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16" yWindow="828" windowWidth="10476" windowHeight="7236"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'3btab'!$B$1:$AL$55</definedName>
    <definedName name="_xlnm.Print_Area" localSheetId="6">'3ctab'!$B$1:$AL$37</definedName>
    <definedName name="_xlnm.Print_Area" localSheetId="7">'3dtab'!$B$1:$BV$43</definedName>
    <definedName name="_xlnm.Print_Area" localSheetId="8">'4atab'!$B$1:$AL$68</definedName>
    <definedName name="_xlnm.Print_Area" localSheetId="9">'4btab'!$B$1:$AL$29</definedName>
    <definedName name="_xlnm.Print_Area" localSheetId="10">'4ctab'!$B$1:$AL$28</definedName>
    <definedName name="_xlnm.Print_Area" localSheetId="11">'5atab'!$B$1:$AL$37</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'8tab'!$B$1:$N$52</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D5" i="33" l="1"/>
  <c r="C11" i="33" s="1"/>
  <c r="C3" i="45"/>
  <c r="O3" i="45" s="1"/>
  <c r="AA3" i="45" s="1"/>
  <c r="AM3" i="45" s="1"/>
  <c r="AY3" i="45" s="1"/>
  <c r="BK3" i="45" s="1"/>
  <c r="B2" i="45"/>
  <c r="C3" i="44"/>
  <c r="O3" i="44" s="1"/>
  <c r="AA3" i="44" s="1"/>
  <c r="AM3" i="44" s="1"/>
  <c r="AY3" i="44" s="1"/>
  <c r="BK3" i="44" s="1"/>
  <c r="B2" i="44"/>
  <c r="C3" i="43"/>
  <c r="O3" i="43" s="1"/>
  <c r="AA3" i="43" s="1"/>
  <c r="AM3" i="43" s="1"/>
  <c r="AY3" i="43" s="1"/>
  <c r="BK3" i="43" s="1"/>
  <c r="B2" i="43"/>
  <c r="B2" i="19"/>
  <c r="B2" i="37"/>
  <c r="B2" i="31"/>
  <c r="B2" i="17"/>
  <c r="B2" i="24"/>
  <c r="B2" i="25"/>
  <c r="B2" i="18"/>
  <c r="B2" i="20"/>
  <c r="B2" i="26"/>
  <c r="B2" i="15"/>
  <c r="B2" i="30"/>
  <c r="B2" i="35"/>
  <c r="B2" i="13"/>
  <c r="B2" i="42"/>
  <c r="B2" i="40"/>
  <c r="B2" i="38"/>
  <c r="B2" i="14"/>
  <c r="B2" i="39"/>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E11" i="33" l="1"/>
  <c r="P11" i="33"/>
  <c r="AA11" i="33"/>
  <c r="F11" i="33" l="1"/>
  <c r="AM11" i="33"/>
  <c r="AB11" i="33"/>
  <c r="Q11" i="33"/>
  <c r="R11" i="33" l="1"/>
  <c r="AC11" i="33"/>
  <c r="G11" i="33"/>
  <c r="AY11" i="33"/>
  <c r="AN11" i="33"/>
  <c r="AO11" i="33" l="1"/>
  <c r="AD11" i="33"/>
  <c r="AZ11" i="33"/>
  <c r="BK11" i="33"/>
  <c r="H11" i="33"/>
  <c r="S11" i="33"/>
  <c r="T11" i="33" l="1"/>
  <c r="BA11" i="33"/>
  <c r="AP11" i="33"/>
  <c r="I11" i="33"/>
  <c r="BL11" i="33"/>
  <c r="AE11" i="33"/>
  <c r="BM11" i="33" l="1"/>
  <c r="AQ11" i="33"/>
  <c r="U11" i="33"/>
  <c r="AF11" i="33"/>
  <c r="J11" i="33"/>
  <c r="BB11" i="33"/>
  <c r="BC11" i="33" l="1"/>
  <c r="K11" i="33"/>
  <c r="AG11" i="33"/>
  <c r="V11" i="33"/>
  <c r="AR11" i="33"/>
  <c r="BN11" i="33"/>
  <c r="AH11" i="33" l="1"/>
  <c r="L11" i="33"/>
  <c r="BO11" i="33"/>
  <c r="AS11" i="33"/>
  <c r="W11" i="33"/>
  <c r="BD11" i="33"/>
  <c r="BE11" i="33" l="1"/>
  <c r="BP11" i="33"/>
  <c r="M11" i="33"/>
  <c r="AI11" i="33"/>
  <c r="X11" i="33"/>
  <c r="AT11" i="33"/>
  <c r="AU11" i="33" l="1"/>
  <c r="Y11" i="33"/>
  <c r="BQ11" i="33"/>
  <c r="AJ11" i="33"/>
  <c r="N11" i="33"/>
  <c r="BF11" i="33"/>
  <c r="AK11" i="33" l="1"/>
  <c r="Z11" i="33"/>
  <c r="AV11" i="33"/>
  <c r="BG11" i="33"/>
  <c r="BR11" i="33"/>
  <c r="BS11" i="33" l="1"/>
  <c r="BH11" i="33"/>
  <c r="AL11" i="33"/>
  <c r="AW11" i="33"/>
  <c r="AX11" i="33" l="1"/>
  <c r="BT11" i="33"/>
  <c r="BI11" i="33"/>
  <c r="BJ11" i="33" l="1"/>
  <c r="BU11" i="33"/>
  <c r="BV11" i="33" l="1"/>
</calcChain>
</file>

<file path=xl/sharedStrings.xml><?xml version="1.0" encoding="utf-8"?>
<sst xmlns="http://schemas.openxmlformats.org/spreadsheetml/2006/main" count="3535" uniqueCount="1269">
  <si>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</si>
  <si>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</si>
  <si>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</si>
  <si>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</si>
  <si>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</si>
  <si>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</si>
  <si>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</si>
  <si>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</si>
  <si>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</si>
  <si>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</si>
  <si>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</si>
  <si>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</si>
  <si>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</si>
  <si>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</si>
  <si>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</si>
  <si>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</si>
  <si>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</si>
  <si>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</si>
  <si>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</si>
  <si>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</si>
  <si>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</si>
  <si>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</si>
  <si>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</si>
  <si>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</si>
  <si>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</si>
  <si>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</si>
  <si>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</si>
  <si>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</si>
  <si>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</si>
  <si>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</si>
  <si>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</si>
  <si>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</si>
  <si>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</si>
  <si>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</si>
  <si>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</si>
  <si>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</si>
  <si>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</si>
  <si>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</si>
  <si>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</si>
  <si>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</si>
  <si>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</si>
  <si>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</si>
  <si>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</si>
  <si>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</si>
  <si>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</si>
  <si>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</si>
  <si>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</si>
  <si>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</si>
  <si>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</si>
  <si>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</si>
  <si>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</si>
  <si>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</si>
  <si>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</si>
  <si>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</si>
  <si>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</si>
  <si>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</si>
  <si>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</si>
  <si>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</si>
  <si>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</si>
  <si>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</si>
  <si>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</si>
  <si>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</si>
  <si>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</si>
  <si>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</si>
  <si>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</si>
  <si>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</si>
  <si>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</si>
  <si>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</si>
  <si>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</si>
  <si>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</si>
  <si>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</si>
  <si>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</si>
  <si>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</si>
  <si>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</si>
  <si>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</si>
  <si>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</si>
  <si>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</si>
  <si>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</si>
  <si>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</si>
  <si>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</si>
  <si>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</si>
  <si>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</si>
  <si>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</si>
  <si>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</si>
  <si>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</si>
  <si>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</si>
  <si>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</si>
  <si>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</si>
  <si>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</si>
  <si>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</si>
  <si>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</si>
  <si>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</si>
  <si>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</si>
  <si>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</si>
  <si>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</si>
  <si>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</si>
  <si>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</si>
  <si>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</si>
  <si>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</si>
  <si>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</si>
  <si>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</si>
  <si>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</si>
  <si>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</si>
  <si>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</si>
  <si>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</si>
  <si>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</si>
  <si>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</si>
  <si>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</si>
  <si>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</si>
  <si>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</si>
  <si>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</si>
  <si>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</si>
  <si>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</si>
  <si>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</si>
  <si>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</si>
  <si>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</si>
  <si>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</si>
  <si>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</si>
  <si>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</si>
  <si>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</si>
  <si>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</si>
  <si>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</si>
  <si>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</si>
  <si>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</si>
  <si>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</si>
  <si>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</si>
  <si>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</si>
  <si>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</si>
  <si>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</si>
  <si>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</si>
  <si>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</si>
  <si>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</si>
  <si>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</si>
  <si>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</si>
  <si>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</si>
  <si>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</si>
  <si>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</si>
  <si>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</si>
  <si>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</si>
  <si>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</si>
  <si>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</si>
  <si>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</si>
  <si>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</si>
  <si>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</si>
  <si>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</si>
  <si>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</si>
  <si>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</si>
  <si>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</si>
  <si>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</si>
  <si>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</si>
  <si>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</si>
  <si>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</si>
  <si>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</si>
  <si>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</si>
  <si>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</si>
  <si>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</si>
  <si>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</si>
  <si>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</si>
  <si>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</si>
  <si>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</si>
  <si>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</si>
  <si>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</si>
  <si>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</si>
  <si>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</si>
  <si>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</si>
  <si>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</si>
  <si>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</si>
  <si>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</si>
  <si>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</si>
  <si>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</si>
  <si>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</si>
  <si>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</si>
  <si>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</si>
  <si>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</si>
  <si>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</si>
  <si>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</si>
  <si>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</si>
  <si>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</si>
  <si>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</si>
  <si>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</si>
  <si>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</si>
  <si>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</si>
  <si>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</si>
  <si>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</si>
  <si>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</si>
  <si>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</si>
  <si>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</si>
  <si>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</si>
  <si>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</si>
  <si>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</si>
  <si>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</si>
  <si>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</si>
  <si>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</si>
  <si>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</si>
  <si>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</si>
  <si>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</si>
  <si>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</si>
  <si>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</si>
  <si>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LGNIPUS</t>
  </si>
  <si>
    <t xml:space="preserve">         Unfinished Oils</t>
  </si>
  <si>
    <t>PPNIPUS</t>
  </si>
  <si>
    <t xml:space="preserve">         Pentanes Plus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</si>
  <si>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</si>
  <si>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</si>
  <si>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</si>
  <si>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</si>
  <si>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</si>
  <si>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</si>
  <si>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</si>
  <si>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</si>
  <si>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</si>
  <si>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</si>
  <si>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</si>
  <si>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</si>
  <si>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</si>
  <si>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</si>
  <si>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</si>
  <si>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</si>
  <si>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</si>
  <si>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</si>
  <si>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</si>
  <si>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</si>
  <si>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</si>
  <si>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</si>
  <si>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</si>
  <si>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</si>
  <si>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</si>
  <si>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</si>
  <si>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</si>
  <si>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</si>
  <si>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</si>
  <si>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</si>
  <si>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</si>
  <si>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</si>
  <si>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</si>
  <si>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</si>
  <si>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</si>
  <si>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</si>
  <si>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</si>
  <si>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</si>
  <si>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</si>
  <si>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</si>
  <si>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</si>
  <si>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</si>
  <si>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</si>
  <si>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</si>
  <si>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</si>
  <si>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</si>
  <si>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</si>
  <si>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</si>
  <si>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</si>
  <si>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</si>
  <si>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</si>
  <si>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</si>
  <si>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</si>
  <si>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</si>
  <si>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</si>
  <si>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</si>
  <si>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</si>
  <si>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</si>
  <si>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</si>
  <si>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</si>
  <si>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</si>
  <si>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</si>
  <si>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</si>
  <si>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</si>
  <si>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</si>
  <si>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</si>
  <si>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</si>
  <si>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</si>
  <si>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</si>
  <si>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</si>
  <si>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</si>
  <si>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</si>
  <si>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</si>
  <si>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</si>
  <si>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</si>
  <si>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</si>
  <si>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</si>
  <si>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</si>
  <si>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</si>
  <si>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</si>
  <si>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</si>
  <si>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</si>
  <si>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</si>
  <si>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</si>
  <si>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</si>
  <si>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</si>
  <si>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</si>
  <si>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</si>
  <si>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</si>
  <si>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</si>
  <si>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</si>
  <si>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</si>
  <si>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</si>
  <si>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</si>
  <si>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</si>
  <si>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</si>
  <si>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</si>
  <si>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</si>
  <si>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</si>
  <si>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</si>
  <si>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</si>
  <si>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</si>
  <si>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</si>
  <si>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</si>
  <si>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</si>
  <si>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</si>
  <si>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</si>
  <si>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</si>
  <si>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</si>
  <si>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</si>
  <si>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</si>
  <si>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</si>
  <si>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</si>
  <si>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</si>
  <si>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</si>
  <si>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</si>
  <si>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</si>
  <si>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</si>
  <si>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</si>
  <si>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</si>
  <si>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</si>
  <si>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</si>
  <si>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</si>
  <si>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</si>
  <si>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</si>
  <si>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</si>
  <si>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</si>
  <si>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</si>
  <si>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</si>
  <si>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</si>
  <si>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</si>
  <si>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</si>
  <si>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</si>
  <si>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</si>
  <si>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</si>
  <si>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</si>
  <si>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</si>
  <si>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</si>
  <si>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</si>
  <si>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</si>
  <si>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</si>
  <si>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</si>
  <si>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</si>
  <si>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</si>
  <si>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</si>
  <si>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</si>
  <si>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</si>
  <si>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</si>
  <si>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</si>
  <si>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</si>
  <si>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</si>
  <si>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</si>
  <si>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</si>
  <si>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</si>
  <si>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</si>
  <si>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</si>
  <si>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</si>
  <si>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</si>
  <si>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</si>
  <si>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</si>
  <si>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</si>
  <si>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</si>
  <si>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</si>
  <si>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</si>
  <si>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</si>
  <si>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</si>
  <si>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</si>
  <si>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</si>
  <si>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</si>
  <si>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</si>
  <si>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</si>
  <si>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</si>
  <si>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</si>
  <si>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</si>
  <si>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</si>
  <si>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</si>
  <si>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</si>
  <si>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</si>
  <si>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</si>
  <si>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</si>
  <si>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</si>
  <si>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</si>
  <si>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</si>
  <si>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</si>
  <si>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</si>
  <si>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</si>
  <si>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</si>
  <si>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</si>
  <si>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</si>
  <si>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</si>
  <si>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</si>
  <si>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</si>
  <si>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</si>
  <si>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</si>
  <si>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</si>
  <si>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</si>
  <si>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</si>
  <si>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</si>
  <si>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</si>
  <si>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</si>
  <si>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</si>
  <si>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</si>
  <si>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</si>
  <si>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</si>
  <si>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</si>
  <si>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</si>
  <si>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</si>
  <si>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</si>
  <si>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</si>
  <si>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</si>
  <si>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</si>
  <si>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</si>
  <si>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</si>
  <si>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</si>
  <si>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</si>
  <si>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</si>
  <si>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</si>
  <si>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</si>
  <si>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</si>
  <si>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</si>
  <si>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</si>
  <si>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</si>
  <si>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</si>
  <si>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</si>
  <si>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</si>
  <si>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</si>
  <si>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</si>
  <si>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</si>
  <si>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</si>
  <si>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</si>
  <si>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</si>
  <si>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</si>
  <si>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</si>
  <si>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</si>
  <si>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</si>
  <si>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</si>
  <si>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</si>
  <si>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</si>
  <si>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</si>
  <si>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</si>
  <si>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</si>
  <si>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</si>
  <si>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</si>
  <si>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</si>
  <si>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</si>
  <si>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</si>
  <si>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</si>
  <si>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</si>
  <si>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</si>
  <si>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</si>
  <si>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</si>
  <si>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</si>
  <si>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</si>
  <si>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</si>
  <si>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</si>
  <si>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</si>
  <si>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</si>
  <si>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</si>
  <si>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</si>
  <si>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</si>
  <si>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</si>
  <si>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</si>
  <si>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</si>
  <si>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</si>
  <si>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</si>
  <si>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</si>
  <si>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</si>
  <si>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</si>
  <si>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</si>
  <si>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r>
      <rPr>
        <b/>
        <sz val="8"/>
        <color indexed="8"/>
        <rFont val="Arial"/>
        <family val="2"/>
      </rPr>
      <t>Projections</t>
    </r>
    <r>
      <rPr>
        <sz val="8"/>
        <color indexed="8"/>
        <rFont val="Arial"/>
        <family val="2"/>
      </rPr>
      <t xml:space="preserve">: </t>
    </r>
    <r>
      <rPr>
        <sz val="8"/>
        <rFont val="Arial"/>
        <family val="2"/>
      </rPr>
      <t xml:space="preserve">Generated by simulation of the EIA </t>
    </r>
    <r>
      <rPr>
        <i/>
        <sz val="8"/>
        <rFont val="Arial"/>
        <family val="2"/>
      </rPr>
      <t>Short-Term Energy Outlook</t>
    </r>
    <r>
      <rPr>
        <sz val="8"/>
        <rFont val="Arial"/>
        <family val="2"/>
      </rPr>
      <t xml:space="preserve"> model.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</si>
  <si>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</si>
  <si>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</si>
  <si>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</si>
  <si>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</si>
  <si>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</si>
  <si>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</si>
  <si>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</si>
  <si>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</si>
  <si>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</si>
  <si>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</si>
  <si>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</si>
  <si>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</si>
  <si>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</si>
  <si>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</si>
  <si>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</si>
  <si>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</si>
  <si>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</si>
  <si>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</si>
  <si>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</si>
  <si>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</si>
  <si>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</si>
  <si>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</si>
  <si>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</si>
  <si>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</si>
  <si>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</si>
  <si>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</si>
  <si>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</si>
  <si>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</si>
  <si>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</si>
  <si>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</si>
  <si>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</si>
  <si>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</si>
  <si>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</si>
  <si>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</si>
  <si>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</si>
  <si>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</si>
  <si>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</si>
  <si>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</si>
  <si>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</si>
  <si>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</si>
  <si>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</si>
  <si>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</si>
  <si>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</si>
  <si>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</si>
  <si>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</si>
  <si>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</si>
  <si>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</si>
  <si>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</si>
  <si>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</si>
  <si>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</si>
  <si>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</si>
  <si>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</si>
  <si>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</si>
  <si>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</si>
  <si>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</si>
  <si>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</si>
  <si>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</si>
  <si>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</si>
  <si>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</si>
  <si>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</si>
  <si>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r>
      <t xml:space="preserve">Projections: </t>
    </r>
    <r>
      <rPr>
        <sz val="8"/>
        <rFont val="Arial"/>
        <family val="2"/>
      </rPr>
      <t>Generated by simulation of the EIA Regional Short-Term Energy Model.</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</si>
  <si>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</si>
  <si>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</si>
  <si>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</si>
  <si>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</si>
  <si>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</si>
  <si>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</si>
  <si>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</si>
  <si>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</si>
  <si>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</si>
  <si>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</si>
  <si>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</si>
  <si>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</si>
  <si>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</si>
  <si>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</si>
  <si>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</si>
  <si>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</si>
  <si>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</si>
  <si>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</si>
  <si>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</si>
  <si>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</si>
  <si>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</si>
  <si>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</si>
  <si>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</si>
  <si>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</si>
  <si>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</si>
  <si>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</si>
  <si>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</si>
  <si>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</si>
  <si>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</si>
  <si>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</si>
  <si>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</si>
  <si>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</si>
  <si>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</si>
  <si>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</si>
  <si>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</si>
  <si>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</si>
  <si>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</si>
  <si>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</si>
  <si>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Pentanes Plus</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</si>
  <si>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</si>
  <si>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</si>
  <si>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</si>
  <si>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</si>
  <si>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</si>
  <si>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</si>
  <si>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</si>
  <si>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</si>
  <si>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</si>
  <si>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</si>
  <si>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Pentanes Plus</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</si>
  <si>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</si>
  <si>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</si>
  <si>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</si>
  <si>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</si>
  <si>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</si>
  <si>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</si>
  <si>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</si>
  <si>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</si>
  <si>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</si>
  <si>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</si>
  <si>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</si>
  <si>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</si>
  <si>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</si>
  <si>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</si>
  <si>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</si>
  <si>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</si>
  <si>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</si>
  <si>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</si>
  <si>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Gross Imports</t>
  </si>
  <si>
    <t xml:space="preserve">      Pipeline</t>
  </si>
  <si>
    <t xml:space="preserve">      LNG</t>
  </si>
  <si>
    <t xml:space="preserve">   Gross Exports</t>
  </si>
  <si>
    <t xml:space="preserve">   Net Imports</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</si>
  <si>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</si>
  <si>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</si>
  <si>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</si>
  <si>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</si>
  <si>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</si>
  <si>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</si>
  <si>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</si>
  <si>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</si>
  <si>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</si>
  <si>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</si>
  <si>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</si>
  <si>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</si>
  <si>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</si>
  <si>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</si>
  <si>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</si>
  <si>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</si>
  <si>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</si>
  <si>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</si>
  <si>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</si>
  <si>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</si>
  <si>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</si>
  <si>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</si>
  <si>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</si>
  <si>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</si>
  <si>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</si>
  <si>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</si>
  <si>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</si>
  <si>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</si>
  <si>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</si>
  <si>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</si>
  <si>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</si>
  <si>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</si>
  <si>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</si>
  <si>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</si>
  <si>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</si>
  <si>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</si>
  <si>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</si>
  <si>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</si>
  <si>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</si>
  <si>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</si>
  <si>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</si>
  <si>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</si>
  <si>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</si>
  <si>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</si>
  <si>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</si>
  <si>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</si>
  <si>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</si>
  <si>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</si>
  <si>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</si>
  <si>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</si>
  <si>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</si>
  <si>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</si>
  <si>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</si>
  <si>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</si>
  <si>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</si>
  <si>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</si>
  <si>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</si>
  <si>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</si>
  <si>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</si>
  <si>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</si>
  <si>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</si>
  <si>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</si>
  <si>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</si>
  <si>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</si>
  <si>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</si>
  <si>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</si>
  <si>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</si>
  <si>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</si>
  <si>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</si>
  <si>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</si>
  <si>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</si>
  <si>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</si>
  <si>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</si>
  <si>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</si>
  <si>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</si>
  <si>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</si>
  <si>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</si>
  <si>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</si>
  <si>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</si>
  <si>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</si>
  <si>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</si>
  <si>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</si>
  <si>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</si>
  <si>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</si>
  <si>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</si>
  <si>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</si>
  <si>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</si>
  <si>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</si>
  <si>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</si>
  <si>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</si>
  <si>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</si>
  <si>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</si>
  <si>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</si>
  <si>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</si>
  <si>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</si>
  <si>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</si>
  <si>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</si>
  <si>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</si>
  <si>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</si>
  <si>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</si>
  <si>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</si>
  <si>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</si>
  <si>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</si>
  <si>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</si>
  <si>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</si>
  <si>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</si>
  <si>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</si>
  <si>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</si>
  <si>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</si>
  <si>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</si>
  <si>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NGIMPUS</t>
  </si>
  <si>
    <t>Table 3d. World Liquid Fuels Consumption</t>
  </si>
  <si>
    <t>Liquid Fuels</t>
  </si>
  <si>
    <r>
      <t xml:space="preserve">Liquid Fuels </t>
    </r>
    <r>
      <rPr>
        <sz val="8"/>
        <color indexed="8"/>
        <rFont val="Arial"/>
        <family val="2"/>
      </rPr>
      <t>(cents per gallon)</t>
    </r>
  </si>
  <si>
    <t>Table 3d. World Liquid Fuels Consumption (million barrels per day)</t>
  </si>
  <si>
    <t>Total OECD Liquid Fuels Consumption</t>
  </si>
  <si>
    <t>Total non-OECD Liquid Fuels Consumption</t>
  </si>
  <si>
    <t>Total World Liquid Fuels Consumption</t>
  </si>
  <si>
    <t xml:space="preserve">   Finished Liquid Fuels</t>
  </si>
  <si>
    <t xml:space="preserve">Total Liquid Fuels Net Imports   </t>
  </si>
  <si>
    <t>NGIMPUS_PIPE</t>
  </si>
  <si>
    <t>NGIMPUS_LNG</t>
  </si>
  <si>
    <t>NGEXPUS</t>
  </si>
  <si>
    <t>NGNIPUS</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</si>
  <si>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</si>
  <si>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</si>
  <si>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</si>
  <si>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</si>
  <si>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</si>
  <si>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</si>
  <si>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</si>
  <si>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</si>
  <si>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</si>
  <si>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</si>
  <si>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</si>
  <si>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</si>
  <si>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</si>
  <si>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</si>
  <si>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</si>
  <si>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</si>
  <si>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</si>
  <si>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</si>
  <si>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</si>
  <si>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</si>
  <si>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</si>
  <si>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</si>
  <si>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</si>
  <si>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</si>
  <si>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</si>
  <si>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</si>
  <si>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</si>
  <si>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</si>
  <si>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</si>
  <si>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</si>
  <si>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</si>
  <si>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</si>
  <si>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</si>
  <si>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</si>
  <si>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</si>
  <si>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</si>
  <si>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</si>
  <si>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</si>
  <si>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</si>
  <si>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</si>
  <si>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</si>
  <si>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</si>
  <si>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</si>
  <si>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</si>
  <si>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</si>
  <si>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</si>
  <si>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</si>
  <si>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</si>
  <si>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</si>
  <si>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</si>
  <si>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</si>
  <si>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</si>
  <si>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</si>
  <si>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</si>
  <si>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</si>
  <si>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</si>
  <si>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</si>
  <si>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</si>
  <si>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</si>
  <si>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</si>
  <si>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</si>
  <si>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</si>
  <si>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</si>
  <si>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</si>
  <si>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</si>
  <si>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</si>
  <si>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</si>
  <si>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</si>
  <si>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</si>
  <si>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</si>
  <si>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</si>
  <si>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</si>
  <si>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</si>
  <si>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</si>
  <si>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</si>
  <si>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</si>
  <si>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</si>
  <si>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</si>
  <si>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</si>
  <si>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</si>
  <si>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</si>
  <si>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</si>
  <si>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</si>
  <si>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</si>
  <si>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</si>
  <si>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</si>
  <si>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</si>
  <si>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</si>
  <si>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</si>
  <si>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</si>
  <si>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</si>
  <si>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</si>
  <si>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</si>
  <si>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</si>
  <si>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</si>
  <si>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</si>
  <si>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</si>
  <si>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</si>
  <si>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</si>
  <si>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</si>
  <si>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</si>
  <si>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</si>
  <si>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</si>
  <si>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</si>
  <si>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</si>
  <si>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</si>
  <si>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</si>
  <si>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</si>
  <si>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</si>
  <si>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</si>
  <si>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</si>
  <si>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</si>
  <si>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</si>
  <si>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</si>
  <si>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</si>
  <si>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</si>
  <si>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</si>
  <si>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</si>
  <si>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</si>
  <si>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</si>
  <si>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</si>
  <si>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</si>
  <si>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</si>
  <si>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</si>
  <si>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</si>
  <si>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</si>
  <si>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</si>
  <si>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</si>
  <si>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</si>
  <si>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</si>
  <si>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</si>
  <si>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</si>
  <si>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</si>
  <si>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</si>
  <si>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</si>
  <si>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</si>
  <si>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</si>
  <si>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</si>
  <si>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</si>
  <si>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</si>
  <si>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</si>
  <si>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</si>
  <si>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</si>
  <si>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</si>
  <si>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</si>
  <si>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</si>
  <si>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</si>
  <si>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</si>
  <si>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</si>
  <si>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</si>
  <si>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</si>
  <si>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</si>
  <si>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</si>
  <si>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</si>
  <si>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</si>
  <si>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</si>
  <si>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</si>
  <si>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</si>
  <si>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</si>
  <si>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</si>
  <si>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</si>
  <si>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</si>
  <si>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</si>
  <si>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</si>
  <si>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</si>
  <si>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</si>
  <si>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</si>
  <si>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</si>
  <si>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</si>
  <si>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</si>
  <si>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</si>
  <si>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</si>
  <si>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</si>
  <si>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</si>
  <si>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</si>
  <si>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</si>
  <si>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</si>
  <si>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</si>
  <si>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</si>
  <si>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</si>
  <si>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</si>
  <si>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</si>
  <si>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</si>
  <si>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</si>
  <si>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</si>
  <si>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</si>
  <si>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</si>
  <si>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</si>
  <si>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</si>
  <si>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</si>
  <si>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</si>
  <si>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</si>
  <si>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</si>
  <si>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</si>
  <si>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</si>
  <si>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</si>
  <si>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</si>
  <si>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</si>
  <si>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</si>
  <si>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</si>
  <si>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</si>
  <si>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</si>
  <si>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</si>
  <si>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</si>
  <si>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</si>
  <si>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</si>
  <si>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</si>
  <si>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</si>
  <si>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</si>
  <si>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</si>
  <si>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</si>
  <si>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</si>
  <si>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</si>
  <si>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</si>
  <si>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</si>
  <si>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</si>
  <si>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</si>
  <si>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</si>
  <si>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</si>
  <si>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</si>
  <si>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</si>
  <si>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</si>
  <si>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</si>
  <si>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</si>
  <si>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</si>
  <si>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</si>
  <si>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</si>
  <si>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</si>
  <si>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</si>
  <si>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</si>
  <si>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</si>
  <si>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</si>
  <si>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</si>
  <si>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</si>
  <si>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</si>
  <si>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</si>
  <si>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</si>
  <si>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</si>
  <si>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</si>
  <si>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</si>
  <si>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</si>
  <si>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</si>
  <si>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</si>
  <si>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</si>
  <si>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</si>
  <si>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</si>
  <si>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</si>
  <si>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</si>
  <si>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</si>
  <si>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</si>
  <si>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</si>
  <si>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</si>
  <si>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</si>
  <si>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</si>
  <si>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</si>
  <si>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</si>
  <si>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</si>
  <si>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</si>
  <si>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</si>
  <si>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</si>
  <si>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</si>
  <si>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</si>
  <si>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</si>
  <si>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</si>
  <si>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</si>
  <si>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</si>
  <si>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</si>
  <si>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</si>
  <si>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</si>
  <si>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</si>
  <si>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</si>
  <si>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</si>
  <si>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</si>
  <si>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</si>
  <si>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</si>
  <si>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</si>
  <si>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</si>
  <si>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</si>
  <si>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Real Gross State Product (Billion $2005)</t>
  </si>
  <si>
    <t>Real Personal Income (Billion $2005)</t>
  </si>
  <si>
    <t>PPTCPUS</t>
  </si>
  <si>
    <t>LGTCPUS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</si>
  <si>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</si>
  <si>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</si>
  <si>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</si>
  <si>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</si>
  <si>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</si>
  <si>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</si>
  <si>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</si>
  <si>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</si>
  <si>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</si>
  <si>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</si>
  <si>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LGPSPUS</t>
  </si>
  <si>
    <t>OHPSPUS</t>
  </si>
  <si>
    <t>PSPSPUS</t>
  </si>
  <si>
    <t>AAAA_DATEX or AAAA_YEAR</t>
  </si>
  <si>
    <t>HVECBUS</t>
  </si>
  <si>
    <t>SOECBUS</t>
  </si>
  <si>
    <t>PPRIPUS</t>
  </si>
  <si>
    <t>LGRIPUS</t>
  </si>
  <si>
    <t>UORIPUS</t>
  </si>
  <si>
    <t>MBRIPUS</t>
  </si>
  <si>
    <t>ABRIPUS</t>
  </si>
  <si>
    <t>PARIPUS</t>
  </si>
  <si>
    <t>LGROPUS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</si>
  <si>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</si>
  <si>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</si>
  <si>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</si>
  <si>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</si>
  <si>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</si>
  <si>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</si>
  <si>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</si>
  <si>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</si>
  <si>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</si>
  <si>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</si>
  <si>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</si>
  <si>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</si>
  <si>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</si>
  <si>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</si>
  <si>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</si>
  <si>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</si>
  <si>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</si>
  <si>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</si>
  <si>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</si>
  <si>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</si>
  <si>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</si>
  <si>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</si>
  <si>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</si>
  <si>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</si>
  <si>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</si>
  <si>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</si>
  <si>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</si>
  <si>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</si>
  <si>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</si>
  <si>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</si>
  <si>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</si>
  <si>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</si>
  <si>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</si>
  <si>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</si>
  <si>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</si>
  <si>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</si>
  <si>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</si>
  <si>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</si>
  <si>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</si>
  <si>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</si>
  <si>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</si>
  <si>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</si>
  <si>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</si>
  <si>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</si>
  <si>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4b.  U.S. Petroleum Refinery Balance</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</si>
  <si>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</si>
  <si>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</si>
  <si>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</si>
  <si>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</si>
  <si>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</si>
  <si>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</si>
  <si>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</si>
  <si>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</si>
  <si>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</si>
  <si>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</si>
  <si>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Table 4b.  U.S. Petroleum Refinery Balance  (Million Barrels per Day, Except Utilization Factor)</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</si>
  <si>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</si>
  <si>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</si>
  <si>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</si>
  <si>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</si>
  <si>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</si>
  <si>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</si>
  <si>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</si>
  <si>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</si>
  <si>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</si>
  <si>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</si>
  <si>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</si>
  <si>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</si>
  <si>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</si>
  <si>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</si>
  <si>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</si>
  <si>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</si>
  <si>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</si>
  <si>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</si>
  <si>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</si>
  <si>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</si>
  <si>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</si>
  <si>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</si>
  <si>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</si>
  <si>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</si>
  <si>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</si>
  <si>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</si>
  <si>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</si>
  <si>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</si>
  <si>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</si>
  <si>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</si>
  <si>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</si>
  <si>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</si>
  <si>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</si>
  <si>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</si>
  <si>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</si>
  <si>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</si>
  <si>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</si>
  <si>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</si>
  <si>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</si>
  <si>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</si>
  <si>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</si>
  <si>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</si>
  <si>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</si>
  <si>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</si>
  <si>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</si>
  <si>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</si>
  <si>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r>
      <t>Projections:</t>
    </r>
    <r>
      <rPr>
        <sz val="8"/>
        <rFont val="Arial"/>
        <family val="2"/>
      </rPr>
      <t xml:space="preserve"> Generated by simulation of the EIA Regional Short-Term Energy Model. Macroeconomic projections are based on Global Insight Model of the U.S. Economy. </t>
    </r>
  </si>
  <si>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</si>
  <si>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</si>
  <si>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</si>
  <si>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</si>
  <si>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</si>
  <si>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</si>
  <si>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r>
      <t xml:space="preserve">Projections: </t>
    </r>
    <r>
      <rPr>
        <sz val="8"/>
        <rFont val="Arial"/>
        <family val="2"/>
      </rPr>
      <t>Generated by simulation of the EIA Regional Short-Term Energy Model.</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</si>
  <si>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</si>
  <si>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</si>
  <si>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</si>
  <si>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</si>
  <si>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</si>
  <si>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</si>
  <si>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</si>
  <si>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</si>
  <si>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</si>
  <si>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</si>
  <si>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</si>
  <si>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</si>
  <si>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</si>
  <si>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</si>
  <si>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</si>
  <si>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</si>
  <si>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</si>
  <si>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</si>
  <si>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</si>
  <si>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</si>
  <si>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</si>
  <si>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</si>
  <si>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</si>
  <si>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</si>
  <si>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</si>
  <si>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</si>
  <si>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</si>
  <si>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</si>
  <si>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</si>
  <si>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</si>
  <si>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</si>
  <si>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</si>
  <si>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</si>
  <si>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</si>
  <si>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</si>
  <si>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</si>
  <si>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</si>
  <si>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</si>
  <si>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</si>
  <si>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</si>
  <si>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</si>
  <si>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</si>
  <si>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</si>
  <si>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</si>
  <si>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</si>
  <si>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</si>
  <si>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</si>
  <si>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</si>
  <si>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</si>
  <si>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papr_ID</t>
  </si>
  <si>
    <t>Indonesia</t>
  </si>
  <si>
    <t>OPEC = Organization of Petroleum Exporting Countries: Algeria, Angola, Ecuador, Iran, Iraq, Kuwait, Libya, Nigeria, Qatar, Saudi Arabia, the United Arab Emirates, Venezuela.</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</si>
  <si>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</si>
  <si>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</si>
  <si>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</si>
  <si>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</si>
  <si>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</si>
  <si>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</si>
  <si>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</si>
  <si>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</si>
  <si>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</si>
  <si>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</si>
  <si>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</si>
  <si>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</si>
  <si>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</si>
  <si>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</si>
  <si>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</si>
  <si>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</si>
  <si>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</si>
  <si>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</si>
  <si>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</si>
  <si>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</si>
  <si>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</si>
  <si>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</si>
  <si>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</si>
  <si>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</si>
  <si>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</si>
  <si>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 xml:space="preserve">         Other Oils (h)</t>
  </si>
  <si>
    <t xml:space="preserve">      Other Oils (h)</t>
  </si>
  <si>
    <t>(h) "Other Oils" inludes aviation gasoline blend components, finished aviation gasoline, kerosene, petrochemical feedstocks, special naphthas, lubricants, waxes, petroleum coke, asphalt and road oil, still gas, and miscellaneous products.</t>
  </si>
  <si>
    <t>(g) “Liquefied Petroleum Gas” includes ethane, propane, butanes and refinery olefins.</t>
  </si>
  <si>
    <t xml:space="preserve">   Hydrocarbon Gas Liquids and Other Liquids </t>
  </si>
  <si>
    <t>(a) “Liquefied Petroleum Gas” includes ethane, propane, butanes and refinery olefins.</t>
  </si>
  <si>
    <t>(b) "Other Oils" includes aviation gasoline blend components, finished aviation gasoline, kerosene, petrochemical feedstocks, special naphthas, lubricants, waxes, petroleum coke, asphalt and road oil, still gas, and miscellaneous products.</t>
  </si>
  <si>
    <t xml:space="preserve">   Other Oils (b)</t>
  </si>
  <si>
    <t xml:space="preserve">   Liquefied Petroleum Gas (a)</t>
  </si>
  <si>
    <t xml:space="preserve">         Liquefied Petroleum Gas (g)</t>
  </si>
  <si>
    <t xml:space="preserve">      Liquefied Petroleum Gas (g)</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</si>
  <si>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</si>
  <si>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</si>
  <si>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</si>
  <si>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</si>
  <si>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</si>
  <si>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</si>
  <si>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</si>
  <si>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</si>
  <si>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</si>
  <si>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</si>
  <si>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</si>
  <si>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</si>
  <si>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</si>
  <si>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</si>
  <si>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</si>
  <si>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</si>
  <si>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</si>
  <si>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</si>
  <si>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</si>
  <si>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</si>
  <si>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</si>
  <si>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</si>
  <si>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</si>
  <si>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</si>
  <si>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</si>
  <si>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</si>
  <si>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</si>
  <si>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</si>
  <si>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</si>
  <si>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r>
      <t>Projections:</t>
    </r>
    <r>
      <rPr>
        <sz val="8"/>
        <rFont val="Arial"/>
        <family val="2"/>
      </rPr>
      <t xml:space="preserve"> Macroeconomic projections are based on the Global Insight Model of the U.S. Economy and simulation of the EIA Regional Short-Term Energy Model.</t>
    </r>
  </si>
  <si>
    <t xml:space="preserve">      Eurasia</t>
  </si>
  <si>
    <t>Eurasia</t>
  </si>
  <si>
    <t>Other Eurasia</t>
  </si>
  <si>
    <t>August 2014</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</si>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</sst>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8"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26">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2" xfId="23" applyFont="1" applyFill="1" applyBorder="1" applyAlignment="1" applyProtection="1">
      <alignment horizontal="center"/>
    </xf>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4" borderId="2" xfId="23" applyFont="1" applyFill="1" applyBorder="1" applyAlignment="1" applyProtection="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1" fillId="0" borderId="0" xfId="18"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166" fontId="23" fillId="4" borderId="3" xfId="23" applyNumberFormat="1" applyFont="1" applyFill="1" applyBorder="1" applyAlignment="1" applyProtection="1">
      <alignment horizontal="right"/>
    </xf>
    <xf numFmtId="164" fontId="27" fillId="4" borderId="0" xfId="23" applyNumberFormat="1" applyFont="1" applyFill="1" applyAlignment="1" applyProtection="1">
      <alignment horizontal="right"/>
    </xf>
    <xf numFmtId="164" fontId="27" fillId="4" borderId="0" xfId="15" applyNumberFormat="1" applyFont="1" applyFill="1" applyAlignment="1" applyProtection="1">
      <alignment horizontal="right"/>
    </xf>
    <xf numFmtId="2" fontId="27" fillId="4" borderId="0" xfId="15" applyNumberFormat="1" applyFont="1" applyFill="1" applyAlignment="1" applyProtection="1">
      <alignment horizontal="right"/>
    </xf>
    <xf numFmtId="0" fontId="27" fillId="4" borderId="0" xfId="15" applyFont="1" applyFill="1" applyBorder="1" applyAlignment="1" applyProtection="1">
      <alignment horizontal="center"/>
    </xf>
    <xf numFmtId="164" fontId="27"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10"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xf>
    <xf numFmtId="0" fontId="0" fillId="0" borderId="0" xfId="0" applyAlignment="1">
      <alignment vertical="top"/>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2" fillId="4" borderId="0" xfId="23" quotePrefix="1" applyFont="1" applyFill="1" applyBorder="1" applyAlignment="1" applyProtection="1">
      <alignment horizontal="left" vertical="top"/>
    </xf>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3.2" x14ac:dyDescent="0.25"/>
  <cols>
    <col min="1" max="1" width="6.44140625" customWidth="1"/>
    <col min="2" max="2" width="14" customWidth="1"/>
  </cols>
  <sheetData>
    <row r="1" spans="1:74" x14ac:dyDescent="0.25">
      <c r="A1" s="271" t="s">
        <v>250</v>
      </c>
      <c r="B1" s="272"/>
      <c r="C1" s="272"/>
      <c r="D1" s="634" t="s">
        <v>1266</v>
      </c>
      <c r="E1" s="272"/>
      <c r="F1" s="272"/>
      <c r="G1" s="272"/>
      <c r="H1" s="272"/>
      <c r="I1" s="272"/>
      <c r="J1" s="272"/>
      <c r="K1" s="272"/>
      <c r="L1" s="272"/>
      <c r="M1" s="272"/>
      <c r="N1" s="272"/>
      <c r="O1" s="272"/>
      <c r="P1" s="272"/>
    </row>
    <row r="2" spans="1:74" x14ac:dyDescent="0.25">
      <c r="AA2">
        <v>0</v>
      </c>
    </row>
    <row r="3" spans="1:74" x14ac:dyDescent="0.25">
      <c r="A3" t="s">
        <v>115</v>
      </c>
      <c r="D3" s="269">
        <v>2010</v>
      </c>
    </row>
    <row r="4" spans="1:74" x14ac:dyDescent="0.25">
      <c r="D4" s="269"/>
    </row>
    <row r="5" spans="1:74" x14ac:dyDescent="0.25">
      <c r="A5" t="s">
        <v>116</v>
      </c>
      <c r="D5" s="269">
        <f>+D3*100+1</f>
        <v>201001</v>
      </c>
    </row>
    <row r="10" spans="1:74" s="300" customFormat="1" x14ac:dyDescent="0.25">
      <c r="A10" s="300" t="s">
        <v>251</v>
      </c>
    </row>
    <row r="11" spans="1:74" s="12" customFormat="1" ht="10.199999999999999" x14ac:dyDescent="0.2">
      <c r="A11" s="43"/>
      <c r="B11" s="44" t="s">
        <v>1025</v>
      </c>
      <c r="C11" s="301">
        <f>+D5</f>
        <v>201001</v>
      </c>
      <c r="D11" s="45">
        <f>C11+1</f>
        <v>201002</v>
      </c>
      <c r="E11" s="45">
        <f>D11+1</f>
        <v>201003</v>
      </c>
      <c r="F11" s="46">
        <f>E11+1</f>
        <v>201004</v>
      </c>
      <c r="G11" s="46">
        <f t="shared" ref="G11:BR11" si="0">F11+1</f>
        <v>201005</v>
      </c>
      <c r="H11" s="46">
        <f t="shared" si="0"/>
        <v>201006</v>
      </c>
      <c r="I11" s="46">
        <f t="shared" si="0"/>
        <v>201007</v>
      </c>
      <c r="J11" s="46">
        <f t="shared" si="0"/>
        <v>201008</v>
      </c>
      <c r="K11" s="46">
        <f t="shared" si="0"/>
        <v>201009</v>
      </c>
      <c r="L11" s="46">
        <f t="shared" si="0"/>
        <v>201010</v>
      </c>
      <c r="M11" s="46">
        <f t="shared" si="0"/>
        <v>201011</v>
      </c>
      <c r="N11" s="46">
        <f t="shared" si="0"/>
        <v>201012</v>
      </c>
      <c r="O11" s="46">
        <f>+C11+100</f>
        <v>201101</v>
      </c>
      <c r="P11" s="46">
        <f t="shared" si="0"/>
        <v>201102</v>
      </c>
      <c r="Q11" s="46">
        <f t="shared" si="0"/>
        <v>201103</v>
      </c>
      <c r="R11" s="46">
        <f t="shared" si="0"/>
        <v>201104</v>
      </c>
      <c r="S11" s="46">
        <f t="shared" si="0"/>
        <v>201105</v>
      </c>
      <c r="T11" s="46">
        <f t="shared" si="0"/>
        <v>201106</v>
      </c>
      <c r="U11" s="46">
        <f t="shared" si="0"/>
        <v>201107</v>
      </c>
      <c r="V11" s="46">
        <f t="shared" si="0"/>
        <v>201108</v>
      </c>
      <c r="W11" s="46">
        <f t="shared" si="0"/>
        <v>201109</v>
      </c>
      <c r="X11" s="46">
        <f t="shared" si="0"/>
        <v>201110</v>
      </c>
      <c r="Y11" s="46">
        <f t="shared" si="0"/>
        <v>201111</v>
      </c>
      <c r="Z11" s="46">
        <f t="shared" si="0"/>
        <v>201112</v>
      </c>
      <c r="AA11" s="46">
        <f>+O11+100</f>
        <v>201201</v>
      </c>
      <c r="AB11" s="46">
        <f t="shared" si="0"/>
        <v>201202</v>
      </c>
      <c r="AC11" s="46">
        <f t="shared" si="0"/>
        <v>201203</v>
      </c>
      <c r="AD11" s="46">
        <f t="shared" si="0"/>
        <v>201204</v>
      </c>
      <c r="AE11" s="46">
        <f t="shared" si="0"/>
        <v>201205</v>
      </c>
      <c r="AF11" s="46">
        <f t="shared" si="0"/>
        <v>201206</v>
      </c>
      <c r="AG11" s="46">
        <f t="shared" si="0"/>
        <v>201207</v>
      </c>
      <c r="AH11" s="46">
        <f t="shared" si="0"/>
        <v>201208</v>
      </c>
      <c r="AI11" s="46">
        <f t="shared" si="0"/>
        <v>201209</v>
      </c>
      <c r="AJ11" s="46">
        <f t="shared" si="0"/>
        <v>201210</v>
      </c>
      <c r="AK11" s="46">
        <f t="shared" si="0"/>
        <v>201211</v>
      </c>
      <c r="AL11" s="46">
        <f t="shared" si="0"/>
        <v>201212</v>
      </c>
      <c r="AM11" s="46">
        <f>+AA11+100</f>
        <v>201301</v>
      </c>
      <c r="AN11" s="46">
        <f t="shared" si="0"/>
        <v>201302</v>
      </c>
      <c r="AO11" s="46">
        <f t="shared" si="0"/>
        <v>201303</v>
      </c>
      <c r="AP11" s="46">
        <f t="shared" si="0"/>
        <v>201304</v>
      </c>
      <c r="AQ11" s="46">
        <f t="shared" si="0"/>
        <v>201305</v>
      </c>
      <c r="AR11" s="46">
        <f t="shared" si="0"/>
        <v>201306</v>
      </c>
      <c r="AS11" s="46">
        <f t="shared" si="0"/>
        <v>201307</v>
      </c>
      <c r="AT11" s="46">
        <f t="shared" si="0"/>
        <v>201308</v>
      </c>
      <c r="AU11" s="46">
        <f t="shared" si="0"/>
        <v>201309</v>
      </c>
      <c r="AV11" s="46">
        <f t="shared" si="0"/>
        <v>201310</v>
      </c>
      <c r="AW11" s="46">
        <f t="shared" si="0"/>
        <v>201311</v>
      </c>
      <c r="AX11" s="46">
        <f t="shared" si="0"/>
        <v>201312</v>
      </c>
      <c r="AY11" s="46">
        <f>+AM11+100</f>
        <v>201401</v>
      </c>
      <c r="AZ11" s="46">
        <f t="shared" si="0"/>
        <v>201402</v>
      </c>
      <c r="BA11" s="46">
        <f t="shared" si="0"/>
        <v>201403</v>
      </c>
      <c r="BB11" s="46">
        <f t="shared" si="0"/>
        <v>201404</v>
      </c>
      <c r="BC11" s="46">
        <f t="shared" si="0"/>
        <v>201405</v>
      </c>
      <c r="BD11" s="46">
        <f t="shared" si="0"/>
        <v>201406</v>
      </c>
      <c r="BE11" s="46">
        <f t="shared" si="0"/>
        <v>201407</v>
      </c>
      <c r="BF11" s="46">
        <f t="shared" si="0"/>
        <v>201408</v>
      </c>
      <c r="BG11" s="46">
        <f t="shared" si="0"/>
        <v>201409</v>
      </c>
      <c r="BH11" s="46">
        <f t="shared" si="0"/>
        <v>201410</v>
      </c>
      <c r="BI11" s="46">
        <f t="shared" si="0"/>
        <v>201411</v>
      </c>
      <c r="BJ11" s="46">
        <f t="shared" si="0"/>
        <v>201412</v>
      </c>
      <c r="BK11" s="46">
        <f>+AY11+100</f>
        <v>201501</v>
      </c>
      <c r="BL11" s="46">
        <f t="shared" si="0"/>
        <v>201502</v>
      </c>
      <c r="BM11" s="46">
        <f t="shared" si="0"/>
        <v>201503</v>
      </c>
      <c r="BN11" s="46">
        <f t="shared" si="0"/>
        <v>201504</v>
      </c>
      <c r="BO11" s="46">
        <f t="shared" si="0"/>
        <v>201505</v>
      </c>
      <c r="BP11" s="46">
        <f t="shared" si="0"/>
        <v>201506</v>
      </c>
      <c r="BQ11" s="46">
        <f t="shared" si="0"/>
        <v>201507</v>
      </c>
      <c r="BR11" s="46">
        <f t="shared" si="0"/>
        <v>201508</v>
      </c>
      <c r="BS11" s="46">
        <f>BR11+1</f>
        <v>201509</v>
      </c>
      <c r="BT11" s="46">
        <f>BS11+1</f>
        <v>201510</v>
      </c>
      <c r="BU11" s="46">
        <f>BT11+1</f>
        <v>201511</v>
      </c>
      <c r="BV11" s="46">
        <f>BU11+1</f>
        <v>201512</v>
      </c>
    </row>
    <row r="12" spans="1:74" s="12" customFormat="1" ht="10.199999999999999" x14ac:dyDescent="0.2">
      <c r="A12" s="43"/>
      <c r="B12" s="47" t="s">
        <v>259</v>
      </c>
      <c r="C12" s="48">
        <v>193</v>
      </c>
      <c r="D12" s="48">
        <v>194</v>
      </c>
      <c r="E12" s="48">
        <v>195</v>
      </c>
      <c r="F12" s="48">
        <v>196</v>
      </c>
      <c r="G12" s="48">
        <v>197</v>
      </c>
      <c r="H12" s="48">
        <v>198</v>
      </c>
      <c r="I12" s="48">
        <v>199</v>
      </c>
      <c r="J12" s="48">
        <v>200</v>
      </c>
      <c r="K12" s="48">
        <v>201</v>
      </c>
      <c r="L12" s="48">
        <v>202</v>
      </c>
      <c r="M12" s="48">
        <v>203</v>
      </c>
      <c r="N12" s="48">
        <v>204</v>
      </c>
      <c r="O12" s="48">
        <v>205</v>
      </c>
      <c r="P12" s="48">
        <v>206</v>
      </c>
      <c r="Q12" s="48">
        <v>207</v>
      </c>
      <c r="R12" s="48">
        <v>208</v>
      </c>
      <c r="S12" s="48">
        <v>209</v>
      </c>
      <c r="T12" s="48">
        <v>210</v>
      </c>
      <c r="U12" s="48">
        <v>211</v>
      </c>
      <c r="V12" s="48">
        <v>212</v>
      </c>
      <c r="W12" s="48">
        <v>213</v>
      </c>
      <c r="X12" s="48">
        <v>214</v>
      </c>
      <c r="Y12" s="48">
        <v>215</v>
      </c>
      <c r="Z12" s="48">
        <v>216</v>
      </c>
      <c r="AA12" s="48">
        <v>217</v>
      </c>
      <c r="AB12" s="48">
        <v>218</v>
      </c>
      <c r="AC12" s="48">
        <v>219</v>
      </c>
      <c r="AD12" s="48">
        <v>220</v>
      </c>
      <c r="AE12" s="48">
        <v>221</v>
      </c>
      <c r="AF12" s="48">
        <v>222</v>
      </c>
      <c r="AG12" s="48">
        <v>223</v>
      </c>
      <c r="AH12" s="48">
        <v>224</v>
      </c>
      <c r="AI12" s="48">
        <v>225</v>
      </c>
      <c r="AJ12" s="48">
        <v>226</v>
      </c>
      <c r="AK12" s="48">
        <v>227</v>
      </c>
      <c r="AL12" s="48">
        <v>228</v>
      </c>
      <c r="AM12" s="48">
        <v>229</v>
      </c>
      <c r="AN12" s="48">
        <v>230</v>
      </c>
      <c r="AO12" s="48">
        <v>231</v>
      </c>
      <c r="AP12" s="48">
        <v>232</v>
      </c>
      <c r="AQ12" s="48">
        <v>233</v>
      </c>
      <c r="AR12" s="48">
        <v>234</v>
      </c>
      <c r="AS12" s="48">
        <v>235</v>
      </c>
      <c r="AT12" s="48">
        <v>236</v>
      </c>
      <c r="AU12" s="48">
        <v>237</v>
      </c>
      <c r="AV12" s="48">
        <v>238</v>
      </c>
      <c r="AW12" s="48">
        <v>239</v>
      </c>
      <c r="AX12" s="48">
        <v>240</v>
      </c>
      <c r="AY12" s="48">
        <v>241</v>
      </c>
      <c r="AZ12" s="48">
        <v>242</v>
      </c>
      <c r="BA12" s="48">
        <v>243</v>
      </c>
      <c r="BB12" s="48">
        <v>244</v>
      </c>
      <c r="BC12" s="48">
        <v>245</v>
      </c>
      <c r="BD12" s="48">
        <v>246</v>
      </c>
      <c r="BE12" s="48">
        <v>247</v>
      </c>
      <c r="BF12" s="48">
        <v>248</v>
      </c>
      <c r="BG12" s="48">
        <v>249</v>
      </c>
      <c r="BH12" s="48">
        <v>250</v>
      </c>
      <c r="BI12" s="48">
        <v>251</v>
      </c>
      <c r="BJ12" s="48">
        <v>252</v>
      </c>
      <c r="BK12" s="48">
        <v>253</v>
      </c>
      <c r="BL12" s="48">
        <v>254</v>
      </c>
      <c r="BM12" s="48">
        <v>255</v>
      </c>
      <c r="BN12" s="48">
        <v>256</v>
      </c>
      <c r="BO12" s="48">
        <v>257</v>
      </c>
      <c r="BP12" s="48">
        <v>258</v>
      </c>
      <c r="BQ12" s="48">
        <v>259</v>
      </c>
      <c r="BR12" s="48">
        <v>260</v>
      </c>
      <c r="BS12" s="48">
        <v>261</v>
      </c>
      <c r="BT12" s="48">
        <v>262</v>
      </c>
      <c r="BU12" s="48">
        <v>263</v>
      </c>
      <c r="BV12" s="48">
        <v>264</v>
      </c>
    </row>
    <row r="13" spans="1:74" s="300" customFormat="1" x14ac:dyDescent="0.25"/>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44"/>
  <sheetViews>
    <sheetView workbookViewId="0">
      <pane xSplit="2" ySplit="4" topLeftCell="AS5" activePane="bottomRight" state="frozen"/>
      <selection activeCell="BC15" sqref="BC15"/>
      <selection pane="topRight" activeCell="BC15" sqref="BC15"/>
      <selection pane="bottomLeft" activeCell="BC15" sqref="BC15"/>
      <selection pane="bottomRight" activeCell="BB31" sqref="BB31"/>
    </sheetView>
  </sheetViews>
  <sheetFormatPr defaultColWidth="9.6640625" defaultRowHeight="10.199999999999999" x14ac:dyDescent="0.2"/>
  <cols>
    <col min="1" max="1" width="12" style="154" customWidth="1"/>
    <col min="2" max="2" width="32.33203125" style="154" customWidth="1"/>
    <col min="3" max="3" width="7.5546875" style="154" customWidth="1"/>
    <col min="4" max="50" width="6.5546875" style="154" customWidth="1"/>
    <col min="51" max="62" width="6.5546875" style="409" customWidth="1"/>
    <col min="63" max="74" width="6.5546875" style="154" customWidth="1"/>
    <col min="75" max="16384" width="9.6640625" style="154"/>
  </cols>
  <sheetData>
    <row r="1" spans="1:74" ht="13.35" customHeight="1" x14ac:dyDescent="0.25">
      <c r="A1" s="662" t="s">
        <v>1078</v>
      </c>
      <c r="B1" s="696" t="s">
        <v>1090</v>
      </c>
      <c r="C1" s="697"/>
      <c r="D1" s="697"/>
      <c r="E1" s="697"/>
      <c r="F1" s="697"/>
      <c r="G1" s="697"/>
      <c r="H1" s="697"/>
      <c r="I1" s="697"/>
      <c r="J1" s="697"/>
      <c r="K1" s="697"/>
      <c r="L1" s="697"/>
      <c r="M1" s="697"/>
      <c r="N1" s="697"/>
      <c r="O1" s="697"/>
      <c r="P1" s="697"/>
      <c r="Q1" s="697"/>
      <c r="R1" s="697"/>
      <c r="S1" s="697"/>
      <c r="T1" s="697"/>
      <c r="U1" s="697"/>
      <c r="V1" s="697"/>
      <c r="W1" s="697"/>
      <c r="X1" s="697"/>
      <c r="Y1" s="697"/>
      <c r="Z1" s="697"/>
      <c r="AA1" s="697"/>
      <c r="AB1" s="697"/>
      <c r="AC1" s="697"/>
      <c r="AD1" s="697"/>
      <c r="AE1" s="697"/>
      <c r="AF1" s="697"/>
      <c r="AG1" s="697"/>
      <c r="AH1" s="697"/>
      <c r="AI1" s="697"/>
      <c r="AJ1" s="697"/>
      <c r="AK1" s="697"/>
      <c r="AL1" s="697"/>
      <c r="AM1" s="310"/>
    </row>
    <row r="2" spans="1:74" ht="13.2" x14ac:dyDescent="0.25">
      <c r="A2" s="663"/>
      <c r="B2" s="546" t="str">
        <f>"U.S. Energy Information Administration   |   Short-Term Energy Outlook  - "&amp;Dates!D1</f>
        <v>U.S. Energy Information Administration   |   Short-Term Energy Outlook  - August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10"/>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57"/>
      <c r="B5" s="156" t="s">
        <v>773</v>
      </c>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431"/>
      <c r="AZ5" s="431"/>
      <c r="BA5" s="431"/>
      <c r="BB5" s="431"/>
      <c r="BC5" s="431"/>
      <c r="BD5" s="431"/>
      <c r="BE5" s="431"/>
      <c r="BF5" s="431"/>
      <c r="BG5" s="431"/>
      <c r="BH5" s="155"/>
      <c r="BI5" s="431"/>
      <c r="BJ5" s="431"/>
      <c r="BK5" s="431"/>
      <c r="BL5" s="431"/>
      <c r="BM5" s="431"/>
      <c r="BN5" s="431"/>
      <c r="BO5" s="431"/>
      <c r="BP5" s="431"/>
      <c r="BQ5" s="431"/>
      <c r="BR5" s="431"/>
      <c r="BS5" s="431"/>
      <c r="BT5" s="431"/>
      <c r="BU5" s="431"/>
      <c r="BV5" s="431"/>
    </row>
    <row r="6" spans="1:74" ht="11.1" customHeight="1" x14ac:dyDescent="0.2">
      <c r="A6" s="61" t="s">
        <v>690</v>
      </c>
      <c r="B6" s="180" t="s">
        <v>581</v>
      </c>
      <c r="C6" s="217">
        <v>13.666482999999999</v>
      </c>
      <c r="D6" s="217">
        <v>13.94975</v>
      </c>
      <c r="E6" s="217">
        <v>14.313677</v>
      </c>
      <c r="F6" s="217">
        <v>15.130833000000001</v>
      </c>
      <c r="G6" s="217">
        <v>15.215096000000001</v>
      </c>
      <c r="H6" s="217">
        <v>15.3818</v>
      </c>
      <c r="I6" s="217">
        <v>15.518935000000001</v>
      </c>
      <c r="J6" s="217">
        <v>15.109935</v>
      </c>
      <c r="K6" s="217">
        <v>14.740133</v>
      </c>
      <c r="L6" s="217">
        <v>14.000031999999999</v>
      </c>
      <c r="M6" s="217">
        <v>14.637</v>
      </c>
      <c r="N6" s="217">
        <v>14.976096</v>
      </c>
      <c r="O6" s="217">
        <v>14.422806</v>
      </c>
      <c r="P6" s="217">
        <v>13.676035000000001</v>
      </c>
      <c r="Q6" s="217">
        <v>14.451225000000001</v>
      </c>
      <c r="R6" s="217">
        <v>14.230566</v>
      </c>
      <c r="S6" s="217">
        <v>14.717806</v>
      </c>
      <c r="T6" s="217">
        <v>15.294166000000001</v>
      </c>
      <c r="U6" s="217">
        <v>15.589387</v>
      </c>
      <c r="V6" s="217">
        <v>15.556096</v>
      </c>
      <c r="W6" s="217">
        <v>15.274933000000001</v>
      </c>
      <c r="X6" s="217">
        <v>14.569645</v>
      </c>
      <c r="Y6" s="217">
        <v>14.960065999999999</v>
      </c>
      <c r="Z6" s="217">
        <v>14.842257999999999</v>
      </c>
      <c r="AA6" s="217">
        <v>14.374064000000001</v>
      </c>
      <c r="AB6" s="217">
        <v>14.615379000000001</v>
      </c>
      <c r="AC6" s="217">
        <v>14.476290000000001</v>
      </c>
      <c r="AD6" s="217">
        <v>14.609432999999999</v>
      </c>
      <c r="AE6" s="217">
        <v>15.096677</v>
      </c>
      <c r="AF6" s="217">
        <v>15.636533</v>
      </c>
      <c r="AG6" s="217">
        <v>15.665290000000001</v>
      </c>
      <c r="AH6" s="217">
        <v>15.324579999999999</v>
      </c>
      <c r="AI6" s="217">
        <v>14.910133</v>
      </c>
      <c r="AJ6" s="217">
        <v>14.843451</v>
      </c>
      <c r="AK6" s="217">
        <v>15.0853</v>
      </c>
      <c r="AL6" s="217">
        <v>15.330225</v>
      </c>
      <c r="AM6" s="217">
        <v>14.569258</v>
      </c>
      <c r="AN6" s="217">
        <v>14.245749999999999</v>
      </c>
      <c r="AO6" s="217">
        <v>14.702612</v>
      </c>
      <c r="AP6" s="217">
        <v>14.864566</v>
      </c>
      <c r="AQ6" s="217">
        <v>15.299871</v>
      </c>
      <c r="AR6" s="217">
        <v>15.833033</v>
      </c>
      <c r="AS6" s="217">
        <v>16.040032</v>
      </c>
      <c r="AT6" s="217">
        <v>15.802806</v>
      </c>
      <c r="AU6" s="217">
        <v>15.6275</v>
      </c>
      <c r="AV6" s="217">
        <v>14.988451</v>
      </c>
      <c r="AW6" s="217">
        <v>15.651400000000001</v>
      </c>
      <c r="AX6" s="217">
        <v>16.072806</v>
      </c>
      <c r="AY6" s="217">
        <v>15.299773999999999</v>
      </c>
      <c r="AZ6" s="217">
        <v>15.122107</v>
      </c>
      <c r="BA6" s="217">
        <v>15.126450999999999</v>
      </c>
      <c r="BB6" s="217">
        <v>15.8665</v>
      </c>
      <c r="BC6" s="217">
        <v>15.944903</v>
      </c>
      <c r="BD6" s="217">
        <v>15.825066667</v>
      </c>
      <c r="BE6" s="217">
        <v>16.417161289999999</v>
      </c>
      <c r="BF6" s="358">
        <v>16.031320000000001</v>
      </c>
      <c r="BG6" s="358">
        <v>15.77347</v>
      </c>
      <c r="BH6" s="358">
        <v>15.25352</v>
      </c>
      <c r="BI6" s="358">
        <v>15.572229999999999</v>
      </c>
      <c r="BJ6" s="358">
        <v>15.705970000000001</v>
      </c>
      <c r="BK6" s="358">
        <v>15.141830000000001</v>
      </c>
      <c r="BL6" s="358">
        <v>15.010450000000001</v>
      </c>
      <c r="BM6" s="358">
        <v>15.172750000000001</v>
      </c>
      <c r="BN6" s="358">
        <v>15.46978</v>
      </c>
      <c r="BO6" s="358">
        <v>15.7613</v>
      </c>
      <c r="BP6" s="358">
        <v>16.127379999999999</v>
      </c>
      <c r="BQ6" s="358">
        <v>16.365580000000001</v>
      </c>
      <c r="BR6" s="358">
        <v>16.04665</v>
      </c>
      <c r="BS6" s="358">
        <v>15.83831</v>
      </c>
      <c r="BT6" s="358">
        <v>15.29209</v>
      </c>
      <c r="BU6" s="358">
        <v>15.607860000000001</v>
      </c>
      <c r="BV6" s="358">
        <v>15.75104</v>
      </c>
    </row>
    <row r="7" spans="1:74" ht="11.1" customHeight="1" x14ac:dyDescent="0.2">
      <c r="A7" s="61" t="s">
        <v>1028</v>
      </c>
      <c r="B7" s="180" t="s">
        <v>582</v>
      </c>
      <c r="C7" s="217">
        <v>0.13741900000000001</v>
      </c>
      <c r="D7" s="217">
        <v>0.119357</v>
      </c>
      <c r="E7" s="217">
        <v>0.14938699999999999</v>
      </c>
      <c r="F7" s="217">
        <v>0.132133</v>
      </c>
      <c r="G7" s="217">
        <v>0.15851599999999999</v>
      </c>
      <c r="H7" s="217">
        <v>0.16953299999999999</v>
      </c>
      <c r="I7" s="217">
        <v>0.15648300000000001</v>
      </c>
      <c r="J7" s="217">
        <v>0.158967</v>
      </c>
      <c r="K7" s="217">
        <v>0.17949999999999999</v>
      </c>
      <c r="L7" s="217">
        <v>0.17732200000000001</v>
      </c>
      <c r="M7" s="217">
        <v>0.1595</v>
      </c>
      <c r="N7" s="217">
        <v>0.16267699999999999</v>
      </c>
      <c r="O7" s="217">
        <v>0.16709599999999999</v>
      </c>
      <c r="P7" s="217">
        <v>0.159357</v>
      </c>
      <c r="Q7" s="217">
        <v>0.169354</v>
      </c>
      <c r="R7" s="217">
        <v>0.18143300000000001</v>
      </c>
      <c r="S7" s="217">
        <v>0.18057999999999999</v>
      </c>
      <c r="T7" s="217">
        <v>0.18543299999999999</v>
      </c>
      <c r="U7" s="217">
        <v>0.16400000000000001</v>
      </c>
      <c r="V7" s="217">
        <v>0.17454800000000001</v>
      </c>
      <c r="W7" s="217">
        <v>0.1857</v>
      </c>
      <c r="X7" s="217">
        <v>0.17593500000000001</v>
      </c>
      <c r="Y7" s="217">
        <v>0.168266</v>
      </c>
      <c r="Z7" s="217">
        <v>0.17164499999999999</v>
      </c>
      <c r="AA7" s="217">
        <v>0.159548</v>
      </c>
      <c r="AB7" s="217">
        <v>0.18427499999999999</v>
      </c>
      <c r="AC7" s="217">
        <v>0.165161</v>
      </c>
      <c r="AD7" s="217">
        <v>0.172433</v>
      </c>
      <c r="AE7" s="217">
        <v>0.17029</v>
      </c>
      <c r="AF7" s="217">
        <v>0.14829999999999999</v>
      </c>
      <c r="AG7" s="217">
        <v>0.15009600000000001</v>
      </c>
      <c r="AH7" s="217">
        <v>0.16070899999999999</v>
      </c>
      <c r="AI7" s="217">
        <v>0.19856599999999999</v>
      </c>
      <c r="AJ7" s="217">
        <v>0.19728999999999999</v>
      </c>
      <c r="AK7" s="217">
        <v>0.18166599999999999</v>
      </c>
      <c r="AL7" s="217">
        <v>0.19764499999999999</v>
      </c>
      <c r="AM7" s="217">
        <v>0.17061200000000001</v>
      </c>
      <c r="AN7" s="217">
        <v>0.17935699999999999</v>
      </c>
      <c r="AO7" s="217">
        <v>0.18335399999999999</v>
      </c>
      <c r="AP7" s="217">
        <v>0.164966</v>
      </c>
      <c r="AQ7" s="217">
        <v>0.14003199999999999</v>
      </c>
      <c r="AR7" s="217">
        <v>0.15840000000000001</v>
      </c>
      <c r="AS7" s="217">
        <v>0.15270900000000001</v>
      </c>
      <c r="AT7" s="217">
        <v>0.17196700000000001</v>
      </c>
      <c r="AU7" s="217">
        <v>0.18886600000000001</v>
      </c>
      <c r="AV7" s="217">
        <v>0.16619300000000001</v>
      </c>
      <c r="AW7" s="217">
        <v>0.160166</v>
      </c>
      <c r="AX7" s="217">
        <v>0.14916099999999999</v>
      </c>
      <c r="AY7" s="217">
        <v>0.131935</v>
      </c>
      <c r="AZ7" s="217">
        <v>0.14485700000000001</v>
      </c>
      <c r="BA7" s="217">
        <v>0.15425800000000001</v>
      </c>
      <c r="BB7" s="217">
        <v>0.15006700000000001</v>
      </c>
      <c r="BC7" s="217">
        <v>0.155032</v>
      </c>
      <c r="BD7" s="217">
        <v>0.16380690000000001</v>
      </c>
      <c r="BE7" s="217">
        <v>0.15901180000000001</v>
      </c>
      <c r="BF7" s="358">
        <v>0.16299559999999999</v>
      </c>
      <c r="BG7" s="358">
        <v>0.17453469999999999</v>
      </c>
      <c r="BH7" s="358">
        <v>0.1762947</v>
      </c>
      <c r="BI7" s="358">
        <v>0.17719109999999999</v>
      </c>
      <c r="BJ7" s="358">
        <v>0.17481240000000001</v>
      </c>
      <c r="BK7" s="358">
        <v>0.15675510000000001</v>
      </c>
      <c r="BL7" s="358">
        <v>0.16417909999999999</v>
      </c>
      <c r="BM7" s="358">
        <v>0.16228860000000001</v>
      </c>
      <c r="BN7" s="358">
        <v>0.1646157</v>
      </c>
      <c r="BO7" s="358">
        <v>0.16966800000000001</v>
      </c>
      <c r="BP7" s="358">
        <v>0.16875119999999999</v>
      </c>
      <c r="BQ7" s="358">
        <v>0.16501450000000001</v>
      </c>
      <c r="BR7" s="358">
        <v>0.1653</v>
      </c>
      <c r="BS7" s="358">
        <v>0.17578369999999999</v>
      </c>
      <c r="BT7" s="358">
        <v>0.17724229999999999</v>
      </c>
      <c r="BU7" s="358">
        <v>0.17797650000000001</v>
      </c>
      <c r="BV7" s="358">
        <v>0.17543690000000001</v>
      </c>
    </row>
    <row r="8" spans="1:74" ht="11.1" customHeight="1" x14ac:dyDescent="0.2">
      <c r="A8" s="61" t="s">
        <v>1029</v>
      </c>
      <c r="B8" s="180" t="s">
        <v>1230</v>
      </c>
      <c r="C8" s="217">
        <v>0.365645</v>
      </c>
      <c r="D8" s="217">
        <v>0.28221400000000002</v>
      </c>
      <c r="E8" s="217">
        <v>0.263741</v>
      </c>
      <c r="F8" s="217">
        <v>0.24163299999999999</v>
      </c>
      <c r="G8" s="217">
        <v>0.24096699999999999</v>
      </c>
      <c r="H8" s="217">
        <v>0.2273</v>
      </c>
      <c r="I8" s="217">
        <v>0.227935</v>
      </c>
      <c r="J8" s="217">
        <v>0.23125799999999999</v>
      </c>
      <c r="K8" s="217">
        <v>0.26350000000000001</v>
      </c>
      <c r="L8" s="217">
        <v>0.327129</v>
      </c>
      <c r="M8" s="217">
        <v>0.37196600000000002</v>
      </c>
      <c r="N8" s="217">
        <v>0.40006399999999998</v>
      </c>
      <c r="O8" s="217">
        <v>0.381967</v>
      </c>
      <c r="P8" s="217">
        <v>0.35610700000000001</v>
      </c>
      <c r="Q8" s="217">
        <v>0.29038700000000001</v>
      </c>
      <c r="R8" s="217">
        <v>0.26666600000000001</v>
      </c>
      <c r="S8" s="217">
        <v>0.251</v>
      </c>
      <c r="T8" s="217">
        <v>0.25853300000000001</v>
      </c>
      <c r="U8" s="217">
        <v>0.25283800000000001</v>
      </c>
      <c r="V8" s="217">
        <v>0.26200000000000001</v>
      </c>
      <c r="W8" s="217">
        <v>0.30869999999999997</v>
      </c>
      <c r="X8" s="217">
        <v>0.34819299999999997</v>
      </c>
      <c r="Y8" s="217">
        <v>0.43066599999999999</v>
      </c>
      <c r="Z8" s="217">
        <v>0.39396700000000001</v>
      </c>
      <c r="AA8" s="217">
        <v>0.35280600000000001</v>
      </c>
      <c r="AB8" s="217">
        <v>0.34751700000000002</v>
      </c>
      <c r="AC8" s="217">
        <v>0.27967700000000001</v>
      </c>
      <c r="AD8" s="217">
        <v>0.27900000000000003</v>
      </c>
      <c r="AE8" s="217">
        <v>0.26219300000000001</v>
      </c>
      <c r="AF8" s="217">
        <v>0.29380000000000001</v>
      </c>
      <c r="AG8" s="217">
        <v>0.28854800000000003</v>
      </c>
      <c r="AH8" s="217">
        <v>0.27570899999999998</v>
      </c>
      <c r="AI8" s="217">
        <v>0.32490000000000002</v>
      </c>
      <c r="AJ8" s="217">
        <v>0.42454799999999998</v>
      </c>
      <c r="AK8" s="217">
        <v>0.44579999999999997</v>
      </c>
      <c r="AL8" s="217">
        <v>0.44848300000000002</v>
      </c>
      <c r="AM8" s="217">
        <v>0.37077399999999999</v>
      </c>
      <c r="AN8" s="217">
        <v>0.32200000000000001</v>
      </c>
      <c r="AO8" s="217">
        <v>0.30425799999999997</v>
      </c>
      <c r="AP8" s="217">
        <v>0.26186599999999999</v>
      </c>
      <c r="AQ8" s="217">
        <v>0.23929</v>
      </c>
      <c r="AR8" s="217">
        <v>0.267233</v>
      </c>
      <c r="AS8" s="217">
        <v>0.27396700000000002</v>
      </c>
      <c r="AT8" s="217">
        <v>0.27190300000000001</v>
      </c>
      <c r="AU8" s="217">
        <v>0.37093300000000001</v>
      </c>
      <c r="AV8" s="217">
        <v>0.39951599999999998</v>
      </c>
      <c r="AW8" s="217">
        <v>0.43486599999999997</v>
      </c>
      <c r="AX8" s="217">
        <v>0.43964500000000001</v>
      </c>
      <c r="AY8" s="217">
        <v>0.39183800000000002</v>
      </c>
      <c r="AZ8" s="217">
        <v>0.385714</v>
      </c>
      <c r="BA8" s="217">
        <v>0.340258</v>
      </c>
      <c r="BB8" s="217">
        <v>0.28246700000000002</v>
      </c>
      <c r="BC8" s="217">
        <v>0.27209699999999998</v>
      </c>
      <c r="BD8" s="217">
        <v>0.26807629999999999</v>
      </c>
      <c r="BE8" s="217">
        <v>0.2746943</v>
      </c>
      <c r="BF8" s="358">
        <v>0.26594030000000002</v>
      </c>
      <c r="BG8" s="358">
        <v>0.31832589999999999</v>
      </c>
      <c r="BH8" s="358">
        <v>0.36731039999999998</v>
      </c>
      <c r="BI8" s="358">
        <v>0.42120879999999999</v>
      </c>
      <c r="BJ8" s="358">
        <v>0.41848600000000002</v>
      </c>
      <c r="BK8" s="358">
        <v>0.3753532</v>
      </c>
      <c r="BL8" s="358">
        <v>0.33992159999999999</v>
      </c>
      <c r="BM8" s="358">
        <v>0.28804550000000001</v>
      </c>
      <c r="BN8" s="358">
        <v>0.26918979999999998</v>
      </c>
      <c r="BO8" s="358">
        <v>0.26069799999999999</v>
      </c>
      <c r="BP8" s="358">
        <v>0.27068940000000002</v>
      </c>
      <c r="BQ8" s="358">
        <v>0.28095969999999998</v>
      </c>
      <c r="BR8" s="358">
        <v>0.27829999999999999</v>
      </c>
      <c r="BS8" s="358">
        <v>0.3258992</v>
      </c>
      <c r="BT8" s="358">
        <v>0.3783397</v>
      </c>
      <c r="BU8" s="358">
        <v>0.43587209999999998</v>
      </c>
      <c r="BV8" s="358">
        <v>0.43402940000000001</v>
      </c>
    </row>
    <row r="9" spans="1:74" ht="11.1" customHeight="1" x14ac:dyDescent="0.2">
      <c r="A9" s="61" t="s">
        <v>1193</v>
      </c>
      <c r="B9" s="180" t="s">
        <v>583</v>
      </c>
      <c r="C9" s="217">
        <v>0.98</v>
      </c>
      <c r="D9" s="217">
        <v>0.88560700000000003</v>
      </c>
      <c r="E9" s="217">
        <v>0.91890300000000003</v>
      </c>
      <c r="F9" s="217">
        <v>0.9546</v>
      </c>
      <c r="G9" s="217">
        <v>0.96487100000000003</v>
      </c>
      <c r="H9" s="217">
        <v>0.97716599999999998</v>
      </c>
      <c r="I9" s="217">
        <v>0.99409599999999998</v>
      </c>
      <c r="J9" s="217">
        <v>0.97770900000000005</v>
      </c>
      <c r="K9" s="217">
        <v>0.96683300000000005</v>
      </c>
      <c r="L9" s="217">
        <v>0.98470899999999995</v>
      </c>
      <c r="M9" s="217">
        <v>0.99129999999999996</v>
      </c>
      <c r="N9" s="217">
        <v>1.0037739999999999</v>
      </c>
      <c r="O9" s="217">
        <v>0.94432199999999999</v>
      </c>
      <c r="P9" s="217">
        <v>0.96692800000000001</v>
      </c>
      <c r="Q9" s="217">
        <v>0.99574099999999999</v>
      </c>
      <c r="R9" s="217">
        <v>1.0056659999999999</v>
      </c>
      <c r="S9" s="217">
        <v>1.011838</v>
      </c>
      <c r="T9" s="217">
        <v>1.0362659999999999</v>
      </c>
      <c r="U9" s="217">
        <v>1.0260320000000001</v>
      </c>
      <c r="V9" s="217">
        <v>1.0584830000000001</v>
      </c>
      <c r="W9" s="217">
        <v>1.0331999999999999</v>
      </c>
      <c r="X9" s="217">
        <v>1.0286770000000001</v>
      </c>
      <c r="Y9" s="217">
        <v>1.0332330000000001</v>
      </c>
      <c r="Z9" s="217">
        <v>1.0455479999999999</v>
      </c>
      <c r="AA9" s="217">
        <v>0.96996700000000002</v>
      </c>
      <c r="AB9" s="217">
        <v>1.015034</v>
      </c>
      <c r="AC9" s="217">
        <v>1.021193</v>
      </c>
      <c r="AD9" s="217">
        <v>1.036</v>
      </c>
      <c r="AE9" s="217">
        <v>1.059258</v>
      </c>
      <c r="AF9" s="217">
        <v>1.094733</v>
      </c>
      <c r="AG9" s="217">
        <v>1.074354</v>
      </c>
      <c r="AH9" s="217">
        <v>1.092387</v>
      </c>
      <c r="AI9" s="217">
        <v>1.0530999999999999</v>
      </c>
      <c r="AJ9" s="217">
        <v>1.075871</v>
      </c>
      <c r="AK9" s="217">
        <v>1.0629660000000001</v>
      </c>
      <c r="AL9" s="217">
        <v>1.046451</v>
      </c>
      <c r="AM9" s="217">
        <v>0.99738700000000002</v>
      </c>
      <c r="AN9" s="217">
        <v>1.0315000000000001</v>
      </c>
      <c r="AO9" s="217">
        <v>1.07229</v>
      </c>
      <c r="AP9" s="217">
        <v>1.0889</v>
      </c>
      <c r="AQ9" s="217">
        <v>1.118225</v>
      </c>
      <c r="AR9" s="217">
        <v>1.136566</v>
      </c>
      <c r="AS9" s="217">
        <v>1.143419</v>
      </c>
      <c r="AT9" s="217">
        <v>1.172774</v>
      </c>
      <c r="AU9" s="217">
        <v>1.1293660000000001</v>
      </c>
      <c r="AV9" s="217">
        <v>1.138258</v>
      </c>
      <c r="AW9" s="217">
        <v>1.148666</v>
      </c>
      <c r="AX9" s="217">
        <v>1.1406769999999999</v>
      </c>
      <c r="AY9" s="217">
        <v>1.0579670000000001</v>
      </c>
      <c r="AZ9" s="217">
        <v>1.083178</v>
      </c>
      <c r="BA9" s="217">
        <v>1.111677</v>
      </c>
      <c r="BB9" s="217">
        <v>1.150933</v>
      </c>
      <c r="BC9" s="217">
        <v>1.160323</v>
      </c>
      <c r="BD9" s="217">
        <v>1.1348148</v>
      </c>
      <c r="BE9" s="217">
        <v>1.1207833323</v>
      </c>
      <c r="BF9" s="358">
        <v>1.126546</v>
      </c>
      <c r="BG9" s="358">
        <v>1.0851170000000001</v>
      </c>
      <c r="BH9" s="358">
        <v>1.11043</v>
      </c>
      <c r="BI9" s="358">
        <v>1.093507</v>
      </c>
      <c r="BJ9" s="358">
        <v>1.0986959999999999</v>
      </c>
      <c r="BK9" s="358">
        <v>1.071545</v>
      </c>
      <c r="BL9" s="358">
        <v>1.099461</v>
      </c>
      <c r="BM9" s="358">
        <v>1.109154</v>
      </c>
      <c r="BN9" s="358">
        <v>1.134765</v>
      </c>
      <c r="BO9" s="358">
        <v>1.134951</v>
      </c>
      <c r="BP9" s="358">
        <v>1.142271</v>
      </c>
      <c r="BQ9" s="358">
        <v>1.13151</v>
      </c>
      <c r="BR9" s="358">
        <v>1.134396</v>
      </c>
      <c r="BS9" s="358">
        <v>1.0988249999999999</v>
      </c>
      <c r="BT9" s="358">
        <v>1.1272519999999999</v>
      </c>
      <c r="BU9" s="358">
        <v>1.103963</v>
      </c>
      <c r="BV9" s="358">
        <v>1.1120589999999999</v>
      </c>
    </row>
    <row r="10" spans="1:74" ht="11.1" customHeight="1" x14ac:dyDescent="0.2">
      <c r="A10" s="61" t="s">
        <v>1030</v>
      </c>
      <c r="B10" s="180" t="s">
        <v>584</v>
      </c>
      <c r="C10" s="217">
        <v>0.42203200000000002</v>
      </c>
      <c r="D10" s="217">
        <v>0.32774999999999999</v>
      </c>
      <c r="E10" s="217">
        <v>0.46816099999999999</v>
      </c>
      <c r="F10" s="217">
        <v>0.42076599999999997</v>
      </c>
      <c r="G10" s="217">
        <v>0.62848300000000001</v>
      </c>
      <c r="H10" s="217">
        <v>0.68936600000000003</v>
      </c>
      <c r="I10" s="217">
        <v>0.75187099999999996</v>
      </c>
      <c r="J10" s="217">
        <v>0.66790300000000002</v>
      </c>
      <c r="K10" s="217">
        <v>0.55820000000000003</v>
      </c>
      <c r="L10" s="217">
        <v>0.61735399999999996</v>
      </c>
      <c r="M10" s="217">
        <v>0.70183300000000004</v>
      </c>
      <c r="N10" s="217">
        <v>0.812774</v>
      </c>
      <c r="O10" s="217">
        <v>0.64229000000000003</v>
      </c>
      <c r="P10" s="217">
        <v>0.57142800000000005</v>
      </c>
      <c r="Q10" s="217">
        <v>0.464225</v>
      </c>
      <c r="R10" s="217">
        <v>0.5887</v>
      </c>
      <c r="S10" s="217">
        <v>0.79480600000000001</v>
      </c>
      <c r="T10" s="217">
        <v>0.71316599999999997</v>
      </c>
      <c r="U10" s="217">
        <v>0.72935399999999995</v>
      </c>
      <c r="V10" s="217">
        <v>0.61532200000000004</v>
      </c>
      <c r="W10" s="217">
        <v>0.70199999999999996</v>
      </c>
      <c r="X10" s="217">
        <v>0.55900000000000005</v>
      </c>
      <c r="Y10" s="217">
        <v>0.76190000000000002</v>
      </c>
      <c r="Z10" s="217">
        <v>0.83854799999999996</v>
      </c>
      <c r="AA10" s="217">
        <v>0.411935</v>
      </c>
      <c r="AB10" s="217">
        <v>0.27761999999999998</v>
      </c>
      <c r="AC10" s="217">
        <v>0.35548299999999999</v>
      </c>
      <c r="AD10" s="217">
        <v>0.6694</v>
      </c>
      <c r="AE10" s="217">
        <v>0.75677399999999995</v>
      </c>
      <c r="AF10" s="217">
        <v>0.68513299999999999</v>
      </c>
      <c r="AG10" s="217">
        <v>0.657161</v>
      </c>
      <c r="AH10" s="217">
        <v>0.61606399999999994</v>
      </c>
      <c r="AI10" s="217">
        <v>0.60903300000000005</v>
      </c>
      <c r="AJ10" s="217">
        <v>0.51938700000000004</v>
      </c>
      <c r="AK10" s="217">
        <v>0.51419999999999999</v>
      </c>
      <c r="AL10" s="217">
        <v>0.63764500000000002</v>
      </c>
      <c r="AM10" s="217">
        <v>0.36722500000000002</v>
      </c>
      <c r="AN10" s="217">
        <v>0.49382100000000001</v>
      </c>
      <c r="AO10" s="217">
        <v>0.461032</v>
      </c>
      <c r="AP10" s="217">
        <v>0.52610000000000001</v>
      </c>
      <c r="AQ10" s="217">
        <v>0.78474100000000002</v>
      </c>
      <c r="AR10" s="217">
        <v>0.6361</v>
      </c>
      <c r="AS10" s="217">
        <v>0.68093499999999996</v>
      </c>
      <c r="AT10" s="217">
        <v>0.75751599999999997</v>
      </c>
      <c r="AU10" s="217">
        <v>0.561666</v>
      </c>
      <c r="AV10" s="217">
        <v>0.48090300000000002</v>
      </c>
      <c r="AW10" s="217">
        <v>0.31459999999999999</v>
      </c>
      <c r="AX10" s="217">
        <v>0.39812900000000001</v>
      </c>
      <c r="AY10" s="217">
        <v>0.17054800000000001</v>
      </c>
      <c r="AZ10" s="217">
        <v>0.10014199999999999</v>
      </c>
      <c r="BA10" s="217">
        <v>0.43132199999999998</v>
      </c>
      <c r="BB10" s="217">
        <v>0.33563300000000001</v>
      </c>
      <c r="BC10" s="217">
        <v>0.56154800000000005</v>
      </c>
      <c r="BD10" s="217">
        <v>0.70808571429</v>
      </c>
      <c r="BE10" s="217">
        <v>0.52210794101000002</v>
      </c>
      <c r="BF10" s="358">
        <v>0.65748180000000001</v>
      </c>
      <c r="BG10" s="358">
        <v>0.59983070000000005</v>
      </c>
      <c r="BH10" s="358">
        <v>0.54323759999999999</v>
      </c>
      <c r="BI10" s="358">
        <v>0.58504279999999997</v>
      </c>
      <c r="BJ10" s="358">
        <v>0.61370749999999996</v>
      </c>
      <c r="BK10" s="358">
        <v>0.32328570000000001</v>
      </c>
      <c r="BL10" s="358">
        <v>0.35216180000000002</v>
      </c>
      <c r="BM10" s="358">
        <v>0.4058196</v>
      </c>
      <c r="BN10" s="358">
        <v>0.51635989999999998</v>
      </c>
      <c r="BO10" s="358">
        <v>0.675678</v>
      </c>
      <c r="BP10" s="358">
        <v>0.67298590000000003</v>
      </c>
      <c r="BQ10" s="358">
        <v>0.69163289999999999</v>
      </c>
      <c r="BR10" s="358">
        <v>0.65598520000000005</v>
      </c>
      <c r="BS10" s="358">
        <v>0.56130820000000003</v>
      </c>
      <c r="BT10" s="358">
        <v>0.52659440000000002</v>
      </c>
      <c r="BU10" s="358">
        <v>0.57857860000000005</v>
      </c>
      <c r="BV10" s="358">
        <v>0.60056639999999994</v>
      </c>
    </row>
    <row r="11" spans="1:74" ht="11.1" customHeight="1" x14ac:dyDescent="0.2">
      <c r="A11" s="61" t="s">
        <v>1031</v>
      </c>
      <c r="B11" s="180" t="s">
        <v>1091</v>
      </c>
      <c r="C11" s="217">
        <v>0.23061200000000001</v>
      </c>
      <c r="D11" s="217">
        <v>0.43846400000000002</v>
      </c>
      <c r="E11" s="217">
        <v>0.77877399999999997</v>
      </c>
      <c r="F11" s="217">
        <v>0.76006600000000002</v>
      </c>
      <c r="G11" s="217">
        <v>0.75622500000000004</v>
      </c>
      <c r="H11" s="217">
        <v>0.68183300000000002</v>
      </c>
      <c r="I11" s="217">
        <v>0.84909599999999996</v>
      </c>
      <c r="J11" s="217">
        <v>0.96099999999999997</v>
      </c>
      <c r="K11" s="217">
        <v>0.76943300000000003</v>
      </c>
      <c r="L11" s="217">
        <v>0.91445100000000001</v>
      </c>
      <c r="M11" s="217">
        <v>0.52969999999999995</v>
      </c>
      <c r="N11" s="217">
        <v>0.36851600000000001</v>
      </c>
      <c r="O11" s="217">
        <v>0.24929000000000001</v>
      </c>
      <c r="P11" s="217">
        <v>0.84942799999999996</v>
      </c>
      <c r="Q11" s="217">
        <v>0.88906399999999997</v>
      </c>
      <c r="R11" s="217">
        <v>1.0121</v>
      </c>
      <c r="S11" s="217">
        <v>0.72861200000000004</v>
      </c>
      <c r="T11" s="217">
        <v>0.77256599999999997</v>
      </c>
      <c r="U11" s="217">
        <v>0.53212899999999996</v>
      </c>
      <c r="V11" s="217">
        <v>0.72190299999999996</v>
      </c>
      <c r="W11" s="217">
        <v>0.36513299999999999</v>
      </c>
      <c r="X11" s="217">
        <v>0.61706399999999995</v>
      </c>
      <c r="Y11" s="217">
        <v>0.3226</v>
      </c>
      <c r="Z11" s="217">
        <v>0.38651600000000003</v>
      </c>
      <c r="AA11" s="217">
        <v>0.26267699999999999</v>
      </c>
      <c r="AB11" s="217">
        <v>0.333069</v>
      </c>
      <c r="AC11" s="217">
        <v>0.63241899999999995</v>
      </c>
      <c r="AD11" s="217">
        <v>0.50193299999999996</v>
      </c>
      <c r="AE11" s="217">
        <v>0.50090299999999999</v>
      </c>
      <c r="AF11" s="217">
        <v>0.40213300000000002</v>
      </c>
      <c r="AG11" s="217">
        <v>0.41754799999999997</v>
      </c>
      <c r="AH11" s="217">
        <v>0.72767700000000002</v>
      </c>
      <c r="AI11" s="217">
        <v>0.3402</v>
      </c>
      <c r="AJ11" s="217">
        <v>0.40138699999999999</v>
      </c>
      <c r="AK11" s="217">
        <v>0.17003299999999999</v>
      </c>
      <c r="AL11" s="217">
        <v>-5.6000000000000001E-2</v>
      </c>
      <c r="AM11" s="217">
        <v>0.21435399999999999</v>
      </c>
      <c r="AN11" s="217">
        <v>0.56885699999999995</v>
      </c>
      <c r="AO11" s="217">
        <v>0.50196700000000005</v>
      </c>
      <c r="AP11" s="217">
        <v>0.65886599999999995</v>
      </c>
      <c r="AQ11" s="217">
        <v>0.70296700000000001</v>
      </c>
      <c r="AR11" s="217">
        <v>0.60270000000000001</v>
      </c>
      <c r="AS11" s="217">
        <v>0.47009600000000001</v>
      </c>
      <c r="AT11" s="217">
        <v>0.48274099999999998</v>
      </c>
      <c r="AU11" s="217">
        <v>0.23419999999999999</v>
      </c>
      <c r="AV11" s="217">
        <v>0.71670900000000004</v>
      </c>
      <c r="AW11" s="217">
        <v>0.45513300000000001</v>
      </c>
      <c r="AX11" s="217">
        <v>0.19290299999999999</v>
      </c>
      <c r="AY11" s="217">
        <v>0.326677</v>
      </c>
      <c r="AZ11" s="217">
        <v>0.73585699999999998</v>
      </c>
      <c r="BA11" s="217">
        <v>1.0621290000000001</v>
      </c>
      <c r="BB11" s="217">
        <v>1.1336999999999999</v>
      </c>
      <c r="BC11" s="217">
        <v>1.035355</v>
      </c>
      <c r="BD11" s="217">
        <v>1.1453333333</v>
      </c>
      <c r="BE11" s="217">
        <v>1.0311612903</v>
      </c>
      <c r="BF11" s="358">
        <v>0.95487549999999999</v>
      </c>
      <c r="BG11" s="358">
        <v>0.62704349999999998</v>
      </c>
      <c r="BH11" s="358">
        <v>0.69662740000000001</v>
      </c>
      <c r="BI11" s="358">
        <v>0.467223</v>
      </c>
      <c r="BJ11" s="358">
        <v>0.46125270000000002</v>
      </c>
      <c r="BK11" s="358">
        <v>0.55278039999999995</v>
      </c>
      <c r="BL11" s="358">
        <v>0.72075560000000005</v>
      </c>
      <c r="BM11" s="358">
        <v>0.78870289999999998</v>
      </c>
      <c r="BN11" s="358">
        <v>0.8563096</v>
      </c>
      <c r="BO11" s="358">
        <v>0.837094</v>
      </c>
      <c r="BP11" s="358">
        <v>0.7969406</v>
      </c>
      <c r="BQ11" s="358">
        <v>0.74142090000000005</v>
      </c>
      <c r="BR11" s="358">
        <v>0.86468020000000001</v>
      </c>
      <c r="BS11" s="358">
        <v>0.63405560000000005</v>
      </c>
      <c r="BT11" s="358">
        <v>0.73389959999999999</v>
      </c>
      <c r="BU11" s="358">
        <v>0.4737362</v>
      </c>
      <c r="BV11" s="358">
        <v>0.4683697</v>
      </c>
    </row>
    <row r="12" spans="1:74" ht="11.1" customHeight="1" x14ac:dyDescent="0.2">
      <c r="A12" s="61" t="s">
        <v>1032</v>
      </c>
      <c r="B12" s="180" t="s">
        <v>1092</v>
      </c>
      <c r="C12" s="217">
        <v>1.193E-3</v>
      </c>
      <c r="D12" s="217">
        <v>2.0349999999999999E-3</v>
      </c>
      <c r="E12" s="217">
        <v>3.8699999999999997E-4</v>
      </c>
      <c r="F12" s="217">
        <v>-6.6000000000000005E-5</v>
      </c>
      <c r="G12" s="217">
        <v>-1.645E-3</v>
      </c>
      <c r="H12" s="217">
        <v>2.0000000000000001E-4</v>
      </c>
      <c r="I12" s="217">
        <v>-3.1999999999999999E-5</v>
      </c>
      <c r="J12" s="217">
        <v>9.6000000000000002E-5</v>
      </c>
      <c r="K12" s="217">
        <v>-1.3300000000000001E-4</v>
      </c>
      <c r="L12" s="217">
        <v>9.6000000000000002E-5</v>
      </c>
      <c r="M12" s="217">
        <v>-3.3300000000000002E-4</v>
      </c>
      <c r="N12" s="217">
        <v>1.6100000000000001E-4</v>
      </c>
      <c r="O12" s="217">
        <v>-6.4499999999999996E-4</v>
      </c>
      <c r="P12" s="217">
        <v>-1.4200000000000001E-4</v>
      </c>
      <c r="Q12" s="217">
        <v>7.4100000000000001E-4</v>
      </c>
      <c r="R12" s="217">
        <v>-1E-4</v>
      </c>
      <c r="S12" s="217">
        <v>6.3999999999999997E-5</v>
      </c>
      <c r="T12" s="217">
        <v>0</v>
      </c>
      <c r="U12" s="217">
        <v>9.6000000000000002E-5</v>
      </c>
      <c r="V12" s="217">
        <v>3.1999999999999999E-5</v>
      </c>
      <c r="W12" s="217">
        <v>-3.3000000000000003E-5</v>
      </c>
      <c r="X12" s="217">
        <v>-1.6100000000000001E-4</v>
      </c>
      <c r="Y12" s="217">
        <v>1E-4</v>
      </c>
      <c r="Z12" s="217">
        <v>-5.1599999999999997E-4</v>
      </c>
      <c r="AA12" s="217">
        <v>-4.1899999999999999E-4</v>
      </c>
      <c r="AB12" s="217">
        <v>8.9599999999999999E-4</v>
      </c>
      <c r="AC12" s="217">
        <v>-7.4100000000000001E-4</v>
      </c>
      <c r="AD12" s="217">
        <v>3.6600000000000001E-4</v>
      </c>
      <c r="AE12" s="217">
        <v>2.2499999999999999E-4</v>
      </c>
      <c r="AF12" s="217">
        <v>1E-4</v>
      </c>
      <c r="AG12" s="217">
        <v>6.3999999999999997E-5</v>
      </c>
      <c r="AH12" s="217">
        <v>-4.8299999999999998E-4</v>
      </c>
      <c r="AI12" s="217">
        <v>5.0000000000000001E-4</v>
      </c>
      <c r="AJ12" s="217">
        <v>2.5799999999999998E-4</v>
      </c>
      <c r="AK12" s="217">
        <v>-6.6000000000000005E-5</v>
      </c>
      <c r="AL12" s="217">
        <v>-6.7699999999999998E-4</v>
      </c>
      <c r="AM12" s="217">
        <v>7.0899999999999999E-4</v>
      </c>
      <c r="AN12" s="217">
        <v>-2.5000000000000001E-4</v>
      </c>
      <c r="AO12" s="217">
        <v>0</v>
      </c>
      <c r="AP12" s="217">
        <v>1.266E-3</v>
      </c>
      <c r="AQ12" s="217">
        <v>3.8699999999999997E-4</v>
      </c>
      <c r="AR12" s="217">
        <v>3.6600000000000001E-4</v>
      </c>
      <c r="AS12" s="217">
        <v>1.2899999999999999E-4</v>
      </c>
      <c r="AT12" s="217">
        <v>1.6100000000000001E-4</v>
      </c>
      <c r="AU12" s="217">
        <v>4.0000000000000002E-4</v>
      </c>
      <c r="AV12" s="217">
        <v>-1.6100000000000001E-4</v>
      </c>
      <c r="AW12" s="217">
        <v>0</v>
      </c>
      <c r="AX12" s="217">
        <v>9.6000000000000002E-5</v>
      </c>
      <c r="AY12" s="217">
        <v>-2.2499999999999999E-4</v>
      </c>
      <c r="AZ12" s="217">
        <v>1.7799999999999999E-4</v>
      </c>
      <c r="BA12" s="217">
        <v>-3.1999999999999999E-5</v>
      </c>
      <c r="BB12" s="217">
        <v>1.3300000000000001E-4</v>
      </c>
      <c r="BC12" s="217">
        <v>3.1999999999999999E-5</v>
      </c>
      <c r="BD12" s="217">
        <v>1.6650000000000001E-4</v>
      </c>
      <c r="BE12" s="217">
        <v>6.4250000000000003E-5</v>
      </c>
      <c r="BF12" s="358">
        <v>-4.85E-5</v>
      </c>
      <c r="BG12" s="358">
        <v>1.8349999999999999E-4</v>
      </c>
      <c r="BH12" s="358">
        <v>7.9999999999999996E-6</v>
      </c>
      <c r="BI12" s="358">
        <v>-7.4750000000000001E-5</v>
      </c>
      <c r="BJ12" s="358">
        <v>-2.34E-4</v>
      </c>
      <c r="BK12" s="358">
        <v>-1.1833299999999999E-4</v>
      </c>
      <c r="BL12" s="358">
        <v>-1.9599999999999999E-4</v>
      </c>
      <c r="BM12" s="358">
        <v>3.7050000000000001E-4</v>
      </c>
      <c r="BN12" s="358">
        <v>5.1066700000000002E-4</v>
      </c>
      <c r="BO12" s="358">
        <v>2.2533300000000001E-4</v>
      </c>
      <c r="BP12" s="358">
        <v>1.6650000000000001E-4</v>
      </c>
      <c r="BQ12" s="358">
        <v>6.4250000000000003E-5</v>
      </c>
      <c r="BR12" s="358">
        <v>-4.85E-5</v>
      </c>
      <c r="BS12" s="358">
        <v>1.8349999999999999E-4</v>
      </c>
      <c r="BT12" s="358">
        <v>7.9999999999999996E-6</v>
      </c>
      <c r="BU12" s="358">
        <v>-7.4750000000000001E-5</v>
      </c>
      <c r="BV12" s="358">
        <v>-2.34E-4</v>
      </c>
    </row>
    <row r="13" spans="1:74" s="158" customFormat="1" ht="11.1" customHeight="1" x14ac:dyDescent="0.2">
      <c r="A13" s="61" t="s">
        <v>1033</v>
      </c>
      <c r="B13" s="180" t="s">
        <v>774</v>
      </c>
      <c r="C13" s="217">
        <v>15.670125000000001</v>
      </c>
      <c r="D13" s="217">
        <v>16.005177</v>
      </c>
      <c r="E13" s="217">
        <v>16.89303</v>
      </c>
      <c r="F13" s="217">
        <v>17.639965</v>
      </c>
      <c r="G13" s="217">
        <v>17.962513000000001</v>
      </c>
      <c r="H13" s="217">
        <v>18.127198</v>
      </c>
      <c r="I13" s="217">
        <v>18.498384000000001</v>
      </c>
      <c r="J13" s="217">
        <v>18.106867999999999</v>
      </c>
      <c r="K13" s="217">
        <v>17.477466</v>
      </c>
      <c r="L13" s="217">
        <v>17.021093</v>
      </c>
      <c r="M13" s="217">
        <v>17.390965999999999</v>
      </c>
      <c r="N13" s="217">
        <v>17.724062</v>
      </c>
      <c r="O13" s="217">
        <v>16.807126</v>
      </c>
      <c r="P13" s="217">
        <v>16.579141</v>
      </c>
      <c r="Q13" s="217">
        <v>17.260736999999999</v>
      </c>
      <c r="R13" s="217">
        <v>17.285031</v>
      </c>
      <c r="S13" s="217">
        <v>17.684705999999998</v>
      </c>
      <c r="T13" s="217">
        <v>18.26013</v>
      </c>
      <c r="U13" s="217">
        <v>18.293835999999999</v>
      </c>
      <c r="V13" s="217">
        <v>18.388383999999999</v>
      </c>
      <c r="W13" s="217">
        <v>17.869633</v>
      </c>
      <c r="X13" s="217">
        <v>17.298352999999999</v>
      </c>
      <c r="Y13" s="217">
        <v>17.676831</v>
      </c>
      <c r="Z13" s="217">
        <v>17.677966000000001</v>
      </c>
      <c r="AA13" s="217">
        <v>16.530577999999998</v>
      </c>
      <c r="AB13" s="217">
        <v>16.773790000000002</v>
      </c>
      <c r="AC13" s="217">
        <v>16.929482</v>
      </c>
      <c r="AD13" s="217">
        <v>17.268564999999999</v>
      </c>
      <c r="AE13" s="217">
        <v>17.846319999999999</v>
      </c>
      <c r="AF13" s="217">
        <v>18.260732000000001</v>
      </c>
      <c r="AG13" s="217">
        <v>18.253060999999999</v>
      </c>
      <c r="AH13" s="217">
        <v>18.196643000000002</v>
      </c>
      <c r="AI13" s="217">
        <v>17.436432</v>
      </c>
      <c r="AJ13" s="217">
        <v>17.462192000000002</v>
      </c>
      <c r="AK13" s="217">
        <v>17.459899</v>
      </c>
      <c r="AL13" s="217">
        <v>17.603771999999999</v>
      </c>
      <c r="AM13" s="217">
        <v>16.690318999999999</v>
      </c>
      <c r="AN13" s="217">
        <v>16.841035000000002</v>
      </c>
      <c r="AO13" s="217">
        <v>17.225512999999999</v>
      </c>
      <c r="AP13" s="217">
        <v>17.56653</v>
      </c>
      <c r="AQ13" s="217">
        <v>18.285513000000002</v>
      </c>
      <c r="AR13" s="217">
        <v>18.634398000000001</v>
      </c>
      <c r="AS13" s="217">
        <v>18.761286999999999</v>
      </c>
      <c r="AT13" s="217">
        <v>18.659867999999999</v>
      </c>
      <c r="AU13" s="217">
        <v>18.112931</v>
      </c>
      <c r="AV13" s="217">
        <v>17.889869000000001</v>
      </c>
      <c r="AW13" s="217">
        <v>18.164831</v>
      </c>
      <c r="AX13" s="217">
        <v>18.393416999999999</v>
      </c>
      <c r="AY13" s="217">
        <v>17.378513999999999</v>
      </c>
      <c r="AZ13" s="217">
        <v>17.572033000000001</v>
      </c>
      <c r="BA13" s="217">
        <v>18.226063</v>
      </c>
      <c r="BB13" s="217">
        <v>18.919433000000001</v>
      </c>
      <c r="BC13" s="217">
        <v>19.129290000000001</v>
      </c>
      <c r="BD13" s="217">
        <v>19.245350213999998</v>
      </c>
      <c r="BE13" s="217">
        <v>19.524984203999999</v>
      </c>
      <c r="BF13" s="358">
        <v>19.199110000000001</v>
      </c>
      <c r="BG13" s="358">
        <v>18.578499999999998</v>
      </c>
      <c r="BH13" s="358">
        <v>18.14743</v>
      </c>
      <c r="BI13" s="358">
        <v>18.316330000000001</v>
      </c>
      <c r="BJ13" s="358">
        <v>18.47269</v>
      </c>
      <c r="BK13" s="358">
        <v>17.62143</v>
      </c>
      <c r="BL13" s="358">
        <v>17.686730000000001</v>
      </c>
      <c r="BM13" s="358">
        <v>17.927129999999998</v>
      </c>
      <c r="BN13" s="358">
        <v>18.411529999999999</v>
      </c>
      <c r="BO13" s="358">
        <v>18.83961</v>
      </c>
      <c r="BP13" s="358">
        <v>19.179179999999999</v>
      </c>
      <c r="BQ13" s="358">
        <v>19.376180000000002</v>
      </c>
      <c r="BR13" s="358">
        <v>19.14527</v>
      </c>
      <c r="BS13" s="358">
        <v>18.634370000000001</v>
      </c>
      <c r="BT13" s="358">
        <v>18.235420000000001</v>
      </c>
      <c r="BU13" s="358">
        <v>18.37792</v>
      </c>
      <c r="BV13" s="358">
        <v>18.541270000000001</v>
      </c>
    </row>
    <row r="14" spans="1:74" s="158" customFormat="1" ht="11.1" customHeight="1" x14ac:dyDescent="0.2">
      <c r="A14" s="61"/>
      <c r="B14" s="157"/>
      <c r="C14" s="217"/>
      <c r="D14" s="217"/>
      <c r="E14" s="217"/>
      <c r="F14" s="217"/>
      <c r="G14" s="217"/>
      <c r="H14" s="217"/>
      <c r="I14" s="217"/>
      <c r="J14" s="217"/>
      <c r="K14" s="217"/>
      <c r="L14" s="217"/>
      <c r="M14" s="217"/>
      <c r="N14" s="217"/>
      <c r="O14" s="217"/>
      <c r="P14" s="217"/>
      <c r="Q14" s="217"/>
      <c r="R14" s="217"/>
      <c r="S14" s="217"/>
      <c r="T14" s="217"/>
      <c r="U14" s="217"/>
      <c r="V14" s="217"/>
      <c r="W14" s="217"/>
      <c r="X14" s="217"/>
      <c r="Y14" s="217"/>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7"/>
      <c r="AW14" s="217"/>
      <c r="AX14" s="217"/>
      <c r="AY14" s="217"/>
      <c r="AZ14" s="217"/>
      <c r="BA14" s="217"/>
      <c r="BB14" s="217"/>
      <c r="BC14" s="217"/>
      <c r="BD14" s="217"/>
      <c r="BE14" s="217"/>
      <c r="BF14" s="358"/>
      <c r="BG14" s="358"/>
      <c r="BH14" s="358"/>
      <c r="BI14" s="358"/>
      <c r="BJ14" s="358"/>
      <c r="BK14" s="358"/>
      <c r="BL14" s="358"/>
      <c r="BM14" s="358"/>
      <c r="BN14" s="358"/>
      <c r="BO14" s="358"/>
      <c r="BP14" s="358"/>
      <c r="BQ14" s="358"/>
      <c r="BR14" s="358"/>
      <c r="BS14" s="358"/>
      <c r="BT14" s="358"/>
      <c r="BU14" s="358"/>
      <c r="BV14" s="358"/>
    </row>
    <row r="15" spans="1:74" ht="11.1" customHeight="1" x14ac:dyDescent="0.2">
      <c r="A15" s="61" t="s">
        <v>692</v>
      </c>
      <c r="B15" s="181" t="s">
        <v>585</v>
      </c>
      <c r="C15" s="217">
        <v>0.96070599999999995</v>
      </c>
      <c r="D15" s="217">
        <v>1.060068</v>
      </c>
      <c r="E15" s="217">
        <v>1.0636730000000001</v>
      </c>
      <c r="F15" s="217">
        <v>1.02763</v>
      </c>
      <c r="G15" s="217">
        <v>1.068964</v>
      </c>
      <c r="H15" s="217">
        <v>1.084662</v>
      </c>
      <c r="I15" s="217">
        <v>1.108609</v>
      </c>
      <c r="J15" s="217">
        <v>1.1234459999999999</v>
      </c>
      <c r="K15" s="217">
        <v>1.06193</v>
      </c>
      <c r="L15" s="217">
        <v>1.012127</v>
      </c>
      <c r="M15" s="217">
        <v>1.0512280000000001</v>
      </c>
      <c r="N15" s="217">
        <v>1.1866080000000001</v>
      </c>
      <c r="O15" s="217">
        <v>1.019223</v>
      </c>
      <c r="P15" s="217">
        <v>0.95410099999999998</v>
      </c>
      <c r="Q15" s="217">
        <v>1.019449</v>
      </c>
      <c r="R15" s="217">
        <v>1.0132969999999999</v>
      </c>
      <c r="S15" s="217">
        <v>1.084803</v>
      </c>
      <c r="T15" s="217">
        <v>1.1059969999999999</v>
      </c>
      <c r="U15" s="217">
        <v>1.122384</v>
      </c>
      <c r="V15" s="217">
        <v>1.133157</v>
      </c>
      <c r="W15" s="217">
        <v>1.1228940000000001</v>
      </c>
      <c r="X15" s="217">
        <v>1.0838650000000001</v>
      </c>
      <c r="Y15" s="217">
        <v>1.1130660000000001</v>
      </c>
      <c r="Z15" s="217">
        <v>1.134091</v>
      </c>
      <c r="AA15" s="217">
        <v>1.0534479999999999</v>
      </c>
      <c r="AB15" s="217">
        <v>1.064238</v>
      </c>
      <c r="AC15" s="217">
        <v>1.07419</v>
      </c>
      <c r="AD15" s="217">
        <v>1.026632</v>
      </c>
      <c r="AE15" s="217">
        <v>1.0893820000000001</v>
      </c>
      <c r="AF15" s="217">
        <v>1.099629</v>
      </c>
      <c r="AG15" s="217">
        <v>1.06548</v>
      </c>
      <c r="AH15" s="217">
        <v>1.0451900000000001</v>
      </c>
      <c r="AI15" s="217">
        <v>1.001064</v>
      </c>
      <c r="AJ15" s="217">
        <v>1.005898</v>
      </c>
      <c r="AK15" s="217">
        <v>1.0320640000000001</v>
      </c>
      <c r="AL15" s="217">
        <v>1.1524779999999999</v>
      </c>
      <c r="AM15" s="217">
        <v>1.119416</v>
      </c>
      <c r="AN15" s="217">
        <v>0.99806600000000001</v>
      </c>
      <c r="AO15" s="217">
        <v>1.034705</v>
      </c>
      <c r="AP15" s="217">
        <v>1.088098</v>
      </c>
      <c r="AQ15" s="217">
        <v>1.0578019999999999</v>
      </c>
      <c r="AR15" s="217">
        <v>1.09613</v>
      </c>
      <c r="AS15" s="217">
        <v>1.138871</v>
      </c>
      <c r="AT15" s="217">
        <v>1.1288670000000001</v>
      </c>
      <c r="AU15" s="217">
        <v>1.157098</v>
      </c>
      <c r="AV15" s="217">
        <v>1.0928990000000001</v>
      </c>
      <c r="AW15" s="217">
        <v>1.133065</v>
      </c>
      <c r="AX15" s="217">
        <v>1.17519</v>
      </c>
      <c r="AY15" s="217">
        <v>1.1182209999999999</v>
      </c>
      <c r="AZ15" s="217">
        <v>1.0803179999999999</v>
      </c>
      <c r="BA15" s="217">
        <v>1.0093179999999999</v>
      </c>
      <c r="BB15" s="217">
        <v>1.079501</v>
      </c>
      <c r="BC15" s="217">
        <v>1.027066</v>
      </c>
      <c r="BD15" s="217">
        <v>1.1051519999999999</v>
      </c>
      <c r="BE15" s="217">
        <v>1.105972</v>
      </c>
      <c r="BF15" s="358">
        <v>1.1162270000000001</v>
      </c>
      <c r="BG15" s="358">
        <v>1.1022559999999999</v>
      </c>
      <c r="BH15" s="358">
        <v>1.0656129999999999</v>
      </c>
      <c r="BI15" s="358">
        <v>1.0830090000000001</v>
      </c>
      <c r="BJ15" s="358">
        <v>1.130066</v>
      </c>
      <c r="BK15" s="358">
        <v>1.071512</v>
      </c>
      <c r="BL15" s="358">
        <v>1.0633379999999999</v>
      </c>
      <c r="BM15" s="358">
        <v>1.0632189999999999</v>
      </c>
      <c r="BN15" s="358">
        <v>1.0692809999999999</v>
      </c>
      <c r="BO15" s="358">
        <v>1.099737</v>
      </c>
      <c r="BP15" s="358">
        <v>1.1254919999999999</v>
      </c>
      <c r="BQ15" s="358">
        <v>1.125742</v>
      </c>
      <c r="BR15" s="358">
        <v>1.123021</v>
      </c>
      <c r="BS15" s="358">
        <v>1.0985100000000001</v>
      </c>
      <c r="BT15" s="358">
        <v>1.066441</v>
      </c>
      <c r="BU15" s="358">
        <v>1.0834410000000001</v>
      </c>
      <c r="BV15" s="358">
        <v>1.130201</v>
      </c>
    </row>
    <row r="16" spans="1:74" ht="11.1" customHeight="1" x14ac:dyDescent="0.2">
      <c r="A16" s="61"/>
      <c r="B16" s="159"/>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358"/>
      <c r="BG16" s="358"/>
      <c r="BH16" s="358"/>
      <c r="BI16" s="358"/>
      <c r="BJ16" s="358"/>
      <c r="BK16" s="358"/>
      <c r="BL16" s="358"/>
      <c r="BM16" s="358"/>
      <c r="BN16" s="358"/>
      <c r="BO16" s="358"/>
      <c r="BP16" s="358"/>
      <c r="BQ16" s="358"/>
      <c r="BR16" s="358"/>
      <c r="BS16" s="358"/>
      <c r="BT16" s="358"/>
      <c r="BU16" s="358"/>
      <c r="BV16" s="358"/>
    </row>
    <row r="17" spans="1:74" ht="11.1" customHeight="1" x14ac:dyDescent="0.2">
      <c r="A17" s="57"/>
      <c r="B17" s="156" t="s">
        <v>775</v>
      </c>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358"/>
      <c r="BG17" s="358"/>
      <c r="BH17" s="358"/>
      <c r="BI17" s="358"/>
      <c r="BJ17" s="358"/>
      <c r="BK17" s="358"/>
      <c r="BL17" s="358"/>
      <c r="BM17" s="358"/>
      <c r="BN17" s="358"/>
      <c r="BO17" s="358"/>
      <c r="BP17" s="358"/>
      <c r="BQ17" s="358"/>
      <c r="BR17" s="358"/>
      <c r="BS17" s="358"/>
      <c r="BT17" s="358"/>
      <c r="BU17" s="358"/>
      <c r="BV17" s="358"/>
    </row>
    <row r="18" spans="1:74" ht="11.1" customHeight="1" x14ac:dyDescent="0.2">
      <c r="A18" s="61" t="s">
        <v>1034</v>
      </c>
      <c r="B18" s="180" t="s">
        <v>1230</v>
      </c>
      <c r="C18" s="217">
        <v>0.47967700000000002</v>
      </c>
      <c r="D18" s="217">
        <v>0.53971400000000003</v>
      </c>
      <c r="E18" s="217">
        <v>0.72558</v>
      </c>
      <c r="F18" s="217">
        <v>0.85013300000000003</v>
      </c>
      <c r="G18" s="217">
        <v>0.85741900000000004</v>
      </c>
      <c r="H18" s="217">
        <v>0.86993299999999996</v>
      </c>
      <c r="I18" s="217">
        <v>0.86032200000000003</v>
      </c>
      <c r="J18" s="217">
        <v>0.778451</v>
      </c>
      <c r="K18" s="217">
        <v>0.61376600000000003</v>
      </c>
      <c r="L18" s="217">
        <v>0.50112900000000005</v>
      </c>
      <c r="M18" s="217">
        <v>0.39006600000000002</v>
      </c>
      <c r="N18" s="217">
        <v>0.430483</v>
      </c>
      <c r="O18" s="217">
        <v>0.43054799999999999</v>
      </c>
      <c r="P18" s="217">
        <v>0.47189199999999998</v>
      </c>
      <c r="Q18" s="217">
        <v>0.635548</v>
      </c>
      <c r="R18" s="217">
        <v>0.78123299999999996</v>
      </c>
      <c r="S18" s="217">
        <v>0.81506400000000001</v>
      </c>
      <c r="T18" s="217">
        <v>0.84686600000000001</v>
      </c>
      <c r="U18" s="217">
        <v>0.82028999999999996</v>
      </c>
      <c r="V18" s="217">
        <v>0.79109600000000002</v>
      </c>
      <c r="W18" s="217">
        <v>0.60256600000000005</v>
      </c>
      <c r="X18" s="217">
        <v>0.47954799999999997</v>
      </c>
      <c r="Y18" s="217">
        <v>0.37673299999999998</v>
      </c>
      <c r="Z18" s="217">
        <v>0.36845099999999997</v>
      </c>
      <c r="AA18" s="217">
        <v>0.42077399999999998</v>
      </c>
      <c r="AB18" s="217">
        <v>0.50265499999999996</v>
      </c>
      <c r="AC18" s="217">
        <v>0.68751600000000002</v>
      </c>
      <c r="AD18" s="217">
        <v>0.83499999999999996</v>
      </c>
      <c r="AE18" s="217">
        <v>0.85796700000000004</v>
      </c>
      <c r="AF18" s="217">
        <v>0.84116599999999997</v>
      </c>
      <c r="AG18" s="217">
        <v>0.84764499999999998</v>
      </c>
      <c r="AH18" s="217">
        <v>0.77916099999999999</v>
      </c>
      <c r="AI18" s="217">
        <v>0.55283300000000002</v>
      </c>
      <c r="AJ18" s="217">
        <v>0.46951599999999999</v>
      </c>
      <c r="AK18" s="217">
        <v>0.36430000000000001</v>
      </c>
      <c r="AL18" s="217">
        <v>0.39022499999999999</v>
      </c>
      <c r="AM18" s="217">
        <v>0.41728999999999999</v>
      </c>
      <c r="AN18" s="217">
        <v>0.48539199999999999</v>
      </c>
      <c r="AO18" s="217">
        <v>0.652451</v>
      </c>
      <c r="AP18" s="217">
        <v>0.81996599999999997</v>
      </c>
      <c r="AQ18" s="217">
        <v>0.868645</v>
      </c>
      <c r="AR18" s="217">
        <v>0.84809999999999997</v>
      </c>
      <c r="AS18" s="217">
        <v>0.86512900000000004</v>
      </c>
      <c r="AT18" s="217">
        <v>0.83712900000000001</v>
      </c>
      <c r="AU18" s="217">
        <v>0.6341</v>
      </c>
      <c r="AV18" s="217">
        <v>0.41838700000000001</v>
      </c>
      <c r="AW18" s="217">
        <v>0.30180000000000001</v>
      </c>
      <c r="AX18" s="217">
        <v>0.376</v>
      </c>
      <c r="AY18" s="217">
        <v>0.41441899999999998</v>
      </c>
      <c r="AZ18" s="217">
        <v>0.51778500000000005</v>
      </c>
      <c r="BA18" s="217">
        <v>0.67567699999999997</v>
      </c>
      <c r="BB18" s="217">
        <v>0.86446699999999999</v>
      </c>
      <c r="BC18" s="217">
        <v>0.88693599999999995</v>
      </c>
      <c r="BD18" s="217">
        <v>0.85059819999999997</v>
      </c>
      <c r="BE18" s="217">
        <v>0.83572977000000004</v>
      </c>
      <c r="BF18" s="358">
        <v>0.81163229999999997</v>
      </c>
      <c r="BG18" s="358">
        <v>0.5996821</v>
      </c>
      <c r="BH18" s="358">
        <v>0.4829949</v>
      </c>
      <c r="BI18" s="358">
        <v>0.38814070000000001</v>
      </c>
      <c r="BJ18" s="358">
        <v>0.37871700000000003</v>
      </c>
      <c r="BK18" s="358">
        <v>0.40248850000000003</v>
      </c>
      <c r="BL18" s="358">
        <v>0.49416789999999999</v>
      </c>
      <c r="BM18" s="358">
        <v>0.66150629999999999</v>
      </c>
      <c r="BN18" s="358">
        <v>0.81488550000000004</v>
      </c>
      <c r="BO18" s="358">
        <v>0.85118939999999998</v>
      </c>
      <c r="BP18" s="358">
        <v>0.85061200000000003</v>
      </c>
      <c r="BQ18" s="358">
        <v>0.82802359999999997</v>
      </c>
      <c r="BR18" s="358">
        <v>0.81386760000000002</v>
      </c>
      <c r="BS18" s="358">
        <v>0.59815010000000002</v>
      </c>
      <c r="BT18" s="358">
        <v>0.48054649999999999</v>
      </c>
      <c r="BU18" s="358">
        <v>0.37671860000000001</v>
      </c>
      <c r="BV18" s="358">
        <v>0.39676610000000001</v>
      </c>
    </row>
    <row r="19" spans="1:74" ht="11.1" customHeight="1" x14ac:dyDescent="0.2">
      <c r="A19" s="61" t="s">
        <v>1035</v>
      </c>
      <c r="B19" s="180" t="s">
        <v>586</v>
      </c>
      <c r="C19" s="217">
        <v>8.3480000000000008</v>
      </c>
      <c r="D19" s="217">
        <v>8.5101779999999998</v>
      </c>
      <c r="E19" s="217">
        <v>8.9132250000000006</v>
      </c>
      <c r="F19" s="217">
        <v>9.0618999999999996</v>
      </c>
      <c r="G19" s="217">
        <v>9.1125159999999994</v>
      </c>
      <c r="H19" s="217">
        <v>9.2111000000000001</v>
      </c>
      <c r="I19" s="217">
        <v>9.5001929999999994</v>
      </c>
      <c r="J19" s="217">
        <v>9.4260640000000002</v>
      </c>
      <c r="K19" s="217">
        <v>9.1428999999999991</v>
      </c>
      <c r="L19" s="217">
        <v>9.0487409999999997</v>
      </c>
      <c r="M19" s="217">
        <v>9.1341330000000003</v>
      </c>
      <c r="N19" s="217">
        <v>9.251709</v>
      </c>
      <c r="O19" s="217">
        <v>8.7144510000000004</v>
      </c>
      <c r="P19" s="217">
        <v>8.8658920000000006</v>
      </c>
      <c r="Q19" s="217">
        <v>8.9081930000000007</v>
      </c>
      <c r="R19" s="217">
        <v>8.9783329999999992</v>
      </c>
      <c r="S19" s="217">
        <v>9.157451</v>
      </c>
      <c r="T19" s="217">
        <v>9.2889999999999997</v>
      </c>
      <c r="U19" s="217">
        <v>9.1663219999999992</v>
      </c>
      <c r="V19" s="217">
        <v>9.2635799999999993</v>
      </c>
      <c r="W19" s="217">
        <v>9.1395</v>
      </c>
      <c r="X19" s="217">
        <v>8.9315479999999994</v>
      </c>
      <c r="Y19" s="217">
        <v>9.1405999999999992</v>
      </c>
      <c r="Z19" s="217">
        <v>9.1281289999999995</v>
      </c>
      <c r="AA19" s="217">
        <v>8.3845159999999996</v>
      </c>
      <c r="AB19" s="217">
        <v>8.6061720000000008</v>
      </c>
      <c r="AC19" s="217">
        <v>8.7046449999999993</v>
      </c>
      <c r="AD19" s="217">
        <v>8.7201000000000004</v>
      </c>
      <c r="AE19" s="217">
        <v>8.9495799999999992</v>
      </c>
      <c r="AF19" s="217">
        <v>9.1570330000000002</v>
      </c>
      <c r="AG19" s="217">
        <v>9.0726119999999995</v>
      </c>
      <c r="AH19" s="217">
        <v>9.2366119999999992</v>
      </c>
      <c r="AI19" s="217">
        <v>8.8879999999999999</v>
      </c>
      <c r="AJ19" s="217">
        <v>9.1758380000000006</v>
      </c>
      <c r="AK19" s="217">
        <v>9.1561000000000003</v>
      </c>
      <c r="AL19" s="217">
        <v>9.0505800000000001</v>
      </c>
      <c r="AM19" s="217">
        <v>8.6238709999999994</v>
      </c>
      <c r="AN19" s="217">
        <v>8.7941420000000008</v>
      </c>
      <c r="AO19" s="217">
        <v>8.9079350000000002</v>
      </c>
      <c r="AP19" s="217">
        <v>8.9629659999999998</v>
      </c>
      <c r="AQ19" s="217">
        <v>9.2412899999999993</v>
      </c>
      <c r="AR19" s="217">
        <v>9.4089659999999995</v>
      </c>
      <c r="AS19" s="217">
        <v>9.3136449999999993</v>
      </c>
      <c r="AT19" s="217">
        <v>9.29129</v>
      </c>
      <c r="AU19" s="217">
        <v>9.119866</v>
      </c>
      <c r="AV19" s="217">
        <v>9.4248379999999994</v>
      </c>
      <c r="AW19" s="217">
        <v>9.4740660000000005</v>
      </c>
      <c r="AX19" s="217">
        <v>9.4363869999999999</v>
      </c>
      <c r="AY19" s="217">
        <v>8.9988709999999994</v>
      </c>
      <c r="AZ19" s="217">
        <v>9.2589640000000006</v>
      </c>
      <c r="BA19" s="217">
        <v>9.5333220000000001</v>
      </c>
      <c r="BB19" s="217">
        <v>9.7326669999999993</v>
      </c>
      <c r="BC19" s="217">
        <v>9.8229030000000002</v>
      </c>
      <c r="BD19" s="217">
        <v>9.9313000000000002</v>
      </c>
      <c r="BE19" s="217">
        <v>9.9031935484000009</v>
      </c>
      <c r="BF19" s="358">
        <v>9.7164830000000002</v>
      </c>
      <c r="BG19" s="358">
        <v>9.4309060000000002</v>
      </c>
      <c r="BH19" s="358">
        <v>9.4096410000000006</v>
      </c>
      <c r="BI19" s="358">
        <v>9.4731660000000009</v>
      </c>
      <c r="BJ19" s="358">
        <v>9.4813749999999999</v>
      </c>
      <c r="BK19" s="358">
        <v>9.0346969999999995</v>
      </c>
      <c r="BL19" s="358">
        <v>9.1522810000000003</v>
      </c>
      <c r="BM19" s="358">
        <v>9.2030930000000009</v>
      </c>
      <c r="BN19" s="358">
        <v>9.3564179999999997</v>
      </c>
      <c r="BO19" s="358">
        <v>9.5177659999999999</v>
      </c>
      <c r="BP19" s="358">
        <v>9.6492810000000002</v>
      </c>
      <c r="BQ19" s="358">
        <v>9.6586829999999999</v>
      </c>
      <c r="BR19" s="358">
        <v>9.6316020000000009</v>
      </c>
      <c r="BS19" s="358">
        <v>9.4225930000000009</v>
      </c>
      <c r="BT19" s="358">
        <v>9.4253429999999998</v>
      </c>
      <c r="BU19" s="358">
        <v>9.4819259999999996</v>
      </c>
      <c r="BV19" s="358">
        <v>9.4778269999999996</v>
      </c>
    </row>
    <row r="20" spans="1:74" ht="11.1" customHeight="1" x14ac:dyDescent="0.2">
      <c r="A20" s="61" t="s">
        <v>1036</v>
      </c>
      <c r="B20" s="180" t="s">
        <v>587</v>
      </c>
      <c r="C20" s="217">
        <v>1.3378380000000001</v>
      </c>
      <c r="D20" s="217">
        <v>1.3401069999999999</v>
      </c>
      <c r="E20" s="217">
        <v>1.379032</v>
      </c>
      <c r="F20" s="217">
        <v>1.4702660000000001</v>
      </c>
      <c r="G20" s="217">
        <v>1.4494830000000001</v>
      </c>
      <c r="H20" s="217">
        <v>1.4945660000000001</v>
      </c>
      <c r="I20" s="217">
        <v>1.542451</v>
      </c>
      <c r="J20" s="217">
        <v>1.4629030000000001</v>
      </c>
      <c r="K20" s="217">
        <v>1.4036329999999999</v>
      </c>
      <c r="L20" s="217">
        <v>1.317032</v>
      </c>
      <c r="M20" s="217">
        <v>1.394066</v>
      </c>
      <c r="N20" s="217">
        <v>1.4169350000000001</v>
      </c>
      <c r="O20" s="217">
        <v>1.3618710000000001</v>
      </c>
      <c r="P20" s="217">
        <v>1.298071</v>
      </c>
      <c r="Q20" s="217">
        <v>1.430709</v>
      </c>
      <c r="R20" s="217">
        <v>1.4216</v>
      </c>
      <c r="S20" s="217">
        <v>1.4793540000000001</v>
      </c>
      <c r="T20" s="217">
        <v>1.5681</v>
      </c>
      <c r="U20" s="217">
        <v>1.549903</v>
      </c>
      <c r="V20" s="217">
        <v>1.5429999999999999</v>
      </c>
      <c r="W20" s="217">
        <v>1.553366</v>
      </c>
      <c r="X20" s="217">
        <v>1.3776120000000001</v>
      </c>
      <c r="Y20" s="217">
        <v>1.3413660000000001</v>
      </c>
      <c r="Z20" s="217">
        <v>1.4489030000000001</v>
      </c>
      <c r="AA20" s="217">
        <v>1.4371929999999999</v>
      </c>
      <c r="AB20" s="217">
        <v>1.4017930000000001</v>
      </c>
      <c r="AC20" s="217">
        <v>1.4119999999999999</v>
      </c>
      <c r="AD20" s="217">
        <v>1.4339</v>
      </c>
      <c r="AE20" s="217">
        <v>1.469096</v>
      </c>
      <c r="AF20" s="217">
        <v>1.6095330000000001</v>
      </c>
      <c r="AG20" s="217">
        <v>1.6125480000000001</v>
      </c>
      <c r="AH20" s="217">
        <v>1.56029</v>
      </c>
      <c r="AI20" s="217">
        <v>1.4497329999999999</v>
      </c>
      <c r="AJ20" s="217">
        <v>1.418709</v>
      </c>
      <c r="AK20" s="217">
        <v>1.374466</v>
      </c>
      <c r="AL20" s="217">
        <v>1.4655800000000001</v>
      </c>
      <c r="AM20" s="217">
        <v>1.420903</v>
      </c>
      <c r="AN20" s="217">
        <v>1.403</v>
      </c>
      <c r="AO20" s="217">
        <v>1.463419</v>
      </c>
      <c r="AP20" s="217">
        <v>1.525633</v>
      </c>
      <c r="AQ20" s="217">
        <v>1.4508380000000001</v>
      </c>
      <c r="AR20" s="217">
        <v>1.523333</v>
      </c>
      <c r="AS20" s="217">
        <v>1.561871</v>
      </c>
      <c r="AT20" s="217">
        <v>1.6059669999999999</v>
      </c>
      <c r="AU20" s="217">
        <v>1.544133</v>
      </c>
      <c r="AV20" s="217">
        <v>1.426096</v>
      </c>
      <c r="AW20" s="217">
        <v>1.4923</v>
      </c>
      <c r="AX20" s="217">
        <v>1.5859350000000001</v>
      </c>
      <c r="AY20" s="217">
        <v>1.477096</v>
      </c>
      <c r="AZ20" s="217">
        <v>1.449535</v>
      </c>
      <c r="BA20" s="217">
        <v>1.416774</v>
      </c>
      <c r="BB20" s="217">
        <v>1.496167</v>
      </c>
      <c r="BC20" s="217">
        <v>1.467516</v>
      </c>
      <c r="BD20" s="217">
        <v>1.5236666667000001</v>
      </c>
      <c r="BE20" s="217">
        <v>1.6602580645</v>
      </c>
      <c r="BF20" s="358">
        <v>1.6205670000000001</v>
      </c>
      <c r="BG20" s="358">
        <v>1.5485070000000001</v>
      </c>
      <c r="BH20" s="358">
        <v>1.4334720000000001</v>
      </c>
      <c r="BI20" s="358">
        <v>1.465927</v>
      </c>
      <c r="BJ20" s="358">
        <v>1.523998</v>
      </c>
      <c r="BK20" s="358">
        <v>1.4758709999999999</v>
      </c>
      <c r="BL20" s="358">
        <v>1.4476469999999999</v>
      </c>
      <c r="BM20" s="358">
        <v>1.485616</v>
      </c>
      <c r="BN20" s="358">
        <v>1.5229470000000001</v>
      </c>
      <c r="BO20" s="358">
        <v>1.5455190000000001</v>
      </c>
      <c r="BP20" s="358">
        <v>1.609659</v>
      </c>
      <c r="BQ20" s="358">
        <v>1.6291150000000001</v>
      </c>
      <c r="BR20" s="358">
        <v>1.5828359999999999</v>
      </c>
      <c r="BS20" s="358">
        <v>1.5115369999999999</v>
      </c>
      <c r="BT20" s="358">
        <v>1.413151</v>
      </c>
      <c r="BU20" s="358">
        <v>1.4505479999999999</v>
      </c>
      <c r="BV20" s="358">
        <v>1.502564</v>
      </c>
    </row>
    <row r="21" spans="1:74" ht="11.1" customHeight="1" x14ac:dyDescent="0.2">
      <c r="A21" s="61" t="s">
        <v>1037</v>
      </c>
      <c r="B21" s="180" t="s">
        <v>588</v>
      </c>
      <c r="C21" s="217">
        <v>3.5513219999999999</v>
      </c>
      <c r="D21" s="217">
        <v>3.6581070000000002</v>
      </c>
      <c r="E21" s="217">
        <v>3.835032</v>
      </c>
      <c r="F21" s="217">
        <v>4.156466</v>
      </c>
      <c r="G21" s="217">
        <v>4.3748379999999996</v>
      </c>
      <c r="H21" s="217">
        <v>4.4077999999999999</v>
      </c>
      <c r="I21" s="217">
        <v>4.424677</v>
      </c>
      <c r="J21" s="217">
        <v>4.4039349999999997</v>
      </c>
      <c r="K21" s="217">
        <v>4.3414000000000001</v>
      </c>
      <c r="L21" s="217">
        <v>4.3153220000000001</v>
      </c>
      <c r="M21" s="217">
        <v>4.5029000000000003</v>
      </c>
      <c r="N21" s="217">
        <v>4.6696770000000001</v>
      </c>
      <c r="O21" s="217">
        <v>4.3033219999999996</v>
      </c>
      <c r="P21" s="217">
        <v>4.0331780000000004</v>
      </c>
      <c r="Q21" s="217">
        <v>4.3260319999999997</v>
      </c>
      <c r="R21" s="217">
        <v>4.1887660000000002</v>
      </c>
      <c r="S21" s="217">
        <v>4.2833220000000001</v>
      </c>
      <c r="T21" s="217">
        <v>4.4707660000000002</v>
      </c>
      <c r="U21" s="217">
        <v>4.6563869999999996</v>
      </c>
      <c r="V21" s="217">
        <v>4.6677410000000004</v>
      </c>
      <c r="W21" s="217">
        <v>4.5764659999999999</v>
      </c>
      <c r="X21" s="217">
        <v>4.5387089999999999</v>
      </c>
      <c r="Y21" s="217">
        <v>4.9024000000000001</v>
      </c>
      <c r="Z21" s="217">
        <v>4.918838</v>
      </c>
      <c r="AA21" s="217">
        <v>4.5003869999999999</v>
      </c>
      <c r="AB21" s="217">
        <v>4.4076890000000004</v>
      </c>
      <c r="AC21" s="217">
        <v>4.2627740000000003</v>
      </c>
      <c r="AD21" s="217">
        <v>4.3517000000000001</v>
      </c>
      <c r="AE21" s="217">
        <v>4.5472900000000003</v>
      </c>
      <c r="AF21" s="217">
        <v>4.6318000000000001</v>
      </c>
      <c r="AG21" s="217">
        <v>4.6600640000000002</v>
      </c>
      <c r="AH21" s="217">
        <v>4.5997089999999998</v>
      </c>
      <c r="AI21" s="217">
        <v>4.5655000000000001</v>
      </c>
      <c r="AJ21" s="217">
        <v>4.5098380000000002</v>
      </c>
      <c r="AK21" s="217">
        <v>4.6688000000000001</v>
      </c>
      <c r="AL21" s="217">
        <v>4.8844190000000003</v>
      </c>
      <c r="AM21" s="217">
        <v>4.4764189999999999</v>
      </c>
      <c r="AN21" s="217">
        <v>4.2666069999999996</v>
      </c>
      <c r="AO21" s="217">
        <v>4.2852579999999998</v>
      </c>
      <c r="AP21" s="217">
        <v>4.4145329999999996</v>
      </c>
      <c r="AQ21" s="217">
        <v>4.7674190000000003</v>
      </c>
      <c r="AR21" s="217">
        <v>4.7874999999999996</v>
      </c>
      <c r="AS21" s="217">
        <v>4.9331610000000001</v>
      </c>
      <c r="AT21" s="217">
        <v>4.930612</v>
      </c>
      <c r="AU21" s="217">
        <v>4.8891660000000003</v>
      </c>
      <c r="AV21" s="217">
        <v>4.8148710000000001</v>
      </c>
      <c r="AW21" s="217">
        <v>5.0541330000000002</v>
      </c>
      <c r="AX21" s="217">
        <v>5.1215799999999998</v>
      </c>
      <c r="AY21" s="217">
        <v>4.6559350000000004</v>
      </c>
      <c r="AZ21" s="217">
        <v>4.5717499999999998</v>
      </c>
      <c r="BA21" s="217">
        <v>4.7544829999999996</v>
      </c>
      <c r="BB21" s="217">
        <v>4.9800329999999997</v>
      </c>
      <c r="BC21" s="217">
        <v>5.0198710000000002</v>
      </c>
      <c r="BD21" s="217">
        <v>4.9066666666999996</v>
      </c>
      <c r="BE21" s="217">
        <v>5.0550967741999999</v>
      </c>
      <c r="BF21" s="358">
        <v>5.0352730000000001</v>
      </c>
      <c r="BG21" s="358">
        <v>5.0269659999999998</v>
      </c>
      <c r="BH21" s="358">
        <v>4.9439830000000002</v>
      </c>
      <c r="BI21" s="358">
        <v>5.0825659999999999</v>
      </c>
      <c r="BJ21" s="358">
        <v>5.183649</v>
      </c>
      <c r="BK21" s="358">
        <v>4.8211719999999998</v>
      </c>
      <c r="BL21" s="358">
        <v>4.7199970000000002</v>
      </c>
      <c r="BM21" s="358">
        <v>4.6794969999999996</v>
      </c>
      <c r="BN21" s="358">
        <v>4.7856199999999998</v>
      </c>
      <c r="BO21" s="358">
        <v>4.9559980000000001</v>
      </c>
      <c r="BP21" s="358">
        <v>5.0397509999999999</v>
      </c>
      <c r="BQ21" s="358">
        <v>5.153715</v>
      </c>
      <c r="BR21" s="358">
        <v>5.1107649999999998</v>
      </c>
      <c r="BS21" s="358">
        <v>5.1031639999999996</v>
      </c>
      <c r="BT21" s="358">
        <v>5.0349909999999998</v>
      </c>
      <c r="BU21" s="358">
        <v>5.1759389999999996</v>
      </c>
      <c r="BV21" s="358">
        <v>5.2934369999999999</v>
      </c>
    </row>
    <row r="22" spans="1:74" ht="11.1" customHeight="1" x14ac:dyDescent="0.2">
      <c r="A22" s="61" t="s">
        <v>1038</v>
      </c>
      <c r="B22" s="180" t="s">
        <v>589</v>
      </c>
      <c r="C22" s="217">
        <v>0.63309599999999999</v>
      </c>
      <c r="D22" s="217">
        <v>0.63175000000000003</v>
      </c>
      <c r="E22" s="217">
        <v>0.58128999999999997</v>
      </c>
      <c r="F22" s="217">
        <v>0.59750000000000003</v>
      </c>
      <c r="G22" s="217">
        <v>0.61496700000000004</v>
      </c>
      <c r="H22" s="217">
        <v>0.55886599999999997</v>
      </c>
      <c r="I22" s="217">
        <v>0.57580600000000004</v>
      </c>
      <c r="J22" s="217">
        <v>0.55357999999999996</v>
      </c>
      <c r="K22" s="217">
        <v>0.58833299999999999</v>
      </c>
      <c r="L22" s="217">
        <v>0.52841899999999997</v>
      </c>
      <c r="M22" s="217">
        <v>0.56369999999999998</v>
      </c>
      <c r="N22" s="217">
        <v>0.59516100000000005</v>
      </c>
      <c r="O22" s="217">
        <v>0.55248299999999995</v>
      </c>
      <c r="P22" s="217">
        <v>0.52939199999999997</v>
      </c>
      <c r="Q22" s="217">
        <v>0.52570899999999998</v>
      </c>
      <c r="R22" s="217">
        <v>0.53426600000000002</v>
      </c>
      <c r="S22" s="217">
        <v>0.538161</v>
      </c>
      <c r="T22" s="217">
        <v>0.55346600000000001</v>
      </c>
      <c r="U22" s="217">
        <v>0.56264499999999995</v>
      </c>
      <c r="V22" s="217">
        <v>0.60399999999999998</v>
      </c>
      <c r="W22" s="217">
        <v>0.51606600000000002</v>
      </c>
      <c r="X22" s="217">
        <v>0.529806</v>
      </c>
      <c r="Y22" s="217">
        <v>0.51570000000000005</v>
      </c>
      <c r="Z22" s="217">
        <v>0.48590299999999997</v>
      </c>
      <c r="AA22" s="217">
        <v>0.499774</v>
      </c>
      <c r="AB22" s="217">
        <v>0.54775799999999997</v>
      </c>
      <c r="AC22" s="217">
        <v>0.57728999999999997</v>
      </c>
      <c r="AD22" s="217">
        <v>0.52493299999999998</v>
      </c>
      <c r="AE22" s="217">
        <v>0.50861199999999995</v>
      </c>
      <c r="AF22" s="217">
        <v>0.53823299999999996</v>
      </c>
      <c r="AG22" s="217">
        <v>0.48603200000000002</v>
      </c>
      <c r="AH22" s="217">
        <v>0.49509599999999998</v>
      </c>
      <c r="AI22" s="217">
        <v>0.50773299999999999</v>
      </c>
      <c r="AJ22" s="217">
        <v>0.480516</v>
      </c>
      <c r="AK22" s="217">
        <v>0.45750000000000002</v>
      </c>
      <c r="AL22" s="217">
        <v>0.38767699999999999</v>
      </c>
      <c r="AM22" s="217">
        <v>0.39919300000000002</v>
      </c>
      <c r="AN22" s="217">
        <v>0.50828499999999999</v>
      </c>
      <c r="AO22" s="217">
        <v>0.570967</v>
      </c>
      <c r="AP22" s="217">
        <v>0.50919999999999999</v>
      </c>
      <c r="AQ22" s="217">
        <v>0.48299999999999998</v>
      </c>
      <c r="AR22" s="217">
        <v>0.46926600000000002</v>
      </c>
      <c r="AS22" s="217">
        <v>0.47654800000000003</v>
      </c>
      <c r="AT22" s="217">
        <v>0.42264499999999999</v>
      </c>
      <c r="AU22" s="217">
        <v>0.42823299999999997</v>
      </c>
      <c r="AV22" s="217">
        <v>0.42029</v>
      </c>
      <c r="AW22" s="217">
        <v>0.4657</v>
      </c>
      <c r="AX22" s="217">
        <v>0.45441900000000002</v>
      </c>
      <c r="AY22" s="217">
        <v>0.47967700000000002</v>
      </c>
      <c r="AZ22" s="217">
        <v>0.42814200000000002</v>
      </c>
      <c r="BA22" s="217">
        <v>0.46251599999999998</v>
      </c>
      <c r="BB22" s="217">
        <v>0.42203299999999999</v>
      </c>
      <c r="BC22" s="217">
        <v>0.45471</v>
      </c>
      <c r="BD22" s="217">
        <v>0.43020000000000003</v>
      </c>
      <c r="BE22" s="217">
        <v>0.38803225806000002</v>
      </c>
      <c r="BF22" s="358">
        <v>0.44553569999999998</v>
      </c>
      <c r="BG22" s="358">
        <v>0.4485286</v>
      </c>
      <c r="BH22" s="358">
        <v>0.44465719999999997</v>
      </c>
      <c r="BI22" s="358">
        <v>0.47051229999999999</v>
      </c>
      <c r="BJ22" s="358">
        <v>0.48246129999999998</v>
      </c>
      <c r="BK22" s="358">
        <v>0.46667649999999999</v>
      </c>
      <c r="BL22" s="358">
        <v>0.47997269999999997</v>
      </c>
      <c r="BM22" s="358">
        <v>0.4763906</v>
      </c>
      <c r="BN22" s="358">
        <v>0.4706977</v>
      </c>
      <c r="BO22" s="358">
        <v>0.4760585</v>
      </c>
      <c r="BP22" s="358">
        <v>0.4619299</v>
      </c>
      <c r="BQ22" s="358">
        <v>0.45609749999999999</v>
      </c>
      <c r="BR22" s="358">
        <v>0.45521210000000001</v>
      </c>
      <c r="BS22" s="358">
        <v>0.44394289999999997</v>
      </c>
      <c r="BT22" s="358">
        <v>0.4356389</v>
      </c>
      <c r="BU22" s="358">
        <v>0.45006410000000002</v>
      </c>
      <c r="BV22" s="358">
        <v>0.4487371</v>
      </c>
    </row>
    <row r="23" spans="1:74" ht="11.1" customHeight="1" x14ac:dyDescent="0.2">
      <c r="A23" s="61" t="s">
        <v>1039</v>
      </c>
      <c r="B23" s="180" t="s">
        <v>1229</v>
      </c>
      <c r="C23" s="217">
        <v>2.2808980000000001</v>
      </c>
      <c r="D23" s="217">
        <v>2.385389</v>
      </c>
      <c r="E23" s="217">
        <v>2.5225439999999999</v>
      </c>
      <c r="F23" s="217">
        <v>2.5313300000000001</v>
      </c>
      <c r="G23" s="217">
        <v>2.6222539999999999</v>
      </c>
      <c r="H23" s="217">
        <v>2.6695950000000002</v>
      </c>
      <c r="I23" s="217">
        <v>2.7035439999999999</v>
      </c>
      <c r="J23" s="217">
        <v>2.6053809999999999</v>
      </c>
      <c r="K23" s="217">
        <v>2.4493640000000001</v>
      </c>
      <c r="L23" s="217">
        <v>2.3225769999999999</v>
      </c>
      <c r="M23" s="217">
        <v>2.4573290000000001</v>
      </c>
      <c r="N23" s="217">
        <v>2.5467050000000002</v>
      </c>
      <c r="O23" s="217">
        <v>2.4636740000000001</v>
      </c>
      <c r="P23" s="217">
        <v>2.3348170000000001</v>
      </c>
      <c r="Q23" s="217">
        <v>2.4539949999999999</v>
      </c>
      <c r="R23" s="217">
        <v>2.3941300000000001</v>
      </c>
      <c r="S23" s="217">
        <v>2.4961570000000002</v>
      </c>
      <c r="T23" s="217">
        <v>2.6379290000000002</v>
      </c>
      <c r="U23" s="217">
        <v>2.6606730000000001</v>
      </c>
      <c r="V23" s="217">
        <v>2.6521240000000001</v>
      </c>
      <c r="W23" s="217">
        <v>2.6045630000000002</v>
      </c>
      <c r="X23" s="217">
        <v>2.5249950000000001</v>
      </c>
      <c r="Y23" s="217">
        <v>2.5130979999999998</v>
      </c>
      <c r="Z23" s="217">
        <v>2.4618329999999999</v>
      </c>
      <c r="AA23" s="217">
        <v>2.3413819999999999</v>
      </c>
      <c r="AB23" s="217">
        <v>2.3719610000000002</v>
      </c>
      <c r="AC23" s="217">
        <v>2.3594469999999998</v>
      </c>
      <c r="AD23" s="217">
        <v>2.4295640000000001</v>
      </c>
      <c r="AE23" s="217">
        <v>2.6031569999999999</v>
      </c>
      <c r="AF23" s="217">
        <v>2.5825960000000001</v>
      </c>
      <c r="AG23" s="217">
        <v>2.63964</v>
      </c>
      <c r="AH23" s="217">
        <v>2.5709650000000002</v>
      </c>
      <c r="AI23" s="217">
        <v>2.473697</v>
      </c>
      <c r="AJ23" s="217">
        <v>2.4136730000000002</v>
      </c>
      <c r="AK23" s="217">
        <v>2.4707970000000001</v>
      </c>
      <c r="AL23" s="217">
        <v>2.577769</v>
      </c>
      <c r="AM23" s="217">
        <v>2.4720589999999998</v>
      </c>
      <c r="AN23" s="217">
        <v>2.381675</v>
      </c>
      <c r="AO23" s="217">
        <v>2.380188</v>
      </c>
      <c r="AP23" s="217">
        <v>2.4223300000000001</v>
      </c>
      <c r="AQ23" s="217">
        <v>2.5321229999999999</v>
      </c>
      <c r="AR23" s="217">
        <v>2.6933630000000002</v>
      </c>
      <c r="AS23" s="217">
        <v>2.7498040000000001</v>
      </c>
      <c r="AT23" s="217">
        <v>2.701092</v>
      </c>
      <c r="AU23" s="217">
        <v>2.654531</v>
      </c>
      <c r="AV23" s="217">
        <v>2.4782860000000002</v>
      </c>
      <c r="AW23" s="217">
        <v>2.509897</v>
      </c>
      <c r="AX23" s="217">
        <v>2.5942859999999999</v>
      </c>
      <c r="AY23" s="217">
        <v>2.4707370000000002</v>
      </c>
      <c r="AZ23" s="217">
        <v>2.4261750000000002</v>
      </c>
      <c r="BA23" s="217">
        <v>2.3926090000000002</v>
      </c>
      <c r="BB23" s="217">
        <v>2.5035669999999999</v>
      </c>
      <c r="BC23" s="217">
        <v>2.5044200000000001</v>
      </c>
      <c r="BD23" s="217">
        <v>2.7080706810000001</v>
      </c>
      <c r="BE23" s="217">
        <v>2.7886457887999998</v>
      </c>
      <c r="BF23" s="358">
        <v>2.6858499999999998</v>
      </c>
      <c r="BG23" s="358">
        <v>2.6261670000000001</v>
      </c>
      <c r="BH23" s="358">
        <v>2.4982929999999999</v>
      </c>
      <c r="BI23" s="358">
        <v>2.5190260000000002</v>
      </c>
      <c r="BJ23" s="358">
        <v>2.5525570000000002</v>
      </c>
      <c r="BK23" s="358">
        <v>2.4920399999999998</v>
      </c>
      <c r="BL23" s="358">
        <v>2.4560040000000001</v>
      </c>
      <c r="BM23" s="358">
        <v>2.4842499999999998</v>
      </c>
      <c r="BN23" s="358">
        <v>2.5302389999999999</v>
      </c>
      <c r="BO23" s="358">
        <v>2.5928170000000001</v>
      </c>
      <c r="BP23" s="358">
        <v>2.693438</v>
      </c>
      <c r="BQ23" s="358">
        <v>2.7762889999999998</v>
      </c>
      <c r="BR23" s="358">
        <v>2.6740050000000002</v>
      </c>
      <c r="BS23" s="358">
        <v>2.6534900000000001</v>
      </c>
      <c r="BT23" s="358">
        <v>2.5121950000000002</v>
      </c>
      <c r="BU23" s="358">
        <v>2.5261619999999998</v>
      </c>
      <c r="BV23" s="358">
        <v>2.5521349999999998</v>
      </c>
    </row>
    <row r="24" spans="1:74" ht="11.1" customHeight="1" x14ac:dyDescent="0.2">
      <c r="A24" s="61" t="s">
        <v>1040</v>
      </c>
      <c r="B24" s="180" t="s">
        <v>776</v>
      </c>
      <c r="C24" s="217">
        <v>16.630831000000001</v>
      </c>
      <c r="D24" s="217">
        <v>17.065245000000001</v>
      </c>
      <c r="E24" s="217">
        <v>17.956703000000001</v>
      </c>
      <c r="F24" s="217">
        <v>18.667594999999999</v>
      </c>
      <c r="G24" s="217">
        <v>19.031476999999999</v>
      </c>
      <c r="H24" s="217">
        <v>19.211860000000001</v>
      </c>
      <c r="I24" s="217">
        <v>19.606992999999999</v>
      </c>
      <c r="J24" s="217">
        <v>19.230314</v>
      </c>
      <c r="K24" s="217">
        <v>18.539396</v>
      </c>
      <c r="L24" s="217">
        <v>18.03322</v>
      </c>
      <c r="M24" s="217">
        <v>18.442194000000001</v>
      </c>
      <c r="N24" s="217">
        <v>18.91067</v>
      </c>
      <c r="O24" s="217">
        <v>17.826349</v>
      </c>
      <c r="P24" s="217">
        <v>17.533242000000001</v>
      </c>
      <c r="Q24" s="217">
        <v>18.280186</v>
      </c>
      <c r="R24" s="217">
        <v>18.298328000000001</v>
      </c>
      <c r="S24" s="217">
        <v>18.769508999999999</v>
      </c>
      <c r="T24" s="217">
        <v>19.366126999999999</v>
      </c>
      <c r="U24" s="217">
        <v>19.416219999999999</v>
      </c>
      <c r="V24" s="217">
        <v>19.521540999999999</v>
      </c>
      <c r="W24" s="217">
        <v>18.992526999999999</v>
      </c>
      <c r="X24" s="217">
        <v>18.382218000000002</v>
      </c>
      <c r="Y24" s="217">
        <v>18.789897</v>
      </c>
      <c r="Z24" s="217">
        <v>18.812056999999999</v>
      </c>
      <c r="AA24" s="217">
        <v>17.584026000000001</v>
      </c>
      <c r="AB24" s="217">
        <v>17.838028000000001</v>
      </c>
      <c r="AC24" s="217">
        <v>18.003672000000002</v>
      </c>
      <c r="AD24" s="217">
        <v>18.295197000000002</v>
      </c>
      <c r="AE24" s="217">
        <v>18.935701999999999</v>
      </c>
      <c r="AF24" s="217">
        <v>19.360361000000001</v>
      </c>
      <c r="AG24" s="217">
        <v>19.318541</v>
      </c>
      <c r="AH24" s="217">
        <v>19.241833</v>
      </c>
      <c r="AI24" s="217">
        <v>18.437495999999999</v>
      </c>
      <c r="AJ24" s="217">
        <v>18.46809</v>
      </c>
      <c r="AK24" s="217">
        <v>18.491962999999998</v>
      </c>
      <c r="AL24" s="217">
        <v>18.756250000000001</v>
      </c>
      <c r="AM24" s="217">
        <v>17.809735</v>
      </c>
      <c r="AN24" s="217">
        <v>17.839100999999999</v>
      </c>
      <c r="AO24" s="217">
        <v>18.260217999999998</v>
      </c>
      <c r="AP24" s="217">
        <v>18.654627999999999</v>
      </c>
      <c r="AQ24" s="217">
        <v>19.343315</v>
      </c>
      <c r="AR24" s="217">
        <v>19.730528</v>
      </c>
      <c r="AS24" s="217">
        <v>19.900158000000001</v>
      </c>
      <c r="AT24" s="217">
        <v>19.788734999999999</v>
      </c>
      <c r="AU24" s="217">
        <v>19.270029000000001</v>
      </c>
      <c r="AV24" s="217">
        <v>18.982768</v>
      </c>
      <c r="AW24" s="217">
        <v>19.297896000000001</v>
      </c>
      <c r="AX24" s="217">
        <v>19.568607</v>
      </c>
      <c r="AY24" s="217">
        <v>18.496735000000001</v>
      </c>
      <c r="AZ24" s="217">
        <v>18.652350999999999</v>
      </c>
      <c r="BA24" s="217">
        <v>19.235381</v>
      </c>
      <c r="BB24" s="217">
        <v>19.998933999999998</v>
      </c>
      <c r="BC24" s="217">
        <v>20.156355999999999</v>
      </c>
      <c r="BD24" s="217">
        <v>20.350502213999999</v>
      </c>
      <c r="BE24" s="217">
        <v>20.630956204</v>
      </c>
      <c r="BF24" s="358">
        <v>20.315339999999999</v>
      </c>
      <c r="BG24" s="358">
        <v>19.680759999999999</v>
      </c>
      <c r="BH24" s="358">
        <v>19.213039999999999</v>
      </c>
      <c r="BI24" s="358">
        <v>19.399339999999999</v>
      </c>
      <c r="BJ24" s="358">
        <v>19.60276</v>
      </c>
      <c r="BK24" s="358">
        <v>18.69294</v>
      </c>
      <c r="BL24" s="358">
        <v>18.750070000000001</v>
      </c>
      <c r="BM24" s="358">
        <v>18.990349999999999</v>
      </c>
      <c r="BN24" s="358">
        <v>19.480810000000002</v>
      </c>
      <c r="BO24" s="358">
        <v>19.939350000000001</v>
      </c>
      <c r="BP24" s="358">
        <v>20.304670000000002</v>
      </c>
      <c r="BQ24" s="358">
        <v>20.501919999999998</v>
      </c>
      <c r="BR24" s="358">
        <v>20.26829</v>
      </c>
      <c r="BS24" s="358">
        <v>19.732880000000002</v>
      </c>
      <c r="BT24" s="358">
        <v>19.301870000000001</v>
      </c>
      <c r="BU24" s="358">
        <v>19.461359999999999</v>
      </c>
      <c r="BV24" s="358">
        <v>19.671469999999999</v>
      </c>
    </row>
    <row r="25" spans="1:74" ht="11.1" customHeight="1" x14ac:dyDescent="0.2">
      <c r="A25" s="61"/>
      <c r="B25" s="157"/>
      <c r="C25" s="217"/>
      <c r="D25" s="217"/>
      <c r="E25" s="217"/>
      <c r="F25" s="217"/>
      <c r="G25" s="217"/>
      <c r="H25" s="217"/>
      <c r="I25" s="217"/>
      <c r="J25" s="217"/>
      <c r="K25" s="217"/>
      <c r="L25" s="217"/>
      <c r="M25" s="217"/>
      <c r="N25" s="217"/>
      <c r="O25" s="217"/>
      <c r="P25" s="217"/>
      <c r="Q25" s="217"/>
      <c r="R25" s="217"/>
      <c r="S25" s="217"/>
      <c r="T25" s="217"/>
      <c r="U25" s="217"/>
      <c r="V25" s="217"/>
      <c r="W25" s="217"/>
      <c r="X25" s="217"/>
      <c r="Y25" s="217"/>
      <c r="Z25" s="217"/>
      <c r="AA25" s="217"/>
      <c r="AB25" s="217"/>
      <c r="AC25" s="217"/>
      <c r="AD25" s="217"/>
      <c r="AE25" s="217"/>
      <c r="AF25" s="217"/>
      <c r="AG25" s="217"/>
      <c r="AH25" s="217"/>
      <c r="AI25" s="217"/>
      <c r="AJ25" s="217"/>
      <c r="AK25" s="217"/>
      <c r="AL25" s="217"/>
      <c r="AM25" s="217"/>
      <c r="AN25" s="217"/>
      <c r="AO25" s="217"/>
      <c r="AP25" s="217"/>
      <c r="AQ25" s="217"/>
      <c r="AR25" s="217"/>
      <c r="AS25" s="217"/>
      <c r="AT25" s="217"/>
      <c r="AU25" s="217"/>
      <c r="AV25" s="217"/>
      <c r="AW25" s="217"/>
      <c r="AX25" s="217"/>
      <c r="AY25" s="217"/>
      <c r="AZ25" s="217"/>
      <c r="BA25" s="217"/>
      <c r="BB25" s="217"/>
      <c r="BC25" s="217"/>
      <c r="BD25" s="217"/>
      <c r="BE25" s="217"/>
      <c r="BF25" s="358"/>
      <c r="BG25" s="358"/>
      <c r="BH25" s="358"/>
      <c r="BI25" s="358"/>
      <c r="BJ25" s="358"/>
      <c r="BK25" s="358"/>
      <c r="BL25" s="358"/>
      <c r="BM25" s="358"/>
      <c r="BN25" s="358"/>
      <c r="BO25" s="358"/>
      <c r="BP25" s="358"/>
      <c r="BQ25" s="358"/>
      <c r="BR25" s="358"/>
      <c r="BS25" s="358"/>
      <c r="BT25" s="358"/>
      <c r="BU25" s="358"/>
      <c r="BV25" s="358"/>
    </row>
    <row r="26" spans="1:74" ht="11.1" customHeight="1" x14ac:dyDescent="0.2">
      <c r="A26" s="61" t="s">
        <v>1043</v>
      </c>
      <c r="B26" s="181" t="s">
        <v>591</v>
      </c>
      <c r="C26" s="217">
        <v>14.064902999999999</v>
      </c>
      <c r="D26" s="217">
        <v>14.267357000000001</v>
      </c>
      <c r="E26" s="217">
        <v>14.630483</v>
      </c>
      <c r="F26" s="217">
        <v>15.592133</v>
      </c>
      <c r="G26" s="217">
        <v>15.510483000000001</v>
      </c>
      <c r="H26" s="217">
        <v>15.892766</v>
      </c>
      <c r="I26" s="217">
        <v>16.039677000000001</v>
      </c>
      <c r="J26" s="217">
        <v>15.681258</v>
      </c>
      <c r="K26" s="217">
        <v>15.212766</v>
      </c>
      <c r="L26" s="217">
        <v>14.465579999999999</v>
      </c>
      <c r="M26" s="217">
        <v>15.166033000000001</v>
      </c>
      <c r="N26" s="217">
        <v>15.555129000000001</v>
      </c>
      <c r="O26" s="217">
        <v>15.035</v>
      </c>
      <c r="P26" s="217">
        <v>14.195178</v>
      </c>
      <c r="Q26" s="217">
        <v>14.963483</v>
      </c>
      <c r="R26" s="217">
        <v>14.709533</v>
      </c>
      <c r="S26" s="217">
        <v>15.129161</v>
      </c>
      <c r="T26" s="217">
        <v>15.777933000000001</v>
      </c>
      <c r="U26" s="217">
        <v>16.001387000000001</v>
      </c>
      <c r="V26" s="217">
        <v>16.008903</v>
      </c>
      <c r="W26" s="217">
        <v>15.735033</v>
      </c>
      <c r="X26" s="217">
        <v>15.049548</v>
      </c>
      <c r="Y26" s="217">
        <v>15.426399999999999</v>
      </c>
      <c r="Z26" s="217">
        <v>15.341161</v>
      </c>
      <c r="AA26" s="217">
        <v>14.864838000000001</v>
      </c>
      <c r="AB26" s="217">
        <v>15.019448000000001</v>
      </c>
      <c r="AC26" s="217">
        <v>14.782515999999999</v>
      </c>
      <c r="AD26" s="217">
        <v>14.952066</v>
      </c>
      <c r="AE26" s="217">
        <v>15.656708999999999</v>
      </c>
      <c r="AF26" s="217">
        <v>15.982799999999999</v>
      </c>
      <c r="AG26" s="217">
        <v>15.990548</v>
      </c>
      <c r="AH26" s="217">
        <v>15.679</v>
      </c>
      <c r="AI26" s="217">
        <v>15.248100000000001</v>
      </c>
      <c r="AJ26" s="217">
        <v>15.153129</v>
      </c>
      <c r="AK26" s="217">
        <v>15.4162</v>
      </c>
      <c r="AL26" s="217">
        <v>15.717129</v>
      </c>
      <c r="AM26" s="217">
        <v>14.929482999999999</v>
      </c>
      <c r="AN26" s="217">
        <v>14.544357</v>
      </c>
      <c r="AO26" s="217">
        <v>14.960677</v>
      </c>
      <c r="AP26" s="217">
        <v>15.282500000000001</v>
      </c>
      <c r="AQ26" s="217">
        <v>15.708677</v>
      </c>
      <c r="AR26" s="217">
        <v>16.327065999999999</v>
      </c>
      <c r="AS26" s="217">
        <v>16.48958</v>
      </c>
      <c r="AT26" s="217">
        <v>16.306193</v>
      </c>
      <c r="AU26" s="217">
        <v>16.1616</v>
      </c>
      <c r="AV26" s="217">
        <v>15.482386999999999</v>
      </c>
      <c r="AW26" s="217">
        <v>16.1433</v>
      </c>
      <c r="AX26" s="217">
        <v>16.385611999999998</v>
      </c>
      <c r="AY26" s="217">
        <v>15.638871</v>
      </c>
      <c r="AZ26" s="217">
        <v>15.523427999999999</v>
      </c>
      <c r="BA26" s="217">
        <v>15.376193000000001</v>
      </c>
      <c r="BB26" s="217">
        <v>16.254000000000001</v>
      </c>
      <c r="BC26" s="217">
        <v>16.176902999999999</v>
      </c>
      <c r="BD26" s="217">
        <v>15.987266667</v>
      </c>
      <c r="BE26" s="217">
        <v>16.710032257999998</v>
      </c>
      <c r="BF26" s="358">
        <v>16.357189999999999</v>
      </c>
      <c r="BG26" s="358">
        <v>16.140899999999998</v>
      </c>
      <c r="BH26" s="358">
        <v>15.61088</v>
      </c>
      <c r="BI26" s="358">
        <v>15.96339</v>
      </c>
      <c r="BJ26" s="358">
        <v>16.093209999999999</v>
      </c>
      <c r="BK26" s="358">
        <v>15.49954</v>
      </c>
      <c r="BL26" s="358">
        <v>15.332090000000001</v>
      </c>
      <c r="BM26" s="358">
        <v>15.47284</v>
      </c>
      <c r="BN26" s="358">
        <v>15.80092</v>
      </c>
      <c r="BO26" s="358">
        <v>16.060790000000001</v>
      </c>
      <c r="BP26" s="358">
        <v>16.44434</v>
      </c>
      <c r="BQ26" s="358">
        <v>16.696110000000001</v>
      </c>
      <c r="BR26" s="358">
        <v>16.388079999999999</v>
      </c>
      <c r="BS26" s="358">
        <v>16.209330000000001</v>
      </c>
      <c r="BT26" s="358">
        <v>15.64996</v>
      </c>
      <c r="BU26" s="358">
        <v>15.99934</v>
      </c>
      <c r="BV26" s="358">
        <v>16.137989999999999</v>
      </c>
    </row>
    <row r="27" spans="1:74" ht="11.1" customHeight="1" x14ac:dyDescent="0.2">
      <c r="A27" s="61" t="s">
        <v>1041</v>
      </c>
      <c r="B27" s="181" t="s">
        <v>590</v>
      </c>
      <c r="C27" s="217">
        <v>17.597290000000001</v>
      </c>
      <c r="D27" s="217">
        <v>17.58379</v>
      </c>
      <c r="E27" s="217">
        <v>17.58379</v>
      </c>
      <c r="F27" s="217">
        <v>17.588789999999999</v>
      </c>
      <c r="G27" s="217">
        <v>17.588789999999999</v>
      </c>
      <c r="H27" s="217">
        <v>17.522790000000001</v>
      </c>
      <c r="I27" s="217">
        <v>17.593789999999998</v>
      </c>
      <c r="J27" s="217">
        <v>17.593789999999998</v>
      </c>
      <c r="K27" s="217">
        <v>17.593789999999998</v>
      </c>
      <c r="L27" s="217">
        <v>17.52779</v>
      </c>
      <c r="M27" s="217">
        <v>17.52779</v>
      </c>
      <c r="N27" s="217">
        <v>17.593789999999998</v>
      </c>
      <c r="O27" s="217">
        <v>17.736370000000001</v>
      </c>
      <c r="P27" s="217">
        <v>17.736370000000001</v>
      </c>
      <c r="Q27" s="217">
        <v>17.736370000000001</v>
      </c>
      <c r="R27" s="217">
        <v>17.736370000000001</v>
      </c>
      <c r="S27" s="217">
        <v>17.736370000000001</v>
      </c>
      <c r="T27" s="217">
        <v>17.736370000000001</v>
      </c>
      <c r="U27" s="217">
        <v>17.736370000000001</v>
      </c>
      <c r="V27" s="217">
        <v>17.736370000000001</v>
      </c>
      <c r="W27" s="217">
        <v>17.736370000000001</v>
      </c>
      <c r="X27" s="217">
        <v>17.736370000000001</v>
      </c>
      <c r="Y27" s="217">
        <v>17.730464000000001</v>
      </c>
      <c r="Z27" s="217">
        <v>17.740053</v>
      </c>
      <c r="AA27" s="217">
        <v>17.367177999999999</v>
      </c>
      <c r="AB27" s="217">
        <v>17.367177999999999</v>
      </c>
      <c r="AC27" s="217">
        <v>17.275480000000002</v>
      </c>
      <c r="AD27" s="217">
        <v>17.275480000000002</v>
      </c>
      <c r="AE27" s="217">
        <v>17.275480000000002</v>
      </c>
      <c r="AF27" s="217">
        <v>17.275480000000002</v>
      </c>
      <c r="AG27" s="217">
        <v>17.290980000000001</v>
      </c>
      <c r="AH27" s="217">
        <v>17.210979999999999</v>
      </c>
      <c r="AI27" s="217">
        <v>17.400144999999998</v>
      </c>
      <c r="AJ27" s="217">
        <v>17.402027</v>
      </c>
      <c r="AK27" s="217">
        <v>17.407952000000002</v>
      </c>
      <c r="AL27" s="217">
        <v>17.391152000000002</v>
      </c>
      <c r="AM27" s="217">
        <v>17.818909000000001</v>
      </c>
      <c r="AN27" s="217">
        <v>17.809712999999999</v>
      </c>
      <c r="AO27" s="217">
        <v>17.809712999999999</v>
      </c>
      <c r="AP27" s="217">
        <v>17.814463</v>
      </c>
      <c r="AQ27" s="217">
        <v>17.815463000000001</v>
      </c>
      <c r="AR27" s="217">
        <v>17.815463000000001</v>
      </c>
      <c r="AS27" s="217">
        <v>17.815463000000001</v>
      </c>
      <c r="AT27" s="217">
        <v>17.815463000000001</v>
      </c>
      <c r="AU27" s="217">
        <v>17.818463000000001</v>
      </c>
      <c r="AV27" s="217">
        <v>17.818463000000001</v>
      </c>
      <c r="AW27" s="217">
        <v>17.818463000000001</v>
      </c>
      <c r="AX27" s="217">
        <v>17.818463000000001</v>
      </c>
      <c r="AY27" s="217">
        <v>17.933330000000002</v>
      </c>
      <c r="AZ27" s="217">
        <v>17.924630000000001</v>
      </c>
      <c r="BA27" s="217">
        <v>17.930630000000001</v>
      </c>
      <c r="BB27" s="217">
        <v>17.930630000000001</v>
      </c>
      <c r="BC27" s="217">
        <v>17.930630000000001</v>
      </c>
      <c r="BD27" s="217">
        <v>17.931000000000001</v>
      </c>
      <c r="BE27" s="217">
        <v>17.931000000000001</v>
      </c>
      <c r="BF27" s="358">
        <v>17.931000000000001</v>
      </c>
      <c r="BG27" s="358">
        <v>17.931000000000001</v>
      </c>
      <c r="BH27" s="358">
        <v>17.931000000000001</v>
      </c>
      <c r="BI27" s="358">
        <v>17.931000000000001</v>
      </c>
      <c r="BJ27" s="358">
        <v>17.931000000000001</v>
      </c>
      <c r="BK27" s="358">
        <v>17.931000000000001</v>
      </c>
      <c r="BL27" s="358">
        <v>17.931000000000001</v>
      </c>
      <c r="BM27" s="358">
        <v>17.931000000000001</v>
      </c>
      <c r="BN27" s="358">
        <v>17.931000000000001</v>
      </c>
      <c r="BO27" s="358">
        <v>17.931000000000001</v>
      </c>
      <c r="BP27" s="358">
        <v>17.931000000000001</v>
      </c>
      <c r="BQ27" s="358">
        <v>17.931000000000001</v>
      </c>
      <c r="BR27" s="358">
        <v>17.931000000000001</v>
      </c>
      <c r="BS27" s="358">
        <v>17.931000000000001</v>
      </c>
      <c r="BT27" s="358">
        <v>17.931000000000001</v>
      </c>
      <c r="BU27" s="358">
        <v>17.931000000000001</v>
      </c>
      <c r="BV27" s="358">
        <v>17.931000000000001</v>
      </c>
    </row>
    <row r="28" spans="1:74" ht="11.1" customHeight="1" x14ac:dyDescent="0.2">
      <c r="A28" s="61" t="s">
        <v>1042</v>
      </c>
      <c r="B28" s="182" t="s">
        <v>942</v>
      </c>
      <c r="C28" s="218">
        <v>0.79926528460000001</v>
      </c>
      <c r="D28" s="218">
        <v>0.81139259510999995</v>
      </c>
      <c r="E28" s="218">
        <v>0.83204377440999999</v>
      </c>
      <c r="F28" s="218">
        <v>0.88648127586000003</v>
      </c>
      <c r="G28" s="218">
        <v>0.88183911456999997</v>
      </c>
      <c r="H28" s="218">
        <v>0.90697691406000003</v>
      </c>
      <c r="I28" s="218">
        <v>0.91166695749000004</v>
      </c>
      <c r="J28" s="218">
        <v>0.89129505354000005</v>
      </c>
      <c r="K28" s="218">
        <v>0.86466679436000005</v>
      </c>
      <c r="L28" s="218">
        <v>0.82529400455000002</v>
      </c>
      <c r="M28" s="218">
        <v>0.86525642992999996</v>
      </c>
      <c r="N28" s="218">
        <v>0.88412610358999999</v>
      </c>
      <c r="O28" s="218">
        <v>0.84769318637000002</v>
      </c>
      <c r="P28" s="218">
        <v>0.80034291120000001</v>
      </c>
      <c r="Q28" s="218">
        <v>0.84366096331999996</v>
      </c>
      <c r="R28" s="218">
        <v>0.82934292642999996</v>
      </c>
      <c r="S28" s="218">
        <v>0.85300210809999999</v>
      </c>
      <c r="T28" s="218">
        <v>0.88958073156999995</v>
      </c>
      <c r="U28" s="218">
        <v>0.90217936364999995</v>
      </c>
      <c r="V28" s="218">
        <v>0.90260312567000001</v>
      </c>
      <c r="W28" s="218">
        <v>0.88716197282999998</v>
      </c>
      <c r="X28" s="218">
        <v>0.84851342186000001</v>
      </c>
      <c r="Y28" s="218">
        <v>0.87005055253999997</v>
      </c>
      <c r="Z28" s="218">
        <v>0.86477537580999997</v>
      </c>
      <c r="AA28" s="218">
        <v>0.85591556671000002</v>
      </c>
      <c r="AB28" s="218">
        <v>0.86481799172999996</v>
      </c>
      <c r="AC28" s="218">
        <v>0.85569350316000004</v>
      </c>
      <c r="AD28" s="218">
        <v>0.86550799167000003</v>
      </c>
      <c r="AE28" s="218">
        <v>0.90629661231000003</v>
      </c>
      <c r="AF28" s="218">
        <v>0.92517255670999998</v>
      </c>
      <c r="AG28" s="218">
        <v>0.92479130738000004</v>
      </c>
      <c r="AH28" s="218">
        <v>0.91098821798999996</v>
      </c>
      <c r="AI28" s="218">
        <v>0.87632028354000002</v>
      </c>
      <c r="AJ28" s="218">
        <v>0.87076804329000002</v>
      </c>
      <c r="AK28" s="218">
        <v>0.88558378378000002</v>
      </c>
      <c r="AL28" s="218">
        <v>0.90374283429000002</v>
      </c>
      <c r="AM28" s="218">
        <v>0.83784495447999996</v>
      </c>
      <c r="AN28" s="218">
        <v>0.81665308138000003</v>
      </c>
      <c r="AO28" s="218">
        <v>0.84002908974000001</v>
      </c>
      <c r="AP28" s="218">
        <v>0.85787037196000004</v>
      </c>
      <c r="AQ28" s="218">
        <v>0.88174396590000004</v>
      </c>
      <c r="AR28" s="218">
        <v>0.91645476740999998</v>
      </c>
      <c r="AS28" s="218">
        <v>0.92557684298999998</v>
      </c>
      <c r="AT28" s="218">
        <v>0.91528314475999994</v>
      </c>
      <c r="AU28" s="218">
        <v>0.90701425819000003</v>
      </c>
      <c r="AV28" s="218">
        <v>0.86889576278000002</v>
      </c>
      <c r="AW28" s="218">
        <v>0.90598723358</v>
      </c>
      <c r="AX28" s="218">
        <v>0.91958616183999997</v>
      </c>
      <c r="AY28" s="218">
        <v>0.87205616581000001</v>
      </c>
      <c r="AZ28" s="218">
        <v>0.86603896426000004</v>
      </c>
      <c r="BA28" s="218">
        <v>0.85753779984</v>
      </c>
      <c r="BB28" s="218">
        <v>0.90649352533000005</v>
      </c>
      <c r="BC28" s="218">
        <v>0.90219378795000005</v>
      </c>
      <c r="BD28" s="218">
        <v>0.89159927872</v>
      </c>
      <c r="BE28" s="218">
        <v>0.93190743729000003</v>
      </c>
      <c r="BF28" s="389">
        <v>0.91222939999999997</v>
      </c>
      <c r="BG28" s="389">
        <v>0.9001673</v>
      </c>
      <c r="BH28" s="389">
        <v>0.87060839999999995</v>
      </c>
      <c r="BI28" s="389">
        <v>0.8902679</v>
      </c>
      <c r="BJ28" s="389">
        <v>0.89750770000000002</v>
      </c>
      <c r="BK28" s="389">
        <v>0.86439929999999998</v>
      </c>
      <c r="BL28" s="389">
        <v>0.85506059999999995</v>
      </c>
      <c r="BM28" s="389">
        <v>0.86291030000000002</v>
      </c>
      <c r="BN28" s="389">
        <v>0.88120670000000001</v>
      </c>
      <c r="BO28" s="389">
        <v>0.89569969999999999</v>
      </c>
      <c r="BP28" s="389">
        <v>0.91709010000000002</v>
      </c>
      <c r="BQ28" s="389">
        <v>0.93113109999999999</v>
      </c>
      <c r="BR28" s="389">
        <v>0.91395219999999999</v>
      </c>
      <c r="BS28" s="389">
        <v>0.9039836</v>
      </c>
      <c r="BT28" s="389">
        <v>0.87278770000000006</v>
      </c>
      <c r="BU28" s="389">
        <v>0.89227250000000002</v>
      </c>
      <c r="BV28" s="389">
        <v>0.90000480000000005</v>
      </c>
    </row>
    <row r="29" spans="1:74" ht="11.1" customHeight="1" x14ac:dyDescent="0.2">
      <c r="A29" s="61"/>
      <c r="B29" s="160"/>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407"/>
      <c r="AZ29" s="407"/>
      <c r="BA29" s="407"/>
      <c r="BB29" s="407"/>
      <c r="BC29" s="407"/>
      <c r="BD29" s="407"/>
      <c r="BE29" s="407"/>
      <c r="BF29" s="407"/>
      <c r="BG29" s="407"/>
      <c r="BH29" s="407"/>
      <c r="BI29" s="407"/>
      <c r="BJ29" s="407"/>
      <c r="BK29" s="407"/>
      <c r="BL29" s="407"/>
      <c r="BM29" s="407"/>
      <c r="BN29" s="407"/>
      <c r="BO29" s="407"/>
      <c r="BP29" s="407"/>
      <c r="BQ29" s="407"/>
      <c r="BR29" s="407"/>
      <c r="BS29" s="407"/>
      <c r="BT29" s="407"/>
      <c r="BU29" s="407"/>
      <c r="BV29" s="407"/>
    </row>
    <row r="30" spans="1:74" ht="12" customHeight="1" x14ac:dyDescent="0.25">
      <c r="A30" s="61"/>
      <c r="B30" s="652" t="s">
        <v>1105</v>
      </c>
      <c r="C30" s="653"/>
      <c r="D30" s="653"/>
      <c r="E30" s="653"/>
      <c r="F30" s="653"/>
      <c r="G30" s="653"/>
      <c r="H30" s="653"/>
      <c r="I30" s="653"/>
      <c r="J30" s="653"/>
      <c r="K30" s="653"/>
      <c r="L30" s="653"/>
      <c r="M30" s="653"/>
      <c r="N30" s="653"/>
      <c r="O30" s="653"/>
      <c r="P30" s="653"/>
      <c r="Q30" s="653"/>
    </row>
    <row r="31" spans="1:74" ht="12" customHeight="1" x14ac:dyDescent="0.2">
      <c r="A31" s="61"/>
      <c r="B31" s="698" t="s">
        <v>1227</v>
      </c>
      <c r="C31" s="694"/>
      <c r="D31" s="694"/>
      <c r="E31" s="694"/>
      <c r="F31" s="694"/>
      <c r="G31" s="694"/>
      <c r="H31" s="694"/>
      <c r="I31" s="694"/>
      <c r="J31" s="694"/>
      <c r="K31" s="694"/>
      <c r="L31" s="694"/>
      <c r="M31" s="694"/>
      <c r="N31" s="694"/>
      <c r="O31" s="694"/>
      <c r="P31" s="694"/>
      <c r="Q31" s="694"/>
    </row>
    <row r="32" spans="1:74" s="447" customFormat="1" ht="22.35" customHeight="1" x14ac:dyDescent="0.25">
      <c r="A32" s="446"/>
      <c r="B32" s="692" t="s">
        <v>1228</v>
      </c>
      <c r="C32" s="675"/>
      <c r="D32" s="675"/>
      <c r="E32" s="675"/>
      <c r="F32" s="675"/>
      <c r="G32" s="675"/>
      <c r="H32" s="675"/>
      <c r="I32" s="675"/>
      <c r="J32" s="675"/>
      <c r="K32" s="675"/>
      <c r="L32" s="675"/>
      <c r="M32" s="675"/>
      <c r="N32" s="675"/>
      <c r="O32" s="675"/>
      <c r="P32" s="675"/>
      <c r="Q32" s="671"/>
      <c r="AY32" s="539"/>
      <c r="AZ32" s="539"/>
      <c r="BA32" s="539"/>
      <c r="BB32" s="539"/>
      <c r="BC32" s="539"/>
      <c r="BD32" s="539"/>
      <c r="BE32" s="539"/>
      <c r="BF32" s="539"/>
      <c r="BG32" s="539"/>
      <c r="BH32" s="539"/>
      <c r="BI32" s="539"/>
      <c r="BJ32" s="539"/>
    </row>
    <row r="33" spans="1:74" s="447" customFormat="1" ht="12" customHeight="1" x14ac:dyDescent="0.25">
      <c r="A33" s="446"/>
      <c r="B33" s="674" t="s">
        <v>1132</v>
      </c>
      <c r="C33" s="675"/>
      <c r="D33" s="675"/>
      <c r="E33" s="675"/>
      <c r="F33" s="675"/>
      <c r="G33" s="675"/>
      <c r="H33" s="675"/>
      <c r="I33" s="675"/>
      <c r="J33" s="675"/>
      <c r="K33" s="675"/>
      <c r="L33" s="675"/>
      <c r="M33" s="675"/>
      <c r="N33" s="675"/>
      <c r="O33" s="675"/>
      <c r="P33" s="675"/>
      <c r="Q33" s="671"/>
      <c r="AY33" s="539"/>
      <c r="AZ33" s="539"/>
      <c r="BA33" s="539"/>
      <c r="BB33" s="539"/>
      <c r="BC33" s="539"/>
      <c r="BD33" s="539"/>
      <c r="BE33" s="539"/>
      <c r="BF33" s="539"/>
      <c r="BG33" s="539"/>
      <c r="BH33" s="539"/>
      <c r="BI33" s="539"/>
      <c r="BJ33" s="539"/>
    </row>
    <row r="34" spans="1:74" s="447" customFormat="1" ht="12" customHeight="1" x14ac:dyDescent="0.25">
      <c r="A34" s="446"/>
      <c r="B34" s="674" t="s">
        <v>1152</v>
      </c>
      <c r="C34" s="675"/>
      <c r="D34" s="675"/>
      <c r="E34" s="675"/>
      <c r="F34" s="675"/>
      <c r="G34" s="675"/>
      <c r="H34" s="675"/>
      <c r="I34" s="675"/>
      <c r="J34" s="675"/>
      <c r="K34" s="675"/>
      <c r="L34" s="675"/>
      <c r="M34" s="675"/>
      <c r="N34" s="675"/>
      <c r="O34" s="675"/>
      <c r="P34" s="675"/>
      <c r="Q34" s="671"/>
      <c r="AY34" s="539"/>
      <c r="AZ34" s="539"/>
      <c r="BA34" s="539"/>
      <c r="BB34" s="539"/>
      <c r="BC34" s="539"/>
      <c r="BD34" s="539"/>
      <c r="BE34" s="539"/>
      <c r="BF34" s="539"/>
      <c r="BG34" s="539"/>
      <c r="BH34" s="539"/>
      <c r="BI34" s="539"/>
      <c r="BJ34" s="539"/>
    </row>
    <row r="35" spans="1:74" s="447" customFormat="1" ht="12" customHeight="1" x14ac:dyDescent="0.25">
      <c r="A35" s="446"/>
      <c r="B35" s="676" t="s">
        <v>1154</v>
      </c>
      <c r="C35" s="670"/>
      <c r="D35" s="670"/>
      <c r="E35" s="670"/>
      <c r="F35" s="670"/>
      <c r="G35" s="670"/>
      <c r="H35" s="670"/>
      <c r="I35" s="670"/>
      <c r="J35" s="670"/>
      <c r="K35" s="670"/>
      <c r="L35" s="670"/>
      <c r="M35" s="670"/>
      <c r="N35" s="670"/>
      <c r="O35" s="670"/>
      <c r="P35" s="670"/>
      <c r="Q35" s="671"/>
      <c r="AY35" s="539"/>
      <c r="AZ35" s="539"/>
      <c r="BA35" s="539"/>
      <c r="BB35" s="539"/>
      <c r="BC35" s="539"/>
      <c r="BD35" s="539"/>
      <c r="BE35" s="539"/>
      <c r="BF35" s="539"/>
      <c r="BG35" s="539"/>
      <c r="BH35" s="539"/>
      <c r="BI35" s="539"/>
      <c r="BJ35" s="539"/>
    </row>
    <row r="36" spans="1:74" s="447" customFormat="1" ht="12" customHeight="1" x14ac:dyDescent="0.25">
      <c r="A36" s="446"/>
      <c r="B36" s="669" t="s">
        <v>1136</v>
      </c>
      <c r="C36" s="670"/>
      <c r="D36" s="670"/>
      <c r="E36" s="670"/>
      <c r="F36" s="670"/>
      <c r="G36" s="670"/>
      <c r="H36" s="670"/>
      <c r="I36" s="670"/>
      <c r="J36" s="670"/>
      <c r="K36" s="670"/>
      <c r="L36" s="670"/>
      <c r="M36" s="670"/>
      <c r="N36" s="670"/>
      <c r="O36" s="670"/>
      <c r="P36" s="670"/>
      <c r="Q36" s="671"/>
      <c r="AY36" s="539"/>
      <c r="AZ36" s="539"/>
      <c r="BA36" s="539"/>
      <c r="BB36" s="539"/>
      <c r="BC36" s="539"/>
      <c r="BD36" s="539"/>
      <c r="BE36" s="539"/>
      <c r="BF36" s="539"/>
      <c r="BG36" s="539"/>
      <c r="BH36" s="539"/>
      <c r="BI36" s="539"/>
      <c r="BJ36" s="539"/>
    </row>
    <row r="37" spans="1:74" s="447" customFormat="1" ht="12" customHeight="1" x14ac:dyDescent="0.25">
      <c r="A37" s="440"/>
      <c r="B37" s="682" t="s">
        <v>1144</v>
      </c>
      <c r="C37" s="671"/>
      <c r="D37" s="671"/>
      <c r="E37" s="671"/>
      <c r="F37" s="671"/>
      <c r="G37" s="671"/>
      <c r="H37" s="671"/>
      <c r="I37" s="671"/>
      <c r="J37" s="671"/>
      <c r="K37" s="671"/>
      <c r="L37" s="671"/>
      <c r="M37" s="671"/>
      <c r="N37" s="671"/>
      <c r="O37" s="671"/>
      <c r="P37" s="671"/>
      <c r="Q37" s="671"/>
      <c r="AY37" s="539"/>
      <c r="AZ37" s="539"/>
      <c r="BA37" s="539"/>
      <c r="BB37" s="539"/>
      <c r="BC37" s="539"/>
      <c r="BD37" s="539"/>
      <c r="BE37" s="539"/>
      <c r="BF37" s="539"/>
      <c r="BG37" s="539"/>
      <c r="BH37" s="539"/>
      <c r="BI37" s="539"/>
      <c r="BJ37" s="539"/>
    </row>
    <row r="38" spans="1:74" x14ac:dyDescent="0.2">
      <c r="C38" s="162"/>
      <c r="D38" s="162"/>
      <c r="E38" s="162"/>
      <c r="F38" s="162"/>
      <c r="G38" s="162"/>
      <c r="H38" s="162"/>
      <c r="I38" s="162"/>
      <c r="J38" s="162"/>
      <c r="K38" s="162"/>
      <c r="L38" s="162"/>
      <c r="M38" s="162"/>
      <c r="N38" s="162"/>
      <c r="O38" s="162"/>
      <c r="P38" s="162"/>
      <c r="Q38" s="162"/>
      <c r="R38" s="162"/>
      <c r="S38" s="162"/>
      <c r="T38" s="162"/>
      <c r="U38" s="162"/>
      <c r="V38" s="162"/>
      <c r="W38" s="162"/>
      <c r="X38" s="162"/>
      <c r="Y38" s="162"/>
      <c r="Z38" s="162"/>
      <c r="AA38" s="162"/>
      <c r="AB38" s="162"/>
      <c r="AC38" s="162"/>
      <c r="AD38" s="162"/>
      <c r="AE38" s="162"/>
      <c r="AF38" s="162"/>
      <c r="AG38" s="162"/>
      <c r="AH38" s="162"/>
      <c r="AI38" s="162"/>
      <c r="AJ38" s="162"/>
      <c r="AK38" s="162"/>
      <c r="AL38" s="162"/>
      <c r="AM38" s="162"/>
      <c r="AN38" s="162"/>
      <c r="AO38" s="162"/>
      <c r="AP38" s="162"/>
      <c r="AQ38" s="162"/>
      <c r="AR38" s="162"/>
      <c r="AS38" s="162"/>
      <c r="AT38" s="162"/>
      <c r="AU38" s="162"/>
      <c r="AV38" s="162"/>
      <c r="AW38" s="162"/>
      <c r="AX38" s="162"/>
      <c r="AY38" s="408"/>
      <c r="AZ38" s="408"/>
      <c r="BA38" s="408"/>
      <c r="BB38" s="408"/>
      <c r="BC38" s="408"/>
      <c r="BD38" s="408"/>
      <c r="BE38" s="408"/>
      <c r="BF38" s="408"/>
      <c r="BG38" s="408"/>
      <c r="BH38" s="408"/>
      <c r="BI38" s="408"/>
      <c r="BJ38" s="408"/>
      <c r="BK38" s="408"/>
      <c r="BL38" s="408"/>
      <c r="BM38" s="408"/>
      <c r="BN38" s="408"/>
      <c r="BO38" s="408"/>
      <c r="BP38" s="408"/>
      <c r="BQ38" s="408"/>
      <c r="BR38" s="408"/>
      <c r="BS38" s="408"/>
      <c r="BT38" s="408"/>
      <c r="BU38" s="408"/>
      <c r="BV38" s="408"/>
    </row>
    <row r="39" spans="1:74" x14ac:dyDescent="0.2">
      <c r="C39" s="162"/>
      <c r="D39" s="162"/>
      <c r="E39" s="162"/>
      <c r="F39" s="162"/>
      <c r="G39" s="162"/>
      <c r="H39" s="162"/>
      <c r="I39" s="162"/>
      <c r="J39" s="162"/>
      <c r="K39" s="162"/>
      <c r="L39" s="162"/>
      <c r="M39" s="162"/>
      <c r="N39" s="162"/>
      <c r="O39" s="162"/>
      <c r="P39" s="162"/>
      <c r="Q39" s="162"/>
      <c r="R39" s="162"/>
      <c r="S39" s="162"/>
      <c r="T39" s="162"/>
      <c r="U39" s="162"/>
      <c r="V39" s="162"/>
      <c r="W39" s="162"/>
      <c r="X39" s="162"/>
      <c r="Y39" s="162"/>
      <c r="Z39" s="162"/>
      <c r="AA39" s="162"/>
      <c r="AB39" s="162"/>
      <c r="AC39" s="162"/>
      <c r="AD39" s="162"/>
      <c r="AE39" s="162"/>
      <c r="AF39" s="162"/>
      <c r="AG39" s="162"/>
      <c r="AH39" s="162"/>
      <c r="AI39" s="162"/>
      <c r="AJ39" s="162"/>
      <c r="AK39" s="162"/>
      <c r="AL39" s="162"/>
      <c r="AM39" s="162"/>
      <c r="AN39" s="162"/>
      <c r="AO39" s="162"/>
      <c r="AP39" s="162"/>
      <c r="AQ39" s="162"/>
      <c r="AR39" s="162"/>
      <c r="AS39" s="162"/>
      <c r="AT39" s="162"/>
      <c r="AU39" s="162"/>
      <c r="AV39" s="162"/>
      <c r="AW39" s="162"/>
      <c r="AX39" s="162"/>
      <c r="AY39" s="408"/>
      <c r="AZ39" s="408"/>
      <c r="BA39" s="408"/>
      <c r="BB39" s="408"/>
      <c r="BC39" s="408"/>
      <c r="BD39" s="408"/>
      <c r="BE39" s="408"/>
      <c r="BF39" s="408"/>
      <c r="BG39" s="408"/>
      <c r="BH39" s="408"/>
      <c r="BI39" s="408"/>
      <c r="BJ39" s="408"/>
      <c r="BK39" s="408"/>
      <c r="BL39" s="408"/>
      <c r="BM39" s="408"/>
      <c r="BN39" s="408"/>
      <c r="BO39" s="408"/>
      <c r="BP39" s="408"/>
      <c r="BQ39" s="408"/>
      <c r="BR39" s="408"/>
      <c r="BS39" s="408"/>
      <c r="BT39" s="408"/>
      <c r="BU39" s="408"/>
      <c r="BV39" s="408"/>
    </row>
    <row r="40" spans="1:74" x14ac:dyDescent="0.2">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c r="AT40" s="162"/>
      <c r="AU40" s="162"/>
      <c r="AV40" s="162"/>
      <c r="AW40" s="162"/>
      <c r="AX40" s="162"/>
      <c r="AY40" s="408"/>
      <c r="AZ40" s="408"/>
      <c r="BA40" s="408"/>
      <c r="BB40" s="408"/>
      <c r="BC40" s="408"/>
      <c r="BD40" s="408"/>
      <c r="BE40" s="408"/>
      <c r="BF40" s="408"/>
      <c r="BG40" s="408"/>
      <c r="BH40" s="408"/>
      <c r="BI40" s="408"/>
      <c r="BJ40" s="408"/>
      <c r="BK40" s="408"/>
      <c r="BL40" s="408"/>
      <c r="BM40" s="408"/>
      <c r="BN40" s="408"/>
      <c r="BO40" s="408"/>
      <c r="BP40" s="408"/>
      <c r="BQ40" s="408"/>
      <c r="BR40" s="408"/>
      <c r="BS40" s="408"/>
      <c r="BT40" s="408"/>
      <c r="BU40" s="408"/>
      <c r="BV40" s="408"/>
    </row>
    <row r="41" spans="1:74" x14ac:dyDescent="0.2">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c r="AT41" s="162"/>
      <c r="AU41" s="162"/>
      <c r="AV41" s="162"/>
      <c r="AW41" s="162"/>
      <c r="AX41" s="162"/>
      <c r="AY41" s="408"/>
      <c r="AZ41" s="408"/>
      <c r="BA41" s="408"/>
      <c r="BB41" s="408"/>
      <c r="BC41" s="408"/>
      <c r="BD41" s="408"/>
      <c r="BE41" s="408"/>
      <c r="BF41" s="408"/>
      <c r="BG41" s="408"/>
      <c r="BH41" s="408"/>
      <c r="BI41" s="408"/>
      <c r="BJ41" s="408"/>
      <c r="BK41" s="408"/>
      <c r="BL41" s="408"/>
      <c r="BM41" s="408"/>
      <c r="BN41" s="408"/>
      <c r="BO41" s="408"/>
      <c r="BP41" s="408"/>
      <c r="BQ41" s="408"/>
      <c r="BR41" s="408"/>
      <c r="BS41" s="408"/>
      <c r="BT41" s="408"/>
      <c r="BU41" s="408"/>
      <c r="BV41" s="408"/>
    </row>
    <row r="42" spans="1:74" x14ac:dyDescent="0.2">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c r="AT42" s="162"/>
      <c r="AU42" s="162"/>
      <c r="AV42" s="162"/>
      <c r="AW42" s="162"/>
      <c r="AX42" s="162"/>
      <c r="AY42" s="408"/>
      <c r="AZ42" s="408"/>
      <c r="BA42" s="408"/>
      <c r="BB42" s="408"/>
      <c r="BC42" s="408"/>
      <c r="BD42" s="408"/>
      <c r="BE42" s="408"/>
      <c r="BF42" s="408"/>
      <c r="BG42" s="408"/>
      <c r="BH42" s="408"/>
      <c r="BI42" s="408"/>
      <c r="BJ42" s="408"/>
      <c r="BK42" s="408"/>
      <c r="BL42" s="408"/>
      <c r="BM42" s="408"/>
      <c r="BN42" s="408"/>
      <c r="BO42" s="408"/>
      <c r="BP42" s="408"/>
      <c r="BQ42" s="408"/>
      <c r="BR42" s="408"/>
      <c r="BS42" s="408"/>
      <c r="BT42" s="408"/>
      <c r="BU42" s="408"/>
      <c r="BV42" s="408"/>
    </row>
    <row r="43" spans="1:74" x14ac:dyDescent="0.2">
      <c r="C43" s="162"/>
      <c r="D43" s="162"/>
      <c r="E43" s="162"/>
      <c r="F43" s="162"/>
      <c r="G43" s="162"/>
      <c r="H43" s="162"/>
      <c r="I43" s="162"/>
      <c r="J43" s="162"/>
      <c r="K43" s="162"/>
      <c r="L43" s="162"/>
      <c r="M43" s="162"/>
      <c r="N43" s="162"/>
      <c r="O43" s="162"/>
      <c r="P43" s="162"/>
      <c r="Q43" s="162"/>
      <c r="R43" s="162"/>
      <c r="S43" s="162"/>
      <c r="T43" s="162"/>
      <c r="U43" s="162"/>
      <c r="V43" s="162"/>
      <c r="W43" s="162"/>
      <c r="X43" s="162"/>
      <c r="Y43" s="162"/>
      <c r="Z43" s="162"/>
      <c r="AA43" s="162"/>
      <c r="AB43" s="162"/>
      <c r="AC43" s="162"/>
      <c r="AD43" s="162"/>
      <c r="AE43" s="162"/>
      <c r="AF43" s="162"/>
      <c r="AG43" s="162"/>
      <c r="AH43" s="162"/>
      <c r="AI43" s="162"/>
      <c r="AJ43" s="162"/>
      <c r="AK43" s="162"/>
      <c r="AL43" s="162"/>
      <c r="AM43" s="162"/>
      <c r="AN43" s="162"/>
      <c r="AO43" s="162"/>
      <c r="AP43" s="162"/>
      <c r="AQ43" s="162"/>
      <c r="AR43" s="162"/>
      <c r="AS43" s="162"/>
      <c r="AT43" s="162"/>
      <c r="AU43" s="162"/>
      <c r="AV43" s="162"/>
      <c r="AW43" s="162"/>
      <c r="AX43" s="162"/>
      <c r="AY43" s="408"/>
      <c r="AZ43" s="408"/>
      <c r="BA43" s="408"/>
      <c r="BB43" s="408"/>
      <c r="BC43" s="408"/>
      <c r="BD43" s="408"/>
      <c r="BE43" s="408"/>
      <c r="BF43" s="408"/>
      <c r="BG43" s="408"/>
      <c r="BH43" s="408"/>
      <c r="BI43" s="408"/>
      <c r="BJ43" s="408"/>
      <c r="BK43" s="408"/>
      <c r="BL43" s="408"/>
      <c r="BM43" s="408"/>
      <c r="BN43" s="408"/>
      <c r="BO43" s="408"/>
      <c r="BP43" s="408"/>
      <c r="BQ43" s="408"/>
      <c r="BR43" s="408"/>
      <c r="BS43" s="408"/>
      <c r="BT43" s="408"/>
      <c r="BU43" s="408"/>
      <c r="BV43" s="408"/>
    </row>
    <row r="44" spans="1:74" x14ac:dyDescent="0.2">
      <c r="C44" s="162"/>
      <c r="D44" s="162"/>
      <c r="E44" s="162"/>
      <c r="F44" s="162"/>
      <c r="G44" s="162"/>
      <c r="H44" s="162"/>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408"/>
      <c r="AZ44" s="408"/>
      <c r="BA44" s="408"/>
      <c r="BB44" s="408"/>
      <c r="BC44" s="408"/>
      <c r="BD44" s="408"/>
      <c r="BE44" s="408"/>
      <c r="BF44" s="408"/>
      <c r="BG44" s="408"/>
      <c r="BH44" s="408"/>
      <c r="BI44" s="408"/>
      <c r="BJ44" s="408"/>
      <c r="BK44" s="408"/>
      <c r="BL44" s="408"/>
      <c r="BM44" s="408"/>
      <c r="BN44" s="408"/>
      <c r="BO44" s="408"/>
      <c r="BP44" s="408"/>
      <c r="BQ44" s="408"/>
      <c r="BR44" s="408"/>
      <c r="BS44" s="408"/>
      <c r="BT44" s="408"/>
      <c r="BU44" s="408"/>
      <c r="BV44" s="408"/>
    </row>
    <row r="45" spans="1:74" x14ac:dyDescent="0.2">
      <c r="C45" s="162"/>
      <c r="D45" s="162"/>
      <c r="E45" s="162"/>
      <c r="F45" s="162"/>
      <c r="G45" s="162"/>
      <c r="H45" s="162"/>
      <c r="I45" s="162"/>
      <c r="J45" s="162"/>
      <c r="K45" s="162"/>
      <c r="L45" s="162"/>
      <c r="M45" s="162"/>
      <c r="N45" s="162"/>
      <c r="O45" s="162"/>
      <c r="P45" s="162"/>
      <c r="Q45" s="162"/>
      <c r="R45" s="162"/>
      <c r="S45" s="162"/>
      <c r="T45" s="162"/>
      <c r="U45" s="162"/>
      <c r="V45" s="162"/>
      <c r="W45" s="162"/>
      <c r="X45" s="162"/>
      <c r="Y45" s="162"/>
      <c r="Z45" s="162"/>
      <c r="AA45" s="162"/>
      <c r="AB45" s="162"/>
      <c r="AC45" s="162"/>
      <c r="AD45" s="162"/>
      <c r="AE45" s="162"/>
      <c r="AF45" s="162"/>
      <c r="AG45" s="162"/>
      <c r="AH45" s="162"/>
      <c r="AI45" s="162"/>
      <c r="AJ45" s="162"/>
      <c r="AK45" s="162"/>
      <c r="AL45" s="162"/>
      <c r="AM45" s="162"/>
      <c r="AN45" s="162"/>
      <c r="AO45" s="162"/>
      <c r="AP45" s="162"/>
      <c r="AQ45" s="162"/>
      <c r="AR45" s="162"/>
      <c r="AS45" s="162"/>
      <c r="AT45" s="162"/>
      <c r="AU45" s="162"/>
      <c r="AV45" s="162"/>
      <c r="AW45" s="162"/>
      <c r="AX45" s="162"/>
      <c r="AY45" s="408"/>
      <c r="AZ45" s="408"/>
      <c r="BA45" s="408"/>
      <c r="BB45" s="408"/>
      <c r="BC45" s="408"/>
      <c r="BD45" s="408"/>
      <c r="BE45" s="408"/>
      <c r="BF45" s="408"/>
      <c r="BG45" s="408"/>
      <c r="BH45" s="408"/>
      <c r="BI45" s="408"/>
      <c r="BJ45" s="408"/>
      <c r="BK45" s="408"/>
      <c r="BL45" s="408"/>
      <c r="BM45" s="408"/>
      <c r="BN45" s="408"/>
      <c r="BO45" s="408"/>
      <c r="BP45" s="408"/>
      <c r="BQ45" s="408"/>
      <c r="BR45" s="408"/>
      <c r="BS45" s="408"/>
      <c r="BT45" s="408"/>
      <c r="BU45" s="408"/>
      <c r="BV45" s="408"/>
    </row>
    <row r="46" spans="1:74" x14ac:dyDescent="0.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c r="AT46" s="162"/>
      <c r="AU46" s="162"/>
      <c r="AV46" s="162"/>
      <c r="AW46" s="162"/>
      <c r="AX46" s="162"/>
      <c r="AY46" s="408"/>
      <c r="AZ46" s="408"/>
      <c r="BA46" s="408"/>
      <c r="BB46" s="408"/>
      <c r="BC46" s="408"/>
      <c r="BD46" s="408"/>
      <c r="BE46" s="408"/>
      <c r="BF46" s="408"/>
      <c r="BG46" s="408"/>
      <c r="BH46" s="408"/>
      <c r="BI46" s="408"/>
      <c r="BJ46" s="408"/>
      <c r="BK46" s="408"/>
      <c r="BL46" s="408"/>
      <c r="BM46" s="408"/>
      <c r="BN46" s="408"/>
      <c r="BO46" s="408"/>
      <c r="BP46" s="408"/>
      <c r="BQ46" s="408"/>
      <c r="BR46" s="408"/>
      <c r="BS46" s="408"/>
      <c r="BT46" s="408"/>
      <c r="BU46" s="408"/>
      <c r="BV46" s="408"/>
    </row>
    <row r="47" spans="1:74" x14ac:dyDescent="0.2">
      <c r="BK47" s="409"/>
      <c r="BL47" s="409"/>
      <c r="BM47" s="409"/>
      <c r="BN47" s="409"/>
      <c r="BO47" s="409"/>
      <c r="BP47" s="409"/>
      <c r="BQ47" s="409"/>
      <c r="BR47" s="409"/>
      <c r="BS47" s="409"/>
      <c r="BT47" s="409"/>
      <c r="BU47" s="409"/>
      <c r="BV47" s="409"/>
    </row>
    <row r="48" spans="1:74" x14ac:dyDescent="0.2">
      <c r="BK48" s="409"/>
      <c r="BL48" s="409"/>
      <c r="BM48" s="409"/>
      <c r="BN48" s="409"/>
      <c r="BO48" s="409"/>
      <c r="BP48" s="409"/>
      <c r="BQ48" s="409"/>
      <c r="BR48" s="409"/>
      <c r="BS48" s="409"/>
      <c r="BT48" s="409"/>
      <c r="BU48" s="409"/>
      <c r="BV48" s="409"/>
    </row>
    <row r="49" spans="63:74" x14ac:dyDescent="0.2">
      <c r="BK49" s="409"/>
      <c r="BL49" s="409"/>
      <c r="BM49" s="409"/>
      <c r="BN49" s="409"/>
      <c r="BO49" s="409"/>
      <c r="BP49" s="409"/>
      <c r="BQ49" s="409"/>
      <c r="BR49" s="409"/>
      <c r="BS49" s="409"/>
      <c r="BT49" s="409"/>
      <c r="BU49" s="409"/>
      <c r="BV49" s="409"/>
    </row>
    <row r="50" spans="63:74" x14ac:dyDescent="0.2">
      <c r="BK50" s="409"/>
      <c r="BL50" s="409"/>
      <c r="BM50" s="409"/>
      <c r="BN50" s="409"/>
      <c r="BO50" s="409"/>
      <c r="BP50" s="409"/>
      <c r="BQ50" s="409"/>
      <c r="BR50" s="409"/>
      <c r="BS50" s="409"/>
      <c r="BT50" s="409"/>
      <c r="BU50" s="409"/>
      <c r="BV50" s="409"/>
    </row>
    <row r="51" spans="63:74" x14ac:dyDescent="0.2">
      <c r="BK51" s="409"/>
      <c r="BL51" s="409"/>
      <c r="BM51" s="409"/>
      <c r="BN51" s="409"/>
      <c r="BO51" s="409"/>
      <c r="BP51" s="409"/>
      <c r="BQ51" s="409"/>
      <c r="BR51" s="409"/>
      <c r="BS51" s="409"/>
      <c r="BT51" s="409"/>
      <c r="BU51" s="409"/>
      <c r="BV51" s="409"/>
    </row>
    <row r="52" spans="63:74" x14ac:dyDescent="0.2">
      <c r="BK52" s="409"/>
      <c r="BL52" s="409"/>
      <c r="BM52" s="409"/>
      <c r="BN52" s="409"/>
      <c r="BO52" s="409"/>
      <c r="BP52" s="409"/>
      <c r="BQ52" s="409"/>
      <c r="BR52" s="409"/>
      <c r="BS52" s="409"/>
      <c r="BT52" s="409"/>
      <c r="BU52" s="409"/>
      <c r="BV52" s="409"/>
    </row>
    <row r="53" spans="63:74" x14ac:dyDescent="0.2">
      <c r="BK53" s="409"/>
      <c r="BL53" s="409"/>
      <c r="BM53" s="409"/>
      <c r="BN53" s="409"/>
      <c r="BO53" s="409"/>
      <c r="BP53" s="409"/>
      <c r="BQ53" s="409"/>
      <c r="BR53" s="409"/>
      <c r="BS53" s="409"/>
      <c r="BT53" s="409"/>
      <c r="BU53" s="409"/>
      <c r="BV53" s="409"/>
    </row>
    <row r="54" spans="63:74" x14ac:dyDescent="0.2">
      <c r="BK54" s="409"/>
      <c r="BL54" s="409"/>
      <c r="BM54" s="409"/>
      <c r="BN54" s="409"/>
      <c r="BO54" s="409"/>
      <c r="BP54" s="409"/>
      <c r="BQ54" s="409"/>
      <c r="BR54" s="409"/>
      <c r="BS54" s="409"/>
      <c r="BT54" s="409"/>
      <c r="BU54" s="409"/>
      <c r="BV54" s="409"/>
    </row>
    <row r="55" spans="63:74" x14ac:dyDescent="0.2">
      <c r="BK55" s="409"/>
      <c r="BL55" s="409"/>
      <c r="BM55" s="409"/>
      <c r="BN55" s="409"/>
      <c r="BO55" s="409"/>
      <c r="BP55" s="409"/>
      <c r="BQ55" s="409"/>
      <c r="BR55" s="409"/>
      <c r="BS55" s="409"/>
      <c r="BT55" s="409"/>
      <c r="BU55" s="409"/>
      <c r="BV55" s="409"/>
    </row>
    <row r="56" spans="63:74" x14ac:dyDescent="0.2">
      <c r="BK56" s="409"/>
      <c r="BL56" s="409"/>
      <c r="BM56" s="409"/>
      <c r="BN56" s="409"/>
      <c r="BO56" s="409"/>
      <c r="BP56" s="409"/>
      <c r="BQ56" s="409"/>
      <c r="BR56" s="409"/>
      <c r="BS56" s="409"/>
      <c r="BT56" s="409"/>
      <c r="BU56" s="409"/>
      <c r="BV56" s="409"/>
    </row>
    <row r="57" spans="63:74" x14ac:dyDescent="0.2">
      <c r="BK57" s="409"/>
      <c r="BL57" s="409"/>
      <c r="BM57" s="409"/>
      <c r="BN57" s="409"/>
      <c r="BO57" s="409"/>
      <c r="BP57" s="409"/>
      <c r="BQ57" s="409"/>
      <c r="BR57" s="409"/>
      <c r="BS57" s="409"/>
      <c r="BT57" s="409"/>
      <c r="BU57" s="409"/>
      <c r="BV57" s="409"/>
    </row>
    <row r="58" spans="63:74" x14ac:dyDescent="0.2">
      <c r="BK58" s="409"/>
      <c r="BL58" s="409"/>
      <c r="BM58" s="409"/>
      <c r="BN58" s="409"/>
      <c r="BO58" s="409"/>
      <c r="BP58" s="409"/>
      <c r="BQ58" s="409"/>
      <c r="BR58" s="409"/>
      <c r="BS58" s="409"/>
      <c r="BT58" s="409"/>
      <c r="BU58" s="409"/>
      <c r="BV58" s="409"/>
    </row>
    <row r="59" spans="63:74" x14ac:dyDescent="0.2">
      <c r="BK59" s="409"/>
      <c r="BL59" s="409"/>
      <c r="BM59" s="409"/>
      <c r="BN59" s="409"/>
      <c r="BO59" s="409"/>
      <c r="BP59" s="409"/>
      <c r="BQ59" s="409"/>
      <c r="BR59" s="409"/>
      <c r="BS59" s="409"/>
      <c r="BT59" s="409"/>
      <c r="BU59" s="409"/>
      <c r="BV59" s="409"/>
    </row>
    <row r="60" spans="63:74" x14ac:dyDescent="0.2">
      <c r="BK60" s="409"/>
      <c r="BL60" s="409"/>
      <c r="BM60" s="409"/>
      <c r="BN60" s="409"/>
      <c r="BO60" s="409"/>
      <c r="BP60" s="409"/>
      <c r="BQ60" s="409"/>
      <c r="BR60" s="409"/>
      <c r="BS60" s="409"/>
      <c r="BT60" s="409"/>
      <c r="BU60" s="409"/>
      <c r="BV60" s="409"/>
    </row>
    <row r="61" spans="63:74" x14ac:dyDescent="0.2">
      <c r="BK61" s="409"/>
      <c r="BL61" s="409"/>
      <c r="BM61" s="409"/>
      <c r="BN61" s="409"/>
      <c r="BO61" s="409"/>
      <c r="BP61" s="409"/>
      <c r="BQ61" s="409"/>
      <c r="BR61" s="409"/>
      <c r="BS61" s="409"/>
      <c r="BT61" s="409"/>
      <c r="BU61" s="409"/>
      <c r="BV61" s="409"/>
    </row>
    <row r="62" spans="63:74" x14ac:dyDescent="0.2">
      <c r="BK62" s="409"/>
      <c r="BL62" s="409"/>
      <c r="BM62" s="409"/>
      <c r="BN62" s="409"/>
      <c r="BO62" s="409"/>
      <c r="BP62" s="409"/>
      <c r="BQ62" s="409"/>
      <c r="BR62" s="409"/>
      <c r="BS62" s="409"/>
      <c r="BT62" s="409"/>
      <c r="BU62" s="409"/>
      <c r="BV62" s="409"/>
    </row>
    <row r="63" spans="63:74" x14ac:dyDescent="0.2">
      <c r="BK63" s="409"/>
      <c r="BL63" s="409"/>
      <c r="BM63" s="409"/>
      <c r="BN63" s="409"/>
      <c r="BO63" s="409"/>
      <c r="BP63" s="409"/>
      <c r="BQ63" s="409"/>
      <c r="BR63" s="409"/>
      <c r="BS63" s="409"/>
      <c r="BT63" s="409"/>
      <c r="BU63" s="409"/>
      <c r="BV63" s="409"/>
    </row>
    <row r="64" spans="63:74" x14ac:dyDescent="0.2">
      <c r="BK64" s="409"/>
      <c r="BL64" s="409"/>
      <c r="BM64" s="409"/>
      <c r="BN64" s="409"/>
      <c r="BO64" s="409"/>
      <c r="BP64" s="409"/>
      <c r="BQ64" s="409"/>
      <c r="BR64" s="409"/>
      <c r="BS64" s="409"/>
      <c r="BT64" s="409"/>
      <c r="BU64" s="409"/>
      <c r="BV64" s="409"/>
    </row>
    <row r="65" spans="63:74" x14ac:dyDescent="0.2">
      <c r="BK65" s="409"/>
      <c r="BL65" s="409"/>
      <c r="BM65" s="409"/>
      <c r="BN65" s="409"/>
      <c r="BO65" s="409"/>
      <c r="BP65" s="409"/>
      <c r="BQ65" s="409"/>
      <c r="BR65" s="409"/>
      <c r="BS65" s="409"/>
      <c r="BT65" s="409"/>
      <c r="BU65" s="409"/>
      <c r="BV65" s="409"/>
    </row>
    <row r="66" spans="63:74" x14ac:dyDescent="0.2">
      <c r="BK66" s="409"/>
      <c r="BL66" s="409"/>
      <c r="BM66" s="409"/>
      <c r="BN66" s="409"/>
      <c r="BO66" s="409"/>
      <c r="BP66" s="409"/>
      <c r="BQ66" s="409"/>
      <c r="BR66" s="409"/>
      <c r="BS66" s="409"/>
      <c r="BT66" s="409"/>
      <c r="BU66" s="409"/>
      <c r="BV66" s="409"/>
    </row>
    <row r="67" spans="63:74" x14ac:dyDescent="0.2">
      <c r="BK67" s="409"/>
      <c r="BL67" s="409"/>
      <c r="BM67" s="409"/>
      <c r="BN67" s="409"/>
      <c r="BO67" s="409"/>
      <c r="BP67" s="409"/>
      <c r="BQ67" s="409"/>
      <c r="BR67" s="409"/>
      <c r="BS67" s="409"/>
      <c r="BT67" s="409"/>
      <c r="BU67" s="409"/>
      <c r="BV67" s="409"/>
    </row>
    <row r="68" spans="63:74" x14ac:dyDescent="0.2">
      <c r="BK68" s="409"/>
      <c r="BL68" s="409"/>
      <c r="BM68" s="409"/>
      <c r="BN68" s="409"/>
      <c r="BO68" s="409"/>
      <c r="BP68" s="409"/>
      <c r="BQ68" s="409"/>
      <c r="BR68" s="409"/>
      <c r="BS68" s="409"/>
      <c r="BT68" s="409"/>
      <c r="BU68" s="409"/>
      <c r="BV68" s="409"/>
    </row>
    <row r="69" spans="63:74" x14ac:dyDescent="0.2">
      <c r="BK69" s="409"/>
      <c r="BL69" s="409"/>
      <c r="BM69" s="409"/>
      <c r="BN69" s="409"/>
      <c r="BO69" s="409"/>
      <c r="BP69" s="409"/>
      <c r="BQ69" s="409"/>
      <c r="BR69" s="409"/>
      <c r="BS69" s="409"/>
      <c r="BT69" s="409"/>
      <c r="BU69" s="409"/>
      <c r="BV69" s="409"/>
    </row>
    <row r="70" spans="63:74" x14ac:dyDescent="0.2">
      <c r="BK70" s="409"/>
      <c r="BL70" s="409"/>
      <c r="BM70" s="409"/>
      <c r="BN70" s="409"/>
      <c r="BO70" s="409"/>
      <c r="BP70" s="409"/>
      <c r="BQ70" s="409"/>
      <c r="BR70" s="409"/>
      <c r="BS70" s="409"/>
      <c r="BT70" s="409"/>
      <c r="BU70" s="409"/>
      <c r="BV70" s="409"/>
    </row>
    <row r="71" spans="63:74" x14ac:dyDescent="0.2">
      <c r="BK71" s="409"/>
      <c r="BL71" s="409"/>
      <c r="BM71" s="409"/>
      <c r="BN71" s="409"/>
      <c r="BO71" s="409"/>
      <c r="BP71" s="409"/>
      <c r="BQ71" s="409"/>
      <c r="BR71" s="409"/>
      <c r="BS71" s="409"/>
      <c r="BT71" s="409"/>
      <c r="BU71" s="409"/>
      <c r="BV71" s="409"/>
    </row>
    <row r="72" spans="63:74" x14ac:dyDescent="0.2">
      <c r="BK72" s="409"/>
      <c r="BL72" s="409"/>
      <c r="BM72" s="409"/>
      <c r="BN72" s="409"/>
      <c r="BO72" s="409"/>
      <c r="BP72" s="409"/>
      <c r="BQ72" s="409"/>
      <c r="BR72" s="409"/>
      <c r="BS72" s="409"/>
      <c r="BT72" s="409"/>
      <c r="BU72" s="409"/>
      <c r="BV72" s="409"/>
    </row>
    <row r="73" spans="63:74" x14ac:dyDescent="0.2">
      <c r="BK73" s="409"/>
      <c r="BL73" s="409"/>
      <c r="BM73" s="409"/>
      <c r="BN73" s="409"/>
      <c r="BO73" s="409"/>
      <c r="BP73" s="409"/>
      <c r="BQ73" s="409"/>
      <c r="BR73" s="409"/>
      <c r="BS73" s="409"/>
      <c r="BT73" s="409"/>
      <c r="BU73" s="409"/>
      <c r="BV73" s="409"/>
    </row>
    <row r="74" spans="63:74" x14ac:dyDescent="0.2">
      <c r="BK74" s="409"/>
      <c r="BL74" s="409"/>
      <c r="BM74" s="409"/>
      <c r="BN74" s="409"/>
      <c r="BO74" s="409"/>
      <c r="BP74" s="409"/>
      <c r="BQ74" s="409"/>
      <c r="BR74" s="409"/>
      <c r="BS74" s="409"/>
      <c r="BT74" s="409"/>
      <c r="BU74" s="409"/>
      <c r="BV74" s="409"/>
    </row>
    <row r="75" spans="63:74" x14ac:dyDescent="0.2">
      <c r="BK75" s="409"/>
      <c r="BL75" s="409"/>
      <c r="BM75" s="409"/>
      <c r="BN75" s="409"/>
      <c r="BO75" s="409"/>
      <c r="BP75" s="409"/>
      <c r="BQ75" s="409"/>
      <c r="BR75" s="409"/>
      <c r="BS75" s="409"/>
      <c r="BT75" s="409"/>
      <c r="BU75" s="409"/>
      <c r="BV75" s="409"/>
    </row>
    <row r="76" spans="63:74" x14ac:dyDescent="0.2">
      <c r="BK76" s="409"/>
      <c r="BL76" s="409"/>
      <c r="BM76" s="409"/>
      <c r="BN76" s="409"/>
      <c r="BO76" s="409"/>
      <c r="BP76" s="409"/>
      <c r="BQ76" s="409"/>
      <c r="BR76" s="409"/>
      <c r="BS76" s="409"/>
      <c r="BT76" s="409"/>
      <c r="BU76" s="409"/>
      <c r="BV76" s="409"/>
    </row>
    <row r="77" spans="63:74" x14ac:dyDescent="0.2">
      <c r="BK77" s="409"/>
      <c r="BL77" s="409"/>
      <c r="BM77" s="409"/>
      <c r="BN77" s="409"/>
      <c r="BO77" s="409"/>
      <c r="BP77" s="409"/>
      <c r="BQ77" s="409"/>
      <c r="BR77" s="409"/>
      <c r="BS77" s="409"/>
      <c r="BT77" s="409"/>
      <c r="BU77" s="409"/>
      <c r="BV77" s="409"/>
    </row>
    <row r="78" spans="63:74" x14ac:dyDescent="0.2">
      <c r="BK78" s="409"/>
      <c r="BL78" s="409"/>
      <c r="BM78" s="409"/>
      <c r="BN78" s="409"/>
      <c r="BO78" s="409"/>
      <c r="BP78" s="409"/>
      <c r="BQ78" s="409"/>
      <c r="BR78" s="409"/>
      <c r="BS78" s="409"/>
      <c r="BT78" s="409"/>
      <c r="BU78" s="409"/>
      <c r="BV78" s="409"/>
    </row>
    <row r="79" spans="63:74" x14ac:dyDescent="0.2">
      <c r="BK79" s="409"/>
      <c r="BL79" s="409"/>
      <c r="BM79" s="409"/>
      <c r="BN79" s="409"/>
      <c r="BO79" s="409"/>
      <c r="BP79" s="409"/>
      <c r="BQ79" s="409"/>
      <c r="BR79" s="409"/>
      <c r="BS79" s="409"/>
      <c r="BT79" s="409"/>
      <c r="BU79" s="409"/>
      <c r="BV79" s="409"/>
    </row>
    <row r="80" spans="63:74" x14ac:dyDescent="0.2">
      <c r="BK80" s="409"/>
      <c r="BL80" s="409"/>
      <c r="BM80" s="409"/>
      <c r="BN80" s="409"/>
      <c r="BO80" s="409"/>
      <c r="BP80" s="409"/>
      <c r="BQ80" s="409"/>
      <c r="BR80" s="409"/>
      <c r="BS80" s="409"/>
      <c r="BT80" s="409"/>
      <c r="BU80" s="409"/>
      <c r="BV80" s="409"/>
    </row>
    <row r="81" spans="63:74" x14ac:dyDescent="0.2">
      <c r="BK81" s="409"/>
      <c r="BL81" s="409"/>
      <c r="BM81" s="409"/>
      <c r="BN81" s="409"/>
      <c r="BO81" s="409"/>
      <c r="BP81" s="409"/>
      <c r="BQ81" s="409"/>
      <c r="BR81" s="409"/>
      <c r="BS81" s="409"/>
      <c r="BT81" s="409"/>
      <c r="BU81" s="409"/>
      <c r="BV81" s="409"/>
    </row>
    <row r="82" spans="63:74" x14ac:dyDescent="0.2">
      <c r="BK82" s="409"/>
      <c r="BL82" s="409"/>
      <c r="BM82" s="409"/>
      <c r="BN82" s="409"/>
      <c r="BO82" s="409"/>
      <c r="BP82" s="409"/>
      <c r="BQ82" s="409"/>
      <c r="BR82" s="409"/>
      <c r="BS82" s="409"/>
      <c r="BT82" s="409"/>
      <c r="BU82" s="409"/>
      <c r="BV82" s="409"/>
    </row>
    <row r="83" spans="63:74" x14ac:dyDescent="0.2">
      <c r="BK83" s="409"/>
      <c r="BL83" s="409"/>
      <c r="BM83" s="409"/>
      <c r="BN83" s="409"/>
      <c r="BO83" s="409"/>
      <c r="BP83" s="409"/>
      <c r="BQ83" s="409"/>
      <c r="BR83" s="409"/>
      <c r="BS83" s="409"/>
      <c r="BT83" s="409"/>
      <c r="BU83" s="409"/>
      <c r="BV83" s="409"/>
    </row>
    <row r="84" spans="63:74" x14ac:dyDescent="0.2">
      <c r="BK84" s="409"/>
      <c r="BL84" s="409"/>
      <c r="BM84" s="409"/>
      <c r="BN84" s="409"/>
      <c r="BO84" s="409"/>
      <c r="BP84" s="409"/>
      <c r="BQ84" s="409"/>
      <c r="BR84" s="409"/>
      <c r="BS84" s="409"/>
      <c r="BT84" s="409"/>
      <c r="BU84" s="409"/>
      <c r="BV84" s="409"/>
    </row>
    <row r="85" spans="63:74" x14ac:dyDescent="0.2">
      <c r="BK85" s="409"/>
      <c r="BL85" s="409"/>
      <c r="BM85" s="409"/>
      <c r="BN85" s="409"/>
      <c r="BO85" s="409"/>
      <c r="BP85" s="409"/>
      <c r="BQ85" s="409"/>
      <c r="BR85" s="409"/>
      <c r="BS85" s="409"/>
      <c r="BT85" s="409"/>
      <c r="BU85" s="409"/>
      <c r="BV85" s="409"/>
    </row>
    <row r="86" spans="63:74" x14ac:dyDescent="0.2">
      <c r="BK86" s="409"/>
      <c r="BL86" s="409"/>
      <c r="BM86" s="409"/>
      <c r="BN86" s="409"/>
      <c r="BO86" s="409"/>
      <c r="BP86" s="409"/>
      <c r="BQ86" s="409"/>
      <c r="BR86" s="409"/>
      <c r="BS86" s="409"/>
      <c r="BT86" s="409"/>
      <c r="BU86" s="409"/>
      <c r="BV86" s="409"/>
    </row>
    <row r="87" spans="63:74" x14ac:dyDescent="0.2">
      <c r="BK87" s="409"/>
      <c r="BL87" s="409"/>
      <c r="BM87" s="409"/>
      <c r="BN87" s="409"/>
      <c r="BO87" s="409"/>
      <c r="BP87" s="409"/>
      <c r="BQ87" s="409"/>
      <c r="BR87" s="409"/>
      <c r="BS87" s="409"/>
      <c r="BT87" s="409"/>
      <c r="BU87" s="409"/>
      <c r="BV87" s="409"/>
    </row>
    <row r="88" spans="63:74" x14ac:dyDescent="0.2">
      <c r="BK88" s="409"/>
      <c r="BL88" s="409"/>
      <c r="BM88" s="409"/>
      <c r="BN88" s="409"/>
      <c r="BO88" s="409"/>
      <c r="BP88" s="409"/>
      <c r="BQ88" s="409"/>
      <c r="BR88" s="409"/>
      <c r="BS88" s="409"/>
      <c r="BT88" s="409"/>
      <c r="BU88" s="409"/>
      <c r="BV88" s="409"/>
    </row>
    <row r="89" spans="63:74" x14ac:dyDescent="0.2">
      <c r="BK89" s="409"/>
      <c r="BL89" s="409"/>
      <c r="BM89" s="409"/>
      <c r="BN89" s="409"/>
      <c r="BO89" s="409"/>
      <c r="BP89" s="409"/>
      <c r="BQ89" s="409"/>
      <c r="BR89" s="409"/>
      <c r="BS89" s="409"/>
      <c r="BT89" s="409"/>
      <c r="BU89" s="409"/>
      <c r="BV89" s="409"/>
    </row>
    <row r="90" spans="63:74" x14ac:dyDescent="0.2">
      <c r="BK90" s="409"/>
      <c r="BL90" s="409"/>
      <c r="BM90" s="409"/>
      <c r="BN90" s="409"/>
      <c r="BO90" s="409"/>
      <c r="BP90" s="409"/>
      <c r="BQ90" s="409"/>
      <c r="BR90" s="409"/>
      <c r="BS90" s="409"/>
      <c r="BT90" s="409"/>
      <c r="BU90" s="409"/>
      <c r="BV90" s="409"/>
    </row>
    <row r="91" spans="63:74" x14ac:dyDescent="0.2">
      <c r="BK91" s="409"/>
      <c r="BL91" s="409"/>
      <c r="BM91" s="409"/>
      <c r="BN91" s="409"/>
      <c r="BO91" s="409"/>
      <c r="BP91" s="409"/>
      <c r="BQ91" s="409"/>
      <c r="BR91" s="409"/>
      <c r="BS91" s="409"/>
      <c r="BT91" s="409"/>
      <c r="BU91" s="409"/>
      <c r="BV91" s="409"/>
    </row>
    <row r="92" spans="63:74" x14ac:dyDescent="0.2">
      <c r="BK92" s="409"/>
      <c r="BL92" s="409"/>
      <c r="BM92" s="409"/>
      <c r="BN92" s="409"/>
      <c r="BO92" s="409"/>
      <c r="BP92" s="409"/>
      <c r="BQ92" s="409"/>
      <c r="BR92" s="409"/>
      <c r="BS92" s="409"/>
      <c r="BT92" s="409"/>
      <c r="BU92" s="409"/>
      <c r="BV92" s="409"/>
    </row>
    <row r="93" spans="63:74" x14ac:dyDescent="0.2">
      <c r="BK93" s="409"/>
      <c r="BL93" s="409"/>
      <c r="BM93" s="409"/>
      <c r="BN93" s="409"/>
      <c r="BO93" s="409"/>
      <c r="BP93" s="409"/>
      <c r="BQ93" s="409"/>
      <c r="BR93" s="409"/>
      <c r="BS93" s="409"/>
      <c r="BT93" s="409"/>
      <c r="BU93" s="409"/>
      <c r="BV93" s="409"/>
    </row>
    <row r="94" spans="63:74" x14ac:dyDescent="0.2">
      <c r="BK94" s="409"/>
      <c r="BL94" s="409"/>
      <c r="BM94" s="409"/>
      <c r="BN94" s="409"/>
      <c r="BO94" s="409"/>
      <c r="BP94" s="409"/>
      <c r="BQ94" s="409"/>
      <c r="BR94" s="409"/>
      <c r="BS94" s="409"/>
      <c r="BT94" s="409"/>
      <c r="BU94" s="409"/>
      <c r="BV94" s="409"/>
    </row>
    <row r="95" spans="63:74" x14ac:dyDescent="0.2">
      <c r="BK95" s="409"/>
      <c r="BL95" s="409"/>
      <c r="BM95" s="409"/>
      <c r="BN95" s="409"/>
      <c r="BO95" s="409"/>
      <c r="BP95" s="409"/>
      <c r="BQ95" s="409"/>
      <c r="BR95" s="409"/>
      <c r="BS95" s="409"/>
      <c r="BT95" s="409"/>
      <c r="BU95" s="409"/>
      <c r="BV95" s="409"/>
    </row>
    <row r="96" spans="63:74" x14ac:dyDescent="0.2">
      <c r="BK96" s="409"/>
      <c r="BL96" s="409"/>
      <c r="BM96" s="409"/>
      <c r="BN96" s="409"/>
      <c r="BO96" s="409"/>
      <c r="BP96" s="409"/>
      <c r="BQ96" s="409"/>
      <c r="BR96" s="409"/>
      <c r="BS96" s="409"/>
      <c r="BT96" s="409"/>
      <c r="BU96" s="409"/>
      <c r="BV96" s="409"/>
    </row>
    <row r="97" spans="63:74" x14ac:dyDescent="0.2">
      <c r="BK97" s="409"/>
      <c r="BL97" s="409"/>
      <c r="BM97" s="409"/>
      <c r="BN97" s="409"/>
      <c r="BO97" s="409"/>
      <c r="BP97" s="409"/>
      <c r="BQ97" s="409"/>
      <c r="BR97" s="409"/>
      <c r="BS97" s="409"/>
      <c r="BT97" s="409"/>
      <c r="BU97" s="409"/>
      <c r="BV97" s="409"/>
    </row>
    <row r="98" spans="63:74" x14ac:dyDescent="0.2">
      <c r="BK98" s="409"/>
      <c r="BL98" s="409"/>
      <c r="BM98" s="409"/>
      <c r="BN98" s="409"/>
      <c r="BO98" s="409"/>
      <c r="BP98" s="409"/>
      <c r="BQ98" s="409"/>
      <c r="BR98" s="409"/>
      <c r="BS98" s="409"/>
      <c r="BT98" s="409"/>
      <c r="BU98" s="409"/>
      <c r="BV98" s="409"/>
    </row>
    <row r="99" spans="63:74" x14ac:dyDescent="0.2">
      <c r="BK99" s="409"/>
      <c r="BL99" s="409"/>
      <c r="BM99" s="409"/>
      <c r="BN99" s="409"/>
      <c r="BO99" s="409"/>
      <c r="BP99" s="409"/>
      <c r="BQ99" s="409"/>
      <c r="BR99" s="409"/>
      <c r="BS99" s="409"/>
      <c r="BT99" s="409"/>
      <c r="BU99" s="409"/>
      <c r="BV99" s="409"/>
    </row>
    <row r="100" spans="63:74" x14ac:dyDescent="0.2">
      <c r="BK100" s="409"/>
      <c r="BL100" s="409"/>
      <c r="BM100" s="409"/>
      <c r="BN100" s="409"/>
      <c r="BO100" s="409"/>
      <c r="BP100" s="409"/>
      <c r="BQ100" s="409"/>
      <c r="BR100" s="409"/>
      <c r="BS100" s="409"/>
      <c r="BT100" s="409"/>
      <c r="BU100" s="409"/>
      <c r="BV100" s="409"/>
    </row>
    <row r="101" spans="63:74" x14ac:dyDescent="0.2">
      <c r="BK101" s="409"/>
      <c r="BL101" s="409"/>
      <c r="BM101" s="409"/>
      <c r="BN101" s="409"/>
      <c r="BO101" s="409"/>
      <c r="BP101" s="409"/>
      <c r="BQ101" s="409"/>
      <c r="BR101" s="409"/>
      <c r="BS101" s="409"/>
      <c r="BT101" s="409"/>
      <c r="BU101" s="409"/>
      <c r="BV101" s="409"/>
    </row>
    <row r="102" spans="63:74" x14ac:dyDescent="0.2">
      <c r="BK102" s="409"/>
      <c r="BL102" s="409"/>
      <c r="BM102" s="409"/>
      <c r="BN102" s="409"/>
      <c r="BO102" s="409"/>
      <c r="BP102" s="409"/>
      <c r="BQ102" s="409"/>
      <c r="BR102" s="409"/>
      <c r="BS102" s="409"/>
      <c r="BT102" s="409"/>
      <c r="BU102" s="409"/>
      <c r="BV102" s="409"/>
    </row>
    <row r="103" spans="63:74" x14ac:dyDescent="0.2">
      <c r="BK103" s="409"/>
      <c r="BL103" s="409"/>
      <c r="BM103" s="409"/>
      <c r="BN103" s="409"/>
      <c r="BO103" s="409"/>
      <c r="BP103" s="409"/>
      <c r="BQ103" s="409"/>
      <c r="BR103" s="409"/>
      <c r="BS103" s="409"/>
      <c r="BT103" s="409"/>
      <c r="BU103" s="409"/>
      <c r="BV103" s="409"/>
    </row>
    <row r="104" spans="63:74" x14ac:dyDescent="0.2">
      <c r="BK104" s="409"/>
      <c r="BL104" s="409"/>
      <c r="BM104" s="409"/>
      <c r="BN104" s="409"/>
      <c r="BO104" s="409"/>
      <c r="BP104" s="409"/>
      <c r="BQ104" s="409"/>
      <c r="BR104" s="409"/>
      <c r="BS104" s="409"/>
      <c r="BT104" s="409"/>
      <c r="BU104" s="409"/>
      <c r="BV104" s="409"/>
    </row>
    <row r="105" spans="63:74" x14ac:dyDescent="0.2">
      <c r="BK105" s="409"/>
      <c r="BL105" s="409"/>
      <c r="BM105" s="409"/>
      <c r="BN105" s="409"/>
      <c r="BO105" s="409"/>
      <c r="BP105" s="409"/>
      <c r="BQ105" s="409"/>
      <c r="BR105" s="409"/>
      <c r="BS105" s="409"/>
      <c r="BT105" s="409"/>
      <c r="BU105" s="409"/>
      <c r="BV105" s="409"/>
    </row>
    <row r="106" spans="63:74" x14ac:dyDescent="0.2">
      <c r="BK106" s="409"/>
      <c r="BL106" s="409"/>
      <c r="BM106" s="409"/>
      <c r="BN106" s="409"/>
      <c r="BO106" s="409"/>
      <c r="BP106" s="409"/>
      <c r="BQ106" s="409"/>
      <c r="BR106" s="409"/>
      <c r="BS106" s="409"/>
      <c r="BT106" s="409"/>
      <c r="BU106" s="409"/>
      <c r="BV106" s="409"/>
    </row>
    <row r="107" spans="63:74" x14ac:dyDescent="0.2">
      <c r="BK107" s="409"/>
      <c r="BL107" s="409"/>
      <c r="BM107" s="409"/>
      <c r="BN107" s="409"/>
      <c r="BO107" s="409"/>
      <c r="BP107" s="409"/>
      <c r="BQ107" s="409"/>
      <c r="BR107" s="409"/>
      <c r="BS107" s="409"/>
      <c r="BT107" s="409"/>
      <c r="BU107" s="409"/>
      <c r="BV107" s="409"/>
    </row>
    <row r="108" spans="63:74" x14ac:dyDescent="0.2">
      <c r="BK108" s="409"/>
      <c r="BL108" s="409"/>
      <c r="BM108" s="409"/>
      <c r="BN108" s="409"/>
      <c r="BO108" s="409"/>
      <c r="BP108" s="409"/>
      <c r="BQ108" s="409"/>
      <c r="BR108" s="409"/>
      <c r="BS108" s="409"/>
      <c r="BT108" s="409"/>
      <c r="BU108" s="409"/>
      <c r="BV108" s="409"/>
    </row>
    <row r="109" spans="63:74" x14ac:dyDescent="0.2">
      <c r="BK109" s="409"/>
      <c r="BL109" s="409"/>
      <c r="BM109" s="409"/>
      <c r="BN109" s="409"/>
      <c r="BO109" s="409"/>
      <c r="BP109" s="409"/>
      <c r="BQ109" s="409"/>
      <c r="BR109" s="409"/>
      <c r="BS109" s="409"/>
      <c r="BT109" s="409"/>
      <c r="BU109" s="409"/>
      <c r="BV109" s="409"/>
    </row>
    <row r="110" spans="63:74" x14ac:dyDescent="0.2">
      <c r="BK110" s="409"/>
      <c r="BL110" s="409"/>
      <c r="BM110" s="409"/>
      <c r="BN110" s="409"/>
      <c r="BO110" s="409"/>
      <c r="BP110" s="409"/>
      <c r="BQ110" s="409"/>
      <c r="BR110" s="409"/>
      <c r="BS110" s="409"/>
      <c r="BT110" s="409"/>
      <c r="BU110" s="409"/>
      <c r="BV110" s="409"/>
    </row>
    <row r="111" spans="63:74" x14ac:dyDescent="0.2">
      <c r="BK111" s="409"/>
      <c r="BL111" s="409"/>
      <c r="BM111" s="409"/>
      <c r="BN111" s="409"/>
      <c r="BO111" s="409"/>
      <c r="BP111" s="409"/>
      <c r="BQ111" s="409"/>
      <c r="BR111" s="409"/>
      <c r="BS111" s="409"/>
      <c r="BT111" s="409"/>
      <c r="BU111" s="409"/>
      <c r="BV111" s="409"/>
    </row>
    <row r="112" spans="63:74" x14ac:dyDescent="0.2">
      <c r="BK112" s="409"/>
      <c r="BL112" s="409"/>
      <c r="BM112" s="409"/>
      <c r="BN112" s="409"/>
      <c r="BO112" s="409"/>
      <c r="BP112" s="409"/>
      <c r="BQ112" s="409"/>
      <c r="BR112" s="409"/>
      <c r="BS112" s="409"/>
      <c r="BT112" s="409"/>
      <c r="BU112" s="409"/>
      <c r="BV112" s="409"/>
    </row>
    <row r="113" spans="63:74" x14ac:dyDescent="0.2">
      <c r="BK113" s="409"/>
      <c r="BL113" s="409"/>
      <c r="BM113" s="409"/>
      <c r="BN113" s="409"/>
      <c r="BO113" s="409"/>
      <c r="BP113" s="409"/>
      <c r="BQ113" s="409"/>
      <c r="BR113" s="409"/>
      <c r="BS113" s="409"/>
      <c r="BT113" s="409"/>
      <c r="BU113" s="409"/>
      <c r="BV113" s="409"/>
    </row>
    <row r="114" spans="63:74" x14ac:dyDescent="0.2">
      <c r="BK114" s="409"/>
      <c r="BL114" s="409"/>
      <c r="BM114" s="409"/>
      <c r="BN114" s="409"/>
      <c r="BO114" s="409"/>
      <c r="BP114" s="409"/>
      <c r="BQ114" s="409"/>
      <c r="BR114" s="409"/>
      <c r="BS114" s="409"/>
      <c r="BT114" s="409"/>
      <c r="BU114" s="409"/>
      <c r="BV114" s="409"/>
    </row>
    <row r="115" spans="63:74" x14ac:dyDescent="0.2">
      <c r="BK115" s="409"/>
      <c r="BL115" s="409"/>
      <c r="BM115" s="409"/>
      <c r="BN115" s="409"/>
      <c r="BO115" s="409"/>
      <c r="BP115" s="409"/>
      <c r="BQ115" s="409"/>
      <c r="BR115" s="409"/>
      <c r="BS115" s="409"/>
      <c r="BT115" s="409"/>
      <c r="BU115" s="409"/>
      <c r="BV115" s="409"/>
    </row>
    <row r="116" spans="63:74" x14ac:dyDescent="0.2">
      <c r="BK116" s="409"/>
      <c r="BL116" s="409"/>
      <c r="BM116" s="409"/>
      <c r="BN116" s="409"/>
      <c r="BO116" s="409"/>
      <c r="BP116" s="409"/>
      <c r="BQ116" s="409"/>
      <c r="BR116" s="409"/>
      <c r="BS116" s="409"/>
      <c r="BT116" s="409"/>
      <c r="BU116" s="409"/>
      <c r="BV116" s="409"/>
    </row>
    <row r="117" spans="63:74" x14ac:dyDescent="0.2">
      <c r="BK117" s="409"/>
      <c r="BL117" s="409"/>
      <c r="BM117" s="409"/>
      <c r="BN117" s="409"/>
      <c r="BO117" s="409"/>
      <c r="BP117" s="409"/>
      <c r="BQ117" s="409"/>
      <c r="BR117" s="409"/>
      <c r="BS117" s="409"/>
      <c r="BT117" s="409"/>
      <c r="BU117" s="409"/>
      <c r="BV117" s="409"/>
    </row>
    <row r="118" spans="63:74" x14ac:dyDescent="0.2">
      <c r="BK118" s="409"/>
      <c r="BL118" s="409"/>
      <c r="BM118" s="409"/>
      <c r="BN118" s="409"/>
      <c r="BO118" s="409"/>
      <c r="BP118" s="409"/>
      <c r="BQ118" s="409"/>
      <c r="BR118" s="409"/>
      <c r="BS118" s="409"/>
      <c r="BT118" s="409"/>
      <c r="BU118" s="409"/>
      <c r="BV118" s="409"/>
    </row>
    <row r="119" spans="63:74" x14ac:dyDescent="0.2">
      <c r="BK119" s="409"/>
      <c r="BL119" s="409"/>
      <c r="BM119" s="409"/>
      <c r="BN119" s="409"/>
      <c r="BO119" s="409"/>
      <c r="BP119" s="409"/>
      <c r="BQ119" s="409"/>
      <c r="BR119" s="409"/>
      <c r="BS119" s="409"/>
      <c r="BT119" s="409"/>
      <c r="BU119" s="409"/>
      <c r="BV119" s="409"/>
    </row>
    <row r="120" spans="63:74" x14ac:dyDescent="0.2">
      <c r="BK120" s="409"/>
      <c r="BL120" s="409"/>
      <c r="BM120" s="409"/>
      <c r="BN120" s="409"/>
      <c r="BO120" s="409"/>
      <c r="BP120" s="409"/>
      <c r="BQ120" s="409"/>
      <c r="BR120" s="409"/>
      <c r="BS120" s="409"/>
      <c r="BT120" s="409"/>
      <c r="BU120" s="409"/>
      <c r="BV120" s="409"/>
    </row>
    <row r="121" spans="63:74" x14ac:dyDescent="0.2">
      <c r="BK121" s="409"/>
      <c r="BL121" s="409"/>
      <c r="BM121" s="409"/>
      <c r="BN121" s="409"/>
      <c r="BO121" s="409"/>
      <c r="BP121" s="409"/>
      <c r="BQ121" s="409"/>
      <c r="BR121" s="409"/>
      <c r="BS121" s="409"/>
      <c r="BT121" s="409"/>
      <c r="BU121" s="409"/>
      <c r="BV121" s="409"/>
    </row>
    <row r="122" spans="63:74" x14ac:dyDescent="0.2">
      <c r="BK122" s="409"/>
      <c r="BL122" s="409"/>
      <c r="BM122" s="409"/>
      <c r="BN122" s="409"/>
      <c r="BO122" s="409"/>
      <c r="BP122" s="409"/>
      <c r="BQ122" s="409"/>
      <c r="BR122" s="409"/>
      <c r="BS122" s="409"/>
      <c r="BT122" s="409"/>
      <c r="BU122" s="409"/>
      <c r="BV122" s="409"/>
    </row>
    <row r="123" spans="63:74" x14ac:dyDescent="0.2">
      <c r="BK123" s="409"/>
      <c r="BL123" s="409"/>
      <c r="BM123" s="409"/>
      <c r="BN123" s="409"/>
      <c r="BO123" s="409"/>
      <c r="BP123" s="409"/>
      <c r="BQ123" s="409"/>
      <c r="BR123" s="409"/>
      <c r="BS123" s="409"/>
      <c r="BT123" s="409"/>
      <c r="BU123" s="409"/>
      <c r="BV123" s="409"/>
    </row>
    <row r="124" spans="63:74" x14ac:dyDescent="0.2">
      <c r="BK124" s="409"/>
      <c r="BL124" s="409"/>
      <c r="BM124" s="409"/>
      <c r="BN124" s="409"/>
      <c r="BO124" s="409"/>
      <c r="BP124" s="409"/>
      <c r="BQ124" s="409"/>
      <c r="BR124" s="409"/>
      <c r="BS124" s="409"/>
      <c r="BT124" s="409"/>
      <c r="BU124" s="409"/>
      <c r="BV124" s="409"/>
    </row>
    <row r="125" spans="63:74" x14ac:dyDescent="0.2">
      <c r="BK125" s="409"/>
      <c r="BL125" s="409"/>
      <c r="BM125" s="409"/>
      <c r="BN125" s="409"/>
      <c r="BO125" s="409"/>
      <c r="BP125" s="409"/>
      <c r="BQ125" s="409"/>
      <c r="BR125" s="409"/>
      <c r="BS125" s="409"/>
      <c r="BT125" s="409"/>
      <c r="BU125" s="409"/>
      <c r="BV125" s="409"/>
    </row>
    <row r="126" spans="63:74" x14ac:dyDescent="0.2">
      <c r="BK126" s="409"/>
      <c r="BL126" s="409"/>
      <c r="BM126" s="409"/>
      <c r="BN126" s="409"/>
      <c r="BO126" s="409"/>
      <c r="BP126" s="409"/>
      <c r="BQ126" s="409"/>
      <c r="BR126" s="409"/>
      <c r="BS126" s="409"/>
      <c r="BT126" s="409"/>
      <c r="BU126" s="409"/>
      <c r="BV126" s="409"/>
    </row>
    <row r="127" spans="63:74" x14ac:dyDescent="0.2">
      <c r="BK127" s="409"/>
      <c r="BL127" s="409"/>
      <c r="BM127" s="409"/>
      <c r="BN127" s="409"/>
      <c r="BO127" s="409"/>
      <c r="BP127" s="409"/>
      <c r="BQ127" s="409"/>
      <c r="BR127" s="409"/>
      <c r="BS127" s="409"/>
      <c r="BT127" s="409"/>
      <c r="BU127" s="409"/>
      <c r="BV127" s="409"/>
    </row>
    <row r="128" spans="63:74" x14ac:dyDescent="0.2">
      <c r="BK128" s="409"/>
      <c r="BL128" s="409"/>
      <c r="BM128" s="409"/>
      <c r="BN128" s="409"/>
      <c r="BO128" s="409"/>
      <c r="BP128" s="409"/>
      <c r="BQ128" s="409"/>
      <c r="BR128" s="409"/>
      <c r="BS128" s="409"/>
      <c r="BT128" s="409"/>
      <c r="BU128" s="409"/>
      <c r="BV128" s="409"/>
    </row>
    <row r="129" spans="63:74" x14ac:dyDescent="0.2">
      <c r="BK129" s="409"/>
      <c r="BL129" s="409"/>
      <c r="BM129" s="409"/>
      <c r="BN129" s="409"/>
      <c r="BO129" s="409"/>
      <c r="BP129" s="409"/>
      <c r="BQ129" s="409"/>
      <c r="BR129" s="409"/>
      <c r="BS129" s="409"/>
      <c r="BT129" s="409"/>
      <c r="BU129" s="409"/>
      <c r="BV129" s="409"/>
    </row>
    <row r="130" spans="63:74" x14ac:dyDescent="0.2">
      <c r="BK130" s="409"/>
      <c r="BL130" s="409"/>
      <c r="BM130" s="409"/>
      <c r="BN130" s="409"/>
      <c r="BO130" s="409"/>
      <c r="BP130" s="409"/>
      <c r="BQ130" s="409"/>
      <c r="BR130" s="409"/>
      <c r="BS130" s="409"/>
      <c r="BT130" s="409"/>
      <c r="BU130" s="409"/>
      <c r="BV130" s="409"/>
    </row>
    <row r="131" spans="63:74" x14ac:dyDescent="0.2">
      <c r="BK131" s="409"/>
      <c r="BL131" s="409"/>
      <c r="BM131" s="409"/>
      <c r="BN131" s="409"/>
      <c r="BO131" s="409"/>
      <c r="BP131" s="409"/>
      <c r="BQ131" s="409"/>
      <c r="BR131" s="409"/>
      <c r="BS131" s="409"/>
      <c r="BT131" s="409"/>
      <c r="BU131" s="409"/>
      <c r="BV131" s="409"/>
    </row>
    <row r="132" spans="63:74" x14ac:dyDescent="0.2">
      <c r="BK132" s="409"/>
      <c r="BL132" s="409"/>
      <c r="BM132" s="409"/>
      <c r="BN132" s="409"/>
      <c r="BO132" s="409"/>
      <c r="BP132" s="409"/>
      <c r="BQ132" s="409"/>
      <c r="BR132" s="409"/>
      <c r="BS132" s="409"/>
      <c r="BT132" s="409"/>
      <c r="BU132" s="409"/>
      <c r="BV132" s="409"/>
    </row>
    <row r="133" spans="63:74" x14ac:dyDescent="0.2">
      <c r="BK133" s="409"/>
      <c r="BL133" s="409"/>
      <c r="BM133" s="409"/>
      <c r="BN133" s="409"/>
      <c r="BO133" s="409"/>
      <c r="BP133" s="409"/>
      <c r="BQ133" s="409"/>
      <c r="BR133" s="409"/>
      <c r="BS133" s="409"/>
      <c r="BT133" s="409"/>
      <c r="BU133" s="409"/>
      <c r="BV133" s="409"/>
    </row>
    <row r="134" spans="63:74" x14ac:dyDescent="0.2">
      <c r="BK134" s="409"/>
      <c r="BL134" s="409"/>
      <c r="BM134" s="409"/>
      <c r="BN134" s="409"/>
      <c r="BO134" s="409"/>
      <c r="BP134" s="409"/>
      <c r="BQ134" s="409"/>
      <c r="BR134" s="409"/>
      <c r="BS134" s="409"/>
      <c r="BT134" s="409"/>
      <c r="BU134" s="409"/>
      <c r="BV134" s="409"/>
    </row>
    <row r="135" spans="63:74" x14ac:dyDescent="0.2">
      <c r="BK135" s="409"/>
      <c r="BL135" s="409"/>
      <c r="BM135" s="409"/>
      <c r="BN135" s="409"/>
      <c r="BO135" s="409"/>
      <c r="BP135" s="409"/>
      <c r="BQ135" s="409"/>
      <c r="BR135" s="409"/>
      <c r="BS135" s="409"/>
      <c r="BT135" s="409"/>
      <c r="BU135" s="409"/>
      <c r="BV135" s="409"/>
    </row>
    <row r="136" spans="63:74" x14ac:dyDescent="0.2">
      <c r="BK136" s="409"/>
      <c r="BL136" s="409"/>
      <c r="BM136" s="409"/>
      <c r="BN136" s="409"/>
      <c r="BO136" s="409"/>
      <c r="BP136" s="409"/>
      <c r="BQ136" s="409"/>
      <c r="BR136" s="409"/>
      <c r="BS136" s="409"/>
      <c r="BT136" s="409"/>
      <c r="BU136" s="409"/>
      <c r="BV136" s="409"/>
    </row>
    <row r="137" spans="63:74" x14ac:dyDescent="0.2">
      <c r="BK137" s="409"/>
      <c r="BL137" s="409"/>
      <c r="BM137" s="409"/>
      <c r="BN137" s="409"/>
      <c r="BO137" s="409"/>
      <c r="BP137" s="409"/>
      <c r="BQ137" s="409"/>
      <c r="BR137" s="409"/>
      <c r="BS137" s="409"/>
      <c r="BT137" s="409"/>
      <c r="BU137" s="409"/>
      <c r="BV137" s="409"/>
    </row>
    <row r="138" spans="63:74" x14ac:dyDescent="0.2">
      <c r="BK138" s="409"/>
      <c r="BL138" s="409"/>
      <c r="BM138" s="409"/>
      <c r="BN138" s="409"/>
      <c r="BO138" s="409"/>
      <c r="BP138" s="409"/>
      <c r="BQ138" s="409"/>
      <c r="BR138" s="409"/>
      <c r="BS138" s="409"/>
      <c r="BT138" s="409"/>
      <c r="BU138" s="409"/>
      <c r="BV138" s="409"/>
    </row>
    <row r="139" spans="63:74" x14ac:dyDescent="0.2">
      <c r="BK139" s="409"/>
      <c r="BL139" s="409"/>
      <c r="BM139" s="409"/>
      <c r="BN139" s="409"/>
      <c r="BO139" s="409"/>
      <c r="BP139" s="409"/>
      <c r="BQ139" s="409"/>
      <c r="BR139" s="409"/>
      <c r="BS139" s="409"/>
      <c r="BT139" s="409"/>
      <c r="BU139" s="409"/>
      <c r="BV139" s="409"/>
    </row>
    <row r="140" spans="63:74" x14ac:dyDescent="0.2">
      <c r="BK140" s="409"/>
      <c r="BL140" s="409"/>
      <c r="BM140" s="409"/>
      <c r="BN140" s="409"/>
      <c r="BO140" s="409"/>
      <c r="BP140" s="409"/>
      <c r="BQ140" s="409"/>
      <c r="BR140" s="409"/>
      <c r="BS140" s="409"/>
      <c r="BT140" s="409"/>
      <c r="BU140" s="409"/>
      <c r="BV140" s="409"/>
    </row>
    <row r="141" spans="63:74" x14ac:dyDescent="0.2">
      <c r="BK141" s="409"/>
      <c r="BL141" s="409"/>
      <c r="BM141" s="409"/>
      <c r="BN141" s="409"/>
      <c r="BO141" s="409"/>
      <c r="BP141" s="409"/>
      <c r="BQ141" s="409"/>
      <c r="BR141" s="409"/>
      <c r="BS141" s="409"/>
      <c r="BT141" s="409"/>
      <c r="BU141" s="409"/>
      <c r="BV141" s="409"/>
    </row>
    <row r="142" spans="63:74" x14ac:dyDescent="0.2">
      <c r="BK142" s="409"/>
      <c r="BL142" s="409"/>
      <c r="BM142" s="409"/>
      <c r="BN142" s="409"/>
      <c r="BO142" s="409"/>
      <c r="BP142" s="409"/>
      <c r="BQ142" s="409"/>
      <c r="BR142" s="409"/>
      <c r="BS142" s="409"/>
      <c r="BT142" s="409"/>
      <c r="BU142" s="409"/>
      <c r="BV142" s="409"/>
    </row>
    <row r="143" spans="63:74" x14ac:dyDescent="0.2">
      <c r="BK143" s="409"/>
      <c r="BL143" s="409"/>
      <c r="BM143" s="409"/>
      <c r="BN143" s="409"/>
      <c r="BO143" s="409"/>
      <c r="BP143" s="409"/>
      <c r="BQ143" s="409"/>
      <c r="BR143" s="409"/>
      <c r="BS143" s="409"/>
      <c r="BT143" s="409"/>
      <c r="BU143" s="409"/>
      <c r="BV143" s="409"/>
    </row>
    <row r="144" spans="63:74" x14ac:dyDescent="0.2">
      <c r="BK144" s="409"/>
      <c r="BL144" s="409"/>
      <c r="BM144" s="409"/>
      <c r="BN144" s="409"/>
      <c r="BO144" s="409"/>
      <c r="BP144" s="409"/>
      <c r="BQ144" s="409"/>
      <c r="BR144" s="409"/>
      <c r="BS144" s="409"/>
      <c r="BT144" s="409"/>
      <c r="BU144" s="409"/>
      <c r="BV144" s="409"/>
    </row>
  </sheetData>
  <mergeCells count="16">
    <mergeCell ref="B35:Q35"/>
    <mergeCell ref="B36:Q36"/>
    <mergeCell ref="B37:Q37"/>
    <mergeCell ref="B30:Q30"/>
    <mergeCell ref="B32:Q32"/>
    <mergeCell ref="B33:Q33"/>
    <mergeCell ref="B34:Q34"/>
    <mergeCell ref="B31:Q31"/>
    <mergeCell ref="A1:A2"/>
    <mergeCell ref="AM3:AX3"/>
    <mergeCell ref="AY3:BJ3"/>
    <mergeCell ref="BK3:BV3"/>
    <mergeCell ref="B1:AL1"/>
    <mergeCell ref="C3:N3"/>
    <mergeCell ref="O3:Z3"/>
    <mergeCell ref="AA3:AL3"/>
  </mergeCells>
  <phoneticPr fontId="2" type="noConversion"/>
  <conditionalFormatting sqref="C33:Q33">
    <cfRule type="cellIs" dxfId="2" priority="1" stopIfTrue="1" operator="notEqual">
      <formula>C$32</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A29" sqref="BA29"/>
    </sheetView>
  </sheetViews>
  <sheetFormatPr defaultColWidth="9.6640625" defaultRowHeight="9.6" x14ac:dyDescent="0.15"/>
  <cols>
    <col min="1" max="1" width="8.5546875" style="2" customWidth="1"/>
    <col min="2" max="2" width="45.44140625" style="2" customWidth="1"/>
    <col min="3" max="50" width="6.5546875" style="2" customWidth="1"/>
    <col min="51" max="62" width="6.5546875" style="406" customWidth="1"/>
    <col min="63" max="74" width="6.5546875" style="2" customWidth="1"/>
    <col min="75" max="16384" width="9.6640625" style="2"/>
  </cols>
  <sheetData>
    <row r="1" spans="1:74" ht="15.75" customHeight="1" x14ac:dyDescent="0.25">
      <c r="A1" s="662" t="s">
        <v>1078</v>
      </c>
      <c r="B1" s="699" t="s">
        <v>265</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c r="AM1" s="308"/>
    </row>
    <row r="2" spans="1:74" s="5" customFormat="1" ht="13.2" x14ac:dyDescent="0.25">
      <c r="A2" s="663"/>
      <c r="B2" s="546" t="str">
        <f>"U.S. Energy Information Administration   |   Short-Term Energy Outlook  - "&amp;Dates!D1</f>
        <v>U.S. Energy Information Administration   |   Short-Term Energy Outlook  - August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9"/>
      <c r="AY2" s="535"/>
      <c r="AZ2" s="535"/>
      <c r="BA2" s="535"/>
      <c r="BB2" s="535"/>
      <c r="BC2" s="535"/>
      <c r="BD2" s="535"/>
      <c r="BE2" s="535"/>
      <c r="BF2" s="535"/>
      <c r="BG2" s="535"/>
      <c r="BH2" s="535"/>
      <c r="BI2" s="535"/>
      <c r="BJ2" s="535"/>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ht="10.199999999999999"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3"/>
      <c r="B5" s="7" t="s">
        <v>142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x14ac:dyDescent="0.2">
      <c r="A6" s="3" t="s">
        <v>1044</v>
      </c>
      <c r="B6" s="183" t="s">
        <v>16</v>
      </c>
      <c r="C6" s="243">
        <v>209.7</v>
      </c>
      <c r="D6" s="243">
        <v>203.3</v>
      </c>
      <c r="E6" s="243">
        <v>219.7</v>
      </c>
      <c r="F6" s="243">
        <v>226.5</v>
      </c>
      <c r="G6" s="243">
        <v>215.2</v>
      </c>
      <c r="H6" s="243">
        <v>211.3</v>
      </c>
      <c r="I6" s="243">
        <v>211.3</v>
      </c>
      <c r="J6" s="243">
        <v>209.5</v>
      </c>
      <c r="K6" s="243">
        <v>208.8</v>
      </c>
      <c r="L6" s="243">
        <v>219.8</v>
      </c>
      <c r="M6" s="243">
        <v>224.3</v>
      </c>
      <c r="N6" s="243">
        <v>238.3</v>
      </c>
      <c r="O6" s="243">
        <v>247.2</v>
      </c>
      <c r="P6" s="243">
        <v>258.39999999999998</v>
      </c>
      <c r="Q6" s="243">
        <v>293.39999999999998</v>
      </c>
      <c r="R6" s="243">
        <v>321.8</v>
      </c>
      <c r="S6" s="243">
        <v>317.39999999999998</v>
      </c>
      <c r="T6" s="243">
        <v>297</v>
      </c>
      <c r="U6" s="243">
        <v>305.8</v>
      </c>
      <c r="V6" s="243">
        <v>294.89999999999998</v>
      </c>
      <c r="W6" s="243">
        <v>289.60000000000002</v>
      </c>
      <c r="X6" s="243">
        <v>280.5</v>
      </c>
      <c r="Y6" s="243">
        <v>270.10000000000002</v>
      </c>
      <c r="Z6" s="243">
        <v>261.39999999999998</v>
      </c>
      <c r="AA6" s="243">
        <v>274.7</v>
      </c>
      <c r="AB6" s="243">
        <v>293.60000000000002</v>
      </c>
      <c r="AC6" s="243">
        <v>320.3</v>
      </c>
      <c r="AD6" s="243">
        <v>318.89999999999998</v>
      </c>
      <c r="AE6" s="243">
        <v>301.60000000000002</v>
      </c>
      <c r="AF6" s="243">
        <v>275.7</v>
      </c>
      <c r="AG6" s="243">
        <v>280.60000000000002</v>
      </c>
      <c r="AH6" s="243">
        <v>308.7</v>
      </c>
      <c r="AI6" s="243">
        <v>316.3</v>
      </c>
      <c r="AJ6" s="243">
        <v>294.10000000000002</v>
      </c>
      <c r="AK6" s="243">
        <v>271.3</v>
      </c>
      <c r="AL6" s="243">
        <v>259</v>
      </c>
      <c r="AM6" s="243">
        <v>267.60000000000002</v>
      </c>
      <c r="AN6" s="243">
        <v>302</v>
      </c>
      <c r="AO6" s="243">
        <v>298.7</v>
      </c>
      <c r="AP6" s="243">
        <v>285.3</v>
      </c>
      <c r="AQ6" s="243">
        <v>295.10000000000002</v>
      </c>
      <c r="AR6" s="243">
        <v>288.2</v>
      </c>
      <c r="AS6" s="243">
        <v>294.2</v>
      </c>
      <c r="AT6" s="243">
        <v>289</v>
      </c>
      <c r="AU6" s="243">
        <v>279.2</v>
      </c>
      <c r="AV6" s="243">
        <v>263.2</v>
      </c>
      <c r="AW6" s="243">
        <v>254.4</v>
      </c>
      <c r="AX6" s="243">
        <v>258.10000000000002</v>
      </c>
      <c r="AY6" s="243">
        <v>260.39999999999998</v>
      </c>
      <c r="AZ6" s="243">
        <v>269.89999999999998</v>
      </c>
      <c r="BA6" s="243">
        <v>285.5</v>
      </c>
      <c r="BB6" s="243">
        <v>298.10000000000002</v>
      </c>
      <c r="BC6" s="243">
        <v>295.10000000000002</v>
      </c>
      <c r="BD6" s="243">
        <v>298.2937</v>
      </c>
      <c r="BE6" s="243">
        <v>285.71440000000001</v>
      </c>
      <c r="BF6" s="336">
        <v>282.53699999999998</v>
      </c>
      <c r="BG6" s="336">
        <v>280.01990000000001</v>
      </c>
      <c r="BH6" s="336">
        <v>275.19540000000001</v>
      </c>
      <c r="BI6" s="336">
        <v>268.71730000000002</v>
      </c>
      <c r="BJ6" s="336">
        <v>262.59629999999999</v>
      </c>
      <c r="BK6" s="336">
        <v>263.98289999999997</v>
      </c>
      <c r="BL6" s="336">
        <v>271.72930000000002</v>
      </c>
      <c r="BM6" s="336">
        <v>281.65199999999999</v>
      </c>
      <c r="BN6" s="336">
        <v>286.81330000000003</v>
      </c>
      <c r="BO6" s="336">
        <v>292.40690000000001</v>
      </c>
      <c r="BP6" s="336">
        <v>290.45100000000002</v>
      </c>
      <c r="BQ6" s="336">
        <v>287.5872</v>
      </c>
      <c r="BR6" s="336">
        <v>285.61219999999997</v>
      </c>
      <c r="BS6" s="336">
        <v>278.3184</v>
      </c>
      <c r="BT6" s="336">
        <v>270.1026</v>
      </c>
      <c r="BU6" s="336">
        <v>264.19819999999999</v>
      </c>
      <c r="BV6" s="336">
        <v>256.7962</v>
      </c>
    </row>
    <row r="7" spans="1:74" ht="11.1" customHeight="1" x14ac:dyDescent="0.2">
      <c r="A7" s="1"/>
      <c r="B7" s="7" t="s">
        <v>17</v>
      </c>
      <c r="C7" s="228"/>
      <c r="D7" s="228"/>
      <c r="E7" s="228"/>
      <c r="F7" s="228"/>
      <c r="G7" s="228"/>
      <c r="H7" s="228"/>
      <c r="I7" s="228"/>
      <c r="J7" s="228"/>
      <c r="K7" s="228"/>
      <c r="L7" s="228"/>
      <c r="M7" s="228"/>
      <c r="N7" s="228"/>
      <c r="O7" s="228"/>
      <c r="P7" s="228"/>
      <c r="Q7" s="228"/>
      <c r="R7" s="228"/>
      <c r="S7" s="228"/>
      <c r="T7" s="228"/>
      <c r="U7" s="228"/>
      <c r="V7" s="228"/>
      <c r="W7" s="228"/>
      <c r="X7" s="228"/>
      <c r="Y7" s="228"/>
      <c r="Z7" s="228"/>
      <c r="AA7" s="228"/>
      <c r="AB7" s="228"/>
      <c r="AC7" s="228"/>
      <c r="AD7" s="228"/>
      <c r="AE7" s="228"/>
      <c r="AF7" s="228"/>
      <c r="AG7" s="228"/>
      <c r="AH7" s="228"/>
      <c r="AI7" s="228"/>
      <c r="AJ7" s="228"/>
      <c r="AK7" s="228"/>
      <c r="AL7" s="228"/>
      <c r="AM7" s="228"/>
      <c r="AN7" s="228"/>
      <c r="AO7" s="228"/>
      <c r="AP7" s="228"/>
      <c r="AQ7" s="228"/>
      <c r="AR7" s="228"/>
      <c r="AS7" s="228"/>
      <c r="AT7" s="228"/>
      <c r="AU7" s="228"/>
      <c r="AV7" s="228"/>
      <c r="AW7" s="228"/>
      <c r="AX7" s="228"/>
      <c r="AY7" s="228"/>
      <c r="AZ7" s="228"/>
      <c r="BA7" s="228"/>
      <c r="BB7" s="228"/>
      <c r="BC7" s="228"/>
      <c r="BD7" s="228"/>
      <c r="BE7" s="228"/>
      <c r="BF7" s="400"/>
      <c r="BG7" s="400"/>
      <c r="BH7" s="400"/>
      <c r="BI7" s="400"/>
      <c r="BJ7" s="400"/>
      <c r="BK7" s="400"/>
      <c r="BL7" s="400"/>
      <c r="BM7" s="400"/>
      <c r="BN7" s="400"/>
      <c r="BO7" s="400"/>
      <c r="BP7" s="400"/>
      <c r="BQ7" s="400"/>
      <c r="BR7" s="400"/>
      <c r="BS7" s="400"/>
      <c r="BT7" s="400"/>
      <c r="BU7" s="400"/>
      <c r="BV7" s="400"/>
    </row>
    <row r="8" spans="1:74" ht="11.1" customHeight="1" x14ac:dyDescent="0.2">
      <c r="A8" s="1" t="s">
        <v>678</v>
      </c>
      <c r="B8" s="184" t="s">
        <v>593</v>
      </c>
      <c r="C8" s="243">
        <v>271.8</v>
      </c>
      <c r="D8" s="243">
        <v>266</v>
      </c>
      <c r="E8" s="243">
        <v>275.48</v>
      </c>
      <c r="F8" s="243">
        <v>281.85000000000002</v>
      </c>
      <c r="G8" s="243">
        <v>282.98</v>
      </c>
      <c r="H8" s="243">
        <v>268.35000000000002</v>
      </c>
      <c r="I8" s="243">
        <v>266.2</v>
      </c>
      <c r="J8" s="243">
        <v>266.32</v>
      </c>
      <c r="K8" s="243">
        <v>262.14999999999998</v>
      </c>
      <c r="L8" s="243">
        <v>276.52499999999998</v>
      </c>
      <c r="M8" s="243">
        <v>285.76</v>
      </c>
      <c r="N8" s="243">
        <v>301.64999999999998</v>
      </c>
      <c r="O8" s="243">
        <v>310.54000000000002</v>
      </c>
      <c r="P8" s="243">
        <v>319.95</v>
      </c>
      <c r="Q8" s="243">
        <v>353.65</v>
      </c>
      <c r="R8" s="243">
        <v>375.45</v>
      </c>
      <c r="S8" s="243">
        <v>389.4</v>
      </c>
      <c r="T8" s="243">
        <v>367.05</v>
      </c>
      <c r="U8" s="243">
        <v>366.375</v>
      </c>
      <c r="V8" s="243">
        <v>365.96</v>
      </c>
      <c r="W8" s="243">
        <v>359.1</v>
      </c>
      <c r="X8" s="243">
        <v>343.84</v>
      </c>
      <c r="Y8" s="243">
        <v>338.6</v>
      </c>
      <c r="Z8" s="243">
        <v>328.52499999999998</v>
      </c>
      <c r="AA8" s="243">
        <v>342.86</v>
      </c>
      <c r="AB8" s="243">
        <v>363.85</v>
      </c>
      <c r="AC8" s="243">
        <v>380.52499999999998</v>
      </c>
      <c r="AD8" s="243">
        <v>390.04</v>
      </c>
      <c r="AE8" s="243">
        <v>366.65</v>
      </c>
      <c r="AF8" s="243">
        <v>342.77499999999998</v>
      </c>
      <c r="AG8" s="243">
        <v>340.78</v>
      </c>
      <c r="AH8" s="243">
        <v>368.375</v>
      </c>
      <c r="AI8" s="243">
        <v>383.625</v>
      </c>
      <c r="AJ8" s="243">
        <v>373.6</v>
      </c>
      <c r="AK8" s="243">
        <v>349.7</v>
      </c>
      <c r="AL8" s="243">
        <v>339.64</v>
      </c>
      <c r="AM8" s="243">
        <v>343.875</v>
      </c>
      <c r="AN8" s="243">
        <v>369.7</v>
      </c>
      <c r="AO8" s="243">
        <v>370.95</v>
      </c>
      <c r="AP8" s="243">
        <v>353.74</v>
      </c>
      <c r="AQ8" s="243">
        <v>348.15</v>
      </c>
      <c r="AR8" s="243">
        <v>349.55</v>
      </c>
      <c r="AS8" s="243">
        <v>356.24</v>
      </c>
      <c r="AT8" s="243">
        <v>357.6</v>
      </c>
      <c r="AU8" s="243">
        <v>351.8</v>
      </c>
      <c r="AV8" s="243">
        <v>334.55</v>
      </c>
      <c r="AW8" s="243">
        <v>330</v>
      </c>
      <c r="AX8" s="243">
        <v>338.74</v>
      </c>
      <c r="AY8" s="243">
        <v>340.3</v>
      </c>
      <c r="AZ8" s="243">
        <v>339.47500000000002</v>
      </c>
      <c r="BA8" s="243">
        <v>351.38</v>
      </c>
      <c r="BB8" s="243">
        <v>363.875</v>
      </c>
      <c r="BC8" s="243">
        <v>367.3</v>
      </c>
      <c r="BD8" s="243">
        <v>365.28</v>
      </c>
      <c r="BE8" s="243">
        <v>360.45</v>
      </c>
      <c r="BF8" s="336">
        <v>348.6404</v>
      </c>
      <c r="BG8" s="336">
        <v>345.31909999999999</v>
      </c>
      <c r="BH8" s="336">
        <v>342.37619999999998</v>
      </c>
      <c r="BI8" s="336">
        <v>339.46</v>
      </c>
      <c r="BJ8" s="336">
        <v>332.85410000000002</v>
      </c>
      <c r="BK8" s="336">
        <v>333.02539999999999</v>
      </c>
      <c r="BL8" s="336">
        <v>337.18090000000001</v>
      </c>
      <c r="BM8" s="336">
        <v>345.87950000000001</v>
      </c>
      <c r="BN8" s="336">
        <v>350.0643</v>
      </c>
      <c r="BO8" s="336">
        <v>356.08359999999999</v>
      </c>
      <c r="BP8" s="336">
        <v>355.80309999999997</v>
      </c>
      <c r="BQ8" s="336">
        <v>352.03089999999997</v>
      </c>
      <c r="BR8" s="336">
        <v>350.09710000000001</v>
      </c>
      <c r="BS8" s="336">
        <v>344.94810000000001</v>
      </c>
      <c r="BT8" s="336">
        <v>339.64800000000002</v>
      </c>
      <c r="BU8" s="336">
        <v>335.74829999999997</v>
      </c>
      <c r="BV8" s="336">
        <v>328.3125</v>
      </c>
    </row>
    <row r="9" spans="1:74" ht="11.1" customHeight="1" x14ac:dyDescent="0.2">
      <c r="A9" s="1" t="s">
        <v>679</v>
      </c>
      <c r="B9" s="184" t="s">
        <v>594</v>
      </c>
      <c r="C9" s="243">
        <v>266.7</v>
      </c>
      <c r="D9" s="243">
        <v>256.125</v>
      </c>
      <c r="E9" s="243">
        <v>272.66000000000003</v>
      </c>
      <c r="F9" s="243">
        <v>282.32499999999999</v>
      </c>
      <c r="G9" s="243">
        <v>277.64</v>
      </c>
      <c r="H9" s="243">
        <v>268.8</v>
      </c>
      <c r="I9" s="243">
        <v>269.92500000000001</v>
      </c>
      <c r="J9" s="243">
        <v>267.89999999999998</v>
      </c>
      <c r="K9" s="243">
        <v>271.875</v>
      </c>
      <c r="L9" s="243">
        <v>278.5</v>
      </c>
      <c r="M9" s="243">
        <v>282.83999999999997</v>
      </c>
      <c r="N9" s="243">
        <v>296</v>
      </c>
      <c r="O9" s="243">
        <v>308.2</v>
      </c>
      <c r="P9" s="243">
        <v>318.02499999999998</v>
      </c>
      <c r="Q9" s="243">
        <v>351.97500000000002</v>
      </c>
      <c r="R9" s="243">
        <v>380.85</v>
      </c>
      <c r="S9" s="243">
        <v>391.68</v>
      </c>
      <c r="T9" s="243">
        <v>367.35</v>
      </c>
      <c r="U9" s="243">
        <v>366.3</v>
      </c>
      <c r="V9" s="243">
        <v>364.18</v>
      </c>
      <c r="W9" s="243">
        <v>360.02499999999998</v>
      </c>
      <c r="X9" s="243">
        <v>336.36</v>
      </c>
      <c r="Y9" s="243">
        <v>329.375</v>
      </c>
      <c r="Z9" s="243">
        <v>320.45</v>
      </c>
      <c r="AA9" s="243">
        <v>332.84</v>
      </c>
      <c r="AB9" s="243">
        <v>347.625</v>
      </c>
      <c r="AC9" s="243">
        <v>382.32499999999999</v>
      </c>
      <c r="AD9" s="243">
        <v>382.84</v>
      </c>
      <c r="AE9" s="243">
        <v>364.47500000000002</v>
      </c>
      <c r="AF9" s="243">
        <v>351.25</v>
      </c>
      <c r="AG9" s="243">
        <v>343.64</v>
      </c>
      <c r="AH9" s="243">
        <v>377.47500000000002</v>
      </c>
      <c r="AI9" s="243">
        <v>386.02499999999998</v>
      </c>
      <c r="AJ9" s="243">
        <v>362.38</v>
      </c>
      <c r="AK9" s="243">
        <v>334.625</v>
      </c>
      <c r="AL9" s="243">
        <v>322.83999999999997</v>
      </c>
      <c r="AM9" s="243">
        <v>320.3</v>
      </c>
      <c r="AN9" s="243">
        <v>364.82499999999999</v>
      </c>
      <c r="AO9" s="243">
        <v>365.72500000000002</v>
      </c>
      <c r="AP9" s="243">
        <v>354.12</v>
      </c>
      <c r="AQ9" s="243">
        <v>373.27499999999998</v>
      </c>
      <c r="AR9" s="243">
        <v>374.75</v>
      </c>
      <c r="AS9" s="243">
        <v>353.54</v>
      </c>
      <c r="AT9" s="243">
        <v>352.3</v>
      </c>
      <c r="AU9" s="243">
        <v>350</v>
      </c>
      <c r="AV9" s="243">
        <v>327.05</v>
      </c>
      <c r="AW9" s="243">
        <v>314.47500000000002</v>
      </c>
      <c r="AX9" s="243">
        <v>315.12</v>
      </c>
      <c r="AY9" s="243">
        <v>322.35000000000002</v>
      </c>
      <c r="AZ9" s="243">
        <v>332.77499999999998</v>
      </c>
      <c r="BA9" s="243">
        <v>354.96</v>
      </c>
      <c r="BB9" s="243">
        <v>362.82499999999999</v>
      </c>
      <c r="BC9" s="243">
        <v>361.32499999999999</v>
      </c>
      <c r="BD9" s="243">
        <v>369.66</v>
      </c>
      <c r="BE9" s="243">
        <v>351.47500000000002</v>
      </c>
      <c r="BF9" s="336">
        <v>345.54759999999999</v>
      </c>
      <c r="BG9" s="336">
        <v>345.82799999999997</v>
      </c>
      <c r="BH9" s="336">
        <v>336.9751</v>
      </c>
      <c r="BI9" s="336">
        <v>330.00200000000001</v>
      </c>
      <c r="BJ9" s="336">
        <v>323.13889999999998</v>
      </c>
      <c r="BK9" s="336">
        <v>323.55099999999999</v>
      </c>
      <c r="BL9" s="336">
        <v>331.17559999999997</v>
      </c>
      <c r="BM9" s="336">
        <v>343.11189999999999</v>
      </c>
      <c r="BN9" s="336">
        <v>350.21260000000001</v>
      </c>
      <c r="BO9" s="336">
        <v>360.46800000000002</v>
      </c>
      <c r="BP9" s="336">
        <v>359.4375</v>
      </c>
      <c r="BQ9" s="336">
        <v>356.6909</v>
      </c>
      <c r="BR9" s="336">
        <v>352.86419999999998</v>
      </c>
      <c r="BS9" s="336">
        <v>345.26150000000001</v>
      </c>
      <c r="BT9" s="336">
        <v>333.0478</v>
      </c>
      <c r="BU9" s="336">
        <v>326.66090000000003</v>
      </c>
      <c r="BV9" s="336">
        <v>318.8818</v>
      </c>
    </row>
    <row r="10" spans="1:74" ht="11.1" customHeight="1" x14ac:dyDescent="0.2">
      <c r="A10" s="1" t="s">
        <v>680</v>
      </c>
      <c r="B10" s="184" t="s">
        <v>595</v>
      </c>
      <c r="C10" s="243">
        <v>258.625</v>
      </c>
      <c r="D10" s="243">
        <v>251.77500000000001</v>
      </c>
      <c r="E10" s="243">
        <v>266.10000000000002</v>
      </c>
      <c r="F10" s="243">
        <v>273.64999999999998</v>
      </c>
      <c r="G10" s="243">
        <v>273.42</v>
      </c>
      <c r="H10" s="243">
        <v>259.95</v>
      </c>
      <c r="I10" s="243">
        <v>257.27499999999998</v>
      </c>
      <c r="J10" s="243">
        <v>258.54000000000002</v>
      </c>
      <c r="K10" s="243">
        <v>254.9</v>
      </c>
      <c r="L10" s="243">
        <v>265.05</v>
      </c>
      <c r="M10" s="243">
        <v>268.18</v>
      </c>
      <c r="N10" s="243">
        <v>283.875</v>
      </c>
      <c r="O10" s="243">
        <v>294.36</v>
      </c>
      <c r="P10" s="243">
        <v>306.32499999999999</v>
      </c>
      <c r="Q10" s="243">
        <v>343.05</v>
      </c>
      <c r="R10" s="243">
        <v>366.55</v>
      </c>
      <c r="S10" s="243">
        <v>375.58</v>
      </c>
      <c r="T10" s="243">
        <v>352.27499999999998</v>
      </c>
      <c r="U10" s="243">
        <v>351.97500000000002</v>
      </c>
      <c r="V10" s="243">
        <v>351.68</v>
      </c>
      <c r="W10" s="243">
        <v>342.17500000000001</v>
      </c>
      <c r="X10" s="243">
        <v>326.39999999999998</v>
      </c>
      <c r="Y10" s="243">
        <v>318.25</v>
      </c>
      <c r="Z10" s="243">
        <v>306.85000000000002</v>
      </c>
      <c r="AA10" s="243">
        <v>320.52</v>
      </c>
      <c r="AB10" s="243">
        <v>345.42500000000001</v>
      </c>
      <c r="AC10" s="243">
        <v>367.72500000000002</v>
      </c>
      <c r="AD10" s="243">
        <v>377.08</v>
      </c>
      <c r="AE10" s="243">
        <v>352.27499999999998</v>
      </c>
      <c r="AF10" s="243">
        <v>328.6</v>
      </c>
      <c r="AG10" s="243">
        <v>321.8</v>
      </c>
      <c r="AH10" s="243">
        <v>350.7</v>
      </c>
      <c r="AI10" s="243">
        <v>363.52499999999998</v>
      </c>
      <c r="AJ10" s="243">
        <v>348.44</v>
      </c>
      <c r="AK10" s="243">
        <v>320.375</v>
      </c>
      <c r="AL10" s="243">
        <v>309.72000000000003</v>
      </c>
      <c r="AM10" s="243">
        <v>316.2</v>
      </c>
      <c r="AN10" s="243">
        <v>346.8</v>
      </c>
      <c r="AO10" s="243">
        <v>353.625</v>
      </c>
      <c r="AP10" s="243">
        <v>337.92</v>
      </c>
      <c r="AQ10" s="243">
        <v>335.52499999999998</v>
      </c>
      <c r="AR10" s="243">
        <v>335.85</v>
      </c>
      <c r="AS10" s="243">
        <v>340.7</v>
      </c>
      <c r="AT10" s="243">
        <v>339.72500000000002</v>
      </c>
      <c r="AU10" s="243">
        <v>329.82</v>
      </c>
      <c r="AV10" s="243">
        <v>310.875</v>
      </c>
      <c r="AW10" s="243">
        <v>303.8</v>
      </c>
      <c r="AX10" s="243">
        <v>309.06</v>
      </c>
      <c r="AY10" s="243">
        <v>310.64999999999998</v>
      </c>
      <c r="AZ10" s="243">
        <v>313.92500000000001</v>
      </c>
      <c r="BA10" s="243">
        <v>328.48</v>
      </c>
      <c r="BB10" s="243">
        <v>346.15</v>
      </c>
      <c r="BC10" s="243">
        <v>344.4</v>
      </c>
      <c r="BD10" s="243">
        <v>345.26</v>
      </c>
      <c r="BE10" s="243">
        <v>341.125</v>
      </c>
      <c r="BF10" s="336">
        <v>331.51729999999998</v>
      </c>
      <c r="BG10" s="336">
        <v>328.95490000000001</v>
      </c>
      <c r="BH10" s="336">
        <v>322.46609999999998</v>
      </c>
      <c r="BI10" s="336">
        <v>315.94220000000001</v>
      </c>
      <c r="BJ10" s="336">
        <v>310.43779999999998</v>
      </c>
      <c r="BK10" s="336">
        <v>313.22070000000002</v>
      </c>
      <c r="BL10" s="336">
        <v>319.65710000000001</v>
      </c>
      <c r="BM10" s="336">
        <v>331.32069999999999</v>
      </c>
      <c r="BN10" s="336">
        <v>338.93430000000001</v>
      </c>
      <c r="BO10" s="336">
        <v>345.32780000000002</v>
      </c>
      <c r="BP10" s="336">
        <v>341.17599999999999</v>
      </c>
      <c r="BQ10" s="336">
        <v>336.78480000000002</v>
      </c>
      <c r="BR10" s="336">
        <v>334.08499999999998</v>
      </c>
      <c r="BS10" s="336">
        <v>327.75580000000002</v>
      </c>
      <c r="BT10" s="336">
        <v>318.7321</v>
      </c>
      <c r="BU10" s="336">
        <v>311.16109999999998</v>
      </c>
      <c r="BV10" s="336">
        <v>303.99860000000001</v>
      </c>
    </row>
    <row r="11" spans="1:74" ht="11.1" customHeight="1" x14ac:dyDescent="0.2">
      <c r="A11" s="1" t="s">
        <v>681</v>
      </c>
      <c r="B11" s="184" t="s">
        <v>596</v>
      </c>
      <c r="C11" s="243">
        <v>258.14999999999998</v>
      </c>
      <c r="D11" s="243">
        <v>261.32499999999999</v>
      </c>
      <c r="E11" s="243">
        <v>272.12</v>
      </c>
      <c r="F11" s="243">
        <v>286.55</v>
      </c>
      <c r="G11" s="243">
        <v>287.45999999999998</v>
      </c>
      <c r="H11" s="243">
        <v>277.375</v>
      </c>
      <c r="I11" s="243">
        <v>274.95</v>
      </c>
      <c r="J11" s="243">
        <v>279.44</v>
      </c>
      <c r="K11" s="243">
        <v>282</v>
      </c>
      <c r="L11" s="243">
        <v>279.67500000000001</v>
      </c>
      <c r="M11" s="243">
        <v>278.33999999999997</v>
      </c>
      <c r="N11" s="243">
        <v>279.82499999999999</v>
      </c>
      <c r="O11" s="243">
        <v>289.04000000000002</v>
      </c>
      <c r="P11" s="243">
        <v>306.27499999999998</v>
      </c>
      <c r="Q11" s="243">
        <v>337.02499999999998</v>
      </c>
      <c r="R11" s="243">
        <v>357.9</v>
      </c>
      <c r="S11" s="243">
        <v>372.38</v>
      </c>
      <c r="T11" s="243">
        <v>363.52499999999998</v>
      </c>
      <c r="U11" s="243">
        <v>352.02499999999998</v>
      </c>
      <c r="V11" s="243">
        <v>354.06</v>
      </c>
      <c r="W11" s="243">
        <v>358.72500000000002</v>
      </c>
      <c r="X11" s="243">
        <v>352.28</v>
      </c>
      <c r="Y11" s="243">
        <v>341.55</v>
      </c>
      <c r="Z11" s="243">
        <v>318.8</v>
      </c>
      <c r="AA11" s="243">
        <v>301.83999999999997</v>
      </c>
      <c r="AB11" s="243">
        <v>310.77499999999998</v>
      </c>
      <c r="AC11" s="243">
        <v>352.97500000000002</v>
      </c>
      <c r="AD11" s="243">
        <v>378.46</v>
      </c>
      <c r="AE11" s="243">
        <v>375.5</v>
      </c>
      <c r="AF11" s="243">
        <v>369</v>
      </c>
      <c r="AG11" s="243">
        <v>351.92</v>
      </c>
      <c r="AH11" s="243">
        <v>351.82499999999999</v>
      </c>
      <c r="AI11" s="243">
        <v>372.1</v>
      </c>
      <c r="AJ11" s="243">
        <v>372.04</v>
      </c>
      <c r="AK11" s="243">
        <v>353.8</v>
      </c>
      <c r="AL11" s="243">
        <v>321.12</v>
      </c>
      <c r="AM11" s="243">
        <v>291.57499999999999</v>
      </c>
      <c r="AN11" s="243">
        <v>332.45</v>
      </c>
      <c r="AO11" s="243">
        <v>347.07499999999999</v>
      </c>
      <c r="AP11" s="243">
        <v>349.98</v>
      </c>
      <c r="AQ11" s="243">
        <v>361.2</v>
      </c>
      <c r="AR11" s="243">
        <v>370.17500000000001</v>
      </c>
      <c r="AS11" s="243">
        <v>362.34</v>
      </c>
      <c r="AT11" s="243">
        <v>363.57499999999999</v>
      </c>
      <c r="AU11" s="243">
        <v>360.08</v>
      </c>
      <c r="AV11" s="243">
        <v>344</v>
      </c>
      <c r="AW11" s="243">
        <v>321.55</v>
      </c>
      <c r="AX11" s="243">
        <v>308</v>
      </c>
      <c r="AY11" s="243">
        <v>313.67500000000001</v>
      </c>
      <c r="AZ11" s="243">
        <v>320.57499999999999</v>
      </c>
      <c r="BA11" s="243">
        <v>343.8</v>
      </c>
      <c r="BB11" s="243">
        <v>345.3</v>
      </c>
      <c r="BC11" s="243">
        <v>350.45</v>
      </c>
      <c r="BD11" s="243">
        <v>355.52</v>
      </c>
      <c r="BE11" s="243">
        <v>364.27499999999998</v>
      </c>
      <c r="BF11" s="336">
        <v>353.33350000000002</v>
      </c>
      <c r="BG11" s="336">
        <v>350.51960000000003</v>
      </c>
      <c r="BH11" s="336">
        <v>344.19439999999997</v>
      </c>
      <c r="BI11" s="336">
        <v>335.85039999999998</v>
      </c>
      <c r="BJ11" s="336">
        <v>322.46789999999999</v>
      </c>
      <c r="BK11" s="336">
        <v>314.0145</v>
      </c>
      <c r="BL11" s="336">
        <v>320.6327</v>
      </c>
      <c r="BM11" s="336">
        <v>334.48689999999999</v>
      </c>
      <c r="BN11" s="336">
        <v>345.11579999999998</v>
      </c>
      <c r="BO11" s="336">
        <v>355.62799999999999</v>
      </c>
      <c r="BP11" s="336">
        <v>358.53100000000001</v>
      </c>
      <c r="BQ11" s="336">
        <v>356.48599999999999</v>
      </c>
      <c r="BR11" s="336">
        <v>353.4785</v>
      </c>
      <c r="BS11" s="336">
        <v>350.4735</v>
      </c>
      <c r="BT11" s="336">
        <v>341.24709999999999</v>
      </c>
      <c r="BU11" s="336">
        <v>331.94799999999998</v>
      </c>
      <c r="BV11" s="336">
        <v>317.96769999999998</v>
      </c>
    </row>
    <row r="12" spans="1:74" ht="11.1" customHeight="1" x14ac:dyDescent="0.2">
      <c r="A12" s="1" t="s">
        <v>682</v>
      </c>
      <c r="B12" s="184" t="s">
        <v>597</v>
      </c>
      <c r="C12" s="243">
        <v>293.97500000000002</v>
      </c>
      <c r="D12" s="243">
        <v>288.39999999999998</v>
      </c>
      <c r="E12" s="243">
        <v>299.92</v>
      </c>
      <c r="F12" s="243">
        <v>305.35000000000002</v>
      </c>
      <c r="G12" s="243">
        <v>304.62</v>
      </c>
      <c r="H12" s="243">
        <v>302.2</v>
      </c>
      <c r="I12" s="243">
        <v>305.75</v>
      </c>
      <c r="J12" s="243">
        <v>308.04000000000002</v>
      </c>
      <c r="K12" s="243">
        <v>297.2</v>
      </c>
      <c r="L12" s="243">
        <v>303.82499999999999</v>
      </c>
      <c r="M12" s="243">
        <v>309.48</v>
      </c>
      <c r="N12" s="243">
        <v>318.625</v>
      </c>
      <c r="O12" s="243">
        <v>327.5</v>
      </c>
      <c r="P12" s="243">
        <v>345.42500000000001</v>
      </c>
      <c r="Q12" s="243">
        <v>384.52499999999998</v>
      </c>
      <c r="R12" s="243">
        <v>404.125</v>
      </c>
      <c r="S12" s="243">
        <v>408.44</v>
      </c>
      <c r="T12" s="243">
        <v>386.47500000000002</v>
      </c>
      <c r="U12" s="243">
        <v>374.42500000000001</v>
      </c>
      <c r="V12" s="243">
        <v>372.66</v>
      </c>
      <c r="W12" s="243">
        <v>385.375</v>
      </c>
      <c r="X12" s="243">
        <v>377.8</v>
      </c>
      <c r="Y12" s="243">
        <v>372.17500000000001</v>
      </c>
      <c r="Z12" s="243">
        <v>353.3</v>
      </c>
      <c r="AA12" s="243">
        <v>360.62</v>
      </c>
      <c r="AB12" s="243">
        <v>385.4</v>
      </c>
      <c r="AC12" s="243">
        <v>422.25</v>
      </c>
      <c r="AD12" s="243">
        <v>417.38</v>
      </c>
      <c r="AE12" s="243">
        <v>421.47500000000002</v>
      </c>
      <c r="AF12" s="243">
        <v>401.625</v>
      </c>
      <c r="AG12" s="243">
        <v>369.68</v>
      </c>
      <c r="AH12" s="243">
        <v>393.7</v>
      </c>
      <c r="AI12" s="243">
        <v>407.375</v>
      </c>
      <c r="AJ12" s="243">
        <v>423.42</v>
      </c>
      <c r="AK12" s="243">
        <v>376.42500000000001</v>
      </c>
      <c r="AL12" s="243">
        <v>350</v>
      </c>
      <c r="AM12" s="243">
        <v>350.67500000000001</v>
      </c>
      <c r="AN12" s="243">
        <v>390.77499999999998</v>
      </c>
      <c r="AO12" s="243">
        <v>402.17500000000001</v>
      </c>
      <c r="AP12" s="243">
        <v>387.94</v>
      </c>
      <c r="AQ12" s="243">
        <v>390.85</v>
      </c>
      <c r="AR12" s="243">
        <v>390.07499999999999</v>
      </c>
      <c r="AS12" s="243">
        <v>391.5</v>
      </c>
      <c r="AT12" s="243">
        <v>381.25</v>
      </c>
      <c r="AU12" s="243">
        <v>382.3</v>
      </c>
      <c r="AV12" s="243">
        <v>367.125</v>
      </c>
      <c r="AW12" s="243">
        <v>349.875</v>
      </c>
      <c r="AX12" s="243">
        <v>348.66</v>
      </c>
      <c r="AY12" s="243">
        <v>351.27499999999998</v>
      </c>
      <c r="AZ12" s="243">
        <v>355.82499999999999</v>
      </c>
      <c r="BA12" s="243">
        <v>378.96</v>
      </c>
      <c r="BB12" s="243">
        <v>398.92500000000001</v>
      </c>
      <c r="BC12" s="243">
        <v>402.4</v>
      </c>
      <c r="BD12" s="243">
        <v>400.96</v>
      </c>
      <c r="BE12" s="243">
        <v>397.92500000000001</v>
      </c>
      <c r="BF12" s="336">
        <v>385.24950000000001</v>
      </c>
      <c r="BG12" s="336">
        <v>384.23869999999999</v>
      </c>
      <c r="BH12" s="336">
        <v>379.10289999999998</v>
      </c>
      <c r="BI12" s="336">
        <v>368.66329999999999</v>
      </c>
      <c r="BJ12" s="336">
        <v>358.25009999999997</v>
      </c>
      <c r="BK12" s="336">
        <v>354.1472</v>
      </c>
      <c r="BL12" s="336">
        <v>362.07040000000001</v>
      </c>
      <c r="BM12" s="336">
        <v>376.64120000000003</v>
      </c>
      <c r="BN12" s="336">
        <v>382.25839999999999</v>
      </c>
      <c r="BO12" s="336">
        <v>390.4357</v>
      </c>
      <c r="BP12" s="336">
        <v>392.553</v>
      </c>
      <c r="BQ12" s="336">
        <v>388.983</v>
      </c>
      <c r="BR12" s="336">
        <v>385.13889999999998</v>
      </c>
      <c r="BS12" s="336">
        <v>382.30829999999997</v>
      </c>
      <c r="BT12" s="336">
        <v>374.19130000000001</v>
      </c>
      <c r="BU12" s="336">
        <v>364.83229999999998</v>
      </c>
      <c r="BV12" s="336">
        <v>353.58249999999998</v>
      </c>
    </row>
    <row r="13" spans="1:74" ht="11.1" customHeight="1" x14ac:dyDescent="0.2">
      <c r="A13" s="1" t="s">
        <v>683</v>
      </c>
      <c r="B13" s="184" t="s">
        <v>640</v>
      </c>
      <c r="C13" s="243">
        <v>271.5</v>
      </c>
      <c r="D13" s="243">
        <v>264.39999999999998</v>
      </c>
      <c r="E13" s="243">
        <v>277.16000000000003</v>
      </c>
      <c r="F13" s="243">
        <v>284.82499999999999</v>
      </c>
      <c r="G13" s="243">
        <v>283.62</v>
      </c>
      <c r="H13" s="243">
        <v>273.14999999999998</v>
      </c>
      <c r="I13" s="243">
        <v>272.875</v>
      </c>
      <c r="J13" s="243">
        <v>272.98</v>
      </c>
      <c r="K13" s="243">
        <v>270.5</v>
      </c>
      <c r="L13" s="243">
        <v>280.05</v>
      </c>
      <c r="M13" s="243">
        <v>285.89999999999998</v>
      </c>
      <c r="N13" s="243">
        <v>299.3</v>
      </c>
      <c r="O13" s="243">
        <v>309.48</v>
      </c>
      <c r="P13" s="243">
        <v>321.10000000000002</v>
      </c>
      <c r="Q13" s="243">
        <v>356.125</v>
      </c>
      <c r="R13" s="243">
        <v>379.95</v>
      </c>
      <c r="S13" s="243">
        <v>390.62</v>
      </c>
      <c r="T13" s="243">
        <v>368</v>
      </c>
      <c r="U13" s="243">
        <v>365.02499999999998</v>
      </c>
      <c r="V13" s="243">
        <v>363.94</v>
      </c>
      <c r="W13" s="243">
        <v>361.125</v>
      </c>
      <c r="X13" s="243">
        <v>344.8</v>
      </c>
      <c r="Y13" s="243">
        <v>338.375</v>
      </c>
      <c r="Z13" s="243">
        <v>326.57499999999999</v>
      </c>
      <c r="AA13" s="243">
        <v>338</v>
      </c>
      <c r="AB13" s="243">
        <v>357.92500000000001</v>
      </c>
      <c r="AC13" s="243">
        <v>385.17500000000001</v>
      </c>
      <c r="AD13" s="243">
        <v>390.04</v>
      </c>
      <c r="AE13" s="243">
        <v>373.22500000000002</v>
      </c>
      <c r="AF13" s="243">
        <v>353.875</v>
      </c>
      <c r="AG13" s="243">
        <v>343.92</v>
      </c>
      <c r="AH13" s="243">
        <v>372.15</v>
      </c>
      <c r="AI13" s="243">
        <v>384.85</v>
      </c>
      <c r="AJ13" s="243">
        <v>374.56</v>
      </c>
      <c r="AK13" s="243">
        <v>345.17500000000001</v>
      </c>
      <c r="AL13" s="243">
        <v>331.04</v>
      </c>
      <c r="AM13" s="243">
        <v>331.85</v>
      </c>
      <c r="AN13" s="243">
        <v>367</v>
      </c>
      <c r="AO13" s="243">
        <v>371.125</v>
      </c>
      <c r="AP13" s="243">
        <v>357.02</v>
      </c>
      <c r="AQ13" s="243">
        <v>361.47500000000002</v>
      </c>
      <c r="AR13" s="243">
        <v>362.6</v>
      </c>
      <c r="AS13" s="243">
        <v>359.1</v>
      </c>
      <c r="AT13" s="243">
        <v>357.375</v>
      </c>
      <c r="AU13" s="243">
        <v>353.24</v>
      </c>
      <c r="AV13" s="243">
        <v>334.375</v>
      </c>
      <c r="AW13" s="243">
        <v>324.27499999999998</v>
      </c>
      <c r="AX13" s="243">
        <v>327.64</v>
      </c>
      <c r="AY13" s="243">
        <v>331.25</v>
      </c>
      <c r="AZ13" s="243">
        <v>335.625</v>
      </c>
      <c r="BA13" s="243">
        <v>353.32</v>
      </c>
      <c r="BB13" s="243">
        <v>366.07499999999999</v>
      </c>
      <c r="BC13" s="243">
        <v>367.27499999999998</v>
      </c>
      <c r="BD13" s="243">
        <v>369.16</v>
      </c>
      <c r="BE13" s="243">
        <v>361.125</v>
      </c>
      <c r="BF13" s="336">
        <v>351.54250000000002</v>
      </c>
      <c r="BG13" s="336">
        <v>349.97160000000002</v>
      </c>
      <c r="BH13" s="336">
        <v>344.0763</v>
      </c>
      <c r="BI13" s="336">
        <v>337.93920000000003</v>
      </c>
      <c r="BJ13" s="336">
        <v>330.46370000000002</v>
      </c>
      <c r="BK13" s="336">
        <v>330.286</v>
      </c>
      <c r="BL13" s="336">
        <v>336.44880000000001</v>
      </c>
      <c r="BM13" s="336">
        <v>347.78219999999999</v>
      </c>
      <c r="BN13" s="336">
        <v>353.75060000000002</v>
      </c>
      <c r="BO13" s="336">
        <v>361.5324</v>
      </c>
      <c r="BP13" s="336">
        <v>361.08550000000002</v>
      </c>
      <c r="BQ13" s="336">
        <v>357.61529999999999</v>
      </c>
      <c r="BR13" s="336">
        <v>354.50099999999998</v>
      </c>
      <c r="BS13" s="336">
        <v>349.1601</v>
      </c>
      <c r="BT13" s="336">
        <v>340.47469999999998</v>
      </c>
      <c r="BU13" s="336">
        <v>334.13920000000002</v>
      </c>
      <c r="BV13" s="336">
        <v>325.68200000000002</v>
      </c>
    </row>
    <row r="14" spans="1:74" ht="11.1" customHeight="1" x14ac:dyDescent="0.2">
      <c r="A14" s="1" t="s">
        <v>706</v>
      </c>
      <c r="B14" s="10" t="s">
        <v>18</v>
      </c>
      <c r="C14" s="243">
        <v>276.875</v>
      </c>
      <c r="D14" s="243">
        <v>269.92500000000001</v>
      </c>
      <c r="E14" s="243">
        <v>282.44</v>
      </c>
      <c r="F14" s="243">
        <v>289.95</v>
      </c>
      <c r="G14" s="243">
        <v>289.04000000000002</v>
      </c>
      <c r="H14" s="243">
        <v>278.5</v>
      </c>
      <c r="I14" s="243">
        <v>278.14999999999998</v>
      </c>
      <c r="J14" s="243">
        <v>278.32</v>
      </c>
      <c r="K14" s="243">
        <v>275.72500000000002</v>
      </c>
      <c r="L14" s="243">
        <v>285.3</v>
      </c>
      <c r="M14" s="243">
        <v>291.3</v>
      </c>
      <c r="N14" s="243">
        <v>304.77499999999998</v>
      </c>
      <c r="O14" s="243">
        <v>314.83999999999997</v>
      </c>
      <c r="P14" s="243">
        <v>326.39999999999998</v>
      </c>
      <c r="Q14" s="243">
        <v>361.5</v>
      </c>
      <c r="R14" s="243">
        <v>385.2</v>
      </c>
      <c r="S14" s="243">
        <v>395.96</v>
      </c>
      <c r="T14" s="243">
        <v>373.47500000000002</v>
      </c>
      <c r="U14" s="243">
        <v>370.47500000000002</v>
      </c>
      <c r="V14" s="243">
        <v>369.56</v>
      </c>
      <c r="W14" s="243">
        <v>366.67500000000001</v>
      </c>
      <c r="X14" s="243">
        <v>350.64</v>
      </c>
      <c r="Y14" s="243">
        <v>344.3</v>
      </c>
      <c r="Z14" s="243">
        <v>332.57499999999999</v>
      </c>
      <c r="AA14" s="243">
        <v>344</v>
      </c>
      <c r="AB14" s="243">
        <v>363.95</v>
      </c>
      <c r="AC14" s="243">
        <v>390.72500000000002</v>
      </c>
      <c r="AD14" s="243">
        <v>395.82</v>
      </c>
      <c r="AE14" s="243">
        <v>379.1</v>
      </c>
      <c r="AF14" s="243">
        <v>359.57499999999999</v>
      </c>
      <c r="AG14" s="243">
        <v>349.82</v>
      </c>
      <c r="AH14" s="243">
        <v>378.02499999999998</v>
      </c>
      <c r="AI14" s="243">
        <v>390.95</v>
      </c>
      <c r="AJ14" s="243">
        <v>381.2</v>
      </c>
      <c r="AK14" s="243">
        <v>352.07499999999999</v>
      </c>
      <c r="AL14" s="243">
        <v>338.06</v>
      </c>
      <c r="AM14" s="243">
        <v>339.07499999999999</v>
      </c>
      <c r="AN14" s="243">
        <v>373.6</v>
      </c>
      <c r="AO14" s="243">
        <v>377.875</v>
      </c>
      <c r="AP14" s="243">
        <v>363.82</v>
      </c>
      <c r="AQ14" s="243">
        <v>367.5</v>
      </c>
      <c r="AR14" s="243">
        <v>368.85</v>
      </c>
      <c r="AS14" s="243">
        <v>366.06</v>
      </c>
      <c r="AT14" s="243">
        <v>364.47500000000002</v>
      </c>
      <c r="AU14" s="243">
        <v>360.42</v>
      </c>
      <c r="AV14" s="243">
        <v>341.95</v>
      </c>
      <c r="AW14" s="243">
        <v>332.17500000000001</v>
      </c>
      <c r="AX14" s="243">
        <v>335.68</v>
      </c>
      <c r="AY14" s="243">
        <v>339.2</v>
      </c>
      <c r="AZ14" s="243">
        <v>343.42500000000001</v>
      </c>
      <c r="BA14" s="243">
        <v>360.58</v>
      </c>
      <c r="BB14" s="243">
        <v>373.52499999999998</v>
      </c>
      <c r="BC14" s="243">
        <v>375</v>
      </c>
      <c r="BD14" s="243">
        <v>376.6</v>
      </c>
      <c r="BE14" s="243">
        <v>368.82499999999999</v>
      </c>
      <c r="BF14" s="336">
        <v>358.28199999999998</v>
      </c>
      <c r="BG14" s="336">
        <v>356.60129999999998</v>
      </c>
      <c r="BH14" s="336">
        <v>350.7002</v>
      </c>
      <c r="BI14" s="336">
        <v>344.67720000000003</v>
      </c>
      <c r="BJ14" s="336">
        <v>337.30369999999999</v>
      </c>
      <c r="BK14" s="336">
        <v>337.07889999999998</v>
      </c>
      <c r="BL14" s="336">
        <v>343.18509999999998</v>
      </c>
      <c r="BM14" s="336">
        <v>354.43630000000002</v>
      </c>
      <c r="BN14" s="336">
        <v>360.41550000000001</v>
      </c>
      <c r="BO14" s="336">
        <v>368.21559999999999</v>
      </c>
      <c r="BP14" s="336">
        <v>367.80470000000003</v>
      </c>
      <c r="BQ14" s="336">
        <v>364.43979999999999</v>
      </c>
      <c r="BR14" s="336">
        <v>361.36110000000002</v>
      </c>
      <c r="BS14" s="336">
        <v>356.07249999999999</v>
      </c>
      <c r="BT14" s="336">
        <v>347.41180000000003</v>
      </c>
      <c r="BU14" s="336">
        <v>341.19560000000001</v>
      </c>
      <c r="BV14" s="336">
        <v>332.84309999999999</v>
      </c>
    </row>
    <row r="15" spans="1:74" ht="11.1" customHeight="1" x14ac:dyDescent="0.2">
      <c r="A15" s="1"/>
      <c r="B15" s="10"/>
      <c r="C15" s="227"/>
      <c r="D15" s="227"/>
      <c r="E15" s="227"/>
      <c r="F15" s="227"/>
      <c r="G15" s="227"/>
      <c r="H15" s="227"/>
      <c r="I15" s="227"/>
      <c r="J15" s="227"/>
      <c r="K15" s="227"/>
      <c r="L15" s="227"/>
      <c r="M15" s="227"/>
      <c r="N15" s="227"/>
      <c r="O15" s="227"/>
      <c r="P15" s="227"/>
      <c r="Q15" s="227"/>
      <c r="R15" s="227"/>
      <c r="S15" s="227"/>
      <c r="T15" s="227"/>
      <c r="U15" s="227"/>
      <c r="V15" s="227"/>
      <c r="W15" s="227"/>
      <c r="X15" s="227"/>
      <c r="Y15" s="227"/>
      <c r="Z15" s="227"/>
      <c r="AA15" s="227"/>
      <c r="AB15" s="227"/>
      <c r="AC15" s="227"/>
      <c r="AD15" s="227"/>
      <c r="AE15" s="227"/>
      <c r="AF15" s="227"/>
      <c r="AG15" s="227"/>
      <c r="AH15" s="227"/>
      <c r="AI15" s="227"/>
      <c r="AJ15" s="227"/>
      <c r="AK15" s="227"/>
      <c r="AL15" s="227"/>
      <c r="AM15" s="227"/>
      <c r="AN15" s="227"/>
      <c r="AO15" s="227"/>
      <c r="AP15" s="227"/>
      <c r="AQ15" s="227"/>
      <c r="AR15" s="227"/>
      <c r="AS15" s="227"/>
      <c r="AT15" s="227"/>
      <c r="AU15" s="227"/>
      <c r="AV15" s="227"/>
      <c r="AW15" s="227"/>
      <c r="AX15" s="227"/>
      <c r="AY15" s="227"/>
      <c r="AZ15" s="227"/>
      <c r="BA15" s="227"/>
      <c r="BB15" s="227"/>
      <c r="BC15" s="227"/>
      <c r="BD15" s="227"/>
      <c r="BE15" s="227"/>
      <c r="BF15" s="401"/>
      <c r="BG15" s="401"/>
      <c r="BH15" s="401"/>
      <c r="BI15" s="401"/>
      <c r="BJ15" s="401"/>
      <c r="BK15" s="401"/>
      <c r="BL15" s="401"/>
      <c r="BM15" s="401"/>
      <c r="BN15" s="401"/>
      <c r="BO15" s="401"/>
      <c r="BP15" s="401"/>
      <c r="BQ15" s="401"/>
      <c r="BR15" s="401"/>
      <c r="BS15" s="401"/>
      <c r="BT15" s="401"/>
      <c r="BU15" s="401"/>
      <c r="BV15" s="401"/>
    </row>
    <row r="16" spans="1:74" ht="11.1" customHeight="1" x14ac:dyDescent="0.2">
      <c r="A16" s="1"/>
      <c r="B16" s="7" t="s">
        <v>1019</v>
      </c>
      <c r="C16" s="229"/>
      <c r="D16" s="229"/>
      <c r="E16" s="229"/>
      <c r="F16" s="229"/>
      <c r="G16" s="229"/>
      <c r="H16" s="229"/>
      <c r="I16" s="229"/>
      <c r="J16" s="229"/>
      <c r="K16" s="229"/>
      <c r="L16" s="229"/>
      <c r="M16" s="229"/>
      <c r="N16" s="229"/>
      <c r="O16" s="229"/>
      <c r="P16" s="229"/>
      <c r="Q16" s="229"/>
      <c r="R16" s="229"/>
      <c r="S16" s="229"/>
      <c r="T16" s="229"/>
      <c r="U16" s="229"/>
      <c r="V16" s="229"/>
      <c r="W16" s="229"/>
      <c r="X16" s="229"/>
      <c r="Y16" s="229"/>
      <c r="Z16" s="229"/>
      <c r="AA16" s="229"/>
      <c r="AB16" s="229"/>
      <c r="AC16" s="229"/>
      <c r="AD16" s="229"/>
      <c r="AE16" s="229"/>
      <c r="AF16" s="229"/>
      <c r="AG16" s="229"/>
      <c r="AH16" s="229"/>
      <c r="AI16" s="229"/>
      <c r="AJ16" s="229"/>
      <c r="AK16" s="229"/>
      <c r="AL16" s="229"/>
      <c r="AM16" s="229"/>
      <c r="AN16" s="229"/>
      <c r="AO16" s="229"/>
      <c r="AP16" s="229"/>
      <c r="AQ16" s="229"/>
      <c r="AR16" s="229"/>
      <c r="AS16" s="229"/>
      <c r="AT16" s="229"/>
      <c r="AU16" s="229"/>
      <c r="AV16" s="229"/>
      <c r="AW16" s="229"/>
      <c r="AX16" s="229"/>
      <c r="AY16" s="229"/>
      <c r="AZ16" s="229"/>
      <c r="BA16" s="229"/>
      <c r="BB16" s="229"/>
      <c r="BC16" s="229"/>
      <c r="BD16" s="229"/>
      <c r="BE16" s="229"/>
      <c r="BF16" s="402"/>
      <c r="BG16" s="402"/>
      <c r="BH16" s="402"/>
      <c r="BI16" s="402"/>
      <c r="BJ16" s="402"/>
      <c r="BK16" s="402"/>
      <c r="BL16" s="402"/>
      <c r="BM16" s="402"/>
      <c r="BN16" s="402"/>
      <c r="BO16" s="402"/>
      <c r="BP16" s="402"/>
      <c r="BQ16" s="402"/>
      <c r="BR16" s="402"/>
      <c r="BS16" s="402"/>
      <c r="BT16" s="402"/>
      <c r="BU16" s="402"/>
      <c r="BV16" s="402"/>
    </row>
    <row r="17" spans="1:74" ht="11.1" customHeight="1" x14ac:dyDescent="0.2">
      <c r="A17" s="1"/>
      <c r="B17" s="7" t="s">
        <v>127</v>
      </c>
      <c r="C17" s="230"/>
      <c r="D17" s="230"/>
      <c r="E17" s="230"/>
      <c r="F17" s="230"/>
      <c r="G17" s="230"/>
      <c r="H17" s="230"/>
      <c r="I17" s="230"/>
      <c r="J17" s="230"/>
      <c r="K17" s="230"/>
      <c r="L17" s="230"/>
      <c r="M17" s="230"/>
      <c r="N17" s="230"/>
      <c r="O17" s="230"/>
      <c r="P17" s="230"/>
      <c r="Q17" s="230"/>
      <c r="R17" s="230"/>
      <c r="S17" s="230"/>
      <c r="T17" s="230"/>
      <c r="U17" s="230"/>
      <c r="V17" s="230"/>
      <c r="W17" s="230"/>
      <c r="X17" s="230"/>
      <c r="Y17" s="230"/>
      <c r="Z17" s="230"/>
      <c r="AA17" s="230"/>
      <c r="AB17" s="230"/>
      <c r="AC17" s="230"/>
      <c r="AD17" s="230"/>
      <c r="AE17" s="230"/>
      <c r="AF17" s="230"/>
      <c r="AG17" s="230"/>
      <c r="AH17" s="230"/>
      <c r="AI17" s="230"/>
      <c r="AJ17" s="230"/>
      <c r="AK17" s="230"/>
      <c r="AL17" s="230"/>
      <c r="AM17" s="230"/>
      <c r="AN17" s="230"/>
      <c r="AO17" s="230"/>
      <c r="AP17" s="230"/>
      <c r="AQ17" s="230"/>
      <c r="AR17" s="230"/>
      <c r="AS17" s="230"/>
      <c r="AT17" s="230"/>
      <c r="AU17" s="230"/>
      <c r="AV17" s="230"/>
      <c r="AW17" s="230"/>
      <c r="AX17" s="230"/>
      <c r="AY17" s="230"/>
      <c r="AZ17" s="230"/>
      <c r="BA17" s="230"/>
      <c r="BB17" s="230"/>
      <c r="BC17" s="230"/>
      <c r="BD17" s="230"/>
      <c r="BE17" s="230"/>
      <c r="BF17" s="403"/>
      <c r="BG17" s="403"/>
      <c r="BH17" s="403"/>
      <c r="BI17" s="403"/>
      <c r="BJ17" s="403"/>
      <c r="BK17" s="403"/>
      <c r="BL17" s="403"/>
      <c r="BM17" s="403"/>
      <c r="BN17" s="403"/>
      <c r="BO17" s="403"/>
      <c r="BP17" s="403"/>
      <c r="BQ17" s="403"/>
      <c r="BR17" s="403"/>
      <c r="BS17" s="403"/>
      <c r="BT17" s="403"/>
      <c r="BU17" s="403"/>
      <c r="BV17" s="403"/>
    </row>
    <row r="18" spans="1:74" ht="11.1" customHeight="1" x14ac:dyDescent="0.2">
      <c r="A18" s="1" t="s">
        <v>668</v>
      </c>
      <c r="B18" s="184" t="s">
        <v>593</v>
      </c>
      <c r="C18" s="68">
        <v>60.743000000000002</v>
      </c>
      <c r="D18" s="68">
        <v>62.534999999999997</v>
      </c>
      <c r="E18" s="68">
        <v>56.808</v>
      </c>
      <c r="F18" s="68">
        <v>58.418999999999997</v>
      </c>
      <c r="G18" s="68">
        <v>61.325000000000003</v>
      </c>
      <c r="H18" s="68">
        <v>60.097000000000001</v>
      </c>
      <c r="I18" s="68">
        <v>61.156999999999996</v>
      </c>
      <c r="J18" s="68">
        <v>63.140999999999998</v>
      </c>
      <c r="K18" s="68">
        <v>55.261000000000003</v>
      </c>
      <c r="L18" s="68">
        <v>52.281999999999996</v>
      </c>
      <c r="M18" s="68">
        <v>52.856000000000002</v>
      </c>
      <c r="N18" s="68">
        <v>52.735999999999997</v>
      </c>
      <c r="O18" s="68">
        <v>60.646000000000001</v>
      </c>
      <c r="P18" s="68">
        <v>63.43</v>
      </c>
      <c r="Q18" s="68">
        <v>54.966000000000001</v>
      </c>
      <c r="R18" s="68">
        <v>50.47</v>
      </c>
      <c r="S18" s="68">
        <v>54.231000000000002</v>
      </c>
      <c r="T18" s="68">
        <v>55.158999999999999</v>
      </c>
      <c r="U18" s="68">
        <v>54.363999999999997</v>
      </c>
      <c r="V18" s="68">
        <v>55.177999999999997</v>
      </c>
      <c r="W18" s="68">
        <v>56.325000000000003</v>
      </c>
      <c r="X18" s="68">
        <v>51.981000000000002</v>
      </c>
      <c r="Y18" s="68">
        <v>58.115000000000002</v>
      </c>
      <c r="Z18" s="68">
        <v>59.204999999999998</v>
      </c>
      <c r="AA18" s="68">
        <v>63.793999999999997</v>
      </c>
      <c r="AB18" s="68">
        <v>61.115000000000002</v>
      </c>
      <c r="AC18" s="68">
        <v>56.911999999999999</v>
      </c>
      <c r="AD18" s="68">
        <v>53.720999999999997</v>
      </c>
      <c r="AE18" s="68">
        <v>52.716999999999999</v>
      </c>
      <c r="AF18" s="68">
        <v>51.100999999999999</v>
      </c>
      <c r="AG18" s="68">
        <v>51.889000000000003</v>
      </c>
      <c r="AH18" s="68">
        <v>50.929000000000002</v>
      </c>
      <c r="AI18" s="68">
        <v>48.067</v>
      </c>
      <c r="AJ18" s="68">
        <v>46.819000000000003</v>
      </c>
      <c r="AK18" s="68">
        <v>48.789000000000001</v>
      </c>
      <c r="AL18" s="68">
        <v>54.207000000000001</v>
      </c>
      <c r="AM18" s="68">
        <v>58.113999999999997</v>
      </c>
      <c r="AN18" s="68">
        <v>59.832999999999998</v>
      </c>
      <c r="AO18" s="68">
        <v>59.460999999999999</v>
      </c>
      <c r="AP18" s="68">
        <v>63.735999999999997</v>
      </c>
      <c r="AQ18" s="68">
        <v>62.661000000000001</v>
      </c>
      <c r="AR18" s="68">
        <v>61.969000000000001</v>
      </c>
      <c r="AS18" s="68">
        <v>61.625</v>
      </c>
      <c r="AT18" s="68">
        <v>58.545000000000002</v>
      </c>
      <c r="AU18" s="68">
        <v>58.112000000000002</v>
      </c>
      <c r="AV18" s="68">
        <v>54.970999999999997</v>
      </c>
      <c r="AW18" s="68">
        <v>55.960999999999999</v>
      </c>
      <c r="AX18" s="68">
        <v>61.079000000000001</v>
      </c>
      <c r="AY18" s="68">
        <v>64.462999999999994</v>
      </c>
      <c r="AZ18" s="68">
        <v>59.304000000000002</v>
      </c>
      <c r="BA18" s="68">
        <v>57.673000000000002</v>
      </c>
      <c r="BB18" s="68">
        <v>54.945</v>
      </c>
      <c r="BC18" s="68">
        <v>62.576999999999998</v>
      </c>
      <c r="BD18" s="68">
        <v>61.452428570999999</v>
      </c>
      <c r="BE18" s="68">
        <v>58.417000000000002</v>
      </c>
      <c r="BF18" s="332">
        <v>57.970840000000003</v>
      </c>
      <c r="BG18" s="332">
        <v>54.821390000000001</v>
      </c>
      <c r="BH18" s="332">
        <v>52.934350000000002</v>
      </c>
      <c r="BI18" s="332">
        <v>55.863930000000003</v>
      </c>
      <c r="BJ18" s="332">
        <v>60.855229999999999</v>
      </c>
      <c r="BK18" s="332">
        <v>63.252470000000002</v>
      </c>
      <c r="BL18" s="332">
        <v>63.271799999999999</v>
      </c>
      <c r="BM18" s="332">
        <v>58.575519999999997</v>
      </c>
      <c r="BN18" s="332">
        <v>57.355429999999998</v>
      </c>
      <c r="BO18" s="332">
        <v>56.662520000000001</v>
      </c>
      <c r="BP18" s="332">
        <v>56.914650000000002</v>
      </c>
      <c r="BQ18" s="332">
        <v>58.125320000000002</v>
      </c>
      <c r="BR18" s="332">
        <v>57.744779999999999</v>
      </c>
      <c r="BS18" s="332">
        <v>55.49371</v>
      </c>
      <c r="BT18" s="332">
        <v>53.202599999999997</v>
      </c>
      <c r="BU18" s="332">
        <v>56.149230000000003</v>
      </c>
      <c r="BV18" s="332">
        <v>60.283929999999998</v>
      </c>
    </row>
    <row r="19" spans="1:74" ht="11.1" customHeight="1" x14ac:dyDescent="0.2">
      <c r="A19" s="1" t="s">
        <v>669</v>
      </c>
      <c r="B19" s="184" t="s">
        <v>594</v>
      </c>
      <c r="C19" s="68">
        <v>58.576999999999998</v>
      </c>
      <c r="D19" s="68">
        <v>58.317999999999998</v>
      </c>
      <c r="E19" s="68">
        <v>55.232999999999997</v>
      </c>
      <c r="F19" s="68">
        <v>51.744999999999997</v>
      </c>
      <c r="G19" s="68">
        <v>50.430999999999997</v>
      </c>
      <c r="H19" s="68">
        <v>49.259</v>
      </c>
      <c r="I19" s="68">
        <v>50.015999999999998</v>
      </c>
      <c r="J19" s="68">
        <v>50.173999999999999</v>
      </c>
      <c r="K19" s="68">
        <v>52.539000000000001</v>
      </c>
      <c r="L19" s="68">
        <v>50.679000000000002</v>
      </c>
      <c r="M19" s="68">
        <v>49.219000000000001</v>
      </c>
      <c r="N19" s="68">
        <v>49.103999999999999</v>
      </c>
      <c r="O19" s="68">
        <v>53.911000000000001</v>
      </c>
      <c r="P19" s="68">
        <v>54.27</v>
      </c>
      <c r="Q19" s="68">
        <v>50.526000000000003</v>
      </c>
      <c r="R19" s="68">
        <v>48.067</v>
      </c>
      <c r="S19" s="68">
        <v>48.692999999999998</v>
      </c>
      <c r="T19" s="68">
        <v>49.851999999999997</v>
      </c>
      <c r="U19" s="68">
        <v>49.771000000000001</v>
      </c>
      <c r="V19" s="68">
        <v>47.030999999999999</v>
      </c>
      <c r="W19" s="68">
        <v>49.896999999999998</v>
      </c>
      <c r="X19" s="68">
        <v>47.673999999999999</v>
      </c>
      <c r="Y19" s="68">
        <v>49.219000000000001</v>
      </c>
      <c r="Z19" s="68">
        <v>52.215000000000003</v>
      </c>
      <c r="AA19" s="68">
        <v>56.515000000000001</v>
      </c>
      <c r="AB19" s="68">
        <v>55.527000000000001</v>
      </c>
      <c r="AC19" s="68">
        <v>52.512</v>
      </c>
      <c r="AD19" s="68">
        <v>50.665999999999997</v>
      </c>
      <c r="AE19" s="68">
        <v>48.222999999999999</v>
      </c>
      <c r="AF19" s="68">
        <v>49.323999999999998</v>
      </c>
      <c r="AG19" s="68">
        <v>50.18</v>
      </c>
      <c r="AH19" s="68">
        <v>49.405000000000001</v>
      </c>
      <c r="AI19" s="68">
        <v>48.624000000000002</v>
      </c>
      <c r="AJ19" s="68">
        <v>45.390999999999998</v>
      </c>
      <c r="AK19" s="68">
        <v>47.338000000000001</v>
      </c>
      <c r="AL19" s="68">
        <v>53.905000000000001</v>
      </c>
      <c r="AM19" s="68">
        <v>53.667999999999999</v>
      </c>
      <c r="AN19" s="68">
        <v>55.107999999999997</v>
      </c>
      <c r="AO19" s="68">
        <v>53.795999999999999</v>
      </c>
      <c r="AP19" s="68">
        <v>50.145000000000003</v>
      </c>
      <c r="AQ19" s="68">
        <v>48.524999999999999</v>
      </c>
      <c r="AR19" s="68">
        <v>49.322000000000003</v>
      </c>
      <c r="AS19" s="68">
        <v>48.45</v>
      </c>
      <c r="AT19" s="68">
        <v>46.984000000000002</v>
      </c>
      <c r="AU19" s="68">
        <v>49.750999999999998</v>
      </c>
      <c r="AV19" s="68">
        <v>47.872</v>
      </c>
      <c r="AW19" s="68">
        <v>49.16</v>
      </c>
      <c r="AX19" s="68">
        <v>51.555999999999997</v>
      </c>
      <c r="AY19" s="68">
        <v>52.838999999999999</v>
      </c>
      <c r="AZ19" s="68">
        <v>53.234999999999999</v>
      </c>
      <c r="BA19" s="68">
        <v>49.012</v>
      </c>
      <c r="BB19" s="68">
        <v>50.48</v>
      </c>
      <c r="BC19" s="68">
        <v>46.88</v>
      </c>
      <c r="BD19" s="68">
        <v>48.119428571</v>
      </c>
      <c r="BE19" s="68">
        <v>47.503</v>
      </c>
      <c r="BF19" s="332">
        <v>47.990450000000003</v>
      </c>
      <c r="BG19" s="332">
        <v>49.5321</v>
      </c>
      <c r="BH19" s="332">
        <v>47.279739999999997</v>
      </c>
      <c r="BI19" s="332">
        <v>48.096440000000001</v>
      </c>
      <c r="BJ19" s="332">
        <v>50.750970000000002</v>
      </c>
      <c r="BK19" s="332">
        <v>54.781999999999996</v>
      </c>
      <c r="BL19" s="332">
        <v>55.070619999999998</v>
      </c>
      <c r="BM19" s="332">
        <v>52.013359999999999</v>
      </c>
      <c r="BN19" s="332">
        <v>49.174210000000002</v>
      </c>
      <c r="BO19" s="332">
        <v>47.229979999999998</v>
      </c>
      <c r="BP19" s="332">
        <v>48.088439999999999</v>
      </c>
      <c r="BQ19" s="332">
        <v>48.797150000000002</v>
      </c>
      <c r="BR19" s="332">
        <v>47.572699999999998</v>
      </c>
      <c r="BS19" s="332">
        <v>49.06691</v>
      </c>
      <c r="BT19" s="332">
        <v>46.708440000000003</v>
      </c>
      <c r="BU19" s="332">
        <v>47.421999999999997</v>
      </c>
      <c r="BV19" s="332">
        <v>50.222369999999998</v>
      </c>
    </row>
    <row r="20" spans="1:74" ht="11.1" customHeight="1" x14ac:dyDescent="0.2">
      <c r="A20" s="1" t="s">
        <v>670</v>
      </c>
      <c r="B20" s="184" t="s">
        <v>595</v>
      </c>
      <c r="C20" s="68">
        <v>73.259</v>
      </c>
      <c r="D20" s="68">
        <v>72.174000000000007</v>
      </c>
      <c r="E20" s="68">
        <v>74.858000000000004</v>
      </c>
      <c r="F20" s="68">
        <v>73.141000000000005</v>
      </c>
      <c r="G20" s="68">
        <v>72.387</v>
      </c>
      <c r="H20" s="68">
        <v>72.515000000000001</v>
      </c>
      <c r="I20" s="68">
        <v>75.816000000000003</v>
      </c>
      <c r="J20" s="68">
        <v>71.497</v>
      </c>
      <c r="K20" s="68">
        <v>73.876000000000005</v>
      </c>
      <c r="L20" s="68">
        <v>72.477999999999994</v>
      </c>
      <c r="M20" s="68">
        <v>74.495999999999995</v>
      </c>
      <c r="N20" s="68">
        <v>78.349999999999994</v>
      </c>
      <c r="O20" s="68">
        <v>80.605999999999995</v>
      </c>
      <c r="P20" s="68">
        <v>73.766999999999996</v>
      </c>
      <c r="Q20" s="68">
        <v>70.350999999999999</v>
      </c>
      <c r="R20" s="68">
        <v>68.438000000000002</v>
      </c>
      <c r="S20" s="68">
        <v>73.734999999999999</v>
      </c>
      <c r="T20" s="68">
        <v>72.863</v>
      </c>
      <c r="U20" s="68">
        <v>73.713999999999999</v>
      </c>
      <c r="V20" s="68">
        <v>74.444999999999993</v>
      </c>
      <c r="W20" s="68">
        <v>73.751000000000005</v>
      </c>
      <c r="X20" s="68">
        <v>72.364999999999995</v>
      </c>
      <c r="Y20" s="68">
        <v>75.528999999999996</v>
      </c>
      <c r="Z20" s="68">
        <v>74.534000000000006</v>
      </c>
      <c r="AA20" s="68">
        <v>73.849999999999994</v>
      </c>
      <c r="AB20" s="68">
        <v>75.492000000000004</v>
      </c>
      <c r="AC20" s="68">
        <v>71.388000000000005</v>
      </c>
      <c r="AD20" s="68">
        <v>72.992999999999995</v>
      </c>
      <c r="AE20" s="68">
        <v>71.531000000000006</v>
      </c>
      <c r="AF20" s="68">
        <v>72.912999999999997</v>
      </c>
      <c r="AG20" s="68">
        <v>73.542000000000002</v>
      </c>
      <c r="AH20" s="68">
        <v>66.978999999999999</v>
      </c>
      <c r="AI20" s="68">
        <v>70.811000000000007</v>
      </c>
      <c r="AJ20" s="68">
        <v>74.822999999999993</v>
      </c>
      <c r="AK20" s="68">
        <v>79.045000000000002</v>
      </c>
      <c r="AL20" s="68">
        <v>80.397999999999996</v>
      </c>
      <c r="AM20" s="68">
        <v>80.25</v>
      </c>
      <c r="AN20" s="68">
        <v>72.89</v>
      </c>
      <c r="AO20" s="68">
        <v>75.822000000000003</v>
      </c>
      <c r="AP20" s="68">
        <v>73.457999999999998</v>
      </c>
      <c r="AQ20" s="68">
        <v>77.245000000000005</v>
      </c>
      <c r="AR20" s="68">
        <v>78.024000000000001</v>
      </c>
      <c r="AS20" s="68">
        <v>76.835999999999999</v>
      </c>
      <c r="AT20" s="68">
        <v>75.796999999999997</v>
      </c>
      <c r="AU20" s="68">
        <v>76.962000000000003</v>
      </c>
      <c r="AV20" s="68">
        <v>74.691999999999993</v>
      </c>
      <c r="AW20" s="68">
        <v>73.617000000000004</v>
      </c>
      <c r="AX20" s="68">
        <v>76.263999999999996</v>
      </c>
      <c r="AY20" s="68">
        <v>77.337000000000003</v>
      </c>
      <c r="AZ20" s="68">
        <v>77.518000000000001</v>
      </c>
      <c r="BA20" s="68">
        <v>77.748000000000005</v>
      </c>
      <c r="BB20" s="68">
        <v>75.765000000000001</v>
      </c>
      <c r="BC20" s="68">
        <v>73.873999999999995</v>
      </c>
      <c r="BD20" s="68">
        <v>70.577285713999999</v>
      </c>
      <c r="BE20" s="68">
        <v>74.813999999999993</v>
      </c>
      <c r="BF20" s="332">
        <v>72.334530000000001</v>
      </c>
      <c r="BG20" s="332">
        <v>73.343159999999997</v>
      </c>
      <c r="BH20" s="332">
        <v>73.043440000000004</v>
      </c>
      <c r="BI20" s="332">
        <v>76.671580000000006</v>
      </c>
      <c r="BJ20" s="332">
        <v>77.94162</v>
      </c>
      <c r="BK20" s="332">
        <v>78.001490000000004</v>
      </c>
      <c r="BL20" s="332">
        <v>74.526669999999996</v>
      </c>
      <c r="BM20" s="332">
        <v>75.948830000000001</v>
      </c>
      <c r="BN20" s="332">
        <v>73.622659999999996</v>
      </c>
      <c r="BO20" s="332">
        <v>74.225769999999997</v>
      </c>
      <c r="BP20" s="332">
        <v>74.898989999999998</v>
      </c>
      <c r="BQ20" s="332">
        <v>75.052530000000004</v>
      </c>
      <c r="BR20" s="332">
        <v>72.331339999999997</v>
      </c>
      <c r="BS20" s="332">
        <v>73.445049999999995</v>
      </c>
      <c r="BT20" s="332">
        <v>73.029120000000006</v>
      </c>
      <c r="BU20" s="332">
        <v>76.734210000000004</v>
      </c>
      <c r="BV20" s="332">
        <v>78.242130000000003</v>
      </c>
    </row>
    <row r="21" spans="1:74" ht="11.1" customHeight="1" x14ac:dyDescent="0.2">
      <c r="A21" s="1" t="s">
        <v>671</v>
      </c>
      <c r="B21" s="184" t="s">
        <v>596</v>
      </c>
      <c r="C21" s="68">
        <v>5.96</v>
      </c>
      <c r="D21" s="68">
        <v>6.0389999999999997</v>
      </c>
      <c r="E21" s="68">
        <v>5.8819999999999997</v>
      </c>
      <c r="F21" s="68">
        <v>6.33</v>
      </c>
      <c r="G21" s="68">
        <v>6.2240000000000002</v>
      </c>
      <c r="H21" s="68">
        <v>6.3819999999999997</v>
      </c>
      <c r="I21" s="68">
        <v>5.7450000000000001</v>
      </c>
      <c r="J21" s="68">
        <v>5.9340000000000002</v>
      </c>
      <c r="K21" s="68">
        <v>6.5119999999999996</v>
      </c>
      <c r="L21" s="68">
        <v>6.444</v>
      </c>
      <c r="M21" s="68">
        <v>6.8440000000000003</v>
      </c>
      <c r="N21" s="68">
        <v>6.9640000000000004</v>
      </c>
      <c r="O21" s="68">
        <v>6.9119999999999999</v>
      </c>
      <c r="P21" s="68">
        <v>6.8109999999999999</v>
      </c>
      <c r="Q21" s="68">
        <v>6.4569999999999999</v>
      </c>
      <c r="R21" s="68">
        <v>5.7389999999999999</v>
      </c>
      <c r="S21" s="68">
        <v>6.5279999999999996</v>
      </c>
      <c r="T21" s="68">
        <v>6.6109999999999998</v>
      </c>
      <c r="U21" s="68">
        <v>6.2460000000000004</v>
      </c>
      <c r="V21" s="68">
        <v>5.8680000000000003</v>
      </c>
      <c r="W21" s="68">
        <v>5.9109999999999996</v>
      </c>
      <c r="X21" s="68">
        <v>6.5620000000000003</v>
      </c>
      <c r="Y21" s="68">
        <v>7.4950000000000001</v>
      </c>
      <c r="Z21" s="68">
        <v>7.5830000000000002</v>
      </c>
      <c r="AA21" s="68">
        <v>7.3019999999999996</v>
      </c>
      <c r="AB21" s="68">
        <v>6.6929999999999996</v>
      </c>
      <c r="AC21" s="68">
        <v>6.4790000000000001</v>
      </c>
      <c r="AD21" s="68">
        <v>6.08</v>
      </c>
      <c r="AE21" s="68">
        <v>5.8</v>
      </c>
      <c r="AF21" s="68">
        <v>6.3940000000000001</v>
      </c>
      <c r="AG21" s="68">
        <v>6.64</v>
      </c>
      <c r="AH21" s="68">
        <v>6.2619999999999996</v>
      </c>
      <c r="AI21" s="68">
        <v>6.5869999999999997</v>
      </c>
      <c r="AJ21" s="68">
        <v>6.33</v>
      </c>
      <c r="AK21" s="68">
        <v>7.2080000000000002</v>
      </c>
      <c r="AL21" s="68">
        <v>7.3609999999999998</v>
      </c>
      <c r="AM21" s="68">
        <v>7.1289999999999996</v>
      </c>
      <c r="AN21" s="68">
        <v>6.9379999999999997</v>
      </c>
      <c r="AO21" s="68">
        <v>6.7670000000000003</v>
      </c>
      <c r="AP21" s="68">
        <v>6.516</v>
      </c>
      <c r="AQ21" s="68">
        <v>5.9320000000000004</v>
      </c>
      <c r="AR21" s="68">
        <v>6.5220000000000002</v>
      </c>
      <c r="AS21" s="68">
        <v>6.609</v>
      </c>
      <c r="AT21" s="68">
        <v>6.6970000000000001</v>
      </c>
      <c r="AU21" s="68">
        <v>6.2629999999999999</v>
      </c>
      <c r="AV21" s="68">
        <v>7.3890000000000002</v>
      </c>
      <c r="AW21" s="68">
        <v>7.7709999999999999</v>
      </c>
      <c r="AX21" s="68">
        <v>7.07</v>
      </c>
      <c r="AY21" s="68">
        <v>7.1470000000000002</v>
      </c>
      <c r="AZ21" s="68">
        <v>6.2560000000000002</v>
      </c>
      <c r="BA21" s="68">
        <v>6.4880000000000004</v>
      </c>
      <c r="BB21" s="68">
        <v>6.2839999999999998</v>
      </c>
      <c r="BC21" s="68">
        <v>6.6639999999999997</v>
      </c>
      <c r="BD21" s="68">
        <v>6.2065714286000002</v>
      </c>
      <c r="BE21" s="68">
        <v>5.9509999999999996</v>
      </c>
      <c r="BF21" s="332">
        <v>6.1921970000000002</v>
      </c>
      <c r="BG21" s="332">
        <v>6.3782709999999998</v>
      </c>
      <c r="BH21" s="332">
        <v>6.3424829999999996</v>
      </c>
      <c r="BI21" s="332">
        <v>7.1810640000000001</v>
      </c>
      <c r="BJ21" s="332">
        <v>7.0542170000000004</v>
      </c>
      <c r="BK21" s="332">
        <v>6.94618</v>
      </c>
      <c r="BL21" s="332">
        <v>6.847334</v>
      </c>
      <c r="BM21" s="332">
        <v>6.7164960000000002</v>
      </c>
      <c r="BN21" s="332">
        <v>6.4805849999999996</v>
      </c>
      <c r="BO21" s="332">
        <v>6.3163359999999997</v>
      </c>
      <c r="BP21" s="332">
        <v>6.6351420000000001</v>
      </c>
      <c r="BQ21" s="332">
        <v>6.6264339999999997</v>
      </c>
      <c r="BR21" s="332">
        <v>6.6545519999999998</v>
      </c>
      <c r="BS21" s="332">
        <v>6.7047720000000002</v>
      </c>
      <c r="BT21" s="332">
        <v>6.5460640000000003</v>
      </c>
      <c r="BU21" s="332">
        <v>7.3064530000000003</v>
      </c>
      <c r="BV21" s="332">
        <v>7.1655620000000004</v>
      </c>
    </row>
    <row r="22" spans="1:74" ht="11.1" customHeight="1" x14ac:dyDescent="0.2">
      <c r="A22" s="1" t="s">
        <v>672</v>
      </c>
      <c r="B22" s="184" t="s">
        <v>597</v>
      </c>
      <c r="C22" s="68">
        <v>33.709000000000003</v>
      </c>
      <c r="D22" s="68">
        <v>35.491999999999997</v>
      </c>
      <c r="E22" s="68">
        <v>32.261000000000003</v>
      </c>
      <c r="F22" s="68">
        <v>30.837</v>
      </c>
      <c r="G22" s="68">
        <v>27.382000000000001</v>
      </c>
      <c r="H22" s="68">
        <v>27.324999999999999</v>
      </c>
      <c r="I22" s="68">
        <v>27.253</v>
      </c>
      <c r="J22" s="68">
        <v>30.228999999999999</v>
      </c>
      <c r="K22" s="68">
        <v>31.068000000000001</v>
      </c>
      <c r="L22" s="68">
        <v>27.864000000000001</v>
      </c>
      <c r="M22" s="68">
        <v>29.379000000000001</v>
      </c>
      <c r="N22" s="68">
        <v>32.280999999999999</v>
      </c>
      <c r="O22" s="68">
        <v>33.573999999999998</v>
      </c>
      <c r="P22" s="68">
        <v>31.437000000000001</v>
      </c>
      <c r="Q22" s="68">
        <v>32.712000000000003</v>
      </c>
      <c r="R22" s="68">
        <v>31.541</v>
      </c>
      <c r="S22" s="68">
        <v>30.574999999999999</v>
      </c>
      <c r="T22" s="68">
        <v>30.524999999999999</v>
      </c>
      <c r="U22" s="68">
        <v>31.126000000000001</v>
      </c>
      <c r="V22" s="68">
        <v>27.858000000000001</v>
      </c>
      <c r="W22" s="68">
        <v>28.965</v>
      </c>
      <c r="X22" s="68">
        <v>28.033999999999999</v>
      </c>
      <c r="Y22" s="68">
        <v>29.353000000000002</v>
      </c>
      <c r="Z22" s="68">
        <v>29.61</v>
      </c>
      <c r="AA22" s="68">
        <v>32.183</v>
      </c>
      <c r="AB22" s="68">
        <v>31.798999999999999</v>
      </c>
      <c r="AC22" s="68">
        <v>31.335000000000001</v>
      </c>
      <c r="AD22" s="68">
        <v>27.135000000000002</v>
      </c>
      <c r="AE22" s="68">
        <v>26.692</v>
      </c>
      <c r="AF22" s="68">
        <v>27.850999999999999</v>
      </c>
      <c r="AG22" s="68">
        <v>27.331</v>
      </c>
      <c r="AH22" s="68">
        <v>27.097999999999999</v>
      </c>
      <c r="AI22" s="68">
        <v>26.795000000000002</v>
      </c>
      <c r="AJ22" s="68">
        <v>29.632000000000001</v>
      </c>
      <c r="AK22" s="68">
        <v>32.883000000000003</v>
      </c>
      <c r="AL22" s="68">
        <v>35.017000000000003</v>
      </c>
      <c r="AM22" s="68">
        <v>35.326000000000001</v>
      </c>
      <c r="AN22" s="68">
        <v>32.073</v>
      </c>
      <c r="AO22" s="68">
        <v>29.087</v>
      </c>
      <c r="AP22" s="68">
        <v>27.254999999999999</v>
      </c>
      <c r="AQ22" s="68">
        <v>27.373999999999999</v>
      </c>
      <c r="AR22" s="68">
        <v>29.074000000000002</v>
      </c>
      <c r="AS22" s="68">
        <v>29.388000000000002</v>
      </c>
      <c r="AT22" s="68">
        <v>29.417000000000002</v>
      </c>
      <c r="AU22" s="68">
        <v>28.163</v>
      </c>
      <c r="AV22" s="68">
        <v>28.942</v>
      </c>
      <c r="AW22" s="68">
        <v>30.634</v>
      </c>
      <c r="AX22" s="68">
        <v>32.085999999999999</v>
      </c>
      <c r="AY22" s="68">
        <v>33.917000000000002</v>
      </c>
      <c r="AZ22" s="68">
        <v>31.891999999999999</v>
      </c>
      <c r="BA22" s="68">
        <v>29.977</v>
      </c>
      <c r="BB22" s="68">
        <v>28.454999999999998</v>
      </c>
      <c r="BC22" s="68">
        <v>27.669</v>
      </c>
      <c r="BD22" s="68">
        <v>27.716571428999998</v>
      </c>
      <c r="BE22" s="68">
        <v>27.164999999999999</v>
      </c>
      <c r="BF22" s="332">
        <v>26.33222</v>
      </c>
      <c r="BG22" s="332">
        <v>26.958870000000001</v>
      </c>
      <c r="BH22" s="332">
        <v>28.102540000000001</v>
      </c>
      <c r="BI22" s="332">
        <v>29.220759999999999</v>
      </c>
      <c r="BJ22" s="332">
        <v>32.356209999999997</v>
      </c>
      <c r="BK22" s="332">
        <v>34.46734</v>
      </c>
      <c r="BL22" s="332">
        <v>33.110909999999997</v>
      </c>
      <c r="BM22" s="332">
        <v>30.909659999999999</v>
      </c>
      <c r="BN22" s="332">
        <v>28.501809999999999</v>
      </c>
      <c r="BO22" s="332">
        <v>27.449539999999999</v>
      </c>
      <c r="BP22" s="332">
        <v>28.382079999999998</v>
      </c>
      <c r="BQ22" s="332">
        <v>28.270679999999999</v>
      </c>
      <c r="BR22" s="332">
        <v>27.421199999999999</v>
      </c>
      <c r="BS22" s="332">
        <v>27.668420000000001</v>
      </c>
      <c r="BT22" s="332">
        <v>27.924320000000002</v>
      </c>
      <c r="BU22" s="332">
        <v>29.10933</v>
      </c>
      <c r="BV22" s="332">
        <v>31.264970000000002</v>
      </c>
    </row>
    <row r="23" spans="1:74" ht="11.1" customHeight="1" x14ac:dyDescent="0.2">
      <c r="A23" s="1" t="s">
        <v>673</v>
      </c>
      <c r="B23" s="184" t="s">
        <v>126</v>
      </c>
      <c r="C23" s="68">
        <v>232.24799999999999</v>
      </c>
      <c r="D23" s="68">
        <v>234.55799999999999</v>
      </c>
      <c r="E23" s="68">
        <v>225.042</v>
      </c>
      <c r="F23" s="68">
        <v>220.47200000000001</v>
      </c>
      <c r="G23" s="68">
        <v>217.749</v>
      </c>
      <c r="H23" s="68">
        <v>215.578</v>
      </c>
      <c r="I23" s="68">
        <v>219.98699999999999</v>
      </c>
      <c r="J23" s="68">
        <v>220.97499999999999</v>
      </c>
      <c r="K23" s="68">
        <v>219.256</v>
      </c>
      <c r="L23" s="68">
        <v>209.74700000000001</v>
      </c>
      <c r="M23" s="68">
        <v>212.79400000000001</v>
      </c>
      <c r="N23" s="68">
        <v>219.435</v>
      </c>
      <c r="O23" s="68">
        <v>235.649</v>
      </c>
      <c r="P23" s="68">
        <v>229.715</v>
      </c>
      <c r="Q23" s="68">
        <v>215.012</v>
      </c>
      <c r="R23" s="68">
        <v>204.255</v>
      </c>
      <c r="S23" s="68">
        <v>213.762</v>
      </c>
      <c r="T23" s="68">
        <v>215.01</v>
      </c>
      <c r="U23" s="68">
        <v>215.221</v>
      </c>
      <c r="V23" s="68">
        <v>210.38</v>
      </c>
      <c r="W23" s="68">
        <v>214.84899999999999</v>
      </c>
      <c r="X23" s="68">
        <v>206.61600000000001</v>
      </c>
      <c r="Y23" s="68">
        <v>219.71100000000001</v>
      </c>
      <c r="Z23" s="68">
        <v>223.14699999999999</v>
      </c>
      <c r="AA23" s="68">
        <v>233.64400000000001</v>
      </c>
      <c r="AB23" s="68">
        <v>230.626</v>
      </c>
      <c r="AC23" s="68">
        <v>218.626</v>
      </c>
      <c r="AD23" s="68">
        <v>210.595</v>
      </c>
      <c r="AE23" s="68">
        <v>204.96299999999999</v>
      </c>
      <c r="AF23" s="68">
        <v>207.583</v>
      </c>
      <c r="AG23" s="68">
        <v>209.58199999999999</v>
      </c>
      <c r="AH23" s="68">
        <v>200.673</v>
      </c>
      <c r="AI23" s="68">
        <v>200.88399999999999</v>
      </c>
      <c r="AJ23" s="68">
        <v>202.995</v>
      </c>
      <c r="AK23" s="68">
        <v>215.26300000000001</v>
      </c>
      <c r="AL23" s="68">
        <v>230.88800000000001</v>
      </c>
      <c r="AM23" s="68">
        <v>234.48699999999999</v>
      </c>
      <c r="AN23" s="68">
        <v>226.84200000000001</v>
      </c>
      <c r="AO23" s="68">
        <v>224.93299999999999</v>
      </c>
      <c r="AP23" s="68">
        <v>221.11</v>
      </c>
      <c r="AQ23" s="68">
        <v>221.73699999999999</v>
      </c>
      <c r="AR23" s="68">
        <v>224.911</v>
      </c>
      <c r="AS23" s="68">
        <v>222.90799999999999</v>
      </c>
      <c r="AT23" s="68">
        <v>217.44</v>
      </c>
      <c r="AU23" s="68">
        <v>219.251</v>
      </c>
      <c r="AV23" s="68">
        <v>213.86600000000001</v>
      </c>
      <c r="AW23" s="68">
        <v>217.143</v>
      </c>
      <c r="AX23" s="68">
        <v>228.05500000000001</v>
      </c>
      <c r="AY23" s="68">
        <v>235.703</v>
      </c>
      <c r="AZ23" s="68">
        <v>228.20500000000001</v>
      </c>
      <c r="BA23" s="68">
        <v>220.898</v>
      </c>
      <c r="BB23" s="68">
        <v>215.929</v>
      </c>
      <c r="BC23" s="68">
        <v>217.66399999999999</v>
      </c>
      <c r="BD23" s="68">
        <v>214.07228570999999</v>
      </c>
      <c r="BE23" s="68">
        <v>213.85</v>
      </c>
      <c r="BF23" s="332">
        <v>210.8202</v>
      </c>
      <c r="BG23" s="332">
        <v>211.03380000000001</v>
      </c>
      <c r="BH23" s="332">
        <v>207.70259999999999</v>
      </c>
      <c r="BI23" s="332">
        <v>217.03380000000001</v>
      </c>
      <c r="BJ23" s="332">
        <v>228.95830000000001</v>
      </c>
      <c r="BK23" s="332">
        <v>237.4495</v>
      </c>
      <c r="BL23" s="332">
        <v>232.82730000000001</v>
      </c>
      <c r="BM23" s="332">
        <v>224.16390000000001</v>
      </c>
      <c r="BN23" s="332">
        <v>215.13470000000001</v>
      </c>
      <c r="BO23" s="332">
        <v>211.88419999999999</v>
      </c>
      <c r="BP23" s="332">
        <v>214.91929999999999</v>
      </c>
      <c r="BQ23" s="332">
        <v>216.87209999999999</v>
      </c>
      <c r="BR23" s="332">
        <v>211.72460000000001</v>
      </c>
      <c r="BS23" s="332">
        <v>212.37889999999999</v>
      </c>
      <c r="BT23" s="332">
        <v>207.41050000000001</v>
      </c>
      <c r="BU23" s="332">
        <v>216.72120000000001</v>
      </c>
      <c r="BV23" s="332">
        <v>227.179</v>
      </c>
    </row>
    <row r="24" spans="1:74" ht="11.1" customHeight="1" x14ac:dyDescent="0.2">
      <c r="A24" s="1"/>
      <c r="B24" s="7" t="s">
        <v>128</v>
      </c>
      <c r="C24" s="230"/>
      <c r="D24" s="230"/>
      <c r="E24" s="230"/>
      <c r="F24" s="230"/>
      <c r="G24" s="230"/>
      <c r="H24" s="230"/>
      <c r="I24" s="230"/>
      <c r="J24" s="230"/>
      <c r="K24" s="230"/>
      <c r="L24" s="230"/>
      <c r="M24" s="230"/>
      <c r="N24" s="230"/>
      <c r="O24" s="230"/>
      <c r="P24" s="230"/>
      <c r="Q24" s="230"/>
      <c r="R24" s="230"/>
      <c r="S24" s="230"/>
      <c r="T24" s="230"/>
      <c r="U24" s="230"/>
      <c r="V24" s="230"/>
      <c r="W24" s="230"/>
      <c r="X24" s="230"/>
      <c r="Y24" s="230"/>
      <c r="Z24" s="230"/>
      <c r="AA24" s="230"/>
      <c r="AB24" s="230"/>
      <c r="AC24" s="230"/>
      <c r="AD24" s="230"/>
      <c r="AE24" s="230"/>
      <c r="AF24" s="230"/>
      <c r="AG24" s="230"/>
      <c r="AH24" s="230"/>
      <c r="AI24" s="230"/>
      <c r="AJ24" s="230"/>
      <c r="AK24" s="230"/>
      <c r="AL24" s="230"/>
      <c r="AM24" s="230"/>
      <c r="AN24" s="230"/>
      <c r="AO24" s="230"/>
      <c r="AP24" s="230"/>
      <c r="AQ24" s="230"/>
      <c r="AR24" s="230"/>
      <c r="AS24" s="230"/>
      <c r="AT24" s="230"/>
      <c r="AU24" s="230"/>
      <c r="AV24" s="230"/>
      <c r="AW24" s="230"/>
      <c r="AX24" s="230"/>
      <c r="AY24" s="230"/>
      <c r="AZ24" s="230"/>
      <c r="BA24" s="230"/>
      <c r="BB24" s="230"/>
      <c r="BC24" s="230"/>
      <c r="BD24" s="230"/>
      <c r="BE24" s="230"/>
      <c r="BF24" s="403"/>
      <c r="BG24" s="403"/>
      <c r="BH24" s="403"/>
      <c r="BI24" s="403"/>
      <c r="BJ24" s="403"/>
      <c r="BK24" s="403"/>
      <c r="BL24" s="403"/>
      <c r="BM24" s="403"/>
      <c r="BN24" s="403"/>
      <c r="BO24" s="403"/>
      <c r="BP24" s="403"/>
      <c r="BQ24" s="403"/>
      <c r="BR24" s="403"/>
      <c r="BS24" s="403"/>
      <c r="BT24" s="403"/>
      <c r="BU24" s="403"/>
      <c r="BV24" s="403"/>
    </row>
    <row r="25" spans="1:74" ht="11.1" customHeight="1" x14ac:dyDescent="0.2">
      <c r="A25" s="1" t="s">
        <v>674</v>
      </c>
      <c r="B25" s="184" t="s">
        <v>126</v>
      </c>
      <c r="C25" s="68">
        <v>87.152000000000001</v>
      </c>
      <c r="D25" s="68">
        <v>83.617999999999995</v>
      </c>
      <c r="E25" s="68">
        <v>81.941000000000003</v>
      </c>
      <c r="F25" s="68">
        <v>78.134</v>
      </c>
      <c r="G25" s="68">
        <v>75.188999999999993</v>
      </c>
      <c r="H25" s="68">
        <v>71.787000000000006</v>
      </c>
      <c r="I25" s="68">
        <v>71.882000000000005</v>
      </c>
      <c r="J25" s="68">
        <v>72.412000000000006</v>
      </c>
      <c r="K25" s="68">
        <v>70.206999999999994</v>
      </c>
      <c r="L25" s="68">
        <v>65.102999999999994</v>
      </c>
      <c r="M25" s="68">
        <v>65.537000000000006</v>
      </c>
      <c r="N25" s="68">
        <v>63.256999999999998</v>
      </c>
      <c r="O25" s="68">
        <v>69.617000000000004</v>
      </c>
      <c r="P25" s="68">
        <v>67.834999999999994</v>
      </c>
      <c r="Q25" s="68">
        <v>61.206000000000003</v>
      </c>
      <c r="R25" s="68">
        <v>54.636000000000003</v>
      </c>
      <c r="S25" s="68">
        <v>56.353000000000002</v>
      </c>
      <c r="T25" s="68">
        <v>55.521000000000001</v>
      </c>
      <c r="U25" s="68">
        <v>53.335000000000001</v>
      </c>
      <c r="V25" s="68">
        <v>54.545999999999999</v>
      </c>
      <c r="W25" s="68">
        <v>56.308</v>
      </c>
      <c r="X25" s="68">
        <v>55.052</v>
      </c>
      <c r="Y25" s="68">
        <v>57.573</v>
      </c>
      <c r="Z25" s="68">
        <v>60.631</v>
      </c>
      <c r="AA25" s="68">
        <v>61.55</v>
      </c>
      <c r="AB25" s="68">
        <v>58.670999999999999</v>
      </c>
      <c r="AC25" s="68">
        <v>54.112000000000002</v>
      </c>
      <c r="AD25" s="68">
        <v>50.537999999999997</v>
      </c>
      <c r="AE25" s="68">
        <v>49.985999999999997</v>
      </c>
      <c r="AF25" s="68">
        <v>51.896000000000001</v>
      </c>
      <c r="AG25" s="68">
        <v>51.951999999999998</v>
      </c>
      <c r="AH25" s="68">
        <v>48.293999999999997</v>
      </c>
      <c r="AI25" s="68">
        <v>47.787999999999997</v>
      </c>
      <c r="AJ25" s="68">
        <v>49.667999999999999</v>
      </c>
      <c r="AK25" s="68">
        <v>52.625999999999998</v>
      </c>
      <c r="AL25" s="68">
        <v>55.210999999999999</v>
      </c>
      <c r="AM25" s="68">
        <v>57.581000000000003</v>
      </c>
      <c r="AN25" s="68">
        <v>55.152000000000001</v>
      </c>
      <c r="AO25" s="68">
        <v>48.515000000000001</v>
      </c>
      <c r="AP25" s="68">
        <v>46.243000000000002</v>
      </c>
      <c r="AQ25" s="68">
        <v>47.685000000000002</v>
      </c>
      <c r="AR25" s="68">
        <v>50.054000000000002</v>
      </c>
      <c r="AS25" s="68">
        <v>50.604999999999997</v>
      </c>
      <c r="AT25" s="68">
        <v>48.781999999999996</v>
      </c>
      <c r="AU25" s="68">
        <v>40.44</v>
      </c>
      <c r="AV25" s="68">
        <v>38.902000000000001</v>
      </c>
      <c r="AW25" s="68">
        <v>38.317999999999998</v>
      </c>
      <c r="AX25" s="68">
        <v>39.706000000000003</v>
      </c>
      <c r="AY25" s="68">
        <v>39.79</v>
      </c>
      <c r="AZ25" s="68">
        <v>37.686999999999998</v>
      </c>
      <c r="BA25" s="68">
        <v>34.274000000000001</v>
      </c>
      <c r="BB25" s="68">
        <v>30.71</v>
      </c>
      <c r="BC25" s="68">
        <v>31.056999999999999</v>
      </c>
      <c r="BD25" s="68">
        <v>29.475428570999998</v>
      </c>
      <c r="BE25" s="68">
        <v>28.152000000000001</v>
      </c>
      <c r="BF25" s="332">
        <v>33.681370000000001</v>
      </c>
      <c r="BG25" s="332">
        <v>32.194220000000001</v>
      </c>
      <c r="BH25" s="332">
        <v>30.40296</v>
      </c>
      <c r="BI25" s="332">
        <v>32.517429999999997</v>
      </c>
      <c r="BJ25" s="332">
        <v>34.581110000000002</v>
      </c>
      <c r="BK25" s="332">
        <v>36.746899999999997</v>
      </c>
      <c r="BL25" s="332">
        <v>33.637880000000003</v>
      </c>
      <c r="BM25" s="332">
        <v>30.8127</v>
      </c>
      <c r="BN25" s="332">
        <v>28.429269999999999</v>
      </c>
      <c r="BO25" s="332">
        <v>29.404199999999999</v>
      </c>
      <c r="BP25" s="332">
        <v>31.033919999999998</v>
      </c>
      <c r="BQ25" s="332">
        <v>30.953700000000001</v>
      </c>
      <c r="BR25" s="332">
        <v>31.571259999999999</v>
      </c>
      <c r="BS25" s="332">
        <v>30.49466</v>
      </c>
      <c r="BT25" s="332">
        <v>28.779689999999999</v>
      </c>
      <c r="BU25" s="332">
        <v>31.24586</v>
      </c>
      <c r="BV25" s="332">
        <v>32.766739999999999</v>
      </c>
    </row>
    <row r="26" spans="1:74" ht="11.1" customHeight="1" x14ac:dyDescent="0.2">
      <c r="A26" s="1"/>
      <c r="B26" s="7" t="s">
        <v>129</v>
      </c>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1"/>
      <c r="AN26" s="231"/>
      <c r="AO26" s="231"/>
      <c r="AP26" s="231"/>
      <c r="AQ26" s="231"/>
      <c r="AR26" s="231"/>
      <c r="AS26" s="231"/>
      <c r="AT26" s="231"/>
      <c r="AU26" s="231"/>
      <c r="AV26" s="231"/>
      <c r="AW26" s="231"/>
      <c r="AX26" s="231"/>
      <c r="AY26" s="231"/>
      <c r="AZ26" s="231"/>
      <c r="BA26" s="231"/>
      <c r="BB26" s="231"/>
      <c r="BC26" s="231"/>
      <c r="BD26" s="231"/>
      <c r="BE26" s="231"/>
      <c r="BF26" s="404"/>
      <c r="BG26" s="404"/>
      <c r="BH26" s="404"/>
      <c r="BI26" s="404"/>
      <c r="BJ26" s="404"/>
      <c r="BK26" s="404"/>
      <c r="BL26" s="404"/>
      <c r="BM26" s="404"/>
      <c r="BN26" s="404"/>
      <c r="BO26" s="404"/>
      <c r="BP26" s="404"/>
      <c r="BQ26" s="404"/>
      <c r="BR26" s="404"/>
      <c r="BS26" s="404"/>
      <c r="BT26" s="404"/>
      <c r="BU26" s="404"/>
      <c r="BV26" s="404"/>
    </row>
    <row r="27" spans="1:74" ht="11.1" customHeight="1" x14ac:dyDescent="0.2">
      <c r="A27" s="1" t="s">
        <v>675</v>
      </c>
      <c r="B27" s="185" t="s">
        <v>126</v>
      </c>
      <c r="C27" s="69">
        <v>145.096</v>
      </c>
      <c r="D27" s="69">
        <v>150.94</v>
      </c>
      <c r="E27" s="69">
        <v>143.101</v>
      </c>
      <c r="F27" s="69">
        <v>142.33799999999999</v>
      </c>
      <c r="G27" s="69">
        <v>142.56</v>
      </c>
      <c r="H27" s="69">
        <v>143.791</v>
      </c>
      <c r="I27" s="69">
        <v>148.10499999999999</v>
      </c>
      <c r="J27" s="69">
        <v>148.56299999999999</v>
      </c>
      <c r="K27" s="69">
        <v>149.04900000000001</v>
      </c>
      <c r="L27" s="69">
        <v>144.64400000000001</v>
      </c>
      <c r="M27" s="69">
        <v>147.25700000000001</v>
      </c>
      <c r="N27" s="69">
        <v>156.178</v>
      </c>
      <c r="O27" s="69">
        <v>166.03200000000001</v>
      </c>
      <c r="P27" s="69">
        <v>161.88</v>
      </c>
      <c r="Q27" s="69">
        <v>153.80600000000001</v>
      </c>
      <c r="R27" s="69">
        <v>149.619</v>
      </c>
      <c r="S27" s="69">
        <v>157.40899999999999</v>
      </c>
      <c r="T27" s="69">
        <v>159.489</v>
      </c>
      <c r="U27" s="69">
        <v>161.886</v>
      </c>
      <c r="V27" s="69">
        <v>155.834</v>
      </c>
      <c r="W27" s="69">
        <v>158.541</v>
      </c>
      <c r="X27" s="69">
        <v>151.56399999999999</v>
      </c>
      <c r="Y27" s="69">
        <v>162.13800000000001</v>
      </c>
      <c r="Z27" s="69">
        <v>162.51599999999999</v>
      </c>
      <c r="AA27" s="69">
        <v>172.09399999999999</v>
      </c>
      <c r="AB27" s="69">
        <v>171.95500000000001</v>
      </c>
      <c r="AC27" s="69">
        <v>164.51400000000001</v>
      </c>
      <c r="AD27" s="69">
        <v>160.05699999999999</v>
      </c>
      <c r="AE27" s="69">
        <v>154.977</v>
      </c>
      <c r="AF27" s="69">
        <v>155.68700000000001</v>
      </c>
      <c r="AG27" s="69">
        <v>157.63</v>
      </c>
      <c r="AH27" s="69">
        <v>152.37899999999999</v>
      </c>
      <c r="AI27" s="69">
        <v>153.096</v>
      </c>
      <c r="AJ27" s="69">
        <v>153.327</v>
      </c>
      <c r="AK27" s="69">
        <v>162.637</v>
      </c>
      <c r="AL27" s="69">
        <v>175.67699999999999</v>
      </c>
      <c r="AM27" s="69">
        <v>176.90600000000001</v>
      </c>
      <c r="AN27" s="69">
        <v>171.69</v>
      </c>
      <c r="AO27" s="69">
        <v>176.41800000000001</v>
      </c>
      <c r="AP27" s="69">
        <v>174.86699999999999</v>
      </c>
      <c r="AQ27" s="69">
        <v>174.05199999999999</v>
      </c>
      <c r="AR27" s="69">
        <v>174.857</v>
      </c>
      <c r="AS27" s="69">
        <v>172.303</v>
      </c>
      <c r="AT27" s="69">
        <v>168.65799999999999</v>
      </c>
      <c r="AU27" s="69">
        <v>178.81100000000001</v>
      </c>
      <c r="AV27" s="69">
        <v>174.964</v>
      </c>
      <c r="AW27" s="69">
        <v>178.82499999999999</v>
      </c>
      <c r="AX27" s="69">
        <v>188.34899999999999</v>
      </c>
      <c r="AY27" s="69">
        <v>195.91300000000001</v>
      </c>
      <c r="AZ27" s="69">
        <v>190.518</v>
      </c>
      <c r="BA27" s="69">
        <v>186.624</v>
      </c>
      <c r="BB27" s="69">
        <v>185.21899999999999</v>
      </c>
      <c r="BC27" s="69">
        <v>186.607</v>
      </c>
      <c r="BD27" s="69">
        <v>184.59685714</v>
      </c>
      <c r="BE27" s="69">
        <v>185.697</v>
      </c>
      <c r="BF27" s="353">
        <v>177.13890000000001</v>
      </c>
      <c r="BG27" s="353">
        <v>178.83959999999999</v>
      </c>
      <c r="BH27" s="353">
        <v>177.2996</v>
      </c>
      <c r="BI27" s="353">
        <v>184.5163</v>
      </c>
      <c r="BJ27" s="353">
        <v>194.37710000000001</v>
      </c>
      <c r="BK27" s="353">
        <v>200.70259999999999</v>
      </c>
      <c r="BL27" s="353">
        <v>199.18950000000001</v>
      </c>
      <c r="BM27" s="353">
        <v>193.35120000000001</v>
      </c>
      <c r="BN27" s="353">
        <v>186.7054</v>
      </c>
      <c r="BO27" s="353">
        <v>182.48</v>
      </c>
      <c r="BP27" s="353">
        <v>183.8854</v>
      </c>
      <c r="BQ27" s="353">
        <v>185.91839999999999</v>
      </c>
      <c r="BR27" s="353">
        <v>180.1533</v>
      </c>
      <c r="BS27" s="353">
        <v>181.88419999999999</v>
      </c>
      <c r="BT27" s="353">
        <v>178.6309</v>
      </c>
      <c r="BU27" s="353">
        <v>185.47540000000001</v>
      </c>
      <c r="BV27" s="353">
        <v>194.41220000000001</v>
      </c>
    </row>
    <row r="28" spans="1:74" s="283" customFormat="1" ht="11.1" customHeight="1" x14ac:dyDescent="0.2">
      <c r="A28" s="1"/>
      <c r="B28" s="281"/>
      <c r="C28" s="282"/>
      <c r="D28" s="282"/>
      <c r="E28" s="282"/>
      <c r="F28" s="282"/>
      <c r="G28" s="282"/>
      <c r="H28" s="282"/>
      <c r="I28" s="282"/>
      <c r="J28" s="282"/>
      <c r="K28" s="282"/>
      <c r="L28" s="282"/>
      <c r="M28" s="282"/>
      <c r="N28" s="282"/>
      <c r="O28" s="282"/>
      <c r="P28" s="282"/>
      <c r="Q28" s="282"/>
      <c r="R28" s="282"/>
      <c r="S28" s="282"/>
      <c r="T28" s="282"/>
      <c r="U28" s="282"/>
      <c r="V28" s="282"/>
      <c r="W28" s="282"/>
      <c r="X28" s="282"/>
      <c r="Y28" s="282"/>
      <c r="Z28" s="282"/>
      <c r="AA28" s="282"/>
      <c r="AB28" s="282"/>
      <c r="AC28" s="282"/>
      <c r="AD28" s="282"/>
      <c r="AE28" s="282"/>
      <c r="AF28" s="282"/>
      <c r="AG28" s="282"/>
      <c r="AH28" s="282"/>
      <c r="AI28" s="282"/>
      <c r="AJ28" s="282"/>
      <c r="AK28" s="282"/>
      <c r="AL28" s="282"/>
      <c r="AM28" s="282"/>
      <c r="AN28" s="282"/>
      <c r="AO28" s="282"/>
      <c r="AP28" s="282"/>
      <c r="AQ28" s="282"/>
      <c r="AR28" s="282"/>
      <c r="AS28" s="282"/>
      <c r="AT28" s="282"/>
      <c r="AU28" s="282"/>
      <c r="AV28" s="282"/>
      <c r="AW28" s="282"/>
      <c r="AX28" s="282"/>
      <c r="AY28" s="405"/>
      <c r="AZ28" s="405"/>
      <c r="BA28" s="405"/>
      <c r="BB28" s="405"/>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s="283" customFormat="1" ht="12" customHeight="1" x14ac:dyDescent="0.25">
      <c r="A29" s="1"/>
      <c r="B29" s="652" t="s">
        <v>1105</v>
      </c>
      <c r="C29" s="653"/>
      <c r="D29" s="653"/>
      <c r="E29" s="653"/>
      <c r="F29" s="653"/>
      <c r="G29" s="653"/>
      <c r="H29" s="653"/>
      <c r="I29" s="653"/>
      <c r="J29" s="653"/>
      <c r="K29" s="653"/>
      <c r="L29" s="653"/>
      <c r="M29" s="653"/>
      <c r="N29" s="653"/>
      <c r="O29" s="653"/>
      <c r="P29" s="653"/>
      <c r="Q29" s="653"/>
      <c r="AY29" s="536"/>
      <c r="AZ29" s="536"/>
      <c r="BA29" s="536"/>
      <c r="BB29" s="536"/>
      <c r="BC29" s="536"/>
      <c r="BD29" s="536"/>
      <c r="BE29" s="536"/>
      <c r="BF29" s="536"/>
      <c r="BG29" s="536"/>
      <c r="BH29" s="536"/>
      <c r="BI29" s="536"/>
      <c r="BJ29" s="536"/>
    </row>
    <row r="30" spans="1:74" s="283" customFormat="1" ht="12" customHeight="1" x14ac:dyDescent="0.25">
      <c r="A30" s="1"/>
      <c r="B30" s="661" t="s">
        <v>143</v>
      </c>
      <c r="C30" s="653"/>
      <c r="D30" s="653"/>
      <c r="E30" s="653"/>
      <c r="F30" s="653"/>
      <c r="G30" s="653"/>
      <c r="H30" s="653"/>
      <c r="I30" s="653"/>
      <c r="J30" s="653"/>
      <c r="K30" s="653"/>
      <c r="L30" s="653"/>
      <c r="M30" s="653"/>
      <c r="N30" s="653"/>
      <c r="O30" s="653"/>
      <c r="P30" s="653"/>
      <c r="Q30" s="653"/>
      <c r="AY30" s="536"/>
      <c r="AZ30" s="536"/>
      <c r="BA30" s="536"/>
      <c r="BB30" s="536"/>
      <c r="BC30" s="536"/>
      <c r="BD30" s="536"/>
      <c r="BE30" s="536"/>
      <c r="BF30" s="536"/>
      <c r="BG30" s="536"/>
      <c r="BH30" s="536"/>
      <c r="BI30" s="536"/>
      <c r="BJ30" s="536"/>
    </row>
    <row r="31" spans="1:74" s="450" customFormat="1" ht="12" customHeight="1" x14ac:dyDescent="0.25">
      <c r="A31" s="449"/>
      <c r="B31" s="674" t="s">
        <v>1132</v>
      </c>
      <c r="C31" s="675"/>
      <c r="D31" s="675"/>
      <c r="E31" s="675"/>
      <c r="F31" s="675"/>
      <c r="G31" s="675"/>
      <c r="H31" s="675"/>
      <c r="I31" s="675"/>
      <c r="J31" s="675"/>
      <c r="K31" s="675"/>
      <c r="L31" s="675"/>
      <c r="M31" s="675"/>
      <c r="N31" s="675"/>
      <c r="O31" s="675"/>
      <c r="P31" s="675"/>
      <c r="Q31" s="671"/>
      <c r="AY31" s="537"/>
      <c r="AZ31" s="537"/>
      <c r="BA31" s="537"/>
      <c r="BB31" s="537"/>
      <c r="BC31" s="537"/>
      <c r="BD31" s="537"/>
      <c r="BE31" s="537"/>
      <c r="BF31" s="537"/>
      <c r="BG31" s="537"/>
      <c r="BH31" s="537"/>
      <c r="BI31" s="537"/>
      <c r="BJ31" s="537"/>
    </row>
    <row r="32" spans="1:74" s="450" customFormat="1" ht="12" customHeight="1" x14ac:dyDescent="0.25">
      <c r="A32" s="449"/>
      <c r="B32" s="669" t="s">
        <v>1155</v>
      </c>
      <c r="C32" s="671"/>
      <c r="D32" s="671"/>
      <c r="E32" s="671"/>
      <c r="F32" s="671"/>
      <c r="G32" s="671"/>
      <c r="H32" s="671"/>
      <c r="I32" s="671"/>
      <c r="J32" s="671"/>
      <c r="K32" s="671"/>
      <c r="L32" s="671"/>
      <c r="M32" s="671"/>
      <c r="N32" s="671"/>
      <c r="O32" s="671"/>
      <c r="P32" s="671"/>
      <c r="Q32" s="671"/>
      <c r="AY32" s="537"/>
      <c r="AZ32" s="537"/>
      <c r="BA32" s="537"/>
      <c r="BB32" s="537"/>
      <c r="BC32" s="537"/>
      <c r="BD32" s="537"/>
      <c r="BE32" s="537"/>
      <c r="BF32" s="537"/>
      <c r="BG32" s="537"/>
      <c r="BH32" s="537"/>
      <c r="BI32" s="537"/>
      <c r="BJ32" s="537"/>
    </row>
    <row r="33" spans="1:74" s="450" customFormat="1" ht="12" customHeight="1" x14ac:dyDescent="0.25">
      <c r="A33" s="449"/>
      <c r="B33" s="700" t="s">
        <v>1156</v>
      </c>
      <c r="C33" s="671"/>
      <c r="D33" s="671"/>
      <c r="E33" s="671"/>
      <c r="F33" s="671"/>
      <c r="G33" s="671"/>
      <c r="H33" s="671"/>
      <c r="I33" s="671"/>
      <c r="J33" s="671"/>
      <c r="K33" s="671"/>
      <c r="L33" s="671"/>
      <c r="M33" s="671"/>
      <c r="N33" s="671"/>
      <c r="O33" s="671"/>
      <c r="P33" s="671"/>
      <c r="Q33" s="671"/>
      <c r="AY33" s="537"/>
      <c r="AZ33" s="537"/>
      <c r="BA33" s="537"/>
      <c r="BB33" s="537"/>
      <c r="BC33" s="537"/>
      <c r="BD33" s="537"/>
      <c r="BE33" s="537"/>
      <c r="BF33" s="537"/>
      <c r="BG33" s="537"/>
      <c r="BH33" s="537"/>
      <c r="BI33" s="537"/>
      <c r="BJ33" s="537"/>
    </row>
    <row r="34" spans="1:74" s="450" customFormat="1" ht="12" customHeight="1" x14ac:dyDescent="0.25">
      <c r="A34" s="449"/>
      <c r="B34" s="674" t="s">
        <v>1160</v>
      </c>
      <c r="C34" s="675"/>
      <c r="D34" s="675"/>
      <c r="E34" s="675"/>
      <c r="F34" s="675"/>
      <c r="G34" s="675"/>
      <c r="H34" s="675"/>
      <c r="I34" s="675"/>
      <c r="J34" s="675"/>
      <c r="K34" s="675"/>
      <c r="L34" s="675"/>
      <c r="M34" s="675"/>
      <c r="N34" s="675"/>
      <c r="O34" s="675"/>
      <c r="P34" s="675"/>
      <c r="Q34" s="671"/>
      <c r="AY34" s="537"/>
      <c r="AZ34" s="537"/>
      <c r="BA34" s="537"/>
      <c r="BB34" s="537"/>
      <c r="BC34" s="537"/>
      <c r="BD34" s="537"/>
      <c r="BE34" s="537"/>
      <c r="BF34" s="537"/>
      <c r="BG34" s="537"/>
      <c r="BH34" s="537"/>
      <c r="BI34" s="537"/>
      <c r="BJ34" s="537"/>
    </row>
    <row r="35" spans="1:74" s="450" customFormat="1" ht="12" customHeight="1" x14ac:dyDescent="0.25">
      <c r="A35" s="449"/>
      <c r="B35" s="676" t="s">
        <v>1161</v>
      </c>
      <c r="C35" s="670"/>
      <c r="D35" s="670"/>
      <c r="E35" s="670"/>
      <c r="F35" s="670"/>
      <c r="G35" s="670"/>
      <c r="H35" s="670"/>
      <c r="I35" s="670"/>
      <c r="J35" s="670"/>
      <c r="K35" s="670"/>
      <c r="L35" s="670"/>
      <c r="M35" s="670"/>
      <c r="N35" s="670"/>
      <c r="O35" s="670"/>
      <c r="P35" s="670"/>
      <c r="Q35" s="671"/>
      <c r="AY35" s="537"/>
      <c r="AZ35" s="537"/>
      <c r="BA35" s="537"/>
      <c r="BB35" s="537"/>
      <c r="BC35" s="537"/>
      <c r="BD35" s="537"/>
      <c r="BE35" s="537"/>
      <c r="BF35" s="537"/>
      <c r="BG35" s="537"/>
      <c r="BH35" s="537"/>
      <c r="BI35" s="537"/>
      <c r="BJ35" s="537"/>
    </row>
    <row r="36" spans="1:74" s="450" customFormat="1" ht="12" customHeight="1" x14ac:dyDescent="0.25">
      <c r="A36" s="449"/>
      <c r="B36" s="669" t="s">
        <v>1136</v>
      </c>
      <c r="C36" s="670"/>
      <c r="D36" s="670"/>
      <c r="E36" s="670"/>
      <c r="F36" s="670"/>
      <c r="G36" s="670"/>
      <c r="H36" s="670"/>
      <c r="I36" s="670"/>
      <c r="J36" s="670"/>
      <c r="K36" s="670"/>
      <c r="L36" s="670"/>
      <c r="M36" s="670"/>
      <c r="N36" s="670"/>
      <c r="O36" s="670"/>
      <c r="P36" s="670"/>
      <c r="Q36" s="671"/>
      <c r="AY36" s="537"/>
      <c r="AZ36" s="537"/>
      <c r="BA36" s="537"/>
      <c r="BB36" s="537"/>
      <c r="BC36" s="537"/>
      <c r="BD36" s="537"/>
      <c r="BE36" s="537"/>
      <c r="BF36" s="537"/>
      <c r="BG36" s="537"/>
      <c r="BH36" s="537"/>
      <c r="BI36" s="537"/>
      <c r="BJ36" s="537"/>
    </row>
    <row r="37" spans="1:74" s="451" customFormat="1" ht="12" customHeight="1" x14ac:dyDescent="0.25">
      <c r="A37" s="440"/>
      <c r="B37" s="682" t="s">
        <v>1144</v>
      </c>
      <c r="C37" s="671"/>
      <c r="D37" s="671"/>
      <c r="E37" s="671"/>
      <c r="F37" s="671"/>
      <c r="G37" s="671"/>
      <c r="H37" s="671"/>
      <c r="I37" s="671"/>
      <c r="J37" s="671"/>
      <c r="K37" s="671"/>
      <c r="L37" s="671"/>
      <c r="M37" s="671"/>
      <c r="N37" s="671"/>
      <c r="O37" s="671"/>
      <c r="P37" s="671"/>
      <c r="Q37" s="671"/>
      <c r="AY37" s="538"/>
      <c r="AZ37" s="538"/>
      <c r="BA37" s="538"/>
      <c r="BB37" s="538"/>
      <c r="BC37" s="538"/>
      <c r="BD37" s="538"/>
      <c r="BE37" s="538"/>
      <c r="BF37" s="538"/>
      <c r="BG37" s="538"/>
      <c r="BH37" s="538"/>
      <c r="BI37" s="538"/>
      <c r="BJ37" s="538"/>
    </row>
    <row r="38" spans="1:74" x14ac:dyDescent="0.15">
      <c r="BK38" s="406"/>
      <c r="BL38" s="406"/>
      <c r="BM38" s="406"/>
      <c r="BN38" s="406"/>
      <c r="BO38" s="406"/>
      <c r="BP38" s="406"/>
      <c r="BQ38" s="406"/>
      <c r="BR38" s="406"/>
      <c r="BS38" s="406"/>
      <c r="BT38" s="406"/>
      <c r="BU38" s="406"/>
      <c r="BV38" s="406"/>
    </row>
    <row r="39" spans="1:74" x14ac:dyDescent="0.15">
      <c r="BK39" s="406"/>
      <c r="BL39" s="406"/>
      <c r="BM39" s="406"/>
      <c r="BN39" s="406"/>
      <c r="BO39" s="406"/>
      <c r="BP39" s="406"/>
      <c r="BQ39" s="406"/>
      <c r="BR39" s="406"/>
      <c r="BS39" s="406"/>
      <c r="BT39" s="406"/>
      <c r="BU39" s="406"/>
      <c r="BV39" s="406"/>
    </row>
    <row r="40" spans="1:74" x14ac:dyDescent="0.15">
      <c r="BK40" s="406"/>
      <c r="BL40" s="406"/>
      <c r="BM40" s="406"/>
      <c r="BN40" s="406"/>
      <c r="BO40" s="406"/>
      <c r="BP40" s="406"/>
      <c r="BQ40" s="406"/>
      <c r="BR40" s="406"/>
      <c r="BS40" s="406"/>
      <c r="BT40" s="406"/>
      <c r="BU40" s="406"/>
      <c r="BV40" s="406"/>
    </row>
    <row r="41" spans="1:74" x14ac:dyDescent="0.15">
      <c r="BK41" s="406"/>
      <c r="BL41" s="406"/>
      <c r="BM41" s="406"/>
      <c r="BN41" s="406"/>
      <c r="BO41" s="406"/>
      <c r="BP41" s="406"/>
      <c r="BQ41" s="406"/>
      <c r="BR41" s="406"/>
      <c r="BS41" s="406"/>
      <c r="BT41" s="406"/>
      <c r="BU41" s="406"/>
      <c r="BV41" s="406"/>
    </row>
    <row r="42" spans="1:74" x14ac:dyDescent="0.15">
      <c r="BK42" s="406"/>
      <c r="BL42" s="406"/>
      <c r="BM42" s="406"/>
      <c r="BN42" s="406"/>
      <c r="BO42" s="406"/>
      <c r="BP42" s="406"/>
      <c r="BQ42" s="406"/>
      <c r="BR42" s="406"/>
      <c r="BS42" s="406"/>
      <c r="BT42" s="406"/>
      <c r="BU42" s="406"/>
      <c r="BV42" s="406"/>
    </row>
    <row r="43" spans="1:74" x14ac:dyDescent="0.15">
      <c r="BK43" s="406"/>
      <c r="BL43" s="406"/>
      <c r="BM43" s="406"/>
      <c r="BN43" s="406"/>
      <c r="BO43" s="406"/>
      <c r="BP43" s="406"/>
      <c r="BQ43" s="406"/>
      <c r="BR43" s="406"/>
      <c r="BS43" s="406"/>
      <c r="BT43" s="406"/>
      <c r="BU43" s="406"/>
      <c r="BV43" s="406"/>
    </row>
    <row r="44" spans="1:74" x14ac:dyDescent="0.15">
      <c r="BK44" s="406"/>
      <c r="BL44" s="406"/>
      <c r="BM44" s="406"/>
      <c r="BN44" s="406"/>
      <c r="BO44" s="406"/>
      <c r="BP44" s="406"/>
      <c r="BQ44" s="406"/>
      <c r="BR44" s="406"/>
      <c r="BS44" s="406"/>
      <c r="BT44" s="406"/>
      <c r="BU44" s="406"/>
      <c r="BV44" s="406"/>
    </row>
    <row r="45" spans="1:74" x14ac:dyDescent="0.15">
      <c r="BK45" s="406"/>
      <c r="BL45" s="406"/>
      <c r="BM45" s="406"/>
      <c r="BN45" s="406"/>
      <c r="BO45" s="406"/>
      <c r="BP45" s="406"/>
      <c r="BQ45" s="406"/>
      <c r="BR45" s="406"/>
      <c r="BS45" s="406"/>
      <c r="BT45" s="406"/>
      <c r="BU45" s="406"/>
      <c r="BV45" s="406"/>
    </row>
    <row r="46" spans="1:74" x14ac:dyDescent="0.15">
      <c r="BK46" s="406"/>
      <c r="BL46" s="406"/>
      <c r="BM46" s="406"/>
      <c r="BN46" s="406"/>
      <c r="BO46" s="406"/>
      <c r="BP46" s="406"/>
      <c r="BQ46" s="406"/>
      <c r="BR46" s="406"/>
      <c r="BS46" s="406"/>
      <c r="BT46" s="406"/>
      <c r="BU46" s="406"/>
      <c r="BV46" s="406"/>
    </row>
    <row r="47" spans="1:74" x14ac:dyDescent="0.15">
      <c r="BK47" s="406"/>
      <c r="BL47" s="406"/>
      <c r="BM47" s="406"/>
      <c r="BN47" s="406"/>
      <c r="BO47" s="406"/>
      <c r="BP47" s="406"/>
      <c r="BQ47" s="406"/>
      <c r="BR47" s="406"/>
      <c r="BS47" s="406"/>
      <c r="BT47" s="406"/>
      <c r="BU47" s="406"/>
      <c r="BV47" s="406"/>
    </row>
    <row r="48" spans="1:74" x14ac:dyDescent="0.15">
      <c r="BK48" s="406"/>
      <c r="BL48" s="406"/>
      <c r="BM48" s="406"/>
      <c r="BN48" s="406"/>
      <c r="BO48" s="406"/>
      <c r="BP48" s="406"/>
      <c r="BQ48" s="406"/>
      <c r="BR48" s="406"/>
      <c r="BS48" s="406"/>
      <c r="BT48" s="406"/>
      <c r="BU48" s="406"/>
      <c r="BV48" s="406"/>
    </row>
    <row r="49" spans="63:74" x14ac:dyDescent="0.15">
      <c r="BK49" s="406"/>
      <c r="BL49" s="406"/>
      <c r="BM49" s="406"/>
      <c r="BN49" s="406"/>
      <c r="BO49" s="406"/>
      <c r="BP49" s="406"/>
      <c r="BQ49" s="406"/>
      <c r="BR49" s="406"/>
      <c r="BS49" s="406"/>
      <c r="BT49" s="406"/>
      <c r="BU49" s="406"/>
      <c r="BV49" s="406"/>
    </row>
    <row r="50" spans="63:74" x14ac:dyDescent="0.15">
      <c r="BK50" s="406"/>
      <c r="BL50" s="406"/>
      <c r="BM50" s="406"/>
      <c r="BN50" s="406"/>
      <c r="BO50" s="406"/>
      <c r="BP50" s="406"/>
      <c r="BQ50" s="406"/>
      <c r="BR50" s="406"/>
      <c r="BS50" s="406"/>
      <c r="BT50" s="406"/>
      <c r="BU50" s="406"/>
      <c r="BV50" s="406"/>
    </row>
    <row r="51" spans="63:74" x14ac:dyDescent="0.15">
      <c r="BK51" s="406"/>
      <c r="BL51" s="406"/>
      <c r="BM51" s="406"/>
      <c r="BN51" s="406"/>
      <c r="BO51" s="406"/>
      <c r="BP51" s="406"/>
      <c r="BQ51" s="406"/>
      <c r="BR51" s="406"/>
      <c r="BS51" s="406"/>
      <c r="BT51" s="406"/>
      <c r="BU51" s="406"/>
      <c r="BV51" s="406"/>
    </row>
    <row r="52" spans="63:74" x14ac:dyDescent="0.15">
      <c r="BK52" s="406"/>
      <c r="BL52" s="406"/>
      <c r="BM52" s="406"/>
      <c r="BN52" s="406"/>
      <c r="BO52" s="406"/>
      <c r="BP52" s="406"/>
      <c r="BQ52" s="406"/>
      <c r="BR52" s="406"/>
      <c r="BS52" s="406"/>
      <c r="BT52" s="406"/>
      <c r="BU52" s="406"/>
      <c r="BV52" s="406"/>
    </row>
    <row r="53" spans="63:74" x14ac:dyDescent="0.15">
      <c r="BK53" s="406"/>
      <c r="BL53" s="406"/>
      <c r="BM53" s="406"/>
      <c r="BN53" s="406"/>
      <c r="BO53" s="406"/>
      <c r="BP53" s="406"/>
      <c r="BQ53" s="406"/>
      <c r="BR53" s="406"/>
      <c r="BS53" s="406"/>
      <c r="BT53" s="406"/>
      <c r="BU53" s="406"/>
      <c r="BV53" s="406"/>
    </row>
    <row r="54" spans="63:74" x14ac:dyDescent="0.15">
      <c r="BK54" s="406"/>
      <c r="BL54" s="406"/>
      <c r="BM54" s="406"/>
      <c r="BN54" s="406"/>
      <c r="BO54" s="406"/>
      <c r="BP54" s="406"/>
      <c r="BQ54" s="406"/>
      <c r="BR54" s="406"/>
      <c r="BS54" s="406"/>
      <c r="BT54" s="406"/>
      <c r="BU54" s="406"/>
      <c r="BV54" s="406"/>
    </row>
    <row r="55" spans="63:74" x14ac:dyDescent="0.15">
      <c r="BK55" s="406"/>
      <c r="BL55" s="406"/>
      <c r="BM55" s="406"/>
      <c r="BN55" s="406"/>
      <c r="BO55" s="406"/>
      <c r="BP55" s="406"/>
      <c r="BQ55" s="406"/>
      <c r="BR55" s="406"/>
      <c r="BS55" s="406"/>
      <c r="BT55" s="406"/>
      <c r="BU55" s="406"/>
      <c r="BV55" s="406"/>
    </row>
    <row r="56" spans="63:74" x14ac:dyDescent="0.15">
      <c r="BK56" s="406"/>
      <c r="BL56" s="406"/>
      <c r="BM56" s="406"/>
      <c r="BN56" s="406"/>
      <c r="BO56" s="406"/>
      <c r="BP56" s="406"/>
      <c r="BQ56" s="406"/>
      <c r="BR56" s="406"/>
      <c r="BS56" s="406"/>
      <c r="BT56" s="406"/>
      <c r="BU56" s="406"/>
      <c r="BV56" s="406"/>
    </row>
    <row r="57" spans="63:74" x14ac:dyDescent="0.15">
      <c r="BK57" s="406"/>
      <c r="BL57" s="406"/>
      <c r="BM57" s="406"/>
      <c r="BN57" s="406"/>
      <c r="BO57" s="406"/>
      <c r="BP57" s="406"/>
      <c r="BQ57" s="406"/>
      <c r="BR57" s="406"/>
      <c r="BS57" s="406"/>
      <c r="BT57" s="406"/>
      <c r="BU57" s="406"/>
      <c r="BV57" s="406"/>
    </row>
    <row r="58" spans="63:74" x14ac:dyDescent="0.15">
      <c r="BK58" s="406"/>
      <c r="BL58" s="406"/>
      <c r="BM58" s="406"/>
      <c r="BN58" s="406"/>
      <c r="BO58" s="406"/>
      <c r="BP58" s="406"/>
      <c r="BQ58" s="406"/>
      <c r="BR58" s="406"/>
      <c r="BS58" s="406"/>
      <c r="BT58" s="406"/>
      <c r="BU58" s="406"/>
      <c r="BV58" s="406"/>
    </row>
    <row r="59" spans="63:74" x14ac:dyDescent="0.15">
      <c r="BK59" s="406"/>
      <c r="BL59" s="406"/>
      <c r="BM59" s="406"/>
      <c r="BN59" s="406"/>
      <c r="BO59" s="406"/>
      <c r="BP59" s="406"/>
      <c r="BQ59" s="406"/>
      <c r="BR59" s="406"/>
      <c r="BS59" s="406"/>
      <c r="BT59" s="406"/>
      <c r="BU59" s="406"/>
      <c r="BV59" s="406"/>
    </row>
    <row r="60" spans="63:74" x14ac:dyDescent="0.15">
      <c r="BK60" s="406"/>
      <c r="BL60" s="406"/>
      <c r="BM60" s="406"/>
      <c r="BN60" s="406"/>
      <c r="BO60" s="406"/>
      <c r="BP60" s="406"/>
      <c r="BQ60" s="406"/>
      <c r="BR60" s="406"/>
      <c r="BS60" s="406"/>
      <c r="BT60" s="406"/>
      <c r="BU60" s="406"/>
      <c r="BV60" s="406"/>
    </row>
    <row r="61" spans="63:74" x14ac:dyDescent="0.15">
      <c r="BK61" s="406"/>
      <c r="BL61" s="406"/>
      <c r="BM61" s="406"/>
      <c r="BN61" s="406"/>
      <c r="BO61" s="406"/>
      <c r="BP61" s="406"/>
      <c r="BQ61" s="406"/>
      <c r="BR61" s="406"/>
      <c r="BS61" s="406"/>
      <c r="BT61" s="406"/>
      <c r="BU61" s="406"/>
      <c r="BV61" s="406"/>
    </row>
    <row r="62" spans="63:74" x14ac:dyDescent="0.15">
      <c r="BK62" s="406"/>
      <c r="BL62" s="406"/>
      <c r="BM62" s="406"/>
      <c r="BN62" s="406"/>
      <c r="BO62" s="406"/>
      <c r="BP62" s="406"/>
      <c r="BQ62" s="406"/>
      <c r="BR62" s="406"/>
      <c r="BS62" s="406"/>
      <c r="BT62" s="406"/>
      <c r="BU62" s="406"/>
      <c r="BV62" s="406"/>
    </row>
    <row r="63" spans="63:74" x14ac:dyDescent="0.15">
      <c r="BK63" s="406"/>
      <c r="BL63" s="406"/>
      <c r="BM63" s="406"/>
      <c r="BN63" s="406"/>
      <c r="BO63" s="406"/>
      <c r="BP63" s="406"/>
      <c r="BQ63" s="406"/>
      <c r="BR63" s="406"/>
      <c r="BS63" s="406"/>
      <c r="BT63" s="406"/>
      <c r="BU63" s="406"/>
      <c r="BV63" s="406"/>
    </row>
    <row r="64" spans="63:74" x14ac:dyDescent="0.15">
      <c r="BK64" s="406"/>
      <c r="BL64" s="406"/>
      <c r="BM64" s="406"/>
      <c r="BN64" s="406"/>
      <c r="BO64" s="406"/>
      <c r="BP64" s="406"/>
      <c r="BQ64" s="406"/>
      <c r="BR64" s="406"/>
      <c r="BS64" s="406"/>
      <c r="BT64" s="406"/>
      <c r="BU64" s="406"/>
      <c r="BV64" s="406"/>
    </row>
    <row r="65" spans="63:74" x14ac:dyDescent="0.15">
      <c r="BK65" s="406"/>
      <c r="BL65" s="406"/>
      <c r="BM65" s="406"/>
      <c r="BN65" s="406"/>
      <c r="BO65" s="406"/>
      <c r="BP65" s="406"/>
      <c r="BQ65" s="406"/>
      <c r="BR65" s="406"/>
      <c r="BS65" s="406"/>
      <c r="BT65" s="406"/>
      <c r="BU65" s="406"/>
      <c r="BV65" s="406"/>
    </row>
    <row r="66" spans="63:74" x14ac:dyDescent="0.15">
      <c r="BK66" s="406"/>
      <c r="BL66" s="406"/>
      <c r="BM66" s="406"/>
      <c r="BN66" s="406"/>
      <c r="BO66" s="406"/>
      <c r="BP66" s="406"/>
      <c r="BQ66" s="406"/>
      <c r="BR66" s="406"/>
      <c r="BS66" s="406"/>
      <c r="BT66" s="406"/>
      <c r="BU66" s="406"/>
      <c r="BV66" s="406"/>
    </row>
    <row r="67" spans="63:74" x14ac:dyDescent="0.15">
      <c r="BK67" s="406"/>
      <c r="BL67" s="406"/>
      <c r="BM67" s="406"/>
      <c r="BN67" s="406"/>
      <c r="BO67" s="406"/>
      <c r="BP67" s="406"/>
      <c r="BQ67" s="406"/>
      <c r="BR67" s="406"/>
      <c r="BS67" s="406"/>
      <c r="BT67" s="406"/>
      <c r="BU67" s="406"/>
      <c r="BV67" s="406"/>
    </row>
    <row r="68" spans="63:74" x14ac:dyDescent="0.15">
      <c r="BK68" s="406"/>
      <c r="BL68" s="406"/>
      <c r="BM68" s="406"/>
      <c r="BN68" s="406"/>
      <c r="BO68" s="406"/>
      <c r="BP68" s="406"/>
      <c r="BQ68" s="406"/>
      <c r="BR68" s="406"/>
      <c r="BS68" s="406"/>
      <c r="BT68" s="406"/>
      <c r="BU68" s="406"/>
      <c r="BV68" s="406"/>
    </row>
    <row r="69" spans="63:74" x14ac:dyDescent="0.15">
      <c r="BK69" s="406"/>
      <c r="BL69" s="406"/>
      <c r="BM69" s="406"/>
      <c r="BN69" s="406"/>
      <c r="BO69" s="406"/>
      <c r="BP69" s="406"/>
      <c r="BQ69" s="406"/>
      <c r="BR69" s="406"/>
      <c r="BS69" s="406"/>
      <c r="BT69" s="406"/>
      <c r="BU69" s="406"/>
      <c r="BV69" s="406"/>
    </row>
    <row r="70" spans="63:74" x14ac:dyDescent="0.15">
      <c r="BK70" s="406"/>
      <c r="BL70" s="406"/>
      <c r="BM70" s="406"/>
      <c r="BN70" s="406"/>
      <c r="BO70" s="406"/>
      <c r="BP70" s="406"/>
      <c r="BQ70" s="406"/>
      <c r="BR70" s="406"/>
      <c r="BS70" s="406"/>
      <c r="BT70" s="406"/>
      <c r="BU70" s="406"/>
      <c r="BV70" s="406"/>
    </row>
    <row r="71" spans="63:74" x14ac:dyDescent="0.15">
      <c r="BK71" s="406"/>
      <c r="BL71" s="406"/>
      <c r="BM71" s="406"/>
      <c r="BN71" s="406"/>
      <c r="BO71" s="406"/>
      <c r="BP71" s="406"/>
      <c r="BQ71" s="406"/>
      <c r="BR71" s="406"/>
      <c r="BS71" s="406"/>
      <c r="BT71" s="406"/>
      <c r="BU71" s="406"/>
      <c r="BV71" s="406"/>
    </row>
    <row r="72" spans="63:74" x14ac:dyDescent="0.15">
      <c r="BK72" s="406"/>
      <c r="BL72" s="406"/>
      <c r="BM72" s="406"/>
      <c r="BN72" s="406"/>
      <c r="BO72" s="406"/>
      <c r="BP72" s="406"/>
      <c r="BQ72" s="406"/>
      <c r="BR72" s="406"/>
      <c r="BS72" s="406"/>
      <c r="BT72" s="406"/>
      <c r="BU72" s="406"/>
      <c r="BV72" s="406"/>
    </row>
    <row r="73" spans="63:74" x14ac:dyDescent="0.15">
      <c r="BK73" s="406"/>
      <c r="BL73" s="406"/>
      <c r="BM73" s="406"/>
      <c r="BN73" s="406"/>
      <c r="BO73" s="406"/>
      <c r="BP73" s="406"/>
      <c r="BQ73" s="406"/>
      <c r="BR73" s="406"/>
      <c r="BS73" s="406"/>
      <c r="BT73" s="406"/>
      <c r="BU73" s="406"/>
      <c r="BV73" s="406"/>
    </row>
    <row r="74" spans="63:74" x14ac:dyDescent="0.15">
      <c r="BK74" s="406"/>
      <c r="BL74" s="406"/>
      <c r="BM74" s="406"/>
      <c r="BN74" s="406"/>
      <c r="BO74" s="406"/>
      <c r="BP74" s="406"/>
      <c r="BQ74" s="406"/>
      <c r="BR74" s="406"/>
      <c r="BS74" s="406"/>
      <c r="BT74" s="406"/>
      <c r="BU74" s="406"/>
      <c r="BV74" s="406"/>
    </row>
    <row r="75" spans="63:74" x14ac:dyDescent="0.15">
      <c r="BK75" s="406"/>
      <c r="BL75" s="406"/>
      <c r="BM75" s="406"/>
      <c r="BN75" s="406"/>
      <c r="BO75" s="406"/>
      <c r="BP75" s="406"/>
      <c r="BQ75" s="406"/>
      <c r="BR75" s="406"/>
      <c r="BS75" s="406"/>
      <c r="BT75" s="406"/>
      <c r="BU75" s="406"/>
      <c r="BV75" s="406"/>
    </row>
    <row r="76" spans="63:74" x14ac:dyDescent="0.15">
      <c r="BK76" s="406"/>
      <c r="BL76" s="406"/>
      <c r="BM76" s="406"/>
      <c r="BN76" s="406"/>
      <c r="BO76" s="406"/>
      <c r="BP76" s="406"/>
      <c r="BQ76" s="406"/>
      <c r="BR76" s="406"/>
      <c r="BS76" s="406"/>
      <c r="BT76" s="406"/>
      <c r="BU76" s="406"/>
      <c r="BV76" s="406"/>
    </row>
    <row r="77" spans="63:74" x14ac:dyDescent="0.15">
      <c r="BK77" s="406"/>
      <c r="BL77" s="406"/>
      <c r="BM77" s="406"/>
      <c r="BN77" s="406"/>
      <c r="BO77" s="406"/>
      <c r="BP77" s="406"/>
      <c r="BQ77" s="406"/>
      <c r="BR77" s="406"/>
      <c r="BS77" s="406"/>
      <c r="BT77" s="406"/>
      <c r="BU77" s="406"/>
      <c r="BV77" s="406"/>
    </row>
    <row r="78" spans="63:74" x14ac:dyDescent="0.15">
      <c r="BK78" s="406"/>
      <c r="BL78" s="406"/>
      <c r="BM78" s="406"/>
      <c r="BN78" s="406"/>
      <c r="BO78" s="406"/>
      <c r="BP78" s="406"/>
      <c r="BQ78" s="406"/>
      <c r="BR78" s="406"/>
      <c r="BS78" s="406"/>
      <c r="BT78" s="406"/>
      <c r="BU78" s="406"/>
      <c r="BV78" s="406"/>
    </row>
    <row r="79" spans="63:74" x14ac:dyDescent="0.15">
      <c r="BK79" s="406"/>
      <c r="BL79" s="406"/>
      <c r="BM79" s="406"/>
      <c r="BN79" s="406"/>
      <c r="BO79" s="406"/>
      <c r="BP79" s="406"/>
      <c r="BQ79" s="406"/>
      <c r="BR79" s="406"/>
      <c r="BS79" s="406"/>
      <c r="BT79" s="406"/>
      <c r="BU79" s="406"/>
      <c r="BV79" s="406"/>
    </row>
    <row r="80" spans="63:74" x14ac:dyDescent="0.15">
      <c r="BK80" s="406"/>
      <c r="BL80" s="406"/>
      <c r="BM80" s="406"/>
      <c r="BN80" s="406"/>
      <c r="BO80" s="406"/>
      <c r="BP80" s="406"/>
      <c r="BQ80" s="406"/>
      <c r="BR80" s="406"/>
      <c r="BS80" s="406"/>
      <c r="BT80" s="406"/>
      <c r="BU80" s="406"/>
      <c r="BV80" s="406"/>
    </row>
    <row r="81" spans="63:74" x14ac:dyDescent="0.15">
      <c r="BK81" s="406"/>
      <c r="BL81" s="406"/>
      <c r="BM81" s="406"/>
      <c r="BN81" s="406"/>
      <c r="BO81" s="406"/>
      <c r="BP81" s="406"/>
      <c r="BQ81" s="406"/>
      <c r="BR81" s="406"/>
      <c r="BS81" s="406"/>
      <c r="BT81" s="406"/>
      <c r="BU81" s="406"/>
      <c r="BV81" s="406"/>
    </row>
    <row r="82" spans="63:74" x14ac:dyDescent="0.15">
      <c r="BK82" s="406"/>
      <c r="BL82" s="406"/>
      <c r="BM82" s="406"/>
      <c r="BN82" s="406"/>
      <c r="BO82" s="406"/>
      <c r="BP82" s="406"/>
      <c r="BQ82" s="406"/>
      <c r="BR82" s="406"/>
      <c r="BS82" s="406"/>
      <c r="BT82" s="406"/>
      <c r="BU82" s="406"/>
      <c r="BV82" s="406"/>
    </row>
    <row r="83" spans="63:74" x14ac:dyDescent="0.15">
      <c r="BK83" s="406"/>
      <c r="BL83" s="406"/>
      <c r="BM83" s="406"/>
      <c r="BN83" s="406"/>
      <c r="BO83" s="406"/>
      <c r="BP83" s="406"/>
      <c r="BQ83" s="406"/>
      <c r="BR83" s="406"/>
      <c r="BS83" s="406"/>
      <c r="BT83" s="406"/>
      <c r="BU83" s="406"/>
      <c r="BV83" s="406"/>
    </row>
    <row r="84" spans="63:74" x14ac:dyDescent="0.15">
      <c r="BK84" s="406"/>
      <c r="BL84" s="406"/>
      <c r="BM84" s="406"/>
      <c r="BN84" s="406"/>
      <c r="BO84" s="406"/>
      <c r="BP84" s="406"/>
      <c r="BQ84" s="406"/>
      <c r="BR84" s="406"/>
      <c r="BS84" s="406"/>
      <c r="BT84" s="406"/>
      <c r="BU84" s="406"/>
      <c r="BV84" s="406"/>
    </row>
    <row r="85" spans="63:74" x14ac:dyDescent="0.15">
      <c r="BK85" s="406"/>
      <c r="BL85" s="406"/>
      <c r="BM85" s="406"/>
      <c r="BN85" s="406"/>
      <c r="BO85" s="406"/>
      <c r="BP85" s="406"/>
      <c r="BQ85" s="406"/>
      <c r="BR85" s="406"/>
      <c r="BS85" s="406"/>
      <c r="BT85" s="406"/>
      <c r="BU85" s="406"/>
      <c r="BV85" s="406"/>
    </row>
    <row r="86" spans="63:74" x14ac:dyDescent="0.15">
      <c r="BK86" s="406"/>
      <c r="BL86" s="406"/>
      <c r="BM86" s="406"/>
      <c r="BN86" s="406"/>
      <c r="BO86" s="406"/>
      <c r="BP86" s="406"/>
      <c r="BQ86" s="406"/>
      <c r="BR86" s="406"/>
      <c r="BS86" s="406"/>
      <c r="BT86" s="406"/>
      <c r="BU86" s="406"/>
      <c r="BV86" s="406"/>
    </row>
    <row r="87" spans="63:74" x14ac:dyDescent="0.15">
      <c r="BK87" s="406"/>
      <c r="BL87" s="406"/>
      <c r="BM87" s="406"/>
      <c r="BN87" s="406"/>
      <c r="BO87" s="406"/>
      <c r="BP87" s="406"/>
      <c r="BQ87" s="406"/>
      <c r="BR87" s="406"/>
      <c r="BS87" s="406"/>
      <c r="BT87" s="406"/>
      <c r="BU87" s="406"/>
      <c r="BV87" s="406"/>
    </row>
    <row r="88" spans="63:74" x14ac:dyDescent="0.15">
      <c r="BK88" s="406"/>
      <c r="BL88" s="406"/>
      <c r="BM88" s="406"/>
      <c r="BN88" s="406"/>
      <c r="BO88" s="406"/>
      <c r="BP88" s="406"/>
      <c r="BQ88" s="406"/>
      <c r="BR88" s="406"/>
      <c r="BS88" s="406"/>
      <c r="BT88" s="406"/>
      <c r="BU88" s="406"/>
      <c r="BV88" s="406"/>
    </row>
    <row r="89" spans="63:74" x14ac:dyDescent="0.15">
      <c r="BK89" s="406"/>
      <c r="BL89" s="406"/>
      <c r="BM89" s="406"/>
      <c r="BN89" s="406"/>
      <c r="BO89" s="406"/>
      <c r="BP89" s="406"/>
      <c r="BQ89" s="406"/>
      <c r="BR89" s="406"/>
      <c r="BS89" s="406"/>
      <c r="BT89" s="406"/>
      <c r="BU89" s="406"/>
      <c r="BV89" s="406"/>
    </row>
    <row r="90" spans="63:74" x14ac:dyDescent="0.15">
      <c r="BK90" s="406"/>
      <c r="BL90" s="406"/>
      <c r="BM90" s="406"/>
      <c r="BN90" s="406"/>
      <c r="BO90" s="406"/>
      <c r="BP90" s="406"/>
      <c r="BQ90" s="406"/>
      <c r="BR90" s="406"/>
      <c r="BS90" s="406"/>
      <c r="BT90" s="406"/>
      <c r="BU90" s="406"/>
      <c r="BV90" s="406"/>
    </row>
    <row r="91" spans="63:74" x14ac:dyDescent="0.15">
      <c r="BK91" s="406"/>
      <c r="BL91" s="406"/>
      <c r="BM91" s="406"/>
      <c r="BN91" s="406"/>
      <c r="BO91" s="406"/>
      <c r="BP91" s="406"/>
      <c r="BQ91" s="406"/>
      <c r="BR91" s="406"/>
      <c r="BS91" s="406"/>
      <c r="BT91" s="406"/>
      <c r="BU91" s="406"/>
      <c r="BV91" s="406"/>
    </row>
    <row r="92" spans="63:74" x14ac:dyDescent="0.15">
      <c r="BK92" s="406"/>
      <c r="BL92" s="406"/>
      <c r="BM92" s="406"/>
      <c r="BN92" s="406"/>
      <c r="BO92" s="406"/>
      <c r="BP92" s="406"/>
      <c r="BQ92" s="406"/>
      <c r="BR92" s="406"/>
      <c r="BS92" s="406"/>
      <c r="BT92" s="406"/>
      <c r="BU92" s="406"/>
      <c r="BV92" s="406"/>
    </row>
    <row r="93" spans="63:74" x14ac:dyDescent="0.15">
      <c r="BK93" s="406"/>
      <c r="BL93" s="406"/>
      <c r="BM93" s="406"/>
      <c r="BN93" s="406"/>
      <c r="BO93" s="406"/>
      <c r="BP93" s="406"/>
      <c r="BQ93" s="406"/>
      <c r="BR93" s="406"/>
      <c r="BS93" s="406"/>
      <c r="BT93" s="406"/>
      <c r="BU93" s="406"/>
      <c r="BV93" s="406"/>
    </row>
    <row r="94" spans="63:74" x14ac:dyDescent="0.15">
      <c r="BK94" s="406"/>
      <c r="BL94" s="406"/>
      <c r="BM94" s="406"/>
      <c r="BN94" s="406"/>
      <c r="BO94" s="406"/>
      <c r="BP94" s="406"/>
      <c r="BQ94" s="406"/>
      <c r="BR94" s="406"/>
      <c r="BS94" s="406"/>
      <c r="BT94" s="406"/>
      <c r="BU94" s="406"/>
      <c r="BV94" s="406"/>
    </row>
    <row r="95" spans="63:74" x14ac:dyDescent="0.15">
      <c r="BK95" s="406"/>
      <c r="BL95" s="406"/>
      <c r="BM95" s="406"/>
      <c r="BN95" s="406"/>
      <c r="BO95" s="406"/>
      <c r="BP95" s="406"/>
      <c r="BQ95" s="406"/>
      <c r="BR95" s="406"/>
      <c r="BS95" s="406"/>
      <c r="BT95" s="406"/>
      <c r="BU95" s="406"/>
      <c r="BV95" s="406"/>
    </row>
    <row r="96" spans="63:74" x14ac:dyDescent="0.15">
      <c r="BK96" s="406"/>
      <c r="BL96" s="406"/>
      <c r="BM96" s="406"/>
      <c r="BN96" s="406"/>
      <c r="BO96" s="406"/>
      <c r="BP96" s="406"/>
      <c r="BQ96" s="406"/>
      <c r="BR96" s="406"/>
      <c r="BS96" s="406"/>
      <c r="BT96" s="406"/>
      <c r="BU96" s="406"/>
      <c r="BV96" s="406"/>
    </row>
    <row r="97" spans="63:74" x14ac:dyDescent="0.15">
      <c r="BK97" s="406"/>
      <c r="BL97" s="406"/>
      <c r="BM97" s="406"/>
      <c r="BN97" s="406"/>
      <c r="BO97" s="406"/>
      <c r="BP97" s="406"/>
      <c r="BQ97" s="406"/>
      <c r="BR97" s="406"/>
      <c r="BS97" s="406"/>
      <c r="BT97" s="406"/>
      <c r="BU97" s="406"/>
      <c r="BV97" s="406"/>
    </row>
    <row r="98" spans="63:74" x14ac:dyDescent="0.15">
      <c r="BK98" s="406"/>
      <c r="BL98" s="406"/>
      <c r="BM98" s="406"/>
      <c r="BN98" s="406"/>
      <c r="BO98" s="406"/>
      <c r="BP98" s="406"/>
      <c r="BQ98" s="406"/>
      <c r="BR98" s="406"/>
      <c r="BS98" s="406"/>
      <c r="BT98" s="406"/>
      <c r="BU98" s="406"/>
      <c r="BV98" s="406"/>
    </row>
    <row r="99" spans="63:74" x14ac:dyDescent="0.15">
      <c r="BK99" s="406"/>
      <c r="BL99" s="406"/>
      <c r="BM99" s="406"/>
      <c r="BN99" s="406"/>
      <c r="BO99" s="406"/>
      <c r="BP99" s="406"/>
      <c r="BQ99" s="406"/>
      <c r="BR99" s="406"/>
      <c r="BS99" s="406"/>
      <c r="BT99" s="406"/>
      <c r="BU99" s="406"/>
      <c r="BV99" s="406"/>
    </row>
    <row r="100" spans="63:74" x14ac:dyDescent="0.15">
      <c r="BK100" s="406"/>
      <c r="BL100" s="406"/>
      <c r="BM100" s="406"/>
      <c r="BN100" s="406"/>
      <c r="BO100" s="406"/>
      <c r="BP100" s="406"/>
      <c r="BQ100" s="406"/>
      <c r="BR100" s="406"/>
      <c r="BS100" s="406"/>
      <c r="BT100" s="406"/>
      <c r="BU100" s="406"/>
      <c r="BV100" s="406"/>
    </row>
    <row r="101" spans="63:74" x14ac:dyDescent="0.15">
      <c r="BK101" s="406"/>
      <c r="BL101" s="406"/>
      <c r="BM101" s="406"/>
      <c r="BN101" s="406"/>
      <c r="BO101" s="406"/>
      <c r="BP101" s="406"/>
      <c r="BQ101" s="406"/>
      <c r="BR101" s="406"/>
      <c r="BS101" s="406"/>
      <c r="BT101" s="406"/>
      <c r="BU101" s="406"/>
      <c r="BV101" s="406"/>
    </row>
    <row r="102" spans="63:74" x14ac:dyDescent="0.15">
      <c r="BK102" s="406"/>
      <c r="BL102" s="406"/>
      <c r="BM102" s="406"/>
      <c r="BN102" s="406"/>
      <c r="BO102" s="406"/>
      <c r="BP102" s="406"/>
      <c r="BQ102" s="406"/>
      <c r="BR102" s="406"/>
      <c r="BS102" s="406"/>
      <c r="BT102" s="406"/>
      <c r="BU102" s="406"/>
      <c r="BV102" s="406"/>
    </row>
    <row r="103" spans="63:74" x14ac:dyDescent="0.15">
      <c r="BK103" s="406"/>
      <c r="BL103" s="406"/>
      <c r="BM103" s="406"/>
      <c r="BN103" s="406"/>
      <c r="BO103" s="406"/>
      <c r="BP103" s="406"/>
      <c r="BQ103" s="406"/>
      <c r="BR103" s="406"/>
      <c r="BS103" s="406"/>
      <c r="BT103" s="406"/>
      <c r="BU103" s="406"/>
      <c r="BV103" s="406"/>
    </row>
    <row r="104" spans="63:74" x14ac:dyDescent="0.15">
      <c r="BK104" s="406"/>
      <c r="BL104" s="406"/>
      <c r="BM104" s="406"/>
      <c r="BN104" s="406"/>
      <c r="BO104" s="406"/>
      <c r="BP104" s="406"/>
      <c r="BQ104" s="406"/>
      <c r="BR104" s="406"/>
      <c r="BS104" s="406"/>
      <c r="BT104" s="406"/>
      <c r="BU104" s="406"/>
      <c r="BV104" s="406"/>
    </row>
    <row r="105" spans="63:74" x14ac:dyDescent="0.15">
      <c r="BK105" s="406"/>
      <c r="BL105" s="406"/>
      <c r="BM105" s="406"/>
      <c r="BN105" s="406"/>
      <c r="BO105" s="406"/>
      <c r="BP105" s="406"/>
      <c r="BQ105" s="406"/>
      <c r="BR105" s="406"/>
      <c r="BS105" s="406"/>
      <c r="BT105" s="406"/>
      <c r="BU105" s="406"/>
      <c r="BV105" s="406"/>
    </row>
    <row r="106" spans="63:74" x14ac:dyDescent="0.15">
      <c r="BK106" s="406"/>
      <c r="BL106" s="406"/>
      <c r="BM106" s="406"/>
      <c r="BN106" s="406"/>
      <c r="BO106" s="406"/>
      <c r="BP106" s="406"/>
      <c r="BQ106" s="406"/>
      <c r="BR106" s="406"/>
      <c r="BS106" s="406"/>
      <c r="BT106" s="406"/>
      <c r="BU106" s="406"/>
      <c r="BV106" s="406"/>
    </row>
    <row r="107" spans="63:74" x14ac:dyDescent="0.15">
      <c r="BK107" s="406"/>
      <c r="BL107" s="406"/>
      <c r="BM107" s="406"/>
      <c r="BN107" s="406"/>
      <c r="BO107" s="406"/>
      <c r="BP107" s="406"/>
      <c r="BQ107" s="406"/>
      <c r="BR107" s="406"/>
      <c r="BS107" s="406"/>
      <c r="BT107" s="406"/>
      <c r="BU107" s="406"/>
      <c r="BV107" s="406"/>
    </row>
    <row r="108" spans="63:74" x14ac:dyDescent="0.15">
      <c r="BK108" s="406"/>
      <c r="BL108" s="406"/>
      <c r="BM108" s="406"/>
      <c r="BN108" s="406"/>
      <c r="BO108" s="406"/>
      <c r="BP108" s="406"/>
      <c r="BQ108" s="406"/>
      <c r="BR108" s="406"/>
      <c r="BS108" s="406"/>
      <c r="BT108" s="406"/>
      <c r="BU108" s="406"/>
      <c r="BV108" s="406"/>
    </row>
    <row r="109" spans="63:74" x14ac:dyDescent="0.15">
      <c r="BK109" s="406"/>
      <c r="BL109" s="406"/>
      <c r="BM109" s="406"/>
      <c r="BN109" s="406"/>
      <c r="BO109" s="406"/>
      <c r="BP109" s="406"/>
      <c r="BQ109" s="406"/>
      <c r="BR109" s="406"/>
      <c r="BS109" s="406"/>
      <c r="BT109" s="406"/>
      <c r="BU109" s="406"/>
      <c r="BV109" s="406"/>
    </row>
    <row r="110" spans="63:74" x14ac:dyDescent="0.15">
      <c r="BK110" s="406"/>
      <c r="BL110" s="406"/>
      <c r="BM110" s="406"/>
      <c r="BN110" s="406"/>
      <c r="BO110" s="406"/>
      <c r="BP110" s="406"/>
      <c r="BQ110" s="406"/>
      <c r="BR110" s="406"/>
      <c r="BS110" s="406"/>
      <c r="BT110" s="406"/>
      <c r="BU110" s="406"/>
      <c r="BV110" s="406"/>
    </row>
    <row r="111" spans="63:74" x14ac:dyDescent="0.15">
      <c r="BK111" s="406"/>
      <c r="BL111" s="406"/>
      <c r="BM111" s="406"/>
      <c r="BN111" s="406"/>
      <c r="BO111" s="406"/>
      <c r="BP111" s="406"/>
      <c r="BQ111" s="406"/>
      <c r="BR111" s="406"/>
      <c r="BS111" s="406"/>
      <c r="BT111" s="406"/>
      <c r="BU111" s="406"/>
      <c r="BV111" s="406"/>
    </row>
    <row r="112" spans="63:74" x14ac:dyDescent="0.15">
      <c r="BK112" s="406"/>
      <c r="BL112" s="406"/>
      <c r="BM112" s="406"/>
      <c r="BN112" s="406"/>
      <c r="BO112" s="406"/>
      <c r="BP112" s="406"/>
      <c r="BQ112" s="406"/>
      <c r="BR112" s="406"/>
      <c r="BS112" s="406"/>
      <c r="BT112" s="406"/>
      <c r="BU112" s="406"/>
      <c r="BV112" s="406"/>
    </row>
    <row r="113" spans="63:74" x14ac:dyDescent="0.15">
      <c r="BK113" s="406"/>
      <c r="BL113" s="406"/>
      <c r="BM113" s="406"/>
      <c r="BN113" s="406"/>
      <c r="BO113" s="406"/>
      <c r="BP113" s="406"/>
      <c r="BQ113" s="406"/>
      <c r="BR113" s="406"/>
      <c r="BS113" s="406"/>
      <c r="BT113" s="406"/>
      <c r="BU113" s="406"/>
      <c r="BV113" s="406"/>
    </row>
    <row r="114" spans="63:74" x14ac:dyDescent="0.15">
      <c r="BK114" s="406"/>
      <c r="BL114" s="406"/>
      <c r="BM114" s="406"/>
      <c r="BN114" s="406"/>
      <c r="BO114" s="406"/>
      <c r="BP114" s="406"/>
      <c r="BQ114" s="406"/>
      <c r="BR114" s="406"/>
      <c r="BS114" s="406"/>
      <c r="BT114" s="406"/>
      <c r="BU114" s="406"/>
      <c r="BV114" s="406"/>
    </row>
    <row r="115" spans="63:74" x14ac:dyDescent="0.15">
      <c r="BK115" s="406"/>
      <c r="BL115" s="406"/>
      <c r="BM115" s="406"/>
      <c r="BN115" s="406"/>
      <c r="BO115" s="406"/>
      <c r="BP115" s="406"/>
      <c r="BQ115" s="406"/>
      <c r="BR115" s="406"/>
      <c r="BS115" s="406"/>
      <c r="BT115" s="406"/>
      <c r="BU115" s="406"/>
      <c r="BV115" s="406"/>
    </row>
    <row r="116" spans="63:74" x14ac:dyDescent="0.15">
      <c r="BK116" s="406"/>
      <c r="BL116" s="406"/>
      <c r="BM116" s="406"/>
      <c r="BN116" s="406"/>
      <c r="BO116" s="406"/>
      <c r="BP116" s="406"/>
      <c r="BQ116" s="406"/>
      <c r="BR116" s="406"/>
      <c r="BS116" s="406"/>
      <c r="BT116" s="406"/>
      <c r="BU116" s="406"/>
      <c r="BV116" s="406"/>
    </row>
    <row r="117" spans="63:74" x14ac:dyDescent="0.15">
      <c r="BK117" s="406"/>
      <c r="BL117" s="406"/>
      <c r="BM117" s="406"/>
      <c r="BN117" s="406"/>
      <c r="BO117" s="406"/>
      <c r="BP117" s="406"/>
      <c r="BQ117" s="406"/>
      <c r="BR117" s="406"/>
      <c r="BS117" s="406"/>
      <c r="BT117" s="406"/>
      <c r="BU117" s="406"/>
      <c r="BV117" s="406"/>
    </row>
    <row r="118" spans="63:74" x14ac:dyDescent="0.15">
      <c r="BK118" s="406"/>
      <c r="BL118" s="406"/>
      <c r="BM118" s="406"/>
      <c r="BN118" s="406"/>
      <c r="BO118" s="406"/>
      <c r="BP118" s="406"/>
      <c r="BQ118" s="406"/>
      <c r="BR118" s="406"/>
      <c r="BS118" s="406"/>
      <c r="BT118" s="406"/>
      <c r="BU118" s="406"/>
      <c r="BV118" s="406"/>
    </row>
    <row r="119" spans="63:74" x14ac:dyDescent="0.15">
      <c r="BK119" s="406"/>
      <c r="BL119" s="406"/>
      <c r="BM119" s="406"/>
      <c r="BN119" s="406"/>
      <c r="BO119" s="406"/>
      <c r="BP119" s="406"/>
      <c r="BQ119" s="406"/>
      <c r="BR119" s="406"/>
      <c r="BS119" s="406"/>
      <c r="BT119" s="406"/>
      <c r="BU119" s="406"/>
      <c r="BV119" s="406"/>
    </row>
    <row r="120" spans="63:74" x14ac:dyDescent="0.15">
      <c r="BK120" s="406"/>
      <c r="BL120" s="406"/>
      <c r="BM120" s="406"/>
      <c r="BN120" s="406"/>
      <c r="BO120" s="406"/>
      <c r="BP120" s="406"/>
      <c r="BQ120" s="406"/>
      <c r="BR120" s="406"/>
      <c r="BS120" s="406"/>
      <c r="BT120" s="406"/>
      <c r="BU120" s="406"/>
      <c r="BV120" s="406"/>
    </row>
    <row r="121" spans="63:74" x14ac:dyDescent="0.15">
      <c r="BK121" s="406"/>
      <c r="BL121" s="406"/>
      <c r="BM121" s="406"/>
      <c r="BN121" s="406"/>
      <c r="BO121" s="406"/>
      <c r="BP121" s="406"/>
      <c r="BQ121" s="406"/>
      <c r="BR121" s="406"/>
      <c r="BS121" s="406"/>
      <c r="BT121" s="406"/>
      <c r="BU121" s="406"/>
      <c r="BV121" s="406"/>
    </row>
    <row r="122" spans="63:74" x14ac:dyDescent="0.15">
      <c r="BK122" s="406"/>
      <c r="BL122" s="406"/>
      <c r="BM122" s="406"/>
      <c r="BN122" s="406"/>
      <c r="BO122" s="406"/>
      <c r="BP122" s="406"/>
      <c r="BQ122" s="406"/>
      <c r="BR122" s="406"/>
      <c r="BS122" s="406"/>
      <c r="BT122" s="406"/>
      <c r="BU122" s="406"/>
      <c r="BV122" s="406"/>
    </row>
    <row r="123" spans="63:74" x14ac:dyDescent="0.15">
      <c r="BK123" s="406"/>
      <c r="BL123" s="406"/>
      <c r="BM123" s="406"/>
      <c r="BN123" s="406"/>
      <c r="BO123" s="406"/>
      <c r="BP123" s="406"/>
      <c r="BQ123" s="406"/>
      <c r="BR123" s="406"/>
      <c r="BS123" s="406"/>
      <c r="BT123" s="406"/>
      <c r="BU123" s="406"/>
      <c r="BV123" s="406"/>
    </row>
    <row r="124" spans="63:74" x14ac:dyDescent="0.15">
      <c r="BK124" s="406"/>
      <c r="BL124" s="406"/>
      <c r="BM124" s="406"/>
      <c r="BN124" s="406"/>
      <c r="BO124" s="406"/>
      <c r="BP124" s="406"/>
      <c r="BQ124" s="406"/>
      <c r="BR124" s="406"/>
      <c r="BS124" s="406"/>
      <c r="BT124" s="406"/>
      <c r="BU124" s="406"/>
      <c r="BV124" s="406"/>
    </row>
    <row r="125" spans="63:74" x14ac:dyDescent="0.15">
      <c r="BK125" s="406"/>
      <c r="BL125" s="406"/>
      <c r="BM125" s="406"/>
      <c r="BN125" s="406"/>
      <c r="BO125" s="406"/>
      <c r="BP125" s="406"/>
      <c r="BQ125" s="406"/>
      <c r="BR125" s="406"/>
      <c r="BS125" s="406"/>
      <c r="BT125" s="406"/>
      <c r="BU125" s="406"/>
      <c r="BV125" s="406"/>
    </row>
    <row r="126" spans="63:74" x14ac:dyDescent="0.15">
      <c r="BK126" s="406"/>
      <c r="BL126" s="406"/>
      <c r="BM126" s="406"/>
      <c r="BN126" s="406"/>
      <c r="BO126" s="406"/>
      <c r="BP126" s="406"/>
      <c r="BQ126" s="406"/>
      <c r="BR126" s="406"/>
      <c r="BS126" s="406"/>
      <c r="BT126" s="406"/>
      <c r="BU126" s="406"/>
      <c r="BV126" s="406"/>
    </row>
    <row r="127" spans="63:74" x14ac:dyDescent="0.15">
      <c r="BK127" s="406"/>
      <c r="BL127" s="406"/>
      <c r="BM127" s="406"/>
      <c r="BN127" s="406"/>
      <c r="BO127" s="406"/>
      <c r="BP127" s="406"/>
      <c r="BQ127" s="406"/>
      <c r="BR127" s="406"/>
      <c r="BS127" s="406"/>
      <c r="BT127" s="406"/>
      <c r="BU127" s="406"/>
      <c r="BV127" s="406"/>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1"/>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C38" sqref="BC38"/>
    </sheetView>
  </sheetViews>
  <sheetFormatPr defaultColWidth="9.6640625" defaultRowHeight="10.199999999999999" x14ac:dyDescent="0.2"/>
  <cols>
    <col min="1" max="1" width="14.44140625" style="72" customWidth="1"/>
    <col min="2" max="2" width="24" style="72" customWidth="1"/>
    <col min="3" max="50" width="6.5546875" style="72" customWidth="1"/>
    <col min="51" max="62" width="6.5546875" style="399" customWidth="1"/>
    <col min="63" max="74" width="6.5546875" style="72" customWidth="1"/>
    <col min="75" max="16384" width="9.6640625" style="72"/>
  </cols>
  <sheetData>
    <row r="1" spans="1:74" ht="13.35" customHeight="1" x14ac:dyDescent="0.25">
      <c r="A1" s="662" t="s">
        <v>1078</v>
      </c>
      <c r="B1" s="701" t="s">
        <v>266</v>
      </c>
      <c r="C1" s="702"/>
      <c r="D1" s="702"/>
      <c r="E1" s="702"/>
      <c r="F1" s="702"/>
      <c r="G1" s="702"/>
      <c r="H1" s="702"/>
      <c r="I1" s="702"/>
      <c r="J1" s="702"/>
      <c r="K1" s="702"/>
      <c r="L1" s="702"/>
      <c r="M1" s="702"/>
      <c r="N1" s="702"/>
      <c r="O1" s="702"/>
      <c r="P1" s="702"/>
      <c r="Q1" s="702"/>
      <c r="R1" s="702"/>
      <c r="S1" s="702"/>
      <c r="T1" s="702"/>
      <c r="U1" s="702"/>
      <c r="V1" s="702"/>
      <c r="W1" s="702"/>
      <c r="X1" s="702"/>
      <c r="Y1" s="702"/>
      <c r="Z1" s="702"/>
      <c r="AA1" s="702"/>
      <c r="AB1" s="702"/>
      <c r="AC1" s="702"/>
      <c r="AD1" s="702"/>
      <c r="AE1" s="702"/>
      <c r="AF1" s="702"/>
      <c r="AG1" s="702"/>
      <c r="AH1" s="702"/>
      <c r="AI1" s="702"/>
      <c r="AJ1" s="702"/>
      <c r="AK1" s="702"/>
      <c r="AL1" s="702"/>
      <c r="AM1" s="307"/>
    </row>
    <row r="2" spans="1:74" ht="13.2" x14ac:dyDescent="0.25">
      <c r="A2" s="663"/>
      <c r="B2" s="546" t="str">
        <f>"U.S. Energy Information Administration   |   Short-Term Energy Outlook  - "&amp;Dates!D1</f>
        <v>U.S. Energy Information Administration   |   Short-Term Energy Outlook  - August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7"/>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73"/>
      <c r="B5" s="74" t="s">
        <v>1057</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9"/>
      <c r="AZ5" s="429"/>
      <c r="BA5" s="429"/>
      <c r="BB5" s="429"/>
      <c r="BC5" s="429"/>
      <c r="BD5" s="429"/>
      <c r="BE5" s="429"/>
      <c r="BF5" s="429"/>
      <c r="BG5" s="429"/>
      <c r="BH5" s="429"/>
      <c r="BI5" s="429"/>
      <c r="BJ5" s="429"/>
      <c r="BK5" s="429"/>
      <c r="BL5" s="429"/>
      <c r="BM5" s="429"/>
      <c r="BN5" s="429"/>
      <c r="BO5" s="429"/>
      <c r="BP5" s="429"/>
      <c r="BQ5" s="429"/>
      <c r="BR5" s="429"/>
      <c r="BS5" s="429"/>
      <c r="BT5" s="429"/>
      <c r="BU5" s="429"/>
      <c r="BV5" s="429"/>
    </row>
    <row r="6" spans="1:74" ht="11.1" customHeight="1" x14ac:dyDescent="0.2">
      <c r="A6" s="76" t="s">
        <v>1049</v>
      </c>
      <c r="B6" s="186" t="s">
        <v>598</v>
      </c>
      <c r="C6" s="217">
        <v>58.843326193999999</v>
      </c>
      <c r="D6" s="217">
        <v>60.102474035999997</v>
      </c>
      <c r="E6" s="217">
        <v>60.145776581</v>
      </c>
      <c r="F6" s="217">
        <v>60.443739800000003</v>
      </c>
      <c r="G6" s="217">
        <v>60.854062613000004</v>
      </c>
      <c r="H6" s="217">
        <v>60.083054967000002</v>
      </c>
      <c r="I6" s="217">
        <v>61.163938676999997</v>
      </c>
      <c r="J6" s="217">
        <v>61.870813065</v>
      </c>
      <c r="K6" s="217">
        <v>62.034595899999999</v>
      </c>
      <c r="L6" s="217">
        <v>63.100438773999997</v>
      </c>
      <c r="M6" s="217">
        <v>63.088613700000003</v>
      </c>
      <c r="N6" s="217">
        <v>64.005625160999998</v>
      </c>
      <c r="O6" s="217">
        <v>62.991348903000002</v>
      </c>
      <c r="P6" s="217">
        <v>61.747449070999998</v>
      </c>
      <c r="Q6" s="217">
        <v>64.592218193999997</v>
      </c>
      <c r="R6" s="217">
        <v>65.361575799999997</v>
      </c>
      <c r="S6" s="217">
        <v>65.506304870999998</v>
      </c>
      <c r="T6" s="217">
        <v>65.148447867000002</v>
      </c>
      <c r="U6" s="217">
        <v>65.574023419</v>
      </c>
      <c r="V6" s="217">
        <v>66.342472548000003</v>
      </c>
      <c r="W6" s="217">
        <v>66.237803366999998</v>
      </c>
      <c r="X6" s="217">
        <v>68.346276387000003</v>
      </c>
      <c r="Y6" s="217">
        <v>69.205059266999996</v>
      </c>
      <c r="Z6" s="217">
        <v>68.867885935000004</v>
      </c>
      <c r="AA6" s="217">
        <v>69.513098515999999</v>
      </c>
      <c r="AB6" s="217">
        <v>68.150817759000006</v>
      </c>
      <c r="AC6" s="217">
        <v>68.412961289999998</v>
      </c>
      <c r="AD6" s="217">
        <v>68.221296867000007</v>
      </c>
      <c r="AE6" s="217">
        <v>68.484179581000006</v>
      </c>
      <c r="AF6" s="217">
        <v>68.052495132999994</v>
      </c>
      <c r="AG6" s="217">
        <v>69.813882484000004</v>
      </c>
      <c r="AH6" s="217">
        <v>69.484006515999994</v>
      </c>
      <c r="AI6" s="217">
        <v>69.887583966999998</v>
      </c>
      <c r="AJ6" s="217">
        <v>70.034187451999998</v>
      </c>
      <c r="AK6" s="217">
        <v>70.129517266999997</v>
      </c>
      <c r="AL6" s="217">
        <v>69.510869225999997</v>
      </c>
      <c r="AM6" s="217">
        <v>68.605690515999996</v>
      </c>
      <c r="AN6" s="217">
        <v>69.374051929000004</v>
      </c>
      <c r="AO6" s="217">
        <v>68.898154805999994</v>
      </c>
      <c r="AP6" s="217">
        <v>69.517280833000001</v>
      </c>
      <c r="AQ6" s="217">
        <v>69.876870065000006</v>
      </c>
      <c r="AR6" s="217">
        <v>69.914482000000007</v>
      </c>
      <c r="AS6" s="217">
        <v>70.587368839000007</v>
      </c>
      <c r="AT6" s="217">
        <v>70.765437516000006</v>
      </c>
      <c r="AU6" s="217">
        <v>70.200008832999998</v>
      </c>
      <c r="AV6" s="217">
        <v>70.997014547999996</v>
      </c>
      <c r="AW6" s="217">
        <v>72.168815132999995</v>
      </c>
      <c r="AX6" s="217">
        <v>71.234359581000007</v>
      </c>
      <c r="AY6" s="217">
        <v>71.875775547999993</v>
      </c>
      <c r="AZ6" s="217">
        <v>71.665860249999994</v>
      </c>
      <c r="BA6" s="217">
        <v>72.614414934999999</v>
      </c>
      <c r="BB6" s="217">
        <v>73.187712133000005</v>
      </c>
      <c r="BC6" s="217">
        <v>74.012937097000005</v>
      </c>
      <c r="BD6" s="217">
        <v>74.013909999999996</v>
      </c>
      <c r="BE6" s="217">
        <v>74.417659999999998</v>
      </c>
      <c r="BF6" s="358">
        <v>74.558459999999997</v>
      </c>
      <c r="BG6" s="358">
        <v>74.640469999999993</v>
      </c>
      <c r="BH6" s="358">
        <v>75.003360000000001</v>
      </c>
      <c r="BI6" s="358">
        <v>75.206990000000005</v>
      </c>
      <c r="BJ6" s="358">
        <v>75.342119999999994</v>
      </c>
      <c r="BK6" s="358">
        <v>75.356179999999995</v>
      </c>
      <c r="BL6" s="358">
        <v>75.653400000000005</v>
      </c>
      <c r="BM6" s="358">
        <v>75.572419999999994</v>
      </c>
      <c r="BN6" s="358">
        <v>75.63682</v>
      </c>
      <c r="BO6" s="358">
        <v>75.50582</v>
      </c>
      <c r="BP6" s="358">
        <v>75.244020000000006</v>
      </c>
      <c r="BQ6" s="358">
        <v>75.29674</v>
      </c>
      <c r="BR6" s="358">
        <v>75.201430000000002</v>
      </c>
      <c r="BS6" s="358">
        <v>75.417010000000005</v>
      </c>
      <c r="BT6" s="358">
        <v>75.356110000000001</v>
      </c>
      <c r="BU6" s="358">
        <v>75.701179999999994</v>
      </c>
      <c r="BV6" s="358">
        <v>75.670299999999997</v>
      </c>
    </row>
    <row r="7" spans="1:74" ht="11.1" customHeight="1" x14ac:dyDescent="0.2">
      <c r="A7" s="76" t="s">
        <v>1050</v>
      </c>
      <c r="B7" s="186" t="s">
        <v>599</v>
      </c>
      <c r="C7" s="217">
        <v>1.1767671934999999</v>
      </c>
      <c r="D7" s="217">
        <v>1.1493424286</v>
      </c>
      <c r="E7" s="217">
        <v>1.1253447419</v>
      </c>
      <c r="F7" s="217">
        <v>1.0615755667</v>
      </c>
      <c r="G7" s="217">
        <v>0.97109148386999999</v>
      </c>
      <c r="H7" s="217">
        <v>0.87076089999999995</v>
      </c>
      <c r="I7" s="217">
        <v>0.83431725806000001</v>
      </c>
      <c r="J7" s="217">
        <v>0.83957048387</v>
      </c>
      <c r="K7" s="217">
        <v>0.96916643332999997</v>
      </c>
      <c r="L7" s="217">
        <v>1.0690929677000001</v>
      </c>
      <c r="M7" s="217">
        <v>1.1082236667000001</v>
      </c>
      <c r="N7" s="217">
        <v>1.13713</v>
      </c>
      <c r="O7" s="217">
        <v>1.000856</v>
      </c>
      <c r="P7" s="217">
        <v>1.1098597857000001</v>
      </c>
      <c r="Q7" s="217">
        <v>1.0899973870999999</v>
      </c>
      <c r="R7" s="217">
        <v>1.0621808333</v>
      </c>
      <c r="S7" s="217">
        <v>1.0000371613000001</v>
      </c>
      <c r="T7" s="217">
        <v>0.88729703332999998</v>
      </c>
      <c r="U7" s="217">
        <v>0.74390719355000001</v>
      </c>
      <c r="V7" s="217">
        <v>0.83776499999999998</v>
      </c>
      <c r="W7" s="217">
        <v>0.96723190000000003</v>
      </c>
      <c r="X7" s="217">
        <v>0.95270764515999995</v>
      </c>
      <c r="Y7" s="217">
        <v>1.0429454332999999</v>
      </c>
      <c r="Z7" s="217">
        <v>1.0314687096999999</v>
      </c>
      <c r="AA7" s="217">
        <v>1.0941489355</v>
      </c>
      <c r="AB7" s="217">
        <v>1.0637196206999999</v>
      </c>
      <c r="AC7" s="217">
        <v>1.0498619677000001</v>
      </c>
      <c r="AD7" s="217">
        <v>0.98865323332999999</v>
      </c>
      <c r="AE7" s="217">
        <v>0.97020761290000002</v>
      </c>
      <c r="AF7" s="217">
        <v>0.92205613333000003</v>
      </c>
      <c r="AG7" s="217">
        <v>0.84609506452000005</v>
      </c>
      <c r="AH7" s="217">
        <v>0.67531477418999997</v>
      </c>
      <c r="AI7" s="217">
        <v>0.88185979999999997</v>
      </c>
      <c r="AJ7" s="217">
        <v>0.96894954839000003</v>
      </c>
      <c r="AK7" s="217">
        <v>1.0104845667</v>
      </c>
      <c r="AL7" s="217">
        <v>1.0508874194</v>
      </c>
      <c r="AM7" s="217">
        <v>1.0426609677000001</v>
      </c>
      <c r="AN7" s="217">
        <v>1.0598033928999999</v>
      </c>
      <c r="AO7" s="217">
        <v>1.0314819677</v>
      </c>
      <c r="AP7" s="217">
        <v>0.99082483333000004</v>
      </c>
      <c r="AQ7" s="217">
        <v>0.90011729031999999</v>
      </c>
      <c r="AR7" s="217">
        <v>0.84815830000000003</v>
      </c>
      <c r="AS7" s="217">
        <v>0.75694477418999995</v>
      </c>
      <c r="AT7" s="217">
        <v>0.76171816129000003</v>
      </c>
      <c r="AU7" s="217">
        <v>0.86387150000000001</v>
      </c>
      <c r="AV7" s="217">
        <v>0.91304164515999997</v>
      </c>
      <c r="AW7" s="217">
        <v>0.95216296667</v>
      </c>
      <c r="AX7" s="217">
        <v>1.0033848386999999</v>
      </c>
      <c r="AY7" s="217">
        <v>1.0020468387000001</v>
      </c>
      <c r="AZ7" s="217">
        <v>1.0029076428999999</v>
      </c>
      <c r="BA7" s="217">
        <v>0.96945158065000003</v>
      </c>
      <c r="BB7" s="217">
        <v>0.96653046666999998</v>
      </c>
      <c r="BC7" s="217">
        <v>0.92310341934999995</v>
      </c>
      <c r="BD7" s="217">
        <v>0.85419929999999999</v>
      </c>
      <c r="BE7" s="217">
        <v>0.74499720000000003</v>
      </c>
      <c r="BF7" s="358">
        <v>0.81894610000000001</v>
      </c>
      <c r="BG7" s="358">
        <v>0.88846440000000004</v>
      </c>
      <c r="BH7" s="358">
        <v>0.91874549999999999</v>
      </c>
      <c r="BI7" s="358">
        <v>0.97060809999999997</v>
      </c>
      <c r="BJ7" s="358">
        <v>0.98202370000000005</v>
      </c>
      <c r="BK7" s="358">
        <v>0.97917509999999996</v>
      </c>
      <c r="BL7" s="358">
        <v>1.0034460000000001</v>
      </c>
      <c r="BM7" s="358">
        <v>0.98665950000000002</v>
      </c>
      <c r="BN7" s="358">
        <v>0.90469820000000001</v>
      </c>
      <c r="BO7" s="358">
        <v>0.83410340000000005</v>
      </c>
      <c r="BP7" s="358">
        <v>0.77713810000000005</v>
      </c>
      <c r="BQ7" s="358">
        <v>0.67807249999999997</v>
      </c>
      <c r="BR7" s="358">
        <v>0.76051230000000003</v>
      </c>
      <c r="BS7" s="358">
        <v>0.83700819999999998</v>
      </c>
      <c r="BT7" s="358">
        <v>0.87313039999999997</v>
      </c>
      <c r="BU7" s="358">
        <v>0.92989049999999995</v>
      </c>
      <c r="BV7" s="358">
        <v>0.94543860000000002</v>
      </c>
    </row>
    <row r="8" spans="1:74" ht="11.1" customHeight="1" x14ac:dyDescent="0.2">
      <c r="A8" s="76" t="s">
        <v>1055</v>
      </c>
      <c r="B8" s="186" t="s">
        <v>138</v>
      </c>
      <c r="C8" s="217">
        <v>6.5194071613000002</v>
      </c>
      <c r="D8" s="217">
        <v>6.7159220713999996</v>
      </c>
      <c r="E8" s="217">
        <v>6.7539804194000004</v>
      </c>
      <c r="F8" s="217">
        <v>6.4602046</v>
      </c>
      <c r="G8" s="217">
        <v>6.2170408387</v>
      </c>
      <c r="H8" s="217">
        <v>5.9176956667000002</v>
      </c>
      <c r="I8" s="217">
        <v>5.7604202257999999</v>
      </c>
      <c r="J8" s="217">
        <v>6.1386371290000001</v>
      </c>
      <c r="K8" s="217">
        <v>5.9111354</v>
      </c>
      <c r="L8" s="217">
        <v>5.9208225161000003</v>
      </c>
      <c r="M8" s="217">
        <v>5.7007036332999999</v>
      </c>
      <c r="N8" s="217">
        <v>5.8291692581000003</v>
      </c>
      <c r="O8" s="217">
        <v>5.7611967097000001</v>
      </c>
      <c r="P8" s="217">
        <v>5.4342684642999997</v>
      </c>
      <c r="Q8" s="217">
        <v>5.4293724193999999</v>
      </c>
      <c r="R8" s="217">
        <v>5.3588622333</v>
      </c>
      <c r="S8" s="217">
        <v>5.2392151934999998</v>
      </c>
      <c r="T8" s="217">
        <v>4.9769814666999999</v>
      </c>
      <c r="U8" s="217">
        <v>4.7486360323000003</v>
      </c>
      <c r="V8" s="217">
        <v>4.8382662258</v>
      </c>
      <c r="W8" s="217">
        <v>4.1136612000000001</v>
      </c>
      <c r="X8" s="217">
        <v>4.5633688386999998</v>
      </c>
      <c r="Y8" s="217">
        <v>4.5668255667000004</v>
      </c>
      <c r="Z8" s="217">
        <v>4.5708509032000002</v>
      </c>
      <c r="AA8" s="217">
        <v>4.5012843548000001</v>
      </c>
      <c r="AB8" s="217">
        <v>4.4386809654999997</v>
      </c>
      <c r="AC8" s="217">
        <v>4.5467203870999997</v>
      </c>
      <c r="AD8" s="217">
        <v>4.3929435000000003</v>
      </c>
      <c r="AE8" s="217">
        <v>4.1593005806000001</v>
      </c>
      <c r="AF8" s="217">
        <v>3.8718629667000002</v>
      </c>
      <c r="AG8" s="217">
        <v>4.0775592903</v>
      </c>
      <c r="AH8" s="217">
        <v>3.5145862258</v>
      </c>
      <c r="AI8" s="217">
        <v>3.6542048333000001</v>
      </c>
      <c r="AJ8" s="217">
        <v>4.0449321290000002</v>
      </c>
      <c r="AK8" s="217">
        <v>4.1415151000000003</v>
      </c>
      <c r="AL8" s="217">
        <v>4.0919650000000001</v>
      </c>
      <c r="AM8" s="217">
        <v>4.0278312903</v>
      </c>
      <c r="AN8" s="217">
        <v>3.9527711785999999</v>
      </c>
      <c r="AO8" s="217">
        <v>3.8149847419</v>
      </c>
      <c r="AP8" s="217">
        <v>3.8826766333</v>
      </c>
      <c r="AQ8" s="217">
        <v>3.6443613548</v>
      </c>
      <c r="AR8" s="217">
        <v>3.4037618332999999</v>
      </c>
      <c r="AS8" s="217">
        <v>3.5197690000000001</v>
      </c>
      <c r="AT8" s="217">
        <v>3.3062182902999999</v>
      </c>
      <c r="AU8" s="217">
        <v>3.5094869332999998</v>
      </c>
      <c r="AV8" s="217">
        <v>3.2766303226</v>
      </c>
      <c r="AW8" s="217">
        <v>3.5309067333000002</v>
      </c>
      <c r="AX8" s="217">
        <v>3.2910163871</v>
      </c>
      <c r="AY8" s="217">
        <v>3.1683868065</v>
      </c>
      <c r="AZ8" s="217">
        <v>3.2867942857000001</v>
      </c>
      <c r="BA8" s="217">
        <v>3.1970019676999999</v>
      </c>
      <c r="BB8" s="217">
        <v>3.3558653333000001</v>
      </c>
      <c r="BC8" s="217">
        <v>3.3617857096999999</v>
      </c>
      <c r="BD8" s="217">
        <v>3.1490089999999999</v>
      </c>
      <c r="BE8" s="217">
        <v>3.2091259999999999</v>
      </c>
      <c r="BF8" s="358">
        <v>3.1068669999999998</v>
      </c>
      <c r="BG8" s="358">
        <v>2.9498380000000002</v>
      </c>
      <c r="BH8" s="358">
        <v>3.1125229999999999</v>
      </c>
      <c r="BI8" s="358">
        <v>3.093963</v>
      </c>
      <c r="BJ8" s="358">
        <v>3.0469309999999998</v>
      </c>
      <c r="BK8" s="358">
        <v>2.9925269999999999</v>
      </c>
      <c r="BL8" s="358">
        <v>3.229784</v>
      </c>
      <c r="BM8" s="358">
        <v>3.1298859999999999</v>
      </c>
      <c r="BN8" s="358">
        <v>3.240513</v>
      </c>
      <c r="BO8" s="358">
        <v>3.144361</v>
      </c>
      <c r="BP8" s="358">
        <v>2.903762</v>
      </c>
      <c r="BQ8" s="358">
        <v>3.0197690000000001</v>
      </c>
      <c r="BR8" s="358">
        <v>2.8062179999999999</v>
      </c>
      <c r="BS8" s="358">
        <v>2.9094869999999999</v>
      </c>
      <c r="BT8" s="358">
        <v>2.7766299999999999</v>
      </c>
      <c r="BU8" s="358">
        <v>3.0290859999999999</v>
      </c>
      <c r="BV8" s="358">
        <v>2.9467919999999999</v>
      </c>
    </row>
    <row r="9" spans="1:74" ht="11.1" customHeight="1" x14ac:dyDescent="0.2">
      <c r="A9" s="76" t="s">
        <v>1056</v>
      </c>
      <c r="B9" s="186" t="s">
        <v>130</v>
      </c>
      <c r="C9" s="217">
        <v>51.147151839000003</v>
      </c>
      <c r="D9" s="217">
        <v>52.237209536000002</v>
      </c>
      <c r="E9" s="217">
        <v>52.266451418999999</v>
      </c>
      <c r="F9" s="217">
        <v>52.921959633</v>
      </c>
      <c r="G9" s="217">
        <v>53.665930289999999</v>
      </c>
      <c r="H9" s="217">
        <v>53.294598399999998</v>
      </c>
      <c r="I9" s="217">
        <v>54.569201194000001</v>
      </c>
      <c r="J9" s="217">
        <v>54.892605451999998</v>
      </c>
      <c r="K9" s="217">
        <v>55.154294067000002</v>
      </c>
      <c r="L9" s="217">
        <v>56.110523290000003</v>
      </c>
      <c r="M9" s="217">
        <v>56.279686400000003</v>
      </c>
      <c r="N9" s="217">
        <v>57.039325902999998</v>
      </c>
      <c r="O9" s="217">
        <v>56.229296194</v>
      </c>
      <c r="P9" s="217">
        <v>55.203320820999998</v>
      </c>
      <c r="Q9" s="217">
        <v>58.072848387000001</v>
      </c>
      <c r="R9" s="217">
        <v>58.940532732999998</v>
      </c>
      <c r="S9" s="217">
        <v>59.267052516</v>
      </c>
      <c r="T9" s="217">
        <v>59.284169366999997</v>
      </c>
      <c r="U9" s="217">
        <v>60.081480194000001</v>
      </c>
      <c r="V9" s="217">
        <v>60.666441323000001</v>
      </c>
      <c r="W9" s="217">
        <v>61.156910267000001</v>
      </c>
      <c r="X9" s="217">
        <v>62.830199903</v>
      </c>
      <c r="Y9" s="217">
        <v>63.595288267000001</v>
      </c>
      <c r="Z9" s="217">
        <v>63.265566323000002</v>
      </c>
      <c r="AA9" s="217">
        <v>63.917665225999997</v>
      </c>
      <c r="AB9" s="217">
        <v>62.648417172000002</v>
      </c>
      <c r="AC9" s="217">
        <v>62.816378935000003</v>
      </c>
      <c r="AD9" s="217">
        <v>62.839700133000001</v>
      </c>
      <c r="AE9" s="217">
        <v>63.354671387000003</v>
      </c>
      <c r="AF9" s="217">
        <v>63.258576032999997</v>
      </c>
      <c r="AG9" s="217">
        <v>64.890228128999993</v>
      </c>
      <c r="AH9" s="217">
        <v>65.294105516000002</v>
      </c>
      <c r="AI9" s="217">
        <v>65.351519332999999</v>
      </c>
      <c r="AJ9" s="217">
        <v>65.020305773999993</v>
      </c>
      <c r="AK9" s="217">
        <v>64.977517599999999</v>
      </c>
      <c r="AL9" s="217">
        <v>64.368016806</v>
      </c>
      <c r="AM9" s="217">
        <v>63.535198258000001</v>
      </c>
      <c r="AN9" s="217">
        <v>64.361477356999998</v>
      </c>
      <c r="AO9" s="217">
        <v>64.051688096999996</v>
      </c>
      <c r="AP9" s="217">
        <v>64.643779366999993</v>
      </c>
      <c r="AQ9" s="217">
        <v>65.332391419000004</v>
      </c>
      <c r="AR9" s="217">
        <v>65.662561866999994</v>
      </c>
      <c r="AS9" s="217">
        <v>66.310655065000006</v>
      </c>
      <c r="AT9" s="217">
        <v>66.697501064999997</v>
      </c>
      <c r="AU9" s="217">
        <v>65.826650400000005</v>
      </c>
      <c r="AV9" s="217">
        <v>66.807342581</v>
      </c>
      <c r="AW9" s="217">
        <v>67.685745432999994</v>
      </c>
      <c r="AX9" s="217">
        <v>66.939958355000002</v>
      </c>
      <c r="AY9" s="217">
        <v>67.705341903000004</v>
      </c>
      <c r="AZ9" s="217">
        <v>67.376158321000005</v>
      </c>
      <c r="BA9" s="217">
        <v>68.447961387000007</v>
      </c>
      <c r="BB9" s="217">
        <v>68.865316332999996</v>
      </c>
      <c r="BC9" s="217">
        <v>69.728047967999998</v>
      </c>
      <c r="BD9" s="217">
        <v>70.0107</v>
      </c>
      <c r="BE9" s="217">
        <v>70.463530000000006</v>
      </c>
      <c r="BF9" s="358">
        <v>70.632639999999995</v>
      </c>
      <c r="BG9" s="358">
        <v>70.802160000000001</v>
      </c>
      <c r="BH9" s="358">
        <v>70.972089999999994</v>
      </c>
      <c r="BI9" s="358">
        <v>71.142420000000001</v>
      </c>
      <c r="BJ9" s="358">
        <v>71.313159999999996</v>
      </c>
      <c r="BK9" s="358">
        <v>71.384479999999996</v>
      </c>
      <c r="BL9" s="358">
        <v>71.420169999999999</v>
      </c>
      <c r="BM9" s="358">
        <v>71.455879999999993</v>
      </c>
      <c r="BN9" s="358">
        <v>71.491609999999994</v>
      </c>
      <c r="BO9" s="358">
        <v>71.527349999999998</v>
      </c>
      <c r="BP9" s="358">
        <v>71.563119999999998</v>
      </c>
      <c r="BQ9" s="358">
        <v>71.5989</v>
      </c>
      <c r="BR9" s="358">
        <v>71.634699999999995</v>
      </c>
      <c r="BS9" s="358">
        <v>71.670509999999993</v>
      </c>
      <c r="BT9" s="358">
        <v>71.70635</v>
      </c>
      <c r="BU9" s="358">
        <v>71.742199999999997</v>
      </c>
      <c r="BV9" s="358">
        <v>71.77807</v>
      </c>
    </row>
    <row r="10" spans="1:74" ht="11.1" customHeight="1" x14ac:dyDescent="0.2">
      <c r="A10" s="76" t="s">
        <v>715</v>
      </c>
      <c r="B10" s="186" t="s">
        <v>600</v>
      </c>
      <c r="C10" s="217">
        <v>56.039774194000003</v>
      </c>
      <c r="D10" s="217">
        <v>57.238928571000002</v>
      </c>
      <c r="E10" s="217">
        <v>57.280161290000002</v>
      </c>
      <c r="F10" s="217">
        <v>57.563933333000001</v>
      </c>
      <c r="G10" s="217">
        <v>57.954709676999997</v>
      </c>
      <c r="H10" s="217">
        <v>57.220433333000003</v>
      </c>
      <c r="I10" s="217">
        <v>58.249806452000001</v>
      </c>
      <c r="J10" s="217">
        <v>58.923000000000002</v>
      </c>
      <c r="K10" s="217">
        <v>59.079000000000001</v>
      </c>
      <c r="L10" s="217">
        <v>60.094064516000003</v>
      </c>
      <c r="M10" s="217">
        <v>60.082799999999999</v>
      </c>
      <c r="N10" s="217">
        <v>60.956129032</v>
      </c>
      <c r="O10" s="217">
        <v>60.018258064999998</v>
      </c>
      <c r="P10" s="217">
        <v>58.833071429</v>
      </c>
      <c r="Q10" s="217">
        <v>61.543580644999999</v>
      </c>
      <c r="R10" s="217">
        <v>62.276600000000002</v>
      </c>
      <c r="S10" s="217">
        <v>62.414516128999999</v>
      </c>
      <c r="T10" s="217">
        <v>62.073533333</v>
      </c>
      <c r="U10" s="217">
        <v>62.479032257999997</v>
      </c>
      <c r="V10" s="217">
        <v>63.211225806000002</v>
      </c>
      <c r="W10" s="217">
        <v>63.111466667000002</v>
      </c>
      <c r="X10" s="217">
        <v>65.120451613</v>
      </c>
      <c r="Y10" s="217">
        <v>65.938699999999997</v>
      </c>
      <c r="Z10" s="217">
        <v>65.617419354999996</v>
      </c>
      <c r="AA10" s="217">
        <v>66.078774194000005</v>
      </c>
      <c r="AB10" s="217">
        <v>64.783793102999994</v>
      </c>
      <c r="AC10" s="217">
        <v>65.033000000000001</v>
      </c>
      <c r="AD10" s="217">
        <v>64.850800000000007</v>
      </c>
      <c r="AE10" s="217">
        <v>65.100709676999998</v>
      </c>
      <c r="AF10" s="217">
        <v>64.690333332999998</v>
      </c>
      <c r="AG10" s="217">
        <v>66.364709676999993</v>
      </c>
      <c r="AH10" s="217">
        <v>66.051129032000006</v>
      </c>
      <c r="AI10" s="217">
        <v>66.434766667000005</v>
      </c>
      <c r="AJ10" s="217">
        <v>66.574129032000002</v>
      </c>
      <c r="AK10" s="217">
        <v>66.664766666999995</v>
      </c>
      <c r="AL10" s="217">
        <v>66.076677419000006</v>
      </c>
      <c r="AM10" s="217">
        <v>65.215516128999994</v>
      </c>
      <c r="AN10" s="217">
        <v>65.858107142999998</v>
      </c>
      <c r="AO10" s="217">
        <v>65.356935484000005</v>
      </c>
      <c r="AP10" s="217">
        <v>65.963499999999996</v>
      </c>
      <c r="AQ10" s="217">
        <v>66.320580645000007</v>
      </c>
      <c r="AR10" s="217">
        <v>66.347700000000003</v>
      </c>
      <c r="AS10" s="217">
        <v>66.958129032000002</v>
      </c>
      <c r="AT10" s="217">
        <v>66.976967741999999</v>
      </c>
      <c r="AU10" s="217">
        <v>66.343000000000004</v>
      </c>
      <c r="AV10" s="217">
        <v>67.158096774000001</v>
      </c>
      <c r="AW10" s="217">
        <v>68.272966667000006</v>
      </c>
      <c r="AX10" s="217">
        <v>67.497677418999999</v>
      </c>
      <c r="AY10" s="217">
        <v>68.074322581000004</v>
      </c>
      <c r="AZ10" s="217">
        <v>67.804321428999998</v>
      </c>
      <c r="BA10" s="217">
        <v>68.577161290000006</v>
      </c>
      <c r="BB10" s="217">
        <v>68.988966667</v>
      </c>
      <c r="BC10" s="217">
        <v>69.863516129000004</v>
      </c>
      <c r="BD10" s="217">
        <v>69.843680000000006</v>
      </c>
      <c r="BE10" s="217">
        <v>70.206190000000007</v>
      </c>
      <c r="BF10" s="358">
        <v>70.358339999999998</v>
      </c>
      <c r="BG10" s="358">
        <v>70.429019999999994</v>
      </c>
      <c r="BH10" s="358">
        <v>70.769450000000006</v>
      </c>
      <c r="BI10" s="358">
        <v>70.965170000000001</v>
      </c>
      <c r="BJ10" s="358">
        <v>71.090950000000007</v>
      </c>
      <c r="BK10" s="358">
        <v>71.104169999999996</v>
      </c>
      <c r="BL10" s="358">
        <v>71.385230000000007</v>
      </c>
      <c r="BM10" s="358">
        <v>71.308430000000001</v>
      </c>
      <c r="BN10" s="358">
        <v>71.369249999999994</v>
      </c>
      <c r="BO10" s="358">
        <v>71.245729999999995</v>
      </c>
      <c r="BP10" s="358">
        <v>70.998620000000003</v>
      </c>
      <c r="BQ10" s="358">
        <v>71.048389999999998</v>
      </c>
      <c r="BR10" s="358">
        <v>70.958470000000005</v>
      </c>
      <c r="BS10" s="358">
        <v>71.161869999999993</v>
      </c>
      <c r="BT10" s="358">
        <v>71.104420000000005</v>
      </c>
      <c r="BU10" s="358">
        <v>71.430019999999999</v>
      </c>
      <c r="BV10" s="358">
        <v>71.400880000000001</v>
      </c>
    </row>
    <row r="11" spans="1:74" ht="11.1" customHeight="1" x14ac:dyDescent="0.2">
      <c r="A11" s="76" t="s">
        <v>716</v>
      </c>
      <c r="B11" s="186" t="s">
        <v>601</v>
      </c>
      <c r="C11" s="217">
        <v>12.405984612999999</v>
      </c>
      <c r="D11" s="217">
        <v>11.575841070999999</v>
      </c>
      <c r="E11" s="217">
        <v>10.282871516</v>
      </c>
      <c r="F11" s="217">
        <v>9.9487985667000007</v>
      </c>
      <c r="G11" s="217">
        <v>9.6064706774000008</v>
      </c>
      <c r="H11" s="217">
        <v>9.4086517667000003</v>
      </c>
      <c r="I11" s="217">
        <v>10.60175871</v>
      </c>
      <c r="J11" s="217">
        <v>9.8355087096999991</v>
      </c>
      <c r="K11" s="217">
        <v>9.3839352333000008</v>
      </c>
      <c r="L11" s="217">
        <v>9.5078589677000007</v>
      </c>
      <c r="M11" s="217">
        <v>9.1055073666999995</v>
      </c>
      <c r="N11" s="217">
        <v>11.347510129</v>
      </c>
      <c r="O11" s="217">
        <v>11.997386613</v>
      </c>
      <c r="P11" s="217">
        <v>11.112638821000001</v>
      </c>
      <c r="Q11" s="217">
        <v>10.174459258000001</v>
      </c>
      <c r="R11" s="217">
        <v>9.2645496999999999</v>
      </c>
      <c r="S11" s="217">
        <v>8.7500502258000008</v>
      </c>
      <c r="T11" s="217">
        <v>8.8872303332999998</v>
      </c>
      <c r="U11" s="217">
        <v>9.4669944194000006</v>
      </c>
      <c r="V11" s="217">
        <v>9.0414054515999993</v>
      </c>
      <c r="W11" s="217">
        <v>8.3948780999999997</v>
      </c>
      <c r="X11" s="217">
        <v>9.1019063225999997</v>
      </c>
      <c r="Y11" s="217">
        <v>8.2969250999999993</v>
      </c>
      <c r="Z11" s="217">
        <v>9.6042936452000003</v>
      </c>
      <c r="AA11" s="217">
        <v>9.0687496773999996</v>
      </c>
      <c r="AB11" s="217">
        <v>9.3071166551999998</v>
      </c>
      <c r="AC11" s="217">
        <v>8.5532876774000002</v>
      </c>
      <c r="AD11" s="217">
        <v>8.1005926000000006</v>
      </c>
      <c r="AE11" s="217">
        <v>8.3555862257999998</v>
      </c>
      <c r="AF11" s="217">
        <v>8.6577199999999994</v>
      </c>
      <c r="AG11" s="217">
        <v>9.0698710323</v>
      </c>
      <c r="AH11" s="217">
        <v>9.0758148065000004</v>
      </c>
      <c r="AI11" s="217">
        <v>8.5996714999999995</v>
      </c>
      <c r="AJ11" s="217">
        <v>8.1742536452000003</v>
      </c>
      <c r="AK11" s="217">
        <v>7.7951024999999996</v>
      </c>
      <c r="AL11" s="217">
        <v>8.1311521935000002</v>
      </c>
      <c r="AM11" s="217">
        <v>8.9702479677000007</v>
      </c>
      <c r="AN11" s="217">
        <v>8.459835</v>
      </c>
      <c r="AO11" s="217">
        <v>8.0093689999999995</v>
      </c>
      <c r="AP11" s="217">
        <v>7.3536104667000002</v>
      </c>
      <c r="AQ11" s="217">
        <v>7.5543011289999997</v>
      </c>
      <c r="AR11" s="217">
        <v>7.8896763666999998</v>
      </c>
      <c r="AS11" s="217">
        <v>7.6193112257999998</v>
      </c>
      <c r="AT11" s="217">
        <v>7.6208949355</v>
      </c>
      <c r="AU11" s="217">
        <v>8.1293531666999996</v>
      </c>
      <c r="AV11" s="217">
        <v>7.1106292581000003</v>
      </c>
      <c r="AW11" s="217">
        <v>7.2897602667000001</v>
      </c>
      <c r="AX11" s="217">
        <v>8.8122819677000006</v>
      </c>
      <c r="AY11" s="217">
        <v>9.5265404838999999</v>
      </c>
      <c r="AZ11" s="217">
        <v>8.7644868214000002</v>
      </c>
      <c r="BA11" s="217">
        <v>7.5580505805999998</v>
      </c>
      <c r="BB11" s="217">
        <v>6.6897755332999997</v>
      </c>
      <c r="BC11" s="217">
        <v>6.6598509031999997</v>
      </c>
      <c r="BD11" s="217">
        <v>7.4435289999999998</v>
      </c>
      <c r="BE11" s="217">
        <v>8.0847519999999999</v>
      </c>
      <c r="BF11" s="358">
        <v>7.9432590000000003</v>
      </c>
      <c r="BG11" s="358">
        <v>7.7376610000000001</v>
      </c>
      <c r="BH11" s="358">
        <v>7.887213</v>
      </c>
      <c r="BI11" s="358">
        <v>7.1694399999999998</v>
      </c>
      <c r="BJ11" s="358">
        <v>7.334282</v>
      </c>
      <c r="BK11" s="358">
        <v>7.8670479999999996</v>
      </c>
      <c r="BL11" s="358">
        <v>7.8985700000000003</v>
      </c>
      <c r="BM11" s="358">
        <v>7.4257210000000002</v>
      </c>
      <c r="BN11" s="358">
        <v>6.9441569999999997</v>
      </c>
      <c r="BO11" s="358">
        <v>6.668488</v>
      </c>
      <c r="BP11" s="358">
        <v>6.9564519999999996</v>
      </c>
      <c r="BQ11" s="358">
        <v>7.3555390000000003</v>
      </c>
      <c r="BR11" s="358">
        <v>7.5145160000000004</v>
      </c>
      <c r="BS11" s="358">
        <v>7.1679659999999998</v>
      </c>
      <c r="BT11" s="358">
        <v>7.0933960000000003</v>
      </c>
      <c r="BU11" s="358">
        <v>7.1842069999999998</v>
      </c>
      <c r="BV11" s="358">
        <v>7.8366889999999998</v>
      </c>
    </row>
    <row r="12" spans="1:74" ht="11.1" customHeight="1" x14ac:dyDescent="0.2">
      <c r="A12" s="76" t="s">
        <v>726</v>
      </c>
      <c r="B12" s="186" t="s">
        <v>602</v>
      </c>
      <c r="C12" s="217">
        <v>10.586297194</v>
      </c>
      <c r="D12" s="217">
        <v>9.9395568929000007</v>
      </c>
      <c r="E12" s="217">
        <v>9.0863536774</v>
      </c>
      <c r="F12" s="217">
        <v>8.5636326999999994</v>
      </c>
      <c r="G12" s="217">
        <v>8.4191255484000003</v>
      </c>
      <c r="H12" s="217">
        <v>8.3246160332999999</v>
      </c>
      <c r="I12" s="217">
        <v>9.4317226773999998</v>
      </c>
      <c r="J12" s="217">
        <v>9.1393897419000005</v>
      </c>
      <c r="K12" s="217">
        <v>8.4308602666999999</v>
      </c>
      <c r="L12" s="217">
        <v>8.4090268065</v>
      </c>
      <c r="M12" s="217">
        <v>8.0527497666999999</v>
      </c>
      <c r="N12" s="217">
        <v>10.42110729</v>
      </c>
      <c r="O12" s="217">
        <v>10.698547452</v>
      </c>
      <c r="P12" s="217">
        <v>9.9695532500000006</v>
      </c>
      <c r="Q12" s="217">
        <v>8.9312839354999998</v>
      </c>
      <c r="R12" s="217">
        <v>8.1603800999999994</v>
      </c>
      <c r="S12" s="217">
        <v>7.6139283225999996</v>
      </c>
      <c r="T12" s="217">
        <v>7.9756548667000002</v>
      </c>
      <c r="U12" s="217">
        <v>8.8145278064999992</v>
      </c>
      <c r="V12" s="217">
        <v>8.0654118386999993</v>
      </c>
      <c r="W12" s="217">
        <v>7.7155588667000004</v>
      </c>
      <c r="X12" s="217">
        <v>8.1112925806000007</v>
      </c>
      <c r="Y12" s="217">
        <v>7.7879976332999998</v>
      </c>
      <c r="Z12" s="217">
        <v>8.7784938386999993</v>
      </c>
      <c r="AA12" s="217">
        <v>8.5588059676999997</v>
      </c>
      <c r="AB12" s="217">
        <v>8.6124895862000006</v>
      </c>
      <c r="AC12" s="217">
        <v>7.9316363226000002</v>
      </c>
      <c r="AD12" s="217">
        <v>7.8488747666999998</v>
      </c>
      <c r="AE12" s="217">
        <v>7.8326228064999999</v>
      </c>
      <c r="AF12" s="217">
        <v>8.3825362332999998</v>
      </c>
      <c r="AG12" s="217">
        <v>8.5744601290000002</v>
      </c>
      <c r="AH12" s="217">
        <v>8.4596737742000006</v>
      </c>
      <c r="AI12" s="217">
        <v>8.2163050000000002</v>
      </c>
      <c r="AJ12" s="217">
        <v>7.8403500967999999</v>
      </c>
      <c r="AK12" s="217">
        <v>7.3214394</v>
      </c>
      <c r="AL12" s="217">
        <v>7.5864371935000001</v>
      </c>
      <c r="AM12" s="217">
        <v>8.5348485483999994</v>
      </c>
      <c r="AN12" s="217">
        <v>8.0534603571000005</v>
      </c>
      <c r="AO12" s="217">
        <v>7.7418909676999998</v>
      </c>
      <c r="AP12" s="217">
        <v>7.1812587333</v>
      </c>
      <c r="AQ12" s="217">
        <v>7.3728247096999997</v>
      </c>
      <c r="AR12" s="217">
        <v>7.6214635333</v>
      </c>
      <c r="AS12" s="217">
        <v>7.3576560000000004</v>
      </c>
      <c r="AT12" s="217">
        <v>7.3367295806000001</v>
      </c>
      <c r="AU12" s="217">
        <v>7.5643589999999996</v>
      </c>
      <c r="AV12" s="217">
        <v>6.9313191290000002</v>
      </c>
      <c r="AW12" s="217">
        <v>7.2000369332999998</v>
      </c>
      <c r="AX12" s="217">
        <v>8.7242761289999997</v>
      </c>
      <c r="AY12" s="217">
        <v>9.2511872580999999</v>
      </c>
      <c r="AZ12" s="217">
        <v>8.6293766070999993</v>
      </c>
      <c r="BA12" s="217">
        <v>7.4709156128999998</v>
      </c>
      <c r="BB12" s="217">
        <v>6.5895700667000003</v>
      </c>
      <c r="BC12" s="217">
        <v>6.5693336129000004</v>
      </c>
      <c r="BD12" s="217">
        <v>7.2295290000000003</v>
      </c>
      <c r="BE12" s="217">
        <v>7.8797519999999999</v>
      </c>
      <c r="BF12" s="358">
        <v>7.7452589999999999</v>
      </c>
      <c r="BG12" s="358">
        <v>7.5284940000000002</v>
      </c>
      <c r="BH12" s="358">
        <v>7.6700840000000001</v>
      </c>
      <c r="BI12" s="358">
        <v>7.0034400000000003</v>
      </c>
      <c r="BJ12" s="358">
        <v>7.1542820000000003</v>
      </c>
      <c r="BK12" s="358">
        <v>7.6860799999999996</v>
      </c>
      <c r="BL12" s="358">
        <v>7.7582250000000004</v>
      </c>
      <c r="BM12" s="358">
        <v>7.2457209999999996</v>
      </c>
      <c r="BN12" s="358">
        <v>6.7621570000000002</v>
      </c>
      <c r="BO12" s="358">
        <v>6.4634879999999999</v>
      </c>
      <c r="BP12" s="358">
        <v>6.7964520000000004</v>
      </c>
      <c r="BQ12" s="358">
        <v>7.2105389999999998</v>
      </c>
      <c r="BR12" s="358">
        <v>7.3595160000000002</v>
      </c>
      <c r="BS12" s="358">
        <v>6.9779660000000003</v>
      </c>
      <c r="BT12" s="358">
        <v>6.8762670000000004</v>
      </c>
      <c r="BU12" s="358">
        <v>7.0182070000000003</v>
      </c>
      <c r="BV12" s="358">
        <v>7.6866890000000003</v>
      </c>
    </row>
    <row r="13" spans="1:74" ht="11.1" customHeight="1" x14ac:dyDescent="0.2">
      <c r="A13" s="76" t="s">
        <v>727</v>
      </c>
      <c r="B13" s="186" t="s">
        <v>603</v>
      </c>
      <c r="C13" s="217">
        <v>1.8196874193999999</v>
      </c>
      <c r="D13" s="217">
        <v>1.6362841786</v>
      </c>
      <c r="E13" s="217">
        <v>1.1965178386999999</v>
      </c>
      <c r="F13" s="217">
        <v>1.3851658667</v>
      </c>
      <c r="G13" s="217">
        <v>1.1873451290000001</v>
      </c>
      <c r="H13" s="217">
        <v>1.0840357332999999</v>
      </c>
      <c r="I13" s="217">
        <v>1.1700360323000001</v>
      </c>
      <c r="J13" s="217">
        <v>0.69611896774000004</v>
      </c>
      <c r="K13" s="217">
        <v>0.95307496667000002</v>
      </c>
      <c r="L13" s="217">
        <v>1.0988321613000001</v>
      </c>
      <c r="M13" s="217">
        <v>1.0527576000000001</v>
      </c>
      <c r="N13" s="217">
        <v>0.92640283870999995</v>
      </c>
      <c r="O13" s="217">
        <v>1.2988391613000001</v>
      </c>
      <c r="P13" s="217">
        <v>1.1430855713999999</v>
      </c>
      <c r="Q13" s="217">
        <v>1.2431753226</v>
      </c>
      <c r="R13" s="217">
        <v>1.1041696000000001</v>
      </c>
      <c r="S13" s="217">
        <v>1.1361219032000001</v>
      </c>
      <c r="T13" s="217">
        <v>0.91157546667</v>
      </c>
      <c r="U13" s="217">
        <v>0.65246661289999996</v>
      </c>
      <c r="V13" s="217">
        <v>0.97599361289999997</v>
      </c>
      <c r="W13" s="217">
        <v>0.67931923332999999</v>
      </c>
      <c r="X13" s="217">
        <v>0.99061374193999996</v>
      </c>
      <c r="Y13" s="217">
        <v>0.50892746666999999</v>
      </c>
      <c r="Z13" s="217">
        <v>0.82579980644999995</v>
      </c>
      <c r="AA13" s="217">
        <v>0.50994370968000002</v>
      </c>
      <c r="AB13" s="217">
        <v>0.69462706897000004</v>
      </c>
      <c r="AC13" s="217">
        <v>0.62165135484</v>
      </c>
      <c r="AD13" s="217">
        <v>0.25171783332999997</v>
      </c>
      <c r="AE13" s="217">
        <v>0.52296341935000001</v>
      </c>
      <c r="AF13" s="217">
        <v>0.27518376667</v>
      </c>
      <c r="AG13" s="217">
        <v>0.49541090322999998</v>
      </c>
      <c r="AH13" s="217">
        <v>0.61614103226000005</v>
      </c>
      <c r="AI13" s="217">
        <v>0.3833665</v>
      </c>
      <c r="AJ13" s="217">
        <v>0.33390354839000003</v>
      </c>
      <c r="AK13" s="217">
        <v>0.4736631</v>
      </c>
      <c r="AL13" s="217">
        <v>0.54471499999999995</v>
      </c>
      <c r="AM13" s="217">
        <v>0.43539941934999998</v>
      </c>
      <c r="AN13" s="217">
        <v>0.40637464286000002</v>
      </c>
      <c r="AO13" s="217">
        <v>0.26747803226</v>
      </c>
      <c r="AP13" s="217">
        <v>0.17235173333000001</v>
      </c>
      <c r="AQ13" s="217">
        <v>0.18147641935</v>
      </c>
      <c r="AR13" s="217">
        <v>0.26821283333000001</v>
      </c>
      <c r="AS13" s="217">
        <v>0.26165522581</v>
      </c>
      <c r="AT13" s="217">
        <v>0.28416535484</v>
      </c>
      <c r="AU13" s="217">
        <v>0.56499416667000002</v>
      </c>
      <c r="AV13" s="217">
        <v>0.17931012902999999</v>
      </c>
      <c r="AW13" s="217">
        <v>8.9723333333000005E-2</v>
      </c>
      <c r="AX13" s="217">
        <v>8.8005838710000006E-2</v>
      </c>
      <c r="AY13" s="217">
        <v>0.27535322580999999</v>
      </c>
      <c r="AZ13" s="217">
        <v>0.13511021429</v>
      </c>
      <c r="BA13" s="217">
        <v>8.7134967741999997E-2</v>
      </c>
      <c r="BB13" s="217">
        <v>0.10020546667000001</v>
      </c>
      <c r="BC13" s="217">
        <v>9.0517290323000002E-2</v>
      </c>
      <c r="BD13" s="217">
        <v>0.214</v>
      </c>
      <c r="BE13" s="217">
        <v>0.20499999999999999</v>
      </c>
      <c r="BF13" s="358">
        <v>0.19800000000000001</v>
      </c>
      <c r="BG13" s="358">
        <v>0.20916666667</v>
      </c>
      <c r="BH13" s="358">
        <v>0.21712903225999999</v>
      </c>
      <c r="BI13" s="358">
        <v>0.16600000000000001</v>
      </c>
      <c r="BJ13" s="358">
        <v>0.18</v>
      </c>
      <c r="BK13" s="358">
        <v>0.18096774194000001</v>
      </c>
      <c r="BL13" s="358">
        <v>0.14034482759</v>
      </c>
      <c r="BM13" s="358">
        <v>0.18</v>
      </c>
      <c r="BN13" s="358">
        <v>0.182</v>
      </c>
      <c r="BO13" s="358">
        <v>0.20499999999999999</v>
      </c>
      <c r="BP13" s="358">
        <v>0.16</v>
      </c>
      <c r="BQ13" s="358">
        <v>0.14499999999999999</v>
      </c>
      <c r="BR13" s="358">
        <v>0.155</v>
      </c>
      <c r="BS13" s="358">
        <v>0.19</v>
      </c>
      <c r="BT13" s="358">
        <v>0.21712903225999999</v>
      </c>
      <c r="BU13" s="358">
        <v>0.16600000000000001</v>
      </c>
      <c r="BV13" s="358">
        <v>0.15</v>
      </c>
    </row>
    <row r="14" spans="1:74" ht="11.1" customHeight="1" x14ac:dyDescent="0.2">
      <c r="A14" s="76" t="s">
        <v>728</v>
      </c>
      <c r="B14" s="186" t="s">
        <v>604</v>
      </c>
      <c r="C14" s="217">
        <v>3.0183965484000002</v>
      </c>
      <c r="D14" s="217">
        <v>3.1364185</v>
      </c>
      <c r="E14" s="217">
        <v>3.2120724839000001</v>
      </c>
      <c r="F14" s="217">
        <v>2.5312777999999998</v>
      </c>
      <c r="G14" s="217">
        <v>2.7653241613000001</v>
      </c>
      <c r="H14" s="217">
        <v>3.0013301999999999</v>
      </c>
      <c r="I14" s="217">
        <v>2.7693937742000001</v>
      </c>
      <c r="J14" s="217">
        <v>2.7149618709999999</v>
      </c>
      <c r="K14" s="217">
        <v>2.6491561333</v>
      </c>
      <c r="L14" s="217">
        <v>3.0959513225999999</v>
      </c>
      <c r="M14" s="217">
        <v>4.1178963333</v>
      </c>
      <c r="N14" s="217">
        <v>4.3587330645</v>
      </c>
      <c r="O14" s="217">
        <v>4.3781010323</v>
      </c>
      <c r="P14" s="217">
        <v>4.4648008928999996</v>
      </c>
      <c r="Q14" s="217">
        <v>4.6567689354999997</v>
      </c>
      <c r="R14" s="217">
        <v>4.2124561667</v>
      </c>
      <c r="S14" s="217">
        <v>4.2515131613000001</v>
      </c>
      <c r="T14" s="217">
        <v>3.9823269667000001</v>
      </c>
      <c r="U14" s="217">
        <v>3.6541969676999999</v>
      </c>
      <c r="V14" s="217">
        <v>3.5936779355000001</v>
      </c>
      <c r="W14" s="217">
        <v>4.2248161667000002</v>
      </c>
      <c r="X14" s="217">
        <v>3.5326690644999998</v>
      </c>
      <c r="Y14" s="217">
        <v>4.2532905999999997</v>
      </c>
      <c r="Z14" s="217">
        <v>4.3346476773999996</v>
      </c>
      <c r="AA14" s="217">
        <v>4.2085239354999997</v>
      </c>
      <c r="AB14" s="217">
        <v>4.4888078620999998</v>
      </c>
      <c r="AC14" s="217">
        <v>4.5536921612999999</v>
      </c>
      <c r="AD14" s="217">
        <v>4.1049996999999996</v>
      </c>
      <c r="AE14" s="217">
        <v>4.2896351289999997</v>
      </c>
      <c r="AF14" s="217">
        <v>4.1713300333000003</v>
      </c>
      <c r="AG14" s="217">
        <v>3.8183038709999999</v>
      </c>
      <c r="AH14" s="217">
        <v>4.4918751613000003</v>
      </c>
      <c r="AI14" s="217">
        <v>4.5791456999999998</v>
      </c>
      <c r="AJ14" s="217">
        <v>4.5138608065000003</v>
      </c>
      <c r="AK14" s="217">
        <v>4.7432837000000001</v>
      </c>
      <c r="AL14" s="217">
        <v>5.1141138386999998</v>
      </c>
      <c r="AM14" s="217">
        <v>4.9820047742</v>
      </c>
      <c r="AN14" s="217">
        <v>4.7501148214000004</v>
      </c>
      <c r="AO14" s="217">
        <v>4.7917345806</v>
      </c>
      <c r="AP14" s="217">
        <v>4.1923523666999998</v>
      </c>
      <c r="AQ14" s="217">
        <v>4.5829456451999997</v>
      </c>
      <c r="AR14" s="217">
        <v>4.4602555332999998</v>
      </c>
      <c r="AS14" s="217">
        <v>4.1487759354999998</v>
      </c>
      <c r="AT14" s="217">
        <v>4.2039977097000003</v>
      </c>
      <c r="AU14" s="217">
        <v>4.0807148</v>
      </c>
      <c r="AV14" s="217">
        <v>3.9485673871000002</v>
      </c>
      <c r="AW14" s="217">
        <v>3.7894072667000001</v>
      </c>
      <c r="AX14" s="217">
        <v>3.7848170967999999</v>
      </c>
      <c r="AY14" s="217">
        <v>4.3485996774000002</v>
      </c>
      <c r="AZ14" s="217">
        <v>4.9500428570999997</v>
      </c>
      <c r="BA14" s="217">
        <v>4.8273731612999997</v>
      </c>
      <c r="BB14" s="217">
        <v>4.0660556666999996</v>
      </c>
      <c r="BC14" s="217">
        <v>3.6529996774</v>
      </c>
      <c r="BD14" s="217">
        <v>4.1540229999999996</v>
      </c>
      <c r="BE14" s="217">
        <v>4.2720390000000004</v>
      </c>
      <c r="BF14" s="358">
        <v>4.3581269999999996</v>
      </c>
      <c r="BG14" s="358">
        <v>4.3200539999999998</v>
      </c>
      <c r="BH14" s="358">
        <v>4.4267950000000003</v>
      </c>
      <c r="BI14" s="358">
        <v>4.7008489999999998</v>
      </c>
      <c r="BJ14" s="358">
        <v>4.6339759999999997</v>
      </c>
      <c r="BK14" s="358">
        <v>4.5767069999999999</v>
      </c>
      <c r="BL14" s="358">
        <v>4.7228940000000001</v>
      </c>
      <c r="BM14" s="358">
        <v>4.6447890000000003</v>
      </c>
      <c r="BN14" s="358">
        <v>4.8403039999999997</v>
      </c>
      <c r="BO14" s="358">
        <v>4.7282549999999999</v>
      </c>
      <c r="BP14" s="358">
        <v>4.6743259999999998</v>
      </c>
      <c r="BQ14" s="358">
        <v>4.5359470000000002</v>
      </c>
      <c r="BR14" s="358">
        <v>4.5516209999999999</v>
      </c>
      <c r="BS14" s="358">
        <v>4.7576489999999998</v>
      </c>
      <c r="BT14" s="358">
        <v>4.8144140000000002</v>
      </c>
      <c r="BU14" s="358">
        <v>4.9464389999999998</v>
      </c>
      <c r="BV14" s="358">
        <v>4.916385</v>
      </c>
    </row>
    <row r="15" spans="1:74" ht="11.1" customHeight="1" x14ac:dyDescent="0.2">
      <c r="A15" s="76" t="s">
        <v>729</v>
      </c>
      <c r="B15" s="186" t="s">
        <v>605</v>
      </c>
      <c r="C15" s="217">
        <v>9.3875880644999992</v>
      </c>
      <c r="D15" s="217">
        <v>8.4394225713999997</v>
      </c>
      <c r="E15" s="217">
        <v>7.0707990323000001</v>
      </c>
      <c r="F15" s="217">
        <v>7.4175207667</v>
      </c>
      <c r="G15" s="217">
        <v>6.8411465161000002</v>
      </c>
      <c r="H15" s="217">
        <v>6.4073215667000003</v>
      </c>
      <c r="I15" s="217">
        <v>7.8323649355000002</v>
      </c>
      <c r="J15" s="217">
        <v>7.1205468387000002</v>
      </c>
      <c r="K15" s="217">
        <v>6.7347790999999999</v>
      </c>
      <c r="L15" s="217">
        <v>6.4119076452000003</v>
      </c>
      <c r="M15" s="217">
        <v>4.9876110333000003</v>
      </c>
      <c r="N15" s="217">
        <v>6.9887770644999998</v>
      </c>
      <c r="O15" s="217">
        <v>7.6192855805999997</v>
      </c>
      <c r="P15" s="217">
        <v>6.6478379285999996</v>
      </c>
      <c r="Q15" s="217">
        <v>5.5176903226</v>
      </c>
      <c r="R15" s="217">
        <v>5.0520935332999999</v>
      </c>
      <c r="S15" s="217">
        <v>4.4985370644999998</v>
      </c>
      <c r="T15" s="217">
        <v>4.9049033667000002</v>
      </c>
      <c r="U15" s="217">
        <v>5.8127974515999998</v>
      </c>
      <c r="V15" s="217">
        <v>5.4477275160999996</v>
      </c>
      <c r="W15" s="217">
        <v>4.1700619333000004</v>
      </c>
      <c r="X15" s="217">
        <v>5.5692372581000003</v>
      </c>
      <c r="Y15" s="217">
        <v>4.0436344999999996</v>
      </c>
      <c r="Z15" s="217">
        <v>5.2696459676999998</v>
      </c>
      <c r="AA15" s="217">
        <v>4.8602257418999999</v>
      </c>
      <c r="AB15" s="217">
        <v>4.8183087930999999</v>
      </c>
      <c r="AC15" s="217">
        <v>3.9995955160999999</v>
      </c>
      <c r="AD15" s="217">
        <v>3.9955929000000001</v>
      </c>
      <c r="AE15" s="217">
        <v>4.0659510968000001</v>
      </c>
      <c r="AF15" s="217">
        <v>4.4863899667</v>
      </c>
      <c r="AG15" s="217">
        <v>5.2515671612999997</v>
      </c>
      <c r="AH15" s="217">
        <v>4.5839396452000001</v>
      </c>
      <c r="AI15" s="217">
        <v>4.0205257999999997</v>
      </c>
      <c r="AJ15" s="217">
        <v>3.6603928387</v>
      </c>
      <c r="AK15" s="217">
        <v>3.0518187999999999</v>
      </c>
      <c r="AL15" s="217">
        <v>3.0170383547999999</v>
      </c>
      <c r="AM15" s="217">
        <v>3.9882431934999998</v>
      </c>
      <c r="AN15" s="217">
        <v>3.7097201786</v>
      </c>
      <c r="AO15" s="217">
        <v>3.2176344193999999</v>
      </c>
      <c r="AP15" s="217">
        <v>3.1612581</v>
      </c>
      <c r="AQ15" s="217">
        <v>2.9713554839</v>
      </c>
      <c r="AR15" s="217">
        <v>3.4294208333</v>
      </c>
      <c r="AS15" s="217">
        <v>3.4705352903</v>
      </c>
      <c r="AT15" s="217">
        <v>3.4168972258000001</v>
      </c>
      <c r="AU15" s="217">
        <v>4.0486383666999997</v>
      </c>
      <c r="AV15" s="217">
        <v>3.1620618710000001</v>
      </c>
      <c r="AW15" s="217">
        <v>3.500353</v>
      </c>
      <c r="AX15" s="217">
        <v>5.0274648710000003</v>
      </c>
      <c r="AY15" s="217">
        <v>5.1779408064999997</v>
      </c>
      <c r="AZ15" s="217">
        <v>3.8144439643000001</v>
      </c>
      <c r="BA15" s="217">
        <v>2.7306774194000001</v>
      </c>
      <c r="BB15" s="217">
        <v>2.6237198667000001</v>
      </c>
      <c r="BC15" s="217">
        <v>3.0068512258000002</v>
      </c>
      <c r="BD15" s="217">
        <v>3.2895059999999998</v>
      </c>
      <c r="BE15" s="217">
        <v>3.812713</v>
      </c>
      <c r="BF15" s="358">
        <v>3.5851320000000002</v>
      </c>
      <c r="BG15" s="358">
        <v>3.4176069999999998</v>
      </c>
      <c r="BH15" s="358">
        <v>3.4604180000000002</v>
      </c>
      <c r="BI15" s="358">
        <v>2.468591</v>
      </c>
      <c r="BJ15" s="358">
        <v>2.7003059999999999</v>
      </c>
      <c r="BK15" s="358">
        <v>3.2903410000000002</v>
      </c>
      <c r="BL15" s="358">
        <v>3.1756760000000002</v>
      </c>
      <c r="BM15" s="358">
        <v>2.780932</v>
      </c>
      <c r="BN15" s="358">
        <v>2.103853</v>
      </c>
      <c r="BO15" s="358">
        <v>1.9402330000000001</v>
      </c>
      <c r="BP15" s="358">
        <v>2.2821259999999999</v>
      </c>
      <c r="BQ15" s="358">
        <v>2.8195920000000001</v>
      </c>
      <c r="BR15" s="358">
        <v>2.9628950000000001</v>
      </c>
      <c r="BS15" s="358">
        <v>2.410317</v>
      </c>
      <c r="BT15" s="358">
        <v>2.2789820000000001</v>
      </c>
      <c r="BU15" s="358">
        <v>2.237768</v>
      </c>
      <c r="BV15" s="358">
        <v>2.9203039999999998</v>
      </c>
    </row>
    <row r="16" spans="1:74" ht="11.1" customHeight="1" x14ac:dyDescent="0.2">
      <c r="A16" s="76" t="s">
        <v>730</v>
      </c>
      <c r="B16" s="186" t="s">
        <v>606</v>
      </c>
      <c r="C16" s="217">
        <v>0.16977419355000001</v>
      </c>
      <c r="D16" s="217">
        <v>0.17339285714</v>
      </c>
      <c r="E16" s="217">
        <v>0.17351612902999999</v>
      </c>
      <c r="F16" s="217">
        <v>0.17436666667</v>
      </c>
      <c r="G16" s="217">
        <v>0.17554838710000001</v>
      </c>
      <c r="H16" s="217">
        <v>0.17333333333000001</v>
      </c>
      <c r="I16" s="217">
        <v>0.1764516129</v>
      </c>
      <c r="J16" s="217">
        <v>0.17848387097000001</v>
      </c>
      <c r="K16" s="217">
        <v>0.17896666667</v>
      </c>
      <c r="L16" s="217">
        <v>0.18203225806000001</v>
      </c>
      <c r="M16" s="217">
        <v>0.182</v>
      </c>
      <c r="N16" s="217">
        <v>0.18464516129</v>
      </c>
      <c r="O16" s="217">
        <v>0.15745161290000001</v>
      </c>
      <c r="P16" s="217">
        <v>0.15435714285999999</v>
      </c>
      <c r="Q16" s="217">
        <v>0.16145161290000001</v>
      </c>
      <c r="R16" s="217">
        <v>0.16336666666999999</v>
      </c>
      <c r="S16" s="217">
        <v>0.16374193547999999</v>
      </c>
      <c r="T16" s="217">
        <v>0.16283333333</v>
      </c>
      <c r="U16" s="217">
        <v>0.16390322581</v>
      </c>
      <c r="V16" s="217">
        <v>0.16583870968</v>
      </c>
      <c r="W16" s="217">
        <v>0.16556666667</v>
      </c>
      <c r="X16" s="217">
        <v>0.17083870968000001</v>
      </c>
      <c r="Y16" s="217">
        <v>0.17299999999999999</v>
      </c>
      <c r="Z16" s="217">
        <v>0.17216129031999999</v>
      </c>
      <c r="AA16" s="217">
        <v>0.1685483871</v>
      </c>
      <c r="AB16" s="217">
        <v>0.16524137930999999</v>
      </c>
      <c r="AC16" s="217">
        <v>0.16587096774000001</v>
      </c>
      <c r="AD16" s="217">
        <v>0.16539999999999999</v>
      </c>
      <c r="AE16" s="217">
        <v>0.16603225805999999</v>
      </c>
      <c r="AF16" s="217">
        <v>0.16500000000000001</v>
      </c>
      <c r="AG16" s="217">
        <v>0.16925806452</v>
      </c>
      <c r="AH16" s="217">
        <v>0.16848387097</v>
      </c>
      <c r="AI16" s="217">
        <v>0.16943333332999999</v>
      </c>
      <c r="AJ16" s="217">
        <v>0.16980645160999999</v>
      </c>
      <c r="AK16" s="217">
        <v>0.17003333333000001</v>
      </c>
      <c r="AL16" s="217">
        <v>0.1685483871</v>
      </c>
      <c r="AM16" s="217">
        <v>0.19819354839</v>
      </c>
      <c r="AN16" s="217">
        <v>0.17864285714</v>
      </c>
      <c r="AO16" s="217">
        <v>0.18738709677000001</v>
      </c>
      <c r="AP16" s="217">
        <v>0.16196666667000001</v>
      </c>
      <c r="AQ16" s="217">
        <v>0.16029032258000001</v>
      </c>
      <c r="AR16" s="217">
        <v>9.4833333332999994E-2</v>
      </c>
      <c r="AS16" s="217">
        <v>0.10032258065000001</v>
      </c>
      <c r="AT16" s="217">
        <v>0.15409677419000001</v>
      </c>
      <c r="AU16" s="217">
        <v>0.16653333333000001</v>
      </c>
      <c r="AV16" s="217">
        <v>0.14354838710000001</v>
      </c>
      <c r="AW16" s="217">
        <v>0.15433333332999999</v>
      </c>
      <c r="AX16" s="217">
        <v>0.16222580645000001</v>
      </c>
      <c r="AY16" s="217">
        <v>0.17164516128999999</v>
      </c>
      <c r="AZ16" s="217">
        <v>0.20617857143000001</v>
      </c>
      <c r="BA16" s="217">
        <v>0.14209677419</v>
      </c>
      <c r="BB16" s="217">
        <v>0.17716666667</v>
      </c>
      <c r="BC16" s="217">
        <v>0.15545161290000001</v>
      </c>
      <c r="BD16" s="217">
        <v>0.157661</v>
      </c>
      <c r="BE16" s="217">
        <v>0.1620335</v>
      </c>
      <c r="BF16" s="358">
        <v>0.16931589999999999</v>
      </c>
      <c r="BG16" s="358">
        <v>0.17356849999999999</v>
      </c>
      <c r="BH16" s="358">
        <v>0.17566609999999999</v>
      </c>
      <c r="BI16" s="358">
        <v>0.18975020000000001</v>
      </c>
      <c r="BJ16" s="358">
        <v>0.19286329999999999</v>
      </c>
      <c r="BK16" s="358">
        <v>0.19233939999999999</v>
      </c>
      <c r="BL16" s="358">
        <v>0.19290560000000001</v>
      </c>
      <c r="BM16" s="358">
        <v>0.19167010000000001</v>
      </c>
      <c r="BN16" s="358">
        <v>0.1643318</v>
      </c>
      <c r="BO16" s="358">
        <v>0.1537521</v>
      </c>
      <c r="BP16" s="358">
        <v>0.1573629</v>
      </c>
      <c r="BQ16" s="358">
        <v>0.16198119999999999</v>
      </c>
      <c r="BR16" s="358">
        <v>0.1693067</v>
      </c>
      <c r="BS16" s="358">
        <v>0.1735669</v>
      </c>
      <c r="BT16" s="358">
        <v>0.17566590000000001</v>
      </c>
      <c r="BU16" s="358">
        <v>0.18975020000000001</v>
      </c>
      <c r="BV16" s="358">
        <v>0.19286329999999999</v>
      </c>
    </row>
    <row r="17" spans="1:74" ht="11.1" customHeight="1" x14ac:dyDescent="0.2">
      <c r="A17" s="76" t="s">
        <v>20</v>
      </c>
      <c r="B17" s="186" t="s">
        <v>607</v>
      </c>
      <c r="C17" s="217">
        <v>26.532032258000001</v>
      </c>
      <c r="D17" s="217">
        <v>22.436928570999999</v>
      </c>
      <c r="E17" s="217">
        <v>1.0975483871</v>
      </c>
      <c r="F17" s="217">
        <v>-12.149833333</v>
      </c>
      <c r="G17" s="217">
        <v>-13.409548386999999</v>
      </c>
      <c r="H17" s="217">
        <v>-10.857799999999999</v>
      </c>
      <c r="I17" s="217">
        <v>-7.4396129031999996</v>
      </c>
      <c r="J17" s="217">
        <v>-6.1147419354999997</v>
      </c>
      <c r="K17" s="217">
        <v>-12.113466667000001</v>
      </c>
      <c r="L17" s="217">
        <v>-11.615387096999999</v>
      </c>
      <c r="M17" s="217">
        <v>2.5726666667</v>
      </c>
      <c r="N17" s="217">
        <v>21.772064516</v>
      </c>
      <c r="O17" s="217">
        <v>26.173032257999999</v>
      </c>
      <c r="P17" s="217">
        <v>21.219035714</v>
      </c>
      <c r="Q17" s="217">
        <v>4.8676129032000004</v>
      </c>
      <c r="R17" s="217">
        <v>-7.2104666667000004</v>
      </c>
      <c r="S17" s="217">
        <v>-13.079000000000001</v>
      </c>
      <c r="T17" s="217">
        <v>-11.524033333</v>
      </c>
      <c r="U17" s="217">
        <v>-8.0115483870999995</v>
      </c>
      <c r="V17" s="217">
        <v>-8.0346774193999995</v>
      </c>
      <c r="W17" s="217">
        <v>-13.470433333000001</v>
      </c>
      <c r="X17" s="217">
        <v>-12.612354839</v>
      </c>
      <c r="Y17" s="217">
        <v>-1.3503333333</v>
      </c>
      <c r="Z17" s="217">
        <v>12.585387097</v>
      </c>
      <c r="AA17" s="217">
        <v>17.845612902999999</v>
      </c>
      <c r="AB17" s="217">
        <v>16.098275862000001</v>
      </c>
      <c r="AC17" s="217">
        <v>-1.2192258064999999</v>
      </c>
      <c r="AD17" s="217">
        <v>-4.6859000000000002</v>
      </c>
      <c r="AE17" s="217">
        <v>-9.3036774193999996</v>
      </c>
      <c r="AF17" s="217">
        <v>-7.8666999999999998</v>
      </c>
      <c r="AG17" s="217">
        <v>-4.4331290323000001</v>
      </c>
      <c r="AH17" s="217">
        <v>-5.4639354839000003</v>
      </c>
      <c r="AI17" s="217">
        <v>-9.8209999999999997</v>
      </c>
      <c r="AJ17" s="217">
        <v>-7.9251612903000002</v>
      </c>
      <c r="AK17" s="217">
        <v>4.3113999999999999</v>
      </c>
      <c r="AL17" s="217">
        <v>12.634258064999999</v>
      </c>
      <c r="AM17" s="217">
        <v>22.915548387000001</v>
      </c>
      <c r="AN17" s="217">
        <v>21.187142857000001</v>
      </c>
      <c r="AO17" s="217">
        <v>12.268483871000001</v>
      </c>
      <c r="AP17" s="217">
        <v>-4.4549333332999996</v>
      </c>
      <c r="AQ17" s="217">
        <v>-13.457838710000001</v>
      </c>
      <c r="AR17" s="217">
        <v>-12.4809</v>
      </c>
      <c r="AS17" s="217">
        <v>-8.8865161290000003</v>
      </c>
      <c r="AT17" s="217">
        <v>-8.7341290323000003</v>
      </c>
      <c r="AU17" s="217">
        <v>-11.837666667000001</v>
      </c>
      <c r="AV17" s="217">
        <v>-8.1439677418999992</v>
      </c>
      <c r="AW17" s="217">
        <v>7.0251666666999997</v>
      </c>
      <c r="AX17" s="217">
        <v>23.064419354999998</v>
      </c>
      <c r="AY17" s="217">
        <v>31.171322580999998</v>
      </c>
      <c r="AZ17" s="217">
        <v>25.997857143000001</v>
      </c>
      <c r="BA17" s="217">
        <v>11.384419355</v>
      </c>
      <c r="BB17" s="217">
        <v>-7.1917333333000002</v>
      </c>
      <c r="BC17" s="217">
        <v>-15.299161290000001</v>
      </c>
      <c r="BD17" s="217">
        <v>-14.147071429</v>
      </c>
      <c r="BE17" s="217">
        <v>-13.175115206999999</v>
      </c>
      <c r="BF17" s="358">
        <v>-9.8921229999999998</v>
      </c>
      <c r="BG17" s="358">
        <v>-13.477779999999999</v>
      </c>
      <c r="BH17" s="358">
        <v>-12.073309999999999</v>
      </c>
      <c r="BI17" s="358">
        <v>0.52745419999999998</v>
      </c>
      <c r="BJ17" s="358">
        <v>17.265889999999999</v>
      </c>
      <c r="BK17" s="358">
        <v>23.99399</v>
      </c>
      <c r="BL17" s="358">
        <v>18.647870000000001</v>
      </c>
      <c r="BM17" s="358">
        <v>4.1992909999999997</v>
      </c>
      <c r="BN17" s="358">
        <v>-7.8959149999999996</v>
      </c>
      <c r="BO17" s="358">
        <v>-13.33061</v>
      </c>
      <c r="BP17" s="358">
        <v>-11.54875</v>
      </c>
      <c r="BQ17" s="358">
        <v>-8.6278089999999992</v>
      </c>
      <c r="BR17" s="358">
        <v>-7.7885179999999998</v>
      </c>
      <c r="BS17" s="358">
        <v>-11.50325</v>
      </c>
      <c r="BT17" s="358">
        <v>-10.602679999999999</v>
      </c>
      <c r="BU17" s="358">
        <v>1.975932</v>
      </c>
      <c r="BV17" s="358">
        <v>17.980969999999999</v>
      </c>
    </row>
    <row r="18" spans="1:74" ht="11.1" customHeight="1" x14ac:dyDescent="0.2">
      <c r="A18" s="71" t="s">
        <v>1047</v>
      </c>
      <c r="B18" s="186" t="s">
        <v>609</v>
      </c>
      <c r="C18" s="217">
        <v>92.129168710000002</v>
      </c>
      <c r="D18" s="217">
        <v>88.288672571000006</v>
      </c>
      <c r="E18" s="217">
        <v>65.622024839000005</v>
      </c>
      <c r="F18" s="217">
        <v>53.005987433000001</v>
      </c>
      <c r="G18" s="217">
        <v>51.561856194000001</v>
      </c>
      <c r="H18" s="217">
        <v>52.943288232999997</v>
      </c>
      <c r="I18" s="217">
        <v>58.819010097000003</v>
      </c>
      <c r="J18" s="217">
        <v>60.107288773999997</v>
      </c>
      <c r="K18" s="217">
        <v>53.879279099999998</v>
      </c>
      <c r="L18" s="217">
        <v>55.072617323000003</v>
      </c>
      <c r="M18" s="217">
        <v>67.825077699999994</v>
      </c>
      <c r="N18" s="217">
        <v>89.901615774000007</v>
      </c>
      <c r="O18" s="217">
        <v>93.968027516000006</v>
      </c>
      <c r="P18" s="217">
        <v>86.854302214000001</v>
      </c>
      <c r="Q18" s="217">
        <v>72.090335483999993</v>
      </c>
      <c r="R18" s="217">
        <v>60.281593532999999</v>
      </c>
      <c r="S18" s="217">
        <v>53.997795128999996</v>
      </c>
      <c r="T18" s="217">
        <v>55.617236699999999</v>
      </c>
      <c r="U18" s="217">
        <v>60.444184548000003</v>
      </c>
      <c r="V18" s="217">
        <v>60.790114613</v>
      </c>
      <c r="W18" s="217">
        <v>53.976661933000003</v>
      </c>
      <c r="X18" s="217">
        <v>58.248172742000001</v>
      </c>
      <c r="Y18" s="217">
        <v>68.805001167</v>
      </c>
      <c r="Z18" s="217">
        <v>83.644613710000002</v>
      </c>
      <c r="AA18" s="217">
        <v>88.953161226000006</v>
      </c>
      <c r="AB18" s="217">
        <v>85.865619138</v>
      </c>
      <c r="AC18" s="217">
        <v>67.979240677000007</v>
      </c>
      <c r="AD18" s="217">
        <v>64.325892899999999</v>
      </c>
      <c r="AE18" s="217">
        <v>60.029015612999999</v>
      </c>
      <c r="AF18" s="217">
        <v>61.475023299999997</v>
      </c>
      <c r="AG18" s="217">
        <v>67.352405871000002</v>
      </c>
      <c r="AH18" s="217">
        <v>65.339617064999999</v>
      </c>
      <c r="AI18" s="217">
        <v>60.803725800000002</v>
      </c>
      <c r="AJ18" s="217">
        <v>62.479167031999999</v>
      </c>
      <c r="AK18" s="217">
        <v>74.1980188</v>
      </c>
      <c r="AL18" s="217">
        <v>81.896522226000002</v>
      </c>
      <c r="AM18" s="217">
        <v>92.317501257999993</v>
      </c>
      <c r="AN18" s="217">
        <v>90.933613035999997</v>
      </c>
      <c r="AO18" s="217">
        <v>81.030440870999996</v>
      </c>
      <c r="AP18" s="217">
        <v>64.831791433000006</v>
      </c>
      <c r="AQ18" s="217">
        <v>55.994387742000001</v>
      </c>
      <c r="AR18" s="217">
        <v>57.391054167</v>
      </c>
      <c r="AS18" s="217">
        <v>61.642470774000003</v>
      </c>
      <c r="AT18" s="217">
        <v>61.81383271</v>
      </c>
      <c r="AU18" s="217">
        <v>58.720505033000002</v>
      </c>
      <c r="AV18" s="217">
        <v>62.319739290000001</v>
      </c>
      <c r="AW18" s="217">
        <v>78.952819667</v>
      </c>
      <c r="AX18" s="217">
        <v>95.751787452000002</v>
      </c>
      <c r="AY18" s="217">
        <v>104.59523113</v>
      </c>
      <c r="AZ18" s="217">
        <v>97.822801107000004</v>
      </c>
      <c r="BA18" s="217">
        <v>82.834354839</v>
      </c>
      <c r="BB18" s="217">
        <v>64.598119866999994</v>
      </c>
      <c r="BC18" s="217">
        <v>57.726657676999999</v>
      </c>
      <c r="BD18" s="217">
        <v>59.143775570999999</v>
      </c>
      <c r="BE18" s="217">
        <v>61.005821292999997</v>
      </c>
      <c r="BF18" s="358">
        <v>64.220659999999995</v>
      </c>
      <c r="BG18" s="358">
        <v>60.542409999999997</v>
      </c>
      <c r="BH18" s="358">
        <v>62.33222</v>
      </c>
      <c r="BI18" s="358">
        <v>74.150959999999998</v>
      </c>
      <c r="BJ18" s="358">
        <v>91.25</v>
      </c>
      <c r="BK18" s="358">
        <v>98.580839999999995</v>
      </c>
      <c r="BL18" s="358">
        <v>93.401679999999999</v>
      </c>
      <c r="BM18" s="358">
        <v>78.480320000000006</v>
      </c>
      <c r="BN18" s="358">
        <v>65.741519999999994</v>
      </c>
      <c r="BO18" s="358">
        <v>60.009099999999997</v>
      </c>
      <c r="BP18" s="358">
        <v>61.889360000000003</v>
      </c>
      <c r="BQ18" s="358">
        <v>65.402159999999995</v>
      </c>
      <c r="BR18" s="358">
        <v>66.302149999999997</v>
      </c>
      <c r="BS18" s="358">
        <v>62.242510000000003</v>
      </c>
      <c r="BT18" s="358">
        <v>62.956380000000003</v>
      </c>
      <c r="BU18" s="358">
        <v>75.833470000000005</v>
      </c>
      <c r="BV18" s="358">
        <v>92.495019999999997</v>
      </c>
    </row>
    <row r="19" spans="1:74" ht="11.1" customHeight="1" x14ac:dyDescent="0.2">
      <c r="A19" s="76" t="s">
        <v>732</v>
      </c>
      <c r="B19" s="186" t="s">
        <v>153</v>
      </c>
      <c r="C19" s="217">
        <v>-1.4909346448</v>
      </c>
      <c r="D19" s="217">
        <v>0.31657249571000001</v>
      </c>
      <c r="E19" s="217">
        <v>3.5045083912999999</v>
      </c>
      <c r="F19" s="217">
        <v>3.3877258633</v>
      </c>
      <c r="G19" s="217">
        <v>0.60817280709999999</v>
      </c>
      <c r="H19" s="217">
        <v>2.0404525332999999</v>
      </c>
      <c r="I19" s="217">
        <v>7.8590677742000001E-2</v>
      </c>
      <c r="J19" s="217">
        <v>0.50314519580999995</v>
      </c>
      <c r="K19" s="217">
        <v>0.70370593000000004</v>
      </c>
      <c r="L19" s="217">
        <v>-1.3650351890000001</v>
      </c>
      <c r="M19" s="217">
        <v>-2.0486706300000002</v>
      </c>
      <c r="N19" s="217">
        <v>-2.3515736129000002</v>
      </c>
      <c r="O19" s="217">
        <v>-0.78621748580999995</v>
      </c>
      <c r="P19" s="217">
        <v>0.73142250142999998</v>
      </c>
      <c r="Q19" s="217">
        <v>-0.13901858322999999</v>
      </c>
      <c r="R19" s="217">
        <v>0.55242813332999996</v>
      </c>
      <c r="S19" s="217">
        <v>-0.21088332032000001</v>
      </c>
      <c r="T19" s="217">
        <v>-0.37283253</v>
      </c>
      <c r="U19" s="217">
        <v>0.54007261289999997</v>
      </c>
      <c r="V19" s="217">
        <v>0.23505157709999999</v>
      </c>
      <c r="W19" s="217">
        <v>1.2109973332999999</v>
      </c>
      <c r="X19" s="217">
        <v>-1.9755488671000001</v>
      </c>
      <c r="Y19" s="217">
        <v>-1.0760406667</v>
      </c>
      <c r="Z19" s="217">
        <v>-1.6486837438999999</v>
      </c>
      <c r="AA19" s="217">
        <v>-1.5013969032E-2</v>
      </c>
      <c r="AB19" s="217">
        <v>0.3938625469</v>
      </c>
      <c r="AC19" s="217">
        <v>0.68581099644999999</v>
      </c>
      <c r="AD19" s="217">
        <v>0.78566992999999996</v>
      </c>
      <c r="AE19" s="217">
        <v>0.40903916000000001</v>
      </c>
      <c r="AF19" s="217">
        <v>0.77417480332999999</v>
      </c>
      <c r="AG19" s="217">
        <v>-0.67454071355</v>
      </c>
      <c r="AH19" s="217">
        <v>-0.71279661709999997</v>
      </c>
      <c r="AI19" s="217">
        <v>-0.62521086332999998</v>
      </c>
      <c r="AJ19" s="217">
        <v>-1.1506924152</v>
      </c>
      <c r="AK19" s="217">
        <v>-1.9454440367000001</v>
      </c>
      <c r="AL19" s="217">
        <v>-1.018323101</v>
      </c>
      <c r="AM19" s="217">
        <v>0.16390506548</v>
      </c>
      <c r="AN19" s="217">
        <v>0.44077832286000002</v>
      </c>
      <c r="AO19" s="217">
        <v>1.5725544194000001E-2</v>
      </c>
      <c r="AP19" s="217">
        <v>0.29158406999999997</v>
      </c>
      <c r="AQ19" s="217">
        <v>0.25258299935</v>
      </c>
      <c r="AR19" s="217">
        <v>0.34075913333000002</v>
      </c>
      <c r="AS19" s="217">
        <v>0.22815771194000001</v>
      </c>
      <c r="AT19" s="217">
        <v>-7.5687548387000001E-4</v>
      </c>
      <c r="AU19" s="217">
        <v>-0.19903503667</v>
      </c>
      <c r="AV19" s="217">
        <v>-2.2905946487</v>
      </c>
      <c r="AW19" s="217">
        <v>-2.1287975967000001</v>
      </c>
      <c r="AX19" s="217">
        <v>-1.7331159381000001</v>
      </c>
      <c r="AY19" s="217">
        <v>-0.82767132483999994</v>
      </c>
      <c r="AZ19" s="217">
        <v>0.44388117571000002</v>
      </c>
      <c r="BA19" s="217">
        <v>-0.32861025484</v>
      </c>
      <c r="BB19" s="217">
        <v>0.46692963666999998</v>
      </c>
      <c r="BC19" s="217">
        <v>0.44949216129000003</v>
      </c>
      <c r="BD19" s="217">
        <v>-0.86973457142999999</v>
      </c>
      <c r="BE19" s="217">
        <v>-0.29183629262999999</v>
      </c>
      <c r="BF19" s="358">
        <v>-1.541398</v>
      </c>
      <c r="BG19" s="358">
        <v>-1.4670749999999999</v>
      </c>
      <c r="BH19" s="358">
        <v>-1.8323689999999999</v>
      </c>
      <c r="BI19" s="358">
        <v>-1.8110329999999999</v>
      </c>
      <c r="BJ19" s="358">
        <v>-0.48511539999999997</v>
      </c>
      <c r="BK19" s="358">
        <v>-0.92624640000000003</v>
      </c>
      <c r="BL19" s="358">
        <v>-0.29636580000000001</v>
      </c>
      <c r="BM19" s="358">
        <v>0.85340649999999996</v>
      </c>
      <c r="BN19" s="358">
        <v>0.104244</v>
      </c>
      <c r="BO19" s="358">
        <v>-0.38068249999999998</v>
      </c>
      <c r="BP19" s="358">
        <v>-0.80621569999999998</v>
      </c>
      <c r="BQ19" s="358">
        <v>-0.2646037</v>
      </c>
      <c r="BR19" s="358">
        <v>-0.71630179999999999</v>
      </c>
      <c r="BS19" s="358">
        <v>-0.93938069999999996</v>
      </c>
      <c r="BT19" s="358">
        <v>-0.75376750000000003</v>
      </c>
      <c r="BU19" s="358">
        <v>-1.9304509999999999</v>
      </c>
      <c r="BV19" s="358">
        <v>-0.60765840000000004</v>
      </c>
    </row>
    <row r="20" spans="1:74" ht="11.1" customHeight="1" x14ac:dyDescent="0.2">
      <c r="A20" s="77" t="s">
        <v>1048</v>
      </c>
      <c r="B20" s="186" t="s">
        <v>608</v>
      </c>
      <c r="C20" s="217">
        <v>90.638234065000006</v>
      </c>
      <c r="D20" s="217">
        <v>88.605245066999998</v>
      </c>
      <c r="E20" s="217">
        <v>69.126533230000007</v>
      </c>
      <c r="F20" s="217">
        <v>56.393713296999998</v>
      </c>
      <c r="G20" s="217">
        <v>52.170029001000003</v>
      </c>
      <c r="H20" s="217">
        <v>54.983740767</v>
      </c>
      <c r="I20" s="217">
        <v>58.897600775000001</v>
      </c>
      <c r="J20" s="217">
        <v>60.610433970000003</v>
      </c>
      <c r="K20" s="217">
        <v>54.582985030000003</v>
      </c>
      <c r="L20" s="217">
        <v>53.707582133999999</v>
      </c>
      <c r="M20" s="217">
        <v>65.776407070000005</v>
      </c>
      <c r="N20" s="217">
        <v>87.550042160999993</v>
      </c>
      <c r="O20" s="217">
        <v>93.181810029999994</v>
      </c>
      <c r="P20" s="217">
        <v>87.585724716000001</v>
      </c>
      <c r="Q20" s="217">
        <v>71.951316900999998</v>
      </c>
      <c r="R20" s="217">
        <v>60.834021667000002</v>
      </c>
      <c r="S20" s="217">
        <v>53.786911809000003</v>
      </c>
      <c r="T20" s="217">
        <v>55.244404170000003</v>
      </c>
      <c r="U20" s="217">
        <v>60.984257161000002</v>
      </c>
      <c r="V20" s="217">
        <v>61.02516619</v>
      </c>
      <c r="W20" s="217">
        <v>55.187659267000001</v>
      </c>
      <c r="X20" s="217">
        <v>56.272623875000001</v>
      </c>
      <c r="Y20" s="217">
        <v>67.728960499999999</v>
      </c>
      <c r="Z20" s="217">
        <v>81.995929966000006</v>
      </c>
      <c r="AA20" s="217">
        <v>88.938147256999997</v>
      </c>
      <c r="AB20" s="217">
        <v>86.259481684999997</v>
      </c>
      <c r="AC20" s="217">
        <v>68.665051673999997</v>
      </c>
      <c r="AD20" s="217">
        <v>65.111562829999997</v>
      </c>
      <c r="AE20" s="217">
        <v>60.438054772999998</v>
      </c>
      <c r="AF20" s="217">
        <v>62.249198102999998</v>
      </c>
      <c r="AG20" s="217">
        <v>66.677865156999999</v>
      </c>
      <c r="AH20" s="217">
        <v>64.626820447</v>
      </c>
      <c r="AI20" s="217">
        <v>60.178514937000003</v>
      </c>
      <c r="AJ20" s="217">
        <v>61.328474616999998</v>
      </c>
      <c r="AK20" s="217">
        <v>72.252574762999998</v>
      </c>
      <c r="AL20" s="217">
        <v>80.878199124999995</v>
      </c>
      <c r="AM20" s="217">
        <v>92.481406324000005</v>
      </c>
      <c r="AN20" s="217">
        <v>91.374391359000001</v>
      </c>
      <c r="AO20" s="217">
        <v>81.046166415000002</v>
      </c>
      <c r="AP20" s="217">
        <v>65.123375503000005</v>
      </c>
      <c r="AQ20" s="217">
        <v>56.246970740999998</v>
      </c>
      <c r="AR20" s="217">
        <v>57.731813299999999</v>
      </c>
      <c r="AS20" s="217">
        <v>61.870628486000001</v>
      </c>
      <c r="AT20" s="217">
        <v>61.813075834000003</v>
      </c>
      <c r="AU20" s="217">
        <v>58.521469996999997</v>
      </c>
      <c r="AV20" s="217">
        <v>60.029144641999999</v>
      </c>
      <c r="AW20" s="217">
        <v>76.824022069999998</v>
      </c>
      <c r="AX20" s="217">
        <v>94.018671514000005</v>
      </c>
      <c r="AY20" s="217">
        <v>103.7675598</v>
      </c>
      <c r="AZ20" s="217">
        <v>98.266682282999994</v>
      </c>
      <c r="BA20" s="217">
        <v>82.505744583999999</v>
      </c>
      <c r="BB20" s="217">
        <v>65.065049502999997</v>
      </c>
      <c r="BC20" s="217">
        <v>58.176149838999997</v>
      </c>
      <c r="BD20" s="217">
        <v>58.274040999999997</v>
      </c>
      <c r="BE20" s="217">
        <v>60.713985000000001</v>
      </c>
      <c r="BF20" s="358">
        <v>62.679270000000002</v>
      </c>
      <c r="BG20" s="358">
        <v>59.075330000000001</v>
      </c>
      <c r="BH20" s="358">
        <v>60.499850000000002</v>
      </c>
      <c r="BI20" s="358">
        <v>72.339929999999995</v>
      </c>
      <c r="BJ20" s="358">
        <v>90.764889999999994</v>
      </c>
      <c r="BK20" s="358">
        <v>97.654589999999999</v>
      </c>
      <c r="BL20" s="358">
        <v>93.105310000000003</v>
      </c>
      <c r="BM20" s="358">
        <v>79.333730000000003</v>
      </c>
      <c r="BN20" s="358">
        <v>65.845759999999999</v>
      </c>
      <c r="BO20" s="358">
        <v>59.628419999999998</v>
      </c>
      <c r="BP20" s="358">
        <v>61.08314</v>
      </c>
      <c r="BQ20" s="358">
        <v>65.137550000000005</v>
      </c>
      <c r="BR20" s="358">
        <v>65.585849999999994</v>
      </c>
      <c r="BS20" s="358">
        <v>61.303130000000003</v>
      </c>
      <c r="BT20" s="358">
        <v>62.202620000000003</v>
      </c>
      <c r="BU20" s="358">
        <v>73.903019999999998</v>
      </c>
      <c r="BV20" s="358">
        <v>91.887360000000001</v>
      </c>
    </row>
    <row r="21" spans="1:74" ht="11.1" customHeight="1" x14ac:dyDescent="0.2">
      <c r="A21" s="77"/>
      <c r="B21" s="186"/>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358"/>
      <c r="BG21" s="358"/>
      <c r="BH21" s="358"/>
      <c r="BI21" s="358"/>
      <c r="BJ21" s="358"/>
      <c r="BK21" s="358"/>
      <c r="BL21" s="358"/>
      <c r="BM21" s="358"/>
      <c r="BN21" s="358"/>
      <c r="BO21" s="358"/>
      <c r="BP21" s="358"/>
      <c r="BQ21" s="358"/>
      <c r="BR21" s="358"/>
      <c r="BS21" s="358"/>
      <c r="BT21" s="358"/>
      <c r="BU21" s="358"/>
      <c r="BV21" s="358"/>
    </row>
    <row r="22" spans="1:74" ht="11.1" customHeight="1" x14ac:dyDescent="0.2">
      <c r="A22" s="71"/>
      <c r="B22" s="78" t="s">
        <v>1058</v>
      </c>
      <c r="C22" s="232"/>
      <c r="D22" s="232"/>
      <c r="E22" s="232"/>
      <c r="F22" s="232"/>
      <c r="G22" s="232"/>
      <c r="H22" s="232"/>
      <c r="I22" s="232"/>
      <c r="J22" s="232"/>
      <c r="K22" s="232"/>
      <c r="L22" s="232"/>
      <c r="M22" s="232"/>
      <c r="N22" s="232"/>
      <c r="O22" s="232"/>
      <c r="P22" s="232"/>
      <c r="Q22" s="232"/>
      <c r="R22" s="232"/>
      <c r="S22" s="232"/>
      <c r="T22" s="232"/>
      <c r="U22" s="232"/>
      <c r="V22" s="232"/>
      <c r="W22" s="232"/>
      <c r="X22" s="232"/>
      <c r="Y22" s="232"/>
      <c r="Z22" s="232"/>
      <c r="AA22" s="232"/>
      <c r="AB22" s="232"/>
      <c r="AC22" s="232"/>
      <c r="AD22" s="232"/>
      <c r="AE22" s="232"/>
      <c r="AF22" s="232"/>
      <c r="AG22" s="232"/>
      <c r="AH22" s="232"/>
      <c r="AI22" s="232"/>
      <c r="AJ22" s="232"/>
      <c r="AK22" s="232"/>
      <c r="AL22" s="232"/>
      <c r="AM22" s="232"/>
      <c r="AN22" s="232"/>
      <c r="AO22" s="232"/>
      <c r="AP22" s="232"/>
      <c r="AQ22" s="232"/>
      <c r="AR22" s="232"/>
      <c r="AS22" s="232"/>
      <c r="AT22" s="232"/>
      <c r="AU22" s="232"/>
      <c r="AV22" s="232"/>
      <c r="AW22" s="232"/>
      <c r="AX22" s="232"/>
      <c r="AY22" s="232"/>
      <c r="AZ22" s="232"/>
      <c r="BA22" s="232"/>
      <c r="BB22" s="232"/>
      <c r="BC22" s="232"/>
      <c r="BD22" s="232"/>
      <c r="BE22" s="232"/>
      <c r="BF22" s="396"/>
      <c r="BG22" s="396"/>
      <c r="BH22" s="396"/>
      <c r="BI22" s="396"/>
      <c r="BJ22" s="396"/>
      <c r="BK22" s="396"/>
      <c r="BL22" s="396"/>
      <c r="BM22" s="396"/>
      <c r="BN22" s="396"/>
      <c r="BO22" s="396"/>
      <c r="BP22" s="396"/>
      <c r="BQ22" s="396"/>
      <c r="BR22" s="396"/>
      <c r="BS22" s="396"/>
      <c r="BT22" s="396"/>
      <c r="BU22" s="396"/>
      <c r="BV22" s="396"/>
    </row>
    <row r="23" spans="1:74" ht="11.1" customHeight="1" x14ac:dyDescent="0.2">
      <c r="A23" s="76" t="s">
        <v>733</v>
      </c>
      <c r="B23" s="186" t="s">
        <v>610</v>
      </c>
      <c r="C23" s="217">
        <v>30.084032258000001</v>
      </c>
      <c r="D23" s="217">
        <v>28.384928571</v>
      </c>
      <c r="E23" s="217">
        <v>18.685258064999999</v>
      </c>
      <c r="F23" s="217">
        <v>10.439033332999999</v>
      </c>
      <c r="G23" s="217">
        <v>6.3713870968000004</v>
      </c>
      <c r="H23" s="217">
        <v>4.4679333333000004</v>
      </c>
      <c r="I23" s="217">
        <v>3.5905161290000001</v>
      </c>
      <c r="J23" s="217">
        <v>3.4539677419000001</v>
      </c>
      <c r="K23" s="217">
        <v>3.9099666666999999</v>
      </c>
      <c r="L23" s="217">
        <v>6.5025806452000001</v>
      </c>
      <c r="M23" s="217">
        <v>14.893366667</v>
      </c>
      <c r="N23" s="217">
        <v>27.322580644999999</v>
      </c>
      <c r="O23" s="217">
        <v>31.283064516</v>
      </c>
      <c r="P23" s="217">
        <v>27.428321429</v>
      </c>
      <c r="Q23" s="217">
        <v>19.191225805999998</v>
      </c>
      <c r="R23" s="217">
        <v>11.351733333</v>
      </c>
      <c r="S23" s="217">
        <v>6.6257741934999999</v>
      </c>
      <c r="T23" s="217">
        <v>4.4223666667000003</v>
      </c>
      <c r="U23" s="217">
        <v>3.6834193547999998</v>
      </c>
      <c r="V23" s="217">
        <v>3.6219354839000002</v>
      </c>
      <c r="W23" s="217">
        <v>4.0917000000000003</v>
      </c>
      <c r="X23" s="217">
        <v>7.2743548386999999</v>
      </c>
      <c r="Y23" s="217">
        <v>14.483366667</v>
      </c>
      <c r="Z23" s="217">
        <v>22.362290323</v>
      </c>
      <c r="AA23" s="217">
        <v>25.621322581000001</v>
      </c>
      <c r="AB23" s="217">
        <v>22.825827585999999</v>
      </c>
      <c r="AC23" s="217">
        <v>13.003064516</v>
      </c>
      <c r="AD23" s="217">
        <v>9.3059999999999992</v>
      </c>
      <c r="AE23" s="217">
        <v>5.2602258065000003</v>
      </c>
      <c r="AF23" s="217">
        <v>4.1108000000000002</v>
      </c>
      <c r="AG23" s="217">
        <v>3.4679677418999999</v>
      </c>
      <c r="AH23" s="217">
        <v>3.4062580644999998</v>
      </c>
      <c r="AI23" s="217">
        <v>3.9531999999999998</v>
      </c>
      <c r="AJ23" s="217">
        <v>7.7442580645000003</v>
      </c>
      <c r="AK23" s="217">
        <v>16.068933333</v>
      </c>
      <c r="AL23" s="217">
        <v>21.620999999999999</v>
      </c>
      <c r="AM23" s="217">
        <v>28.387419354999999</v>
      </c>
      <c r="AN23" s="217">
        <v>27.013535714</v>
      </c>
      <c r="AO23" s="217">
        <v>21.578935483999999</v>
      </c>
      <c r="AP23" s="217">
        <v>12.289</v>
      </c>
      <c r="AQ23" s="217">
        <v>6.2631290323000002</v>
      </c>
      <c r="AR23" s="217">
        <v>4.2927</v>
      </c>
      <c r="AS23" s="217">
        <v>3.6421935483999999</v>
      </c>
      <c r="AT23" s="217">
        <v>3.5111935484000001</v>
      </c>
      <c r="AU23" s="217">
        <v>3.9712000000000001</v>
      </c>
      <c r="AV23" s="217">
        <v>7.2694193548000001</v>
      </c>
      <c r="AW23" s="217">
        <v>17.325766667</v>
      </c>
      <c r="AX23" s="217">
        <v>27.694612902999999</v>
      </c>
      <c r="AY23" s="217">
        <v>33.571967741999998</v>
      </c>
      <c r="AZ23" s="217">
        <v>30.484999999999999</v>
      </c>
      <c r="BA23" s="217">
        <v>22.597419355</v>
      </c>
      <c r="BB23" s="217">
        <v>11.650166667000001</v>
      </c>
      <c r="BC23" s="217">
        <v>6.3103225806000003</v>
      </c>
      <c r="BD23" s="217">
        <v>4.2529269999999997</v>
      </c>
      <c r="BE23" s="217">
        <v>3.6370300000000002</v>
      </c>
      <c r="BF23" s="358">
        <v>3.2868469999999999</v>
      </c>
      <c r="BG23" s="358">
        <v>3.8202889999999998</v>
      </c>
      <c r="BH23" s="358">
        <v>6.8573019999999998</v>
      </c>
      <c r="BI23" s="358">
        <v>14.67685</v>
      </c>
      <c r="BJ23" s="358">
        <v>25.602129999999999</v>
      </c>
      <c r="BK23" s="358">
        <v>29.273499999999999</v>
      </c>
      <c r="BL23" s="358">
        <v>26.653390000000002</v>
      </c>
      <c r="BM23" s="358">
        <v>19.170739999999999</v>
      </c>
      <c r="BN23" s="358">
        <v>10.985670000000001</v>
      </c>
      <c r="BO23" s="358">
        <v>6.1946219999999999</v>
      </c>
      <c r="BP23" s="358">
        <v>4.2673949999999996</v>
      </c>
      <c r="BQ23" s="358">
        <v>3.6535229999999999</v>
      </c>
      <c r="BR23" s="358">
        <v>3.3368530000000001</v>
      </c>
      <c r="BS23" s="358">
        <v>3.8250259999999998</v>
      </c>
      <c r="BT23" s="358">
        <v>6.986008</v>
      </c>
      <c r="BU23" s="358">
        <v>14.633179999999999</v>
      </c>
      <c r="BV23" s="358">
        <v>25.615010000000002</v>
      </c>
    </row>
    <row r="24" spans="1:74" ht="11.1" customHeight="1" x14ac:dyDescent="0.2">
      <c r="A24" s="76" t="s">
        <v>734</v>
      </c>
      <c r="B24" s="186" t="s">
        <v>611</v>
      </c>
      <c r="C24" s="217">
        <v>16.100225806000001</v>
      </c>
      <c r="D24" s="217">
        <v>15.744964286</v>
      </c>
      <c r="E24" s="217">
        <v>10.876870968</v>
      </c>
      <c r="F24" s="217">
        <v>7.1791666666999996</v>
      </c>
      <c r="G24" s="217">
        <v>5.1984838709999996</v>
      </c>
      <c r="H24" s="217">
        <v>4.3236999999999997</v>
      </c>
      <c r="I24" s="217">
        <v>3.8768709676999999</v>
      </c>
      <c r="J24" s="217">
        <v>4.0862258064999999</v>
      </c>
      <c r="K24" s="217">
        <v>4.4314333333000002</v>
      </c>
      <c r="L24" s="217">
        <v>5.9785806452000001</v>
      </c>
      <c r="M24" s="217">
        <v>9.5564999999999998</v>
      </c>
      <c r="N24" s="217">
        <v>15.076483871000001</v>
      </c>
      <c r="O24" s="217">
        <v>17.032193547999999</v>
      </c>
      <c r="P24" s="217">
        <v>15.418964286</v>
      </c>
      <c r="Q24" s="217">
        <v>11.64316129</v>
      </c>
      <c r="R24" s="217">
        <v>7.7335000000000003</v>
      </c>
      <c r="S24" s="217">
        <v>5.3629032258000002</v>
      </c>
      <c r="T24" s="217">
        <v>4.4618333333000004</v>
      </c>
      <c r="U24" s="217">
        <v>4.1982903226000001</v>
      </c>
      <c r="V24" s="217">
        <v>4.4503870968000001</v>
      </c>
      <c r="W24" s="217">
        <v>4.7210999999999999</v>
      </c>
      <c r="X24" s="217">
        <v>6.6497419354999998</v>
      </c>
      <c r="Y24" s="217">
        <v>9.5482666667</v>
      </c>
      <c r="Z24" s="217">
        <v>12.909806452</v>
      </c>
      <c r="AA24" s="217">
        <v>14.384967742000001</v>
      </c>
      <c r="AB24" s="217">
        <v>13.348482758999999</v>
      </c>
      <c r="AC24" s="217">
        <v>8.4387096774000003</v>
      </c>
      <c r="AD24" s="217">
        <v>6.9655666667</v>
      </c>
      <c r="AE24" s="217">
        <v>4.8114516129</v>
      </c>
      <c r="AF24" s="217">
        <v>4.3695333332999997</v>
      </c>
      <c r="AG24" s="217">
        <v>4.0164838710000001</v>
      </c>
      <c r="AH24" s="217">
        <v>4.3061612903000004</v>
      </c>
      <c r="AI24" s="217">
        <v>4.7225666666999997</v>
      </c>
      <c r="AJ24" s="217">
        <v>6.8645483871000001</v>
      </c>
      <c r="AK24" s="217">
        <v>10.270933333</v>
      </c>
      <c r="AL24" s="217">
        <v>12.609548387</v>
      </c>
      <c r="AM24" s="217">
        <v>15.423806451999999</v>
      </c>
      <c r="AN24" s="217">
        <v>15.297357142999999</v>
      </c>
      <c r="AO24" s="217">
        <v>12.674225806000001</v>
      </c>
      <c r="AP24" s="217">
        <v>8.2410666667000001</v>
      </c>
      <c r="AQ24" s="217">
        <v>5.4125806452000003</v>
      </c>
      <c r="AR24" s="217">
        <v>4.5286</v>
      </c>
      <c r="AS24" s="217">
        <v>4.3931612903000001</v>
      </c>
      <c r="AT24" s="217">
        <v>4.4118064516000004</v>
      </c>
      <c r="AU24" s="217">
        <v>4.7253999999999996</v>
      </c>
      <c r="AV24" s="217">
        <v>6.6613548387000003</v>
      </c>
      <c r="AW24" s="217">
        <v>11.4719</v>
      </c>
      <c r="AX24" s="217">
        <v>15.338580645</v>
      </c>
      <c r="AY24" s="217">
        <v>18.468258065000001</v>
      </c>
      <c r="AZ24" s="217">
        <v>17.481178571000001</v>
      </c>
      <c r="BA24" s="217">
        <v>13.479129031999999</v>
      </c>
      <c r="BB24" s="217">
        <v>8.2290333333000003</v>
      </c>
      <c r="BC24" s="217">
        <v>5.5926129032</v>
      </c>
      <c r="BD24" s="217">
        <v>4.6545030000000001</v>
      </c>
      <c r="BE24" s="217">
        <v>4.4901559999999998</v>
      </c>
      <c r="BF24" s="358">
        <v>4.581772</v>
      </c>
      <c r="BG24" s="358">
        <v>4.8799440000000001</v>
      </c>
      <c r="BH24" s="358">
        <v>6.7452589999999999</v>
      </c>
      <c r="BI24" s="358">
        <v>9.9894829999999999</v>
      </c>
      <c r="BJ24" s="358">
        <v>14.176539999999999</v>
      </c>
      <c r="BK24" s="358">
        <v>15.90897</v>
      </c>
      <c r="BL24" s="358">
        <v>14.56157</v>
      </c>
      <c r="BM24" s="358">
        <v>11.8413</v>
      </c>
      <c r="BN24" s="358">
        <v>7.8929590000000003</v>
      </c>
      <c r="BO24" s="358">
        <v>5.591367</v>
      </c>
      <c r="BP24" s="358">
        <v>4.5246050000000002</v>
      </c>
      <c r="BQ24" s="358">
        <v>4.4457930000000001</v>
      </c>
      <c r="BR24" s="358">
        <v>4.4942440000000001</v>
      </c>
      <c r="BS24" s="358">
        <v>4.8672560000000002</v>
      </c>
      <c r="BT24" s="358">
        <v>6.7613919999999998</v>
      </c>
      <c r="BU24" s="358">
        <v>9.9802230000000005</v>
      </c>
      <c r="BV24" s="358">
        <v>14.176909999999999</v>
      </c>
    </row>
    <row r="25" spans="1:74" ht="11.1" customHeight="1" x14ac:dyDescent="0.2">
      <c r="A25" s="76" t="s">
        <v>736</v>
      </c>
      <c r="B25" s="186" t="s">
        <v>612</v>
      </c>
      <c r="C25" s="217">
        <v>20.782516129000001</v>
      </c>
      <c r="D25" s="217">
        <v>21.2605</v>
      </c>
      <c r="E25" s="217">
        <v>19.306354839000001</v>
      </c>
      <c r="F25" s="217">
        <v>17.924800000000001</v>
      </c>
      <c r="G25" s="217">
        <v>17.558774194000002</v>
      </c>
      <c r="H25" s="217">
        <v>17.639666667</v>
      </c>
      <c r="I25" s="217">
        <v>17.327032257999999</v>
      </c>
      <c r="J25" s="217">
        <v>17.398903226000002</v>
      </c>
      <c r="K25" s="217">
        <v>17.857966666999999</v>
      </c>
      <c r="L25" s="217">
        <v>17.629645160999999</v>
      </c>
      <c r="M25" s="217">
        <v>19.225266667</v>
      </c>
      <c r="N25" s="217">
        <v>20.689064515999998</v>
      </c>
      <c r="O25" s="217">
        <v>21.255709676999999</v>
      </c>
      <c r="P25" s="217">
        <v>21.419785714</v>
      </c>
      <c r="Q25" s="217">
        <v>19.863451612999999</v>
      </c>
      <c r="R25" s="217">
        <v>18.960100000000001</v>
      </c>
      <c r="S25" s="217">
        <v>18.164548387</v>
      </c>
      <c r="T25" s="217">
        <v>17.847999999999999</v>
      </c>
      <c r="U25" s="217">
        <v>17.501774193999999</v>
      </c>
      <c r="V25" s="217">
        <v>17.860290323000001</v>
      </c>
      <c r="W25" s="217">
        <v>18.3065</v>
      </c>
      <c r="X25" s="217">
        <v>18.407935483999999</v>
      </c>
      <c r="Y25" s="217">
        <v>19.8066</v>
      </c>
      <c r="Z25" s="217">
        <v>20.711612902999999</v>
      </c>
      <c r="AA25" s="217">
        <v>21.472516128999999</v>
      </c>
      <c r="AB25" s="217">
        <v>21.482862068999999</v>
      </c>
      <c r="AC25" s="217">
        <v>19.623451613</v>
      </c>
      <c r="AD25" s="217">
        <v>19.311066666999999</v>
      </c>
      <c r="AE25" s="217">
        <v>18.583967741999999</v>
      </c>
      <c r="AF25" s="217">
        <v>18.854366667000001</v>
      </c>
      <c r="AG25" s="217">
        <v>18.545193548</v>
      </c>
      <c r="AH25" s="217">
        <v>18.936290323000001</v>
      </c>
      <c r="AI25" s="217">
        <v>19.161799999999999</v>
      </c>
      <c r="AJ25" s="217">
        <v>19.438419355000001</v>
      </c>
      <c r="AK25" s="217">
        <v>20.567766667000001</v>
      </c>
      <c r="AL25" s="217">
        <v>20.947774194000001</v>
      </c>
      <c r="AM25" s="217">
        <v>21.875096773999999</v>
      </c>
      <c r="AN25" s="217">
        <v>22.368714285999999</v>
      </c>
      <c r="AO25" s="217">
        <v>21.194967741999999</v>
      </c>
      <c r="AP25" s="217">
        <v>20.094866667000002</v>
      </c>
      <c r="AQ25" s="217">
        <v>19.247709677</v>
      </c>
      <c r="AR25" s="217">
        <v>18.850433333000002</v>
      </c>
      <c r="AS25" s="217">
        <v>18.864903225999999</v>
      </c>
      <c r="AT25" s="217">
        <v>19.151129032</v>
      </c>
      <c r="AU25" s="217">
        <v>19.213666666999998</v>
      </c>
      <c r="AV25" s="217">
        <v>19.85416129</v>
      </c>
      <c r="AW25" s="217">
        <v>21.824133332999999</v>
      </c>
      <c r="AX25" s="217">
        <v>22.935290323</v>
      </c>
      <c r="AY25" s="217">
        <v>23.373193548</v>
      </c>
      <c r="AZ25" s="217">
        <v>23.659928570999998</v>
      </c>
      <c r="BA25" s="217">
        <v>22.000290323000002</v>
      </c>
      <c r="BB25" s="217">
        <v>20.905999999999999</v>
      </c>
      <c r="BC25" s="217">
        <v>19.567258065000001</v>
      </c>
      <c r="BD25" s="217">
        <v>19.570509999999999</v>
      </c>
      <c r="BE25" s="217">
        <v>19.681789999999999</v>
      </c>
      <c r="BF25" s="358">
        <v>19.707989999999999</v>
      </c>
      <c r="BG25" s="358">
        <v>20.133500000000002</v>
      </c>
      <c r="BH25" s="358">
        <v>20.66019</v>
      </c>
      <c r="BI25" s="358">
        <v>22.63439</v>
      </c>
      <c r="BJ25" s="358">
        <v>24.044029999999999</v>
      </c>
      <c r="BK25" s="358">
        <v>24.848739999999999</v>
      </c>
      <c r="BL25" s="358">
        <v>24.462399999999999</v>
      </c>
      <c r="BM25" s="358">
        <v>22.694520000000001</v>
      </c>
      <c r="BN25" s="358">
        <v>21.82037</v>
      </c>
      <c r="BO25" s="358">
        <v>20.960519999999999</v>
      </c>
      <c r="BP25" s="358">
        <v>20.973389999999998</v>
      </c>
      <c r="BQ25" s="358">
        <v>20.651250000000001</v>
      </c>
      <c r="BR25" s="358">
        <v>21.035329999999998</v>
      </c>
      <c r="BS25" s="358">
        <v>21.30763</v>
      </c>
      <c r="BT25" s="358">
        <v>21.592020000000002</v>
      </c>
      <c r="BU25" s="358">
        <v>23.59046</v>
      </c>
      <c r="BV25" s="358">
        <v>24.787739999999999</v>
      </c>
    </row>
    <row r="26" spans="1:74" ht="11.1" customHeight="1" x14ac:dyDescent="0.2">
      <c r="A26" s="76" t="s">
        <v>737</v>
      </c>
      <c r="B26" s="186" t="s">
        <v>154</v>
      </c>
      <c r="C26" s="217">
        <v>17.606814709999998</v>
      </c>
      <c r="D26" s="217">
        <v>17.129102209999999</v>
      </c>
      <c r="E26" s="217">
        <v>14.73753323</v>
      </c>
      <c r="F26" s="217">
        <v>15.716046629999999</v>
      </c>
      <c r="G26" s="217">
        <v>18.053706420000001</v>
      </c>
      <c r="H26" s="217">
        <v>23.522174100000001</v>
      </c>
      <c r="I26" s="217">
        <v>28.941342710000001</v>
      </c>
      <c r="J26" s="217">
        <v>30.41943397</v>
      </c>
      <c r="K26" s="217">
        <v>23.224085030000001</v>
      </c>
      <c r="L26" s="217">
        <v>18.398807940000001</v>
      </c>
      <c r="M26" s="217">
        <v>16.55130707</v>
      </c>
      <c r="N26" s="217">
        <v>18.202397000000001</v>
      </c>
      <c r="O26" s="217">
        <v>17.412648740000002</v>
      </c>
      <c r="P26" s="217">
        <v>17.274510429999999</v>
      </c>
      <c r="Q26" s="217">
        <v>15.54599432</v>
      </c>
      <c r="R26" s="217">
        <v>17.381754999999998</v>
      </c>
      <c r="S26" s="217">
        <v>18.451556969999999</v>
      </c>
      <c r="T26" s="217">
        <v>23.313804170000001</v>
      </c>
      <c r="U26" s="217">
        <v>30.276612</v>
      </c>
      <c r="V26" s="217">
        <v>29.724166189999998</v>
      </c>
      <c r="W26" s="217">
        <v>22.806592599999998</v>
      </c>
      <c r="X26" s="217">
        <v>18.54620452</v>
      </c>
      <c r="Y26" s="217">
        <v>18.084860500000001</v>
      </c>
      <c r="Z26" s="217">
        <v>19.80302674</v>
      </c>
      <c r="AA26" s="217">
        <v>20.929760160000001</v>
      </c>
      <c r="AB26" s="217">
        <v>22.225171339999999</v>
      </c>
      <c r="AC26" s="217">
        <v>21.745116190000001</v>
      </c>
      <c r="AD26" s="217">
        <v>23.81126283</v>
      </c>
      <c r="AE26" s="217">
        <v>26.208603159999999</v>
      </c>
      <c r="AF26" s="217">
        <v>29.329364770000002</v>
      </c>
      <c r="AG26" s="217">
        <v>34.893155479999997</v>
      </c>
      <c r="AH26" s="217">
        <v>32.385110769999997</v>
      </c>
      <c r="AI26" s="217">
        <v>26.752948270000001</v>
      </c>
      <c r="AJ26" s="217">
        <v>21.58692623</v>
      </c>
      <c r="AK26" s="217">
        <v>19.324841429999999</v>
      </c>
      <c r="AL26" s="217">
        <v>19.338779769999999</v>
      </c>
      <c r="AM26" s="217">
        <v>20.28263213</v>
      </c>
      <c r="AN26" s="217">
        <v>20.17156993</v>
      </c>
      <c r="AO26" s="217">
        <v>19.39558577</v>
      </c>
      <c r="AP26" s="217">
        <v>18.715942170000002</v>
      </c>
      <c r="AQ26" s="217">
        <v>19.774325579999999</v>
      </c>
      <c r="AR26" s="217">
        <v>24.466413299999999</v>
      </c>
      <c r="AS26" s="217">
        <v>29.221563969999998</v>
      </c>
      <c r="AT26" s="217">
        <v>28.98197906</v>
      </c>
      <c r="AU26" s="217">
        <v>24.97930333</v>
      </c>
      <c r="AV26" s="217">
        <v>20.525338189999999</v>
      </c>
      <c r="AW26" s="217">
        <v>19.939722069999998</v>
      </c>
      <c r="AX26" s="217">
        <v>21.348897319999999</v>
      </c>
      <c r="AY26" s="217">
        <v>21.339463030000001</v>
      </c>
      <c r="AZ26" s="217">
        <v>19.794325140000002</v>
      </c>
      <c r="BA26" s="217">
        <v>17.979809100000001</v>
      </c>
      <c r="BB26" s="217">
        <v>18.29651617</v>
      </c>
      <c r="BC26" s="217">
        <v>20.873504677</v>
      </c>
      <c r="BD26" s="217">
        <v>23.902439999999999</v>
      </c>
      <c r="BE26" s="217">
        <v>26.883140000000001</v>
      </c>
      <c r="BF26" s="358">
        <v>29.054120000000001</v>
      </c>
      <c r="BG26" s="358">
        <v>24.354949999999999</v>
      </c>
      <c r="BH26" s="358">
        <v>20.286670000000001</v>
      </c>
      <c r="BI26" s="358">
        <v>18.799479999999999</v>
      </c>
      <c r="BJ26" s="358">
        <v>20.243500000000001</v>
      </c>
      <c r="BK26" s="358">
        <v>20.648060000000001</v>
      </c>
      <c r="BL26" s="358">
        <v>20.470790000000001</v>
      </c>
      <c r="BM26" s="358">
        <v>19.165790000000001</v>
      </c>
      <c r="BN26" s="358">
        <v>18.91159</v>
      </c>
      <c r="BO26" s="358">
        <v>20.881740000000001</v>
      </c>
      <c r="BP26" s="358">
        <v>25.31561</v>
      </c>
      <c r="BQ26" s="358">
        <v>30.295529999999999</v>
      </c>
      <c r="BR26" s="358">
        <v>30.62396</v>
      </c>
      <c r="BS26" s="358">
        <v>25.363669999999999</v>
      </c>
      <c r="BT26" s="358">
        <v>20.889389999999999</v>
      </c>
      <c r="BU26" s="358">
        <v>19.428380000000001</v>
      </c>
      <c r="BV26" s="358">
        <v>20.589400000000001</v>
      </c>
    </row>
    <row r="27" spans="1:74" ht="11.1" customHeight="1" x14ac:dyDescent="0.2">
      <c r="A27" s="76" t="s">
        <v>735</v>
      </c>
      <c r="B27" s="186" t="s">
        <v>613</v>
      </c>
      <c r="C27" s="217">
        <v>3.4071290322999999</v>
      </c>
      <c r="D27" s="217">
        <v>3.4908214285999999</v>
      </c>
      <c r="E27" s="217">
        <v>3.5018064515999998</v>
      </c>
      <c r="F27" s="217">
        <v>3.4921000000000002</v>
      </c>
      <c r="G27" s="217">
        <v>3.4693225806000001</v>
      </c>
      <c r="H27" s="217">
        <v>3.4274666667</v>
      </c>
      <c r="I27" s="217">
        <v>3.4438387097000001</v>
      </c>
      <c r="J27" s="217">
        <v>3.4844516129000001</v>
      </c>
      <c r="K27" s="217">
        <v>3.5728666667</v>
      </c>
      <c r="L27" s="217">
        <v>3.6391612903000001</v>
      </c>
      <c r="M27" s="217">
        <v>3.6341999999999999</v>
      </c>
      <c r="N27" s="217">
        <v>3.7020322581</v>
      </c>
      <c r="O27" s="217">
        <v>3.4507741935</v>
      </c>
      <c r="P27" s="217">
        <v>3.4633214286</v>
      </c>
      <c r="Q27" s="217">
        <v>3.5949677419000001</v>
      </c>
      <c r="R27" s="217">
        <v>3.6255333332999999</v>
      </c>
      <c r="S27" s="217">
        <v>3.6095806451999999</v>
      </c>
      <c r="T27" s="217">
        <v>3.5817333332999999</v>
      </c>
      <c r="U27" s="217">
        <v>3.5356451613000002</v>
      </c>
      <c r="V27" s="217">
        <v>3.5799677419</v>
      </c>
      <c r="W27" s="217">
        <v>3.6488</v>
      </c>
      <c r="X27" s="217">
        <v>3.7522580644999999</v>
      </c>
      <c r="Y27" s="217">
        <v>3.8256000000000001</v>
      </c>
      <c r="Z27" s="217">
        <v>3.8045483871000001</v>
      </c>
      <c r="AA27" s="217">
        <v>3.8954193548</v>
      </c>
      <c r="AB27" s="217">
        <v>3.8211034483000001</v>
      </c>
      <c r="AC27" s="217">
        <v>3.8268709677000001</v>
      </c>
      <c r="AD27" s="217">
        <v>3.7955333332999999</v>
      </c>
      <c r="AE27" s="217">
        <v>3.7918064515999998</v>
      </c>
      <c r="AF27" s="217">
        <v>3.7474333333000001</v>
      </c>
      <c r="AG27" s="217">
        <v>3.7856129032000001</v>
      </c>
      <c r="AH27" s="217">
        <v>3.6819999999999999</v>
      </c>
      <c r="AI27" s="217">
        <v>3.8144666667</v>
      </c>
      <c r="AJ27" s="217">
        <v>3.888483871</v>
      </c>
      <c r="AK27" s="217">
        <v>3.8863666666999999</v>
      </c>
      <c r="AL27" s="217">
        <v>3.8440322580999999</v>
      </c>
      <c r="AM27" s="217">
        <v>3.7850645160999998</v>
      </c>
      <c r="AN27" s="217">
        <v>3.8274285714</v>
      </c>
      <c r="AO27" s="217">
        <v>3.8011935484000001</v>
      </c>
      <c r="AP27" s="217">
        <v>3.8353333332999999</v>
      </c>
      <c r="AQ27" s="217">
        <v>3.8551935483999999</v>
      </c>
      <c r="AR27" s="217">
        <v>3.8572666667000002</v>
      </c>
      <c r="AS27" s="217">
        <v>3.8943870968000001</v>
      </c>
      <c r="AT27" s="217">
        <v>3.9041935483999999</v>
      </c>
      <c r="AU27" s="217">
        <v>3.8730000000000002</v>
      </c>
      <c r="AV27" s="217">
        <v>3.9169677419000002</v>
      </c>
      <c r="AW27" s="217">
        <v>3.9816333333</v>
      </c>
      <c r="AX27" s="217">
        <v>3.9300645160999998</v>
      </c>
      <c r="AY27" s="217">
        <v>3.9654516128999999</v>
      </c>
      <c r="AZ27" s="217">
        <v>3.9538928571</v>
      </c>
      <c r="BA27" s="217">
        <v>4.0062258064999998</v>
      </c>
      <c r="BB27" s="217">
        <v>4.0378333333</v>
      </c>
      <c r="BC27" s="217">
        <v>4.0833870968000001</v>
      </c>
      <c r="BD27" s="217">
        <v>4.0834409999999997</v>
      </c>
      <c r="BE27" s="217">
        <v>4.1057160000000001</v>
      </c>
      <c r="BF27" s="358">
        <v>4.1134839999999997</v>
      </c>
      <c r="BG27" s="358">
        <v>4.1180079999999997</v>
      </c>
      <c r="BH27" s="358">
        <v>4.1380299999999997</v>
      </c>
      <c r="BI27" s="358">
        <v>4.1492639999999996</v>
      </c>
      <c r="BJ27" s="358">
        <v>4.15672</v>
      </c>
      <c r="BK27" s="358">
        <v>4.1574949999999999</v>
      </c>
      <c r="BL27" s="358">
        <v>4.1738929999999996</v>
      </c>
      <c r="BM27" s="358">
        <v>4.1694259999999996</v>
      </c>
      <c r="BN27" s="358">
        <v>4.1729779999999996</v>
      </c>
      <c r="BO27" s="358">
        <v>4.1657510000000002</v>
      </c>
      <c r="BP27" s="358">
        <v>4.1513070000000001</v>
      </c>
      <c r="BQ27" s="358">
        <v>4.1542159999999999</v>
      </c>
      <c r="BR27" s="358">
        <v>4.1489570000000002</v>
      </c>
      <c r="BS27" s="358">
        <v>4.1608510000000001</v>
      </c>
      <c r="BT27" s="358">
        <v>4.1574910000000003</v>
      </c>
      <c r="BU27" s="358">
        <v>4.1765290000000004</v>
      </c>
      <c r="BV27" s="358">
        <v>4.1748260000000004</v>
      </c>
    </row>
    <row r="28" spans="1:74" ht="11.1" customHeight="1" x14ac:dyDescent="0.2">
      <c r="A28" s="76" t="s">
        <v>739</v>
      </c>
      <c r="B28" s="186" t="s">
        <v>1101</v>
      </c>
      <c r="C28" s="217">
        <v>2.5790000000000002</v>
      </c>
      <c r="D28" s="217">
        <v>2.5164285714000001</v>
      </c>
      <c r="E28" s="217">
        <v>1.9401935483999999</v>
      </c>
      <c r="F28" s="217">
        <v>1.5640333333000001</v>
      </c>
      <c r="G28" s="217">
        <v>1.4398387097000001</v>
      </c>
      <c r="H28" s="217">
        <v>1.5242666667</v>
      </c>
      <c r="I28" s="217">
        <v>1.6394838709999999</v>
      </c>
      <c r="J28" s="217">
        <v>1.6889354838999999</v>
      </c>
      <c r="K28" s="217">
        <v>1.5081333333</v>
      </c>
      <c r="L28" s="217">
        <v>1.4802903225999999</v>
      </c>
      <c r="M28" s="217">
        <v>1.8372333332999999</v>
      </c>
      <c r="N28" s="217">
        <v>2.4789677419</v>
      </c>
      <c r="O28" s="217">
        <v>2.6653225805999998</v>
      </c>
      <c r="P28" s="217">
        <v>2.4987142857000002</v>
      </c>
      <c r="Q28" s="217">
        <v>2.0304193547999998</v>
      </c>
      <c r="R28" s="217">
        <v>1.6993</v>
      </c>
      <c r="S28" s="217">
        <v>1.4904516129000001</v>
      </c>
      <c r="T28" s="217">
        <v>1.5345666667</v>
      </c>
      <c r="U28" s="217">
        <v>1.7064193548</v>
      </c>
      <c r="V28" s="217">
        <v>1.7063225806</v>
      </c>
      <c r="W28" s="217">
        <v>1.5308666666999999</v>
      </c>
      <c r="X28" s="217">
        <v>1.5600322580999999</v>
      </c>
      <c r="Y28" s="217">
        <v>1.8981666666999999</v>
      </c>
      <c r="Z28" s="217">
        <v>2.3225483870999999</v>
      </c>
      <c r="AA28" s="217">
        <v>2.5520645161000002</v>
      </c>
      <c r="AB28" s="217">
        <v>2.4739310345000001</v>
      </c>
      <c r="AC28" s="217">
        <v>1.9457419355000001</v>
      </c>
      <c r="AD28" s="217">
        <v>1.8400333333000001</v>
      </c>
      <c r="AE28" s="217">
        <v>1.6999032258</v>
      </c>
      <c r="AF28" s="217">
        <v>1.7556</v>
      </c>
      <c r="AG28" s="217">
        <v>1.8873548387000001</v>
      </c>
      <c r="AH28" s="217">
        <v>1.8289032258</v>
      </c>
      <c r="AI28" s="217">
        <v>1.6914333333</v>
      </c>
      <c r="AJ28" s="217">
        <v>1.7237419355000001</v>
      </c>
      <c r="AK28" s="217">
        <v>2.0516333332999999</v>
      </c>
      <c r="AL28" s="217">
        <v>2.4349677419</v>
      </c>
      <c r="AM28" s="217">
        <v>2.6373870967999999</v>
      </c>
      <c r="AN28" s="217">
        <v>2.6057857143000001</v>
      </c>
      <c r="AO28" s="217">
        <v>2.3112580645</v>
      </c>
      <c r="AP28" s="217">
        <v>1.8571666667</v>
      </c>
      <c r="AQ28" s="217">
        <v>1.6040322580999999</v>
      </c>
      <c r="AR28" s="217">
        <v>1.6464000000000001</v>
      </c>
      <c r="AS28" s="217">
        <v>1.7644193548</v>
      </c>
      <c r="AT28" s="217">
        <v>1.7627741935000001</v>
      </c>
      <c r="AU28" s="217">
        <v>1.6689000000000001</v>
      </c>
      <c r="AV28" s="217">
        <v>1.7119032258</v>
      </c>
      <c r="AW28" s="217">
        <v>2.1908666666999999</v>
      </c>
      <c r="AX28" s="217">
        <v>2.6812258065000001</v>
      </c>
      <c r="AY28" s="217">
        <v>2.9592258065000001</v>
      </c>
      <c r="AZ28" s="217">
        <v>2.8023571429</v>
      </c>
      <c r="BA28" s="217">
        <v>2.3528709676999999</v>
      </c>
      <c r="BB28" s="217">
        <v>1.8554999999999999</v>
      </c>
      <c r="BC28" s="217">
        <v>1.6590645160999999</v>
      </c>
      <c r="BD28" s="217">
        <v>1.7202200000000001</v>
      </c>
      <c r="BE28" s="217">
        <v>1.8261529999999999</v>
      </c>
      <c r="BF28" s="358">
        <v>1.8450519999999999</v>
      </c>
      <c r="BG28" s="358">
        <v>1.678639</v>
      </c>
      <c r="BH28" s="358">
        <v>1.722405</v>
      </c>
      <c r="BI28" s="358">
        <v>2.0004659999999999</v>
      </c>
      <c r="BJ28" s="358">
        <v>2.4519709999999999</v>
      </c>
      <c r="BK28" s="358">
        <v>2.7248269999999999</v>
      </c>
      <c r="BL28" s="358">
        <v>2.6902680000000001</v>
      </c>
      <c r="BM28" s="358">
        <v>2.1989489999999998</v>
      </c>
      <c r="BN28" s="358">
        <v>1.9691970000000001</v>
      </c>
      <c r="BO28" s="358">
        <v>1.741425</v>
      </c>
      <c r="BP28" s="358">
        <v>1.7578389999999999</v>
      </c>
      <c r="BQ28" s="358">
        <v>1.8442430000000001</v>
      </c>
      <c r="BR28" s="358">
        <v>1.853507</v>
      </c>
      <c r="BS28" s="358">
        <v>1.6856899999999999</v>
      </c>
      <c r="BT28" s="358">
        <v>1.7233160000000001</v>
      </c>
      <c r="BU28" s="358">
        <v>2.001236</v>
      </c>
      <c r="BV28" s="358">
        <v>2.4504709999999998</v>
      </c>
    </row>
    <row r="29" spans="1:74" ht="11.1" customHeight="1" x14ac:dyDescent="0.2">
      <c r="A29" s="76" t="s">
        <v>754</v>
      </c>
      <c r="B29" s="186" t="s">
        <v>614</v>
      </c>
      <c r="C29" s="217">
        <v>7.8516129032000004E-2</v>
      </c>
      <c r="D29" s="217">
        <v>7.85E-2</v>
      </c>
      <c r="E29" s="217">
        <v>7.8516129032000004E-2</v>
      </c>
      <c r="F29" s="217">
        <v>7.8533333332999999E-2</v>
      </c>
      <c r="G29" s="217">
        <v>7.8516129032000004E-2</v>
      </c>
      <c r="H29" s="217">
        <v>7.8533333332999999E-2</v>
      </c>
      <c r="I29" s="217">
        <v>7.8516129032000004E-2</v>
      </c>
      <c r="J29" s="217">
        <v>7.8516129032000004E-2</v>
      </c>
      <c r="K29" s="217">
        <v>7.8533333332999999E-2</v>
      </c>
      <c r="L29" s="217">
        <v>7.8516129032000004E-2</v>
      </c>
      <c r="M29" s="217">
        <v>7.8533333332999999E-2</v>
      </c>
      <c r="N29" s="217">
        <v>7.8516129032000004E-2</v>
      </c>
      <c r="O29" s="217">
        <v>8.2096774193999994E-2</v>
      </c>
      <c r="P29" s="217">
        <v>8.2107142857000007E-2</v>
      </c>
      <c r="Q29" s="217">
        <v>8.2096774193999994E-2</v>
      </c>
      <c r="R29" s="217">
        <v>8.2100000000000006E-2</v>
      </c>
      <c r="S29" s="217">
        <v>8.2096774193999994E-2</v>
      </c>
      <c r="T29" s="217">
        <v>8.2100000000000006E-2</v>
      </c>
      <c r="U29" s="217">
        <v>8.2096774193999994E-2</v>
      </c>
      <c r="V29" s="217">
        <v>8.2096774193999994E-2</v>
      </c>
      <c r="W29" s="217">
        <v>8.2100000000000006E-2</v>
      </c>
      <c r="X29" s="217">
        <v>8.2096774193999994E-2</v>
      </c>
      <c r="Y29" s="217">
        <v>8.2100000000000006E-2</v>
      </c>
      <c r="Z29" s="217">
        <v>8.2096774193999994E-2</v>
      </c>
      <c r="AA29" s="217">
        <v>8.2096774193999994E-2</v>
      </c>
      <c r="AB29" s="217">
        <v>8.2103448275999996E-2</v>
      </c>
      <c r="AC29" s="217">
        <v>8.2096774193999994E-2</v>
      </c>
      <c r="AD29" s="217">
        <v>8.2100000000000006E-2</v>
      </c>
      <c r="AE29" s="217">
        <v>8.2096774193999994E-2</v>
      </c>
      <c r="AF29" s="217">
        <v>8.2100000000000006E-2</v>
      </c>
      <c r="AG29" s="217">
        <v>8.2096774193999994E-2</v>
      </c>
      <c r="AH29" s="217">
        <v>8.2096774193999994E-2</v>
      </c>
      <c r="AI29" s="217">
        <v>8.2100000000000006E-2</v>
      </c>
      <c r="AJ29" s="217">
        <v>8.2096774193999994E-2</v>
      </c>
      <c r="AK29" s="217">
        <v>8.2100000000000006E-2</v>
      </c>
      <c r="AL29" s="217">
        <v>8.2096774193999994E-2</v>
      </c>
      <c r="AM29" s="217">
        <v>0.09</v>
      </c>
      <c r="AN29" s="217">
        <v>0.09</v>
      </c>
      <c r="AO29" s="217">
        <v>0.09</v>
      </c>
      <c r="AP29" s="217">
        <v>0.09</v>
      </c>
      <c r="AQ29" s="217">
        <v>0.09</v>
      </c>
      <c r="AR29" s="217">
        <v>0.09</v>
      </c>
      <c r="AS29" s="217">
        <v>0.09</v>
      </c>
      <c r="AT29" s="217">
        <v>0.09</v>
      </c>
      <c r="AU29" s="217">
        <v>0.09</v>
      </c>
      <c r="AV29" s="217">
        <v>0.09</v>
      </c>
      <c r="AW29" s="217">
        <v>0.09</v>
      </c>
      <c r="AX29" s="217">
        <v>0.09</v>
      </c>
      <c r="AY29" s="217">
        <v>0.09</v>
      </c>
      <c r="AZ29" s="217">
        <v>0.09</v>
      </c>
      <c r="BA29" s="217">
        <v>0.09</v>
      </c>
      <c r="BB29" s="217">
        <v>0.09</v>
      </c>
      <c r="BC29" s="217">
        <v>0.09</v>
      </c>
      <c r="BD29" s="217">
        <v>0.09</v>
      </c>
      <c r="BE29" s="217">
        <v>0.09</v>
      </c>
      <c r="BF29" s="358">
        <v>0.09</v>
      </c>
      <c r="BG29" s="358">
        <v>0.09</v>
      </c>
      <c r="BH29" s="358">
        <v>0.09</v>
      </c>
      <c r="BI29" s="358">
        <v>0.09</v>
      </c>
      <c r="BJ29" s="358">
        <v>0.09</v>
      </c>
      <c r="BK29" s="358">
        <v>9.2999999999999999E-2</v>
      </c>
      <c r="BL29" s="358">
        <v>9.2999999999999999E-2</v>
      </c>
      <c r="BM29" s="358">
        <v>9.2999999999999999E-2</v>
      </c>
      <c r="BN29" s="358">
        <v>9.2999999999999999E-2</v>
      </c>
      <c r="BO29" s="358">
        <v>9.2999999999999999E-2</v>
      </c>
      <c r="BP29" s="358">
        <v>9.2999999999999999E-2</v>
      </c>
      <c r="BQ29" s="358">
        <v>9.2999999999999999E-2</v>
      </c>
      <c r="BR29" s="358">
        <v>9.2999999999999999E-2</v>
      </c>
      <c r="BS29" s="358">
        <v>9.2999999999999999E-2</v>
      </c>
      <c r="BT29" s="358">
        <v>9.2999999999999999E-2</v>
      </c>
      <c r="BU29" s="358">
        <v>9.2999999999999999E-2</v>
      </c>
      <c r="BV29" s="358">
        <v>9.2999999999999999E-2</v>
      </c>
    </row>
    <row r="30" spans="1:74" ht="11.1" customHeight="1" x14ac:dyDescent="0.2">
      <c r="A30" s="77" t="s">
        <v>738</v>
      </c>
      <c r="B30" s="187" t="s">
        <v>1063</v>
      </c>
      <c r="C30" s="217">
        <v>90.638234065000006</v>
      </c>
      <c r="D30" s="217">
        <v>88.605245066999998</v>
      </c>
      <c r="E30" s="217">
        <v>69.126533230000007</v>
      </c>
      <c r="F30" s="217">
        <v>56.393713296999998</v>
      </c>
      <c r="G30" s="217">
        <v>52.170029001000003</v>
      </c>
      <c r="H30" s="217">
        <v>54.983740767</v>
      </c>
      <c r="I30" s="217">
        <v>58.897600775000001</v>
      </c>
      <c r="J30" s="217">
        <v>60.610433970000003</v>
      </c>
      <c r="K30" s="217">
        <v>54.582985030000003</v>
      </c>
      <c r="L30" s="217">
        <v>53.707582133999999</v>
      </c>
      <c r="M30" s="217">
        <v>65.776407070000005</v>
      </c>
      <c r="N30" s="217">
        <v>87.550042160999993</v>
      </c>
      <c r="O30" s="217">
        <v>93.181810029999994</v>
      </c>
      <c r="P30" s="217">
        <v>87.585724716000001</v>
      </c>
      <c r="Q30" s="217">
        <v>71.951316900999998</v>
      </c>
      <c r="R30" s="217">
        <v>60.834021667000002</v>
      </c>
      <c r="S30" s="217">
        <v>53.786911809000003</v>
      </c>
      <c r="T30" s="217">
        <v>55.244404170000003</v>
      </c>
      <c r="U30" s="217">
        <v>60.984257161000002</v>
      </c>
      <c r="V30" s="217">
        <v>61.02516619</v>
      </c>
      <c r="W30" s="217">
        <v>55.187659267000001</v>
      </c>
      <c r="X30" s="217">
        <v>56.272623875000001</v>
      </c>
      <c r="Y30" s="217">
        <v>67.728960499999999</v>
      </c>
      <c r="Z30" s="217">
        <v>81.995929966000006</v>
      </c>
      <c r="AA30" s="217">
        <v>88.938147256999997</v>
      </c>
      <c r="AB30" s="217">
        <v>86.259481684999997</v>
      </c>
      <c r="AC30" s="217">
        <v>68.665051673999997</v>
      </c>
      <c r="AD30" s="217">
        <v>65.111562829999997</v>
      </c>
      <c r="AE30" s="217">
        <v>60.438054772999998</v>
      </c>
      <c r="AF30" s="217">
        <v>62.249198102999998</v>
      </c>
      <c r="AG30" s="217">
        <v>66.677865156999999</v>
      </c>
      <c r="AH30" s="217">
        <v>64.626820447</v>
      </c>
      <c r="AI30" s="217">
        <v>60.178514937000003</v>
      </c>
      <c r="AJ30" s="217">
        <v>61.328474616999998</v>
      </c>
      <c r="AK30" s="217">
        <v>72.252574762999998</v>
      </c>
      <c r="AL30" s="217">
        <v>80.878199124999995</v>
      </c>
      <c r="AM30" s="217">
        <v>92.481406324000005</v>
      </c>
      <c r="AN30" s="217">
        <v>91.374391359000001</v>
      </c>
      <c r="AO30" s="217">
        <v>81.046166415000002</v>
      </c>
      <c r="AP30" s="217">
        <v>65.123375503000005</v>
      </c>
      <c r="AQ30" s="217">
        <v>56.246970740999998</v>
      </c>
      <c r="AR30" s="217">
        <v>57.731813299999999</v>
      </c>
      <c r="AS30" s="217">
        <v>61.870628486000001</v>
      </c>
      <c r="AT30" s="217">
        <v>61.813075834000003</v>
      </c>
      <c r="AU30" s="217">
        <v>58.521469996999997</v>
      </c>
      <c r="AV30" s="217">
        <v>60.029144641999999</v>
      </c>
      <c r="AW30" s="217">
        <v>76.824022069999998</v>
      </c>
      <c r="AX30" s="217">
        <v>94.018671514000005</v>
      </c>
      <c r="AY30" s="217">
        <v>103.7675598</v>
      </c>
      <c r="AZ30" s="217">
        <v>98.266682282999994</v>
      </c>
      <c r="BA30" s="217">
        <v>82.505744583999999</v>
      </c>
      <c r="BB30" s="217">
        <v>65.065049502999997</v>
      </c>
      <c r="BC30" s="217">
        <v>58.176149838999997</v>
      </c>
      <c r="BD30" s="217">
        <v>58.274040999999997</v>
      </c>
      <c r="BE30" s="217">
        <v>60.713985000000001</v>
      </c>
      <c r="BF30" s="358">
        <v>62.679270000000002</v>
      </c>
      <c r="BG30" s="358">
        <v>59.075330000000001</v>
      </c>
      <c r="BH30" s="358">
        <v>60.499850000000002</v>
      </c>
      <c r="BI30" s="358">
        <v>72.339929999999995</v>
      </c>
      <c r="BJ30" s="358">
        <v>90.764889999999994</v>
      </c>
      <c r="BK30" s="358">
        <v>97.654589999999999</v>
      </c>
      <c r="BL30" s="358">
        <v>93.105310000000003</v>
      </c>
      <c r="BM30" s="358">
        <v>79.333730000000003</v>
      </c>
      <c r="BN30" s="358">
        <v>65.845759999999999</v>
      </c>
      <c r="BO30" s="358">
        <v>59.628419999999998</v>
      </c>
      <c r="BP30" s="358">
        <v>61.08314</v>
      </c>
      <c r="BQ30" s="358">
        <v>65.137550000000005</v>
      </c>
      <c r="BR30" s="358">
        <v>65.585849999999994</v>
      </c>
      <c r="BS30" s="358">
        <v>61.303130000000003</v>
      </c>
      <c r="BT30" s="358">
        <v>62.202620000000003</v>
      </c>
      <c r="BU30" s="358">
        <v>73.903019999999998</v>
      </c>
      <c r="BV30" s="358">
        <v>91.887360000000001</v>
      </c>
    </row>
    <row r="31" spans="1:74" ht="11.1" customHeight="1" x14ac:dyDescent="0.2">
      <c r="A31" s="77"/>
      <c r="B31" s="187"/>
      <c r="C31" s="217"/>
      <c r="D31" s="217"/>
      <c r="E31" s="217"/>
      <c r="F31" s="217"/>
      <c r="G31" s="217"/>
      <c r="H31" s="217"/>
      <c r="I31" s="217"/>
      <c r="J31" s="217"/>
      <c r="K31" s="217"/>
      <c r="L31" s="217"/>
      <c r="M31" s="217"/>
      <c r="N31" s="217"/>
      <c r="O31" s="217"/>
      <c r="P31" s="217"/>
      <c r="Q31" s="217"/>
      <c r="R31" s="217"/>
      <c r="S31" s="217"/>
      <c r="T31" s="217"/>
      <c r="U31" s="217"/>
      <c r="V31" s="217"/>
      <c r="W31" s="217"/>
      <c r="X31" s="217"/>
      <c r="Y31" s="217"/>
      <c r="Z31" s="217"/>
      <c r="AA31" s="217"/>
      <c r="AB31" s="217"/>
      <c r="AC31" s="217"/>
      <c r="AD31" s="217"/>
      <c r="AE31" s="217"/>
      <c r="AF31" s="217"/>
      <c r="AG31" s="217"/>
      <c r="AH31" s="217"/>
      <c r="AI31" s="217"/>
      <c r="AJ31" s="217"/>
      <c r="AK31" s="217"/>
      <c r="AL31" s="217"/>
      <c r="AM31" s="217"/>
      <c r="AN31" s="217"/>
      <c r="AO31" s="217"/>
      <c r="AP31" s="217"/>
      <c r="AQ31" s="217"/>
      <c r="AR31" s="217"/>
      <c r="AS31" s="217"/>
      <c r="AT31" s="217"/>
      <c r="AU31" s="217"/>
      <c r="AV31" s="217"/>
      <c r="AW31" s="217"/>
      <c r="AX31" s="217"/>
      <c r="AY31" s="217"/>
      <c r="AZ31" s="217"/>
      <c r="BA31" s="217"/>
      <c r="BB31" s="217"/>
      <c r="BC31" s="217"/>
      <c r="BD31" s="217"/>
      <c r="BE31" s="217"/>
      <c r="BF31" s="358"/>
      <c r="BG31" s="358"/>
      <c r="BH31" s="358"/>
      <c r="BI31" s="358"/>
      <c r="BJ31" s="358"/>
      <c r="BK31" s="358"/>
      <c r="BL31" s="358"/>
      <c r="BM31" s="358"/>
      <c r="BN31" s="358"/>
      <c r="BO31" s="358"/>
      <c r="BP31" s="358"/>
      <c r="BQ31" s="358"/>
      <c r="BR31" s="358"/>
      <c r="BS31" s="358"/>
      <c r="BT31" s="358"/>
      <c r="BU31" s="358"/>
      <c r="BV31" s="358"/>
    </row>
    <row r="32" spans="1:74" ht="11.1" customHeight="1" x14ac:dyDescent="0.2">
      <c r="A32" s="71"/>
      <c r="B32" s="79" t="s">
        <v>1059</v>
      </c>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397"/>
      <c r="BG32" s="397"/>
      <c r="BH32" s="397"/>
      <c r="BI32" s="397"/>
      <c r="BJ32" s="397"/>
      <c r="BK32" s="397"/>
      <c r="BL32" s="397"/>
      <c r="BM32" s="397"/>
      <c r="BN32" s="397"/>
      <c r="BO32" s="397"/>
      <c r="BP32" s="397"/>
      <c r="BQ32" s="397"/>
      <c r="BR32" s="397"/>
      <c r="BS32" s="397"/>
      <c r="BT32" s="397"/>
      <c r="BU32" s="397"/>
      <c r="BV32" s="397"/>
    </row>
    <row r="33" spans="1:74" ht="11.1" customHeight="1" x14ac:dyDescent="0.2">
      <c r="A33" s="76" t="s">
        <v>731</v>
      </c>
      <c r="B33" s="186" t="s">
        <v>615</v>
      </c>
      <c r="C33" s="262">
        <v>2303.857</v>
      </c>
      <c r="D33" s="262">
        <v>1683.3340000000001</v>
      </c>
      <c r="E33" s="262">
        <v>1652.412</v>
      </c>
      <c r="F33" s="262">
        <v>2011.1010000000001</v>
      </c>
      <c r="G33" s="262">
        <v>2419.6590000000001</v>
      </c>
      <c r="H33" s="262">
        <v>2740.056</v>
      </c>
      <c r="I33" s="262">
        <v>2965.779</v>
      </c>
      <c r="J33" s="262">
        <v>3152.761</v>
      </c>
      <c r="K33" s="262">
        <v>3507.6460000000002</v>
      </c>
      <c r="L33" s="262">
        <v>3850.64</v>
      </c>
      <c r="M33" s="262">
        <v>3768.904</v>
      </c>
      <c r="N33" s="262">
        <v>3111.085</v>
      </c>
      <c r="O33" s="262">
        <v>2305.8429999999998</v>
      </c>
      <c r="P33" s="262">
        <v>1721.874</v>
      </c>
      <c r="Q33" s="262">
        <v>1577.0060000000001</v>
      </c>
      <c r="R33" s="262">
        <v>1788.479</v>
      </c>
      <c r="S33" s="262">
        <v>2186.855</v>
      </c>
      <c r="T33" s="262">
        <v>2529.6469999999999</v>
      </c>
      <c r="U33" s="262">
        <v>2775.346</v>
      </c>
      <c r="V33" s="262">
        <v>3019.154</v>
      </c>
      <c r="W33" s="262">
        <v>3415.6970000000001</v>
      </c>
      <c r="X33" s="262">
        <v>3803.828</v>
      </c>
      <c r="Y33" s="262">
        <v>3842.8820000000001</v>
      </c>
      <c r="Z33" s="262">
        <v>3462.02</v>
      </c>
      <c r="AA33" s="262">
        <v>2910.0059999999999</v>
      </c>
      <c r="AB33" s="262">
        <v>2448.81</v>
      </c>
      <c r="AC33" s="262">
        <v>2473.1289999999999</v>
      </c>
      <c r="AD33" s="262">
        <v>2611.2260000000001</v>
      </c>
      <c r="AE33" s="262">
        <v>2887.06</v>
      </c>
      <c r="AF33" s="262">
        <v>3115.4459999999999</v>
      </c>
      <c r="AG33" s="262">
        <v>3245.201</v>
      </c>
      <c r="AH33" s="262">
        <v>3406.134</v>
      </c>
      <c r="AI33" s="262">
        <v>3693.0529999999999</v>
      </c>
      <c r="AJ33" s="262">
        <v>3929.25</v>
      </c>
      <c r="AK33" s="262">
        <v>3799.2150000000001</v>
      </c>
      <c r="AL33" s="262">
        <v>3412.91</v>
      </c>
      <c r="AM33" s="262">
        <v>2702.1709999999998</v>
      </c>
      <c r="AN33" s="262">
        <v>2102.2060000000001</v>
      </c>
      <c r="AO33" s="262">
        <v>1723.367</v>
      </c>
      <c r="AP33" s="262">
        <v>1857.57</v>
      </c>
      <c r="AQ33" s="262">
        <v>2270.9340000000002</v>
      </c>
      <c r="AR33" s="262">
        <v>2642.06</v>
      </c>
      <c r="AS33" s="262">
        <v>2936.8119999999999</v>
      </c>
      <c r="AT33" s="262">
        <v>3210.598</v>
      </c>
      <c r="AU33" s="262">
        <v>3564.9189999999999</v>
      </c>
      <c r="AV33" s="262">
        <v>3815.576</v>
      </c>
      <c r="AW33" s="262">
        <v>3604.14</v>
      </c>
      <c r="AX33" s="262">
        <v>2889.5909999999999</v>
      </c>
      <c r="AY33" s="262">
        <v>1924.796</v>
      </c>
      <c r="AZ33" s="262">
        <v>1200.067</v>
      </c>
      <c r="BA33" s="262">
        <v>857.39</v>
      </c>
      <c r="BB33" s="262">
        <v>1066.473</v>
      </c>
      <c r="BC33" s="262">
        <v>1544.4449999999999</v>
      </c>
      <c r="BD33" s="262">
        <v>1968.8571429000001</v>
      </c>
      <c r="BE33" s="262">
        <v>2377.2857143000001</v>
      </c>
      <c r="BF33" s="377">
        <v>2683.942</v>
      </c>
      <c r="BG33" s="377">
        <v>3088.2750000000001</v>
      </c>
      <c r="BH33" s="377">
        <v>3462.5479999999998</v>
      </c>
      <c r="BI33" s="377">
        <v>3446.7240000000002</v>
      </c>
      <c r="BJ33" s="377">
        <v>2911.482</v>
      </c>
      <c r="BK33" s="377">
        <v>2167.6680000000001</v>
      </c>
      <c r="BL33" s="377">
        <v>1645.528</v>
      </c>
      <c r="BM33" s="377">
        <v>1515.35</v>
      </c>
      <c r="BN33" s="377">
        <v>1752.2270000000001</v>
      </c>
      <c r="BO33" s="377">
        <v>2165.4760000000001</v>
      </c>
      <c r="BP33" s="377">
        <v>2511.9389999999999</v>
      </c>
      <c r="BQ33" s="377">
        <v>2779.4009999999998</v>
      </c>
      <c r="BR33" s="377">
        <v>3020.8449999999998</v>
      </c>
      <c r="BS33" s="377">
        <v>3365.942</v>
      </c>
      <c r="BT33" s="377">
        <v>3694.625</v>
      </c>
      <c r="BU33" s="377">
        <v>3635.3470000000002</v>
      </c>
      <c r="BV33" s="377">
        <v>3077.9369999999999</v>
      </c>
    </row>
    <row r="34" spans="1:74" ht="11.1" customHeight="1" x14ac:dyDescent="0.2">
      <c r="A34" s="76" t="s">
        <v>1060</v>
      </c>
      <c r="B34" s="186" t="s">
        <v>1102</v>
      </c>
      <c r="C34" s="262">
        <v>758.81500000000005</v>
      </c>
      <c r="D34" s="262">
        <v>562.10299999999995</v>
      </c>
      <c r="E34" s="262">
        <v>621.92362362999995</v>
      </c>
      <c r="F34" s="262">
        <v>770.72199999999998</v>
      </c>
      <c r="G34" s="262">
        <v>893.82263060000002</v>
      </c>
      <c r="H34" s="262">
        <v>961.10764924</v>
      </c>
      <c r="I34" s="262">
        <v>985.91166756999996</v>
      </c>
      <c r="J34" s="262">
        <v>973.23400000000004</v>
      </c>
      <c r="K34" s="262">
        <v>1098.9963133000001</v>
      </c>
      <c r="L34" s="262">
        <v>1240.3796778999999</v>
      </c>
      <c r="M34" s="262">
        <v>1258.617</v>
      </c>
      <c r="N34" s="262">
        <v>1081.51</v>
      </c>
      <c r="O34" s="262">
        <v>852.46299999999997</v>
      </c>
      <c r="P34" s="262">
        <v>696.36759558000006</v>
      </c>
      <c r="Q34" s="262">
        <v>734.22153442000001</v>
      </c>
      <c r="R34" s="262">
        <v>824.04353924999998</v>
      </c>
      <c r="S34" s="262">
        <v>949.35799999999995</v>
      </c>
      <c r="T34" s="262">
        <v>992.702</v>
      </c>
      <c r="U34" s="262">
        <v>983.07</v>
      </c>
      <c r="V34" s="262">
        <v>967.42700000000002</v>
      </c>
      <c r="W34" s="262">
        <v>1070.5523731999999</v>
      </c>
      <c r="X34" s="262">
        <v>1229.7329999999999</v>
      </c>
      <c r="Y34" s="262">
        <v>1261.1626718</v>
      </c>
      <c r="Z34" s="262">
        <v>1193.143</v>
      </c>
      <c r="AA34" s="262">
        <v>1085.6287559</v>
      </c>
      <c r="AB34" s="262">
        <v>968.03931536000005</v>
      </c>
      <c r="AC34" s="262">
        <v>1032.1076622</v>
      </c>
      <c r="AD34" s="262">
        <v>1048.8139576999999</v>
      </c>
      <c r="AE34" s="262">
        <v>1092.7388298000001</v>
      </c>
      <c r="AF34" s="262">
        <v>1127.1594176000001</v>
      </c>
      <c r="AG34" s="262">
        <v>1123.3889085000001</v>
      </c>
      <c r="AH34" s="262">
        <v>1121.7466612999999</v>
      </c>
      <c r="AI34" s="262">
        <v>1201.5945681999999</v>
      </c>
      <c r="AJ34" s="262">
        <v>1279.8206736</v>
      </c>
      <c r="AK34" s="262">
        <v>1270.7753791</v>
      </c>
      <c r="AL34" s="262">
        <v>1177.8713098000001</v>
      </c>
      <c r="AM34" s="262">
        <v>992.35250909000001</v>
      </c>
      <c r="AN34" s="262">
        <v>817.91766446999998</v>
      </c>
      <c r="AO34" s="262">
        <v>704.91040478000002</v>
      </c>
      <c r="AP34" s="262">
        <v>754.22522375000005</v>
      </c>
      <c r="AQ34" s="262">
        <v>886.05709290000004</v>
      </c>
      <c r="AR34" s="262">
        <v>973.19744609999998</v>
      </c>
      <c r="AS34" s="262">
        <v>1043.8591610000001</v>
      </c>
      <c r="AT34" s="262">
        <v>1081.143</v>
      </c>
      <c r="AU34" s="262">
        <v>1173.7196707999999</v>
      </c>
      <c r="AV34" s="262">
        <v>1269.1404434999999</v>
      </c>
      <c r="AW34" s="262">
        <v>1206.5331128</v>
      </c>
      <c r="AX34" s="262">
        <v>1022.3216013</v>
      </c>
      <c r="AY34" s="262">
        <v>696.62579297000002</v>
      </c>
      <c r="AZ34" s="262">
        <v>475.13505156999997</v>
      </c>
      <c r="BA34" s="262">
        <v>358.22</v>
      </c>
      <c r="BB34" s="262">
        <v>457.10618453000001</v>
      </c>
      <c r="BC34" s="262">
        <v>579.98500000000001</v>
      </c>
      <c r="BD34" s="262">
        <v>684.85714285999995</v>
      </c>
      <c r="BE34" s="262">
        <v>781</v>
      </c>
      <c r="BF34" s="377">
        <v>818.62109999999996</v>
      </c>
      <c r="BG34" s="377">
        <v>929.61159999999995</v>
      </c>
      <c r="BH34" s="377">
        <v>1047.633</v>
      </c>
      <c r="BI34" s="377">
        <v>1047</v>
      </c>
      <c r="BJ34" s="377">
        <v>907.64189999999996</v>
      </c>
      <c r="BK34" s="377">
        <v>719.9298</v>
      </c>
      <c r="BL34" s="377">
        <v>586.54949999999997</v>
      </c>
      <c r="BM34" s="377">
        <v>612.86469999999997</v>
      </c>
      <c r="BN34" s="377">
        <v>710.91250000000002</v>
      </c>
      <c r="BO34" s="377">
        <v>841.62390000000005</v>
      </c>
      <c r="BP34" s="377">
        <v>901.78660000000002</v>
      </c>
      <c r="BQ34" s="377">
        <v>936.03139999999996</v>
      </c>
      <c r="BR34" s="377">
        <v>952.40620000000001</v>
      </c>
      <c r="BS34" s="377">
        <v>1043.048</v>
      </c>
      <c r="BT34" s="377">
        <v>1149.3389999999999</v>
      </c>
      <c r="BU34" s="377">
        <v>1139.002</v>
      </c>
      <c r="BV34" s="377">
        <v>986.96950000000004</v>
      </c>
    </row>
    <row r="35" spans="1:74" ht="11.1" customHeight="1" x14ac:dyDescent="0.2">
      <c r="A35" s="76" t="s">
        <v>1061</v>
      </c>
      <c r="B35" s="186" t="s">
        <v>1103</v>
      </c>
      <c r="C35" s="262">
        <v>1196.864</v>
      </c>
      <c r="D35" s="262">
        <v>831.70600000000002</v>
      </c>
      <c r="E35" s="262">
        <v>744.57854940000004</v>
      </c>
      <c r="F35" s="262">
        <v>916.92600000000004</v>
      </c>
      <c r="G35" s="262">
        <v>1129.7035331</v>
      </c>
      <c r="H35" s="262">
        <v>1329.5205148</v>
      </c>
      <c r="I35" s="262">
        <v>1506.6664920000001</v>
      </c>
      <c r="J35" s="262">
        <v>1701.056</v>
      </c>
      <c r="K35" s="262">
        <v>1913.5595455</v>
      </c>
      <c r="L35" s="262">
        <v>2091.5234568000001</v>
      </c>
      <c r="M35" s="262">
        <v>2018.874</v>
      </c>
      <c r="N35" s="262">
        <v>1590.51</v>
      </c>
      <c r="O35" s="262">
        <v>1123.385</v>
      </c>
      <c r="P35" s="262">
        <v>790.67854079999995</v>
      </c>
      <c r="Q35" s="262">
        <v>618.04960808999999</v>
      </c>
      <c r="R35" s="262">
        <v>726.51259377999997</v>
      </c>
      <c r="S35" s="262">
        <v>950.24900000000002</v>
      </c>
      <c r="T35" s="262">
        <v>1187.213</v>
      </c>
      <c r="U35" s="262">
        <v>1393.877</v>
      </c>
      <c r="V35" s="262">
        <v>1624.296</v>
      </c>
      <c r="W35" s="262">
        <v>1877.5019007000001</v>
      </c>
      <c r="X35" s="262">
        <v>2064.6880000000001</v>
      </c>
      <c r="Y35" s="262">
        <v>2060.8964636999999</v>
      </c>
      <c r="Z35" s="262">
        <v>1821.5329999999999</v>
      </c>
      <c r="AA35" s="262">
        <v>1430.2107261000001</v>
      </c>
      <c r="AB35" s="262">
        <v>1124.7151319</v>
      </c>
      <c r="AC35" s="262">
        <v>1088.2219685</v>
      </c>
      <c r="AD35" s="262">
        <v>1182.7343332999999</v>
      </c>
      <c r="AE35" s="262">
        <v>1366.6993996000001</v>
      </c>
      <c r="AF35" s="262">
        <v>1512.257208</v>
      </c>
      <c r="AG35" s="262">
        <v>1621.5063176000001</v>
      </c>
      <c r="AH35" s="262">
        <v>1788.7789631000001</v>
      </c>
      <c r="AI35" s="262">
        <v>1968.5183798999999</v>
      </c>
      <c r="AJ35" s="262">
        <v>2089.8363149000002</v>
      </c>
      <c r="AK35" s="262">
        <v>1970.0713633</v>
      </c>
      <c r="AL35" s="262">
        <v>1732.034985</v>
      </c>
      <c r="AM35" s="262">
        <v>1304.5316769999999</v>
      </c>
      <c r="AN35" s="262">
        <v>918.36151894</v>
      </c>
      <c r="AO35" s="262">
        <v>660.38612803000001</v>
      </c>
      <c r="AP35" s="262">
        <v>735.15967520000004</v>
      </c>
      <c r="AQ35" s="262">
        <v>967.03764574000002</v>
      </c>
      <c r="AR35" s="262">
        <v>1207.7530756000001</v>
      </c>
      <c r="AS35" s="262">
        <v>1392.7910713000001</v>
      </c>
      <c r="AT35" s="262">
        <v>1602.54</v>
      </c>
      <c r="AU35" s="262">
        <v>1833.4984856999999</v>
      </c>
      <c r="AV35" s="262">
        <v>1988.2884928000001</v>
      </c>
      <c r="AW35" s="262">
        <v>1849.2950091</v>
      </c>
      <c r="AX35" s="262">
        <v>1444.4330921000001</v>
      </c>
      <c r="AY35" s="262">
        <v>908.71797446000005</v>
      </c>
      <c r="AZ35" s="262">
        <v>518.51690395000003</v>
      </c>
      <c r="BA35" s="262">
        <v>315.51100000000002</v>
      </c>
      <c r="BB35" s="262">
        <v>405.66381267999998</v>
      </c>
      <c r="BC35" s="262">
        <v>671.85400000000004</v>
      </c>
      <c r="BD35" s="262">
        <v>947</v>
      </c>
      <c r="BE35" s="262">
        <v>1210.1428570999999</v>
      </c>
      <c r="BF35" s="377">
        <v>1426.328</v>
      </c>
      <c r="BG35" s="377">
        <v>1663.0119999999999</v>
      </c>
      <c r="BH35" s="377">
        <v>1849.318</v>
      </c>
      <c r="BI35" s="377">
        <v>1830.499</v>
      </c>
      <c r="BJ35" s="377">
        <v>1493.1189999999999</v>
      </c>
      <c r="BK35" s="377">
        <v>1029.079</v>
      </c>
      <c r="BL35" s="377">
        <v>688.9239</v>
      </c>
      <c r="BM35" s="377">
        <v>546.5625</v>
      </c>
      <c r="BN35" s="377">
        <v>667.49080000000004</v>
      </c>
      <c r="BO35" s="377">
        <v>895.54790000000003</v>
      </c>
      <c r="BP35" s="377">
        <v>1126.7619999999999</v>
      </c>
      <c r="BQ35" s="377">
        <v>1325.6669999999999</v>
      </c>
      <c r="BR35" s="377">
        <v>1538.394</v>
      </c>
      <c r="BS35" s="377">
        <v>1759.8610000000001</v>
      </c>
      <c r="BT35" s="377">
        <v>1932.636</v>
      </c>
      <c r="BU35" s="377">
        <v>1895.8589999999999</v>
      </c>
      <c r="BV35" s="377">
        <v>1564.3779999999999</v>
      </c>
    </row>
    <row r="36" spans="1:74" ht="11.1" customHeight="1" x14ac:dyDescent="0.2">
      <c r="A36" s="76" t="s">
        <v>1062</v>
      </c>
      <c r="B36" s="188" t="s">
        <v>1104</v>
      </c>
      <c r="C36" s="273">
        <v>348.178</v>
      </c>
      <c r="D36" s="273">
        <v>289.52499999999998</v>
      </c>
      <c r="E36" s="273">
        <v>285.90982696999998</v>
      </c>
      <c r="F36" s="273">
        <v>323.45299999999997</v>
      </c>
      <c r="G36" s="273">
        <v>396.13283629</v>
      </c>
      <c r="H36" s="273">
        <v>449.42783598</v>
      </c>
      <c r="I36" s="273">
        <v>473.20084044999999</v>
      </c>
      <c r="J36" s="273">
        <v>478.471</v>
      </c>
      <c r="K36" s="273">
        <v>495.09014115000002</v>
      </c>
      <c r="L36" s="273">
        <v>518.73686528999997</v>
      </c>
      <c r="M36" s="273">
        <v>491.41300000000001</v>
      </c>
      <c r="N36" s="273">
        <v>439.065</v>
      </c>
      <c r="O36" s="273">
        <v>329.995</v>
      </c>
      <c r="P36" s="273">
        <v>234.82786361999999</v>
      </c>
      <c r="Q36" s="273">
        <v>224.73485749</v>
      </c>
      <c r="R36" s="273">
        <v>237.92286697</v>
      </c>
      <c r="S36" s="273">
        <v>287.24799999999999</v>
      </c>
      <c r="T36" s="273">
        <v>349.73200000000003</v>
      </c>
      <c r="U36" s="273">
        <v>398.399</v>
      </c>
      <c r="V36" s="273">
        <v>427.43099999999998</v>
      </c>
      <c r="W36" s="273">
        <v>467.64272618000001</v>
      </c>
      <c r="X36" s="273">
        <v>509.40699999999998</v>
      </c>
      <c r="Y36" s="273">
        <v>520.82286447000001</v>
      </c>
      <c r="Z36" s="273">
        <v>447.34399999999999</v>
      </c>
      <c r="AA36" s="273">
        <v>394.166518</v>
      </c>
      <c r="AB36" s="273">
        <v>356.05555272999999</v>
      </c>
      <c r="AC36" s="273">
        <v>352.79936927</v>
      </c>
      <c r="AD36" s="273">
        <v>379.67770905999998</v>
      </c>
      <c r="AE36" s="273">
        <v>427.62177057000002</v>
      </c>
      <c r="AF36" s="273">
        <v>476.02937436000002</v>
      </c>
      <c r="AG36" s="273">
        <v>500.30577384999998</v>
      </c>
      <c r="AH36" s="273">
        <v>495.60837557999997</v>
      </c>
      <c r="AI36" s="273">
        <v>522.94005184000002</v>
      </c>
      <c r="AJ36" s="273">
        <v>559.59301154000002</v>
      </c>
      <c r="AK36" s="273">
        <v>558.36825766000004</v>
      </c>
      <c r="AL36" s="273">
        <v>503.00370522999998</v>
      </c>
      <c r="AM36" s="273">
        <v>405.28681390999998</v>
      </c>
      <c r="AN36" s="273">
        <v>365.92681658999999</v>
      </c>
      <c r="AO36" s="273">
        <v>358.07046718999999</v>
      </c>
      <c r="AP36" s="273">
        <v>368.18510104000001</v>
      </c>
      <c r="AQ36" s="273">
        <v>417.83926136000002</v>
      </c>
      <c r="AR36" s="273">
        <v>461.10947833</v>
      </c>
      <c r="AS36" s="273">
        <v>500.16176768000003</v>
      </c>
      <c r="AT36" s="273">
        <v>526.91499999999996</v>
      </c>
      <c r="AU36" s="273">
        <v>557.70084355999995</v>
      </c>
      <c r="AV36" s="273">
        <v>558.14706371</v>
      </c>
      <c r="AW36" s="273">
        <v>548.31187813999998</v>
      </c>
      <c r="AX36" s="273">
        <v>422.83630651999999</v>
      </c>
      <c r="AY36" s="273">
        <v>319.45223256000003</v>
      </c>
      <c r="AZ36" s="273">
        <v>206.41504449000001</v>
      </c>
      <c r="BA36" s="273">
        <v>183.65899999999999</v>
      </c>
      <c r="BB36" s="273">
        <v>203.70300279</v>
      </c>
      <c r="BC36" s="273">
        <v>292.60599999999999</v>
      </c>
      <c r="BD36" s="273">
        <v>337</v>
      </c>
      <c r="BE36" s="273">
        <v>386.14285713999999</v>
      </c>
      <c r="BF36" s="338">
        <v>438.99200000000002</v>
      </c>
      <c r="BG36" s="338">
        <v>495.65179999999998</v>
      </c>
      <c r="BH36" s="338">
        <v>565.59709999999995</v>
      </c>
      <c r="BI36" s="338">
        <v>569.22439999999995</v>
      </c>
      <c r="BJ36" s="338">
        <v>510.72030000000001</v>
      </c>
      <c r="BK36" s="338">
        <v>418.65960000000001</v>
      </c>
      <c r="BL36" s="338">
        <v>370.05419999999998</v>
      </c>
      <c r="BM36" s="338">
        <v>355.92239999999998</v>
      </c>
      <c r="BN36" s="338">
        <v>373.82369999999997</v>
      </c>
      <c r="BO36" s="338">
        <v>428.30430000000001</v>
      </c>
      <c r="BP36" s="338">
        <v>483.38979999999998</v>
      </c>
      <c r="BQ36" s="338">
        <v>517.70249999999999</v>
      </c>
      <c r="BR36" s="338">
        <v>530.0444</v>
      </c>
      <c r="BS36" s="338">
        <v>563.03309999999999</v>
      </c>
      <c r="BT36" s="338">
        <v>612.65</v>
      </c>
      <c r="BU36" s="338">
        <v>600.48540000000003</v>
      </c>
      <c r="BV36" s="338">
        <v>526.58929999999998</v>
      </c>
    </row>
    <row r="37" spans="1:74" s="286" customFormat="1" ht="11.1" customHeight="1" x14ac:dyDescent="0.2">
      <c r="A37" s="76"/>
      <c r="B37" s="284"/>
      <c r="C37" s="285"/>
      <c r="D37" s="285"/>
      <c r="E37" s="285"/>
      <c r="F37" s="285"/>
      <c r="G37" s="285"/>
      <c r="H37" s="285"/>
      <c r="I37" s="285"/>
      <c r="J37" s="285"/>
      <c r="K37" s="285"/>
      <c r="L37" s="285"/>
      <c r="M37" s="285"/>
      <c r="N37" s="285"/>
      <c r="O37" s="285"/>
      <c r="P37" s="285"/>
      <c r="Q37" s="285"/>
      <c r="R37" s="285"/>
      <c r="S37" s="285"/>
      <c r="T37" s="285"/>
      <c r="U37" s="285"/>
      <c r="V37" s="285"/>
      <c r="W37" s="285"/>
      <c r="X37" s="285"/>
      <c r="Y37" s="285"/>
      <c r="Z37" s="285"/>
      <c r="AA37" s="285"/>
      <c r="AB37" s="285"/>
      <c r="AC37" s="285"/>
      <c r="AD37" s="285"/>
      <c r="AE37" s="285"/>
      <c r="AF37" s="285"/>
      <c r="AG37" s="285"/>
      <c r="AH37" s="285"/>
      <c r="AI37" s="285"/>
      <c r="AJ37" s="285"/>
      <c r="AK37" s="285"/>
      <c r="AL37" s="285"/>
      <c r="AM37" s="285"/>
      <c r="AN37" s="285"/>
      <c r="AO37" s="285"/>
      <c r="AP37" s="285"/>
      <c r="AQ37" s="285"/>
      <c r="AR37" s="285"/>
      <c r="AS37" s="285"/>
      <c r="AT37" s="285"/>
      <c r="AU37" s="285"/>
      <c r="AV37" s="285"/>
      <c r="AW37" s="285"/>
      <c r="AX37" s="285"/>
      <c r="AY37" s="398"/>
      <c r="AZ37" s="398"/>
      <c r="BA37" s="398"/>
      <c r="BB37" s="398"/>
      <c r="BC37" s="398"/>
      <c r="BD37" s="398"/>
      <c r="BE37" s="398"/>
      <c r="BF37" s="398"/>
      <c r="BG37" s="398"/>
      <c r="BH37" s="398"/>
      <c r="BI37" s="398"/>
      <c r="BJ37" s="398"/>
      <c r="BK37" s="398"/>
      <c r="BL37" s="398"/>
      <c r="BM37" s="398"/>
      <c r="BN37" s="398"/>
      <c r="BO37" s="398"/>
      <c r="BP37" s="398"/>
      <c r="BQ37" s="398"/>
      <c r="BR37" s="398"/>
      <c r="BS37" s="398"/>
      <c r="BT37" s="398"/>
      <c r="BU37" s="398"/>
      <c r="BV37" s="398"/>
    </row>
    <row r="38" spans="1:74" s="286" customFormat="1" ht="12" customHeight="1" x14ac:dyDescent="0.25">
      <c r="A38" s="76"/>
      <c r="B38" s="652" t="s">
        <v>1105</v>
      </c>
      <c r="C38" s="653"/>
      <c r="D38" s="653"/>
      <c r="E38" s="653"/>
      <c r="F38" s="653"/>
      <c r="G38" s="653"/>
      <c r="H38" s="653"/>
      <c r="I38" s="653"/>
      <c r="J38" s="653"/>
      <c r="K38" s="653"/>
      <c r="L38" s="653"/>
      <c r="M38" s="653"/>
      <c r="N38" s="653"/>
      <c r="O38" s="653"/>
      <c r="P38" s="653"/>
      <c r="Q38" s="653"/>
      <c r="AY38" s="531"/>
      <c r="AZ38" s="531"/>
      <c r="BA38" s="531"/>
      <c r="BB38" s="531"/>
      <c r="BC38" s="531"/>
      <c r="BD38" s="531"/>
      <c r="BE38" s="531"/>
      <c r="BF38" s="531"/>
      <c r="BG38" s="531"/>
      <c r="BH38" s="531"/>
      <c r="BI38" s="531"/>
      <c r="BJ38" s="531"/>
    </row>
    <row r="39" spans="1:74" s="453" customFormat="1" ht="12" customHeight="1" x14ac:dyDescent="0.25">
      <c r="A39" s="452"/>
      <c r="B39" s="692" t="s">
        <v>1162</v>
      </c>
      <c r="C39" s="675"/>
      <c r="D39" s="675"/>
      <c r="E39" s="675"/>
      <c r="F39" s="675"/>
      <c r="G39" s="675"/>
      <c r="H39" s="675"/>
      <c r="I39" s="675"/>
      <c r="J39" s="675"/>
      <c r="K39" s="675"/>
      <c r="L39" s="675"/>
      <c r="M39" s="675"/>
      <c r="N39" s="675"/>
      <c r="O39" s="675"/>
      <c r="P39" s="675"/>
      <c r="Q39" s="671"/>
      <c r="AY39" s="532"/>
      <c r="AZ39" s="532"/>
      <c r="BA39" s="532"/>
      <c r="BB39" s="532"/>
      <c r="BC39" s="532"/>
      <c r="BD39" s="532"/>
      <c r="BE39" s="532"/>
      <c r="BF39" s="532"/>
      <c r="BG39" s="532"/>
      <c r="BH39" s="532"/>
      <c r="BI39" s="532"/>
      <c r="BJ39" s="532"/>
    </row>
    <row r="40" spans="1:74" s="453" customFormat="1" ht="12" customHeight="1" x14ac:dyDescent="0.25">
      <c r="A40" s="452"/>
      <c r="B40" s="703" t="s">
        <v>1166</v>
      </c>
      <c r="C40" s="675"/>
      <c r="D40" s="675"/>
      <c r="E40" s="675"/>
      <c r="F40" s="675"/>
      <c r="G40" s="675"/>
      <c r="H40" s="675"/>
      <c r="I40" s="675"/>
      <c r="J40" s="675"/>
      <c r="K40" s="675"/>
      <c r="L40" s="675"/>
      <c r="M40" s="675"/>
      <c r="N40" s="675"/>
      <c r="O40" s="675"/>
      <c r="P40" s="675"/>
      <c r="Q40" s="671"/>
      <c r="AY40" s="532"/>
      <c r="AZ40" s="532"/>
      <c r="BA40" s="532"/>
      <c r="BB40" s="532"/>
      <c r="BC40" s="532"/>
      <c r="BD40" s="532"/>
      <c r="BE40" s="532"/>
      <c r="BF40" s="532"/>
      <c r="BG40" s="532"/>
      <c r="BH40" s="532"/>
      <c r="BI40" s="532"/>
      <c r="BJ40" s="532"/>
    </row>
    <row r="41" spans="1:74" s="453" customFormat="1" ht="12" customHeight="1" x14ac:dyDescent="0.25">
      <c r="A41" s="452"/>
      <c r="B41" s="703" t="s">
        <v>1167</v>
      </c>
      <c r="C41" s="675"/>
      <c r="D41" s="675"/>
      <c r="E41" s="675"/>
      <c r="F41" s="675"/>
      <c r="G41" s="675"/>
      <c r="H41" s="675"/>
      <c r="I41" s="675"/>
      <c r="J41" s="675"/>
      <c r="K41" s="675"/>
      <c r="L41" s="675"/>
      <c r="M41" s="675"/>
      <c r="N41" s="675"/>
      <c r="O41" s="675"/>
      <c r="P41" s="675"/>
      <c r="Q41" s="671"/>
      <c r="AY41" s="532"/>
      <c r="AZ41" s="532"/>
      <c r="BA41" s="532"/>
      <c r="BB41" s="532"/>
      <c r="BC41" s="532"/>
      <c r="BD41" s="532"/>
      <c r="BE41" s="532"/>
      <c r="BF41" s="532"/>
      <c r="BG41" s="532"/>
      <c r="BH41" s="532"/>
      <c r="BI41" s="532"/>
      <c r="BJ41" s="532"/>
    </row>
    <row r="42" spans="1:74" s="453" customFormat="1" ht="12" customHeight="1" x14ac:dyDescent="0.25">
      <c r="A42" s="452"/>
      <c r="B42" s="703" t="s">
        <v>1168</v>
      </c>
      <c r="C42" s="671"/>
      <c r="D42" s="671"/>
      <c r="E42" s="671"/>
      <c r="F42" s="671"/>
      <c r="G42" s="671"/>
      <c r="H42" s="671"/>
      <c r="I42" s="671"/>
      <c r="J42" s="671"/>
      <c r="K42" s="671"/>
      <c r="L42" s="671"/>
      <c r="M42" s="671"/>
      <c r="N42" s="671"/>
      <c r="O42" s="671"/>
      <c r="P42" s="671"/>
      <c r="Q42" s="671"/>
      <c r="AY42" s="532"/>
      <c r="AZ42" s="532"/>
      <c r="BA42" s="532"/>
      <c r="BB42" s="532"/>
      <c r="BC42" s="532"/>
      <c r="BD42" s="532"/>
      <c r="BE42" s="532"/>
      <c r="BF42" s="532"/>
      <c r="BG42" s="532"/>
      <c r="BH42" s="532"/>
      <c r="BI42" s="532"/>
      <c r="BJ42" s="532"/>
    </row>
    <row r="43" spans="1:74" s="453" customFormat="1" ht="12" customHeight="1" x14ac:dyDescent="0.25">
      <c r="A43" s="452"/>
      <c r="B43" s="674" t="s">
        <v>1132</v>
      </c>
      <c r="C43" s="675"/>
      <c r="D43" s="675"/>
      <c r="E43" s="675"/>
      <c r="F43" s="675"/>
      <c r="G43" s="675"/>
      <c r="H43" s="675"/>
      <c r="I43" s="675"/>
      <c r="J43" s="675"/>
      <c r="K43" s="675"/>
      <c r="L43" s="675"/>
      <c r="M43" s="675"/>
      <c r="N43" s="675"/>
      <c r="O43" s="675"/>
      <c r="P43" s="675"/>
      <c r="Q43" s="671"/>
      <c r="AY43" s="532"/>
      <c r="AZ43" s="532"/>
      <c r="BA43" s="532"/>
      <c r="BB43" s="532"/>
      <c r="BC43" s="532"/>
      <c r="BD43" s="532"/>
      <c r="BE43" s="532"/>
      <c r="BF43" s="532"/>
      <c r="BG43" s="532"/>
      <c r="BH43" s="532"/>
      <c r="BI43" s="532"/>
      <c r="BJ43" s="532"/>
    </row>
    <row r="44" spans="1:74" s="453" customFormat="1" ht="12" customHeight="1" x14ac:dyDescent="0.25">
      <c r="A44" s="452"/>
      <c r="B44" s="704" t="s">
        <v>1172</v>
      </c>
      <c r="C44" s="704"/>
      <c r="D44" s="704"/>
      <c r="E44" s="704"/>
      <c r="F44" s="704"/>
      <c r="G44" s="704"/>
      <c r="H44" s="704"/>
      <c r="I44" s="704"/>
      <c r="J44" s="704"/>
      <c r="K44" s="704"/>
      <c r="L44" s="704"/>
      <c r="M44" s="704"/>
      <c r="N44" s="704"/>
      <c r="O44" s="704"/>
      <c r="P44" s="704"/>
      <c r="Q44" s="671"/>
      <c r="AY44" s="532"/>
      <c r="AZ44" s="532"/>
      <c r="BA44" s="532"/>
      <c r="BB44" s="532"/>
      <c r="BC44" s="532"/>
      <c r="BD44" s="532"/>
      <c r="BE44" s="532"/>
      <c r="BF44" s="532"/>
      <c r="BG44" s="532"/>
      <c r="BH44" s="532"/>
      <c r="BI44" s="532"/>
      <c r="BJ44" s="532"/>
    </row>
    <row r="45" spans="1:74" s="453" customFormat="1" ht="22.35" customHeight="1" x14ac:dyDescent="0.25">
      <c r="A45" s="452"/>
      <c r="B45" s="674" t="s">
        <v>1173</v>
      </c>
      <c r="C45" s="675"/>
      <c r="D45" s="675"/>
      <c r="E45" s="675"/>
      <c r="F45" s="675"/>
      <c r="G45" s="675"/>
      <c r="H45" s="675"/>
      <c r="I45" s="675"/>
      <c r="J45" s="675"/>
      <c r="K45" s="675"/>
      <c r="L45" s="675"/>
      <c r="M45" s="675"/>
      <c r="N45" s="675"/>
      <c r="O45" s="675"/>
      <c r="P45" s="675"/>
      <c r="Q45" s="671"/>
      <c r="AY45" s="532"/>
      <c r="AZ45" s="532"/>
      <c r="BA45" s="532"/>
      <c r="BB45" s="532"/>
      <c r="BC45" s="532"/>
      <c r="BD45" s="532"/>
      <c r="BE45" s="532"/>
      <c r="BF45" s="532"/>
      <c r="BG45" s="532"/>
      <c r="BH45" s="532"/>
      <c r="BI45" s="532"/>
      <c r="BJ45" s="532"/>
    </row>
    <row r="46" spans="1:74" s="453" customFormat="1" ht="12" customHeight="1" x14ac:dyDescent="0.25">
      <c r="A46" s="452"/>
      <c r="B46" s="669" t="s">
        <v>1136</v>
      </c>
      <c r="C46" s="670"/>
      <c r="D46" s="670"/>
      <c r="E46" s="670"/>
      <c r="F46" s="670"/>
      <c r="G46" s="670"/>
      <c r="H46" s="670"/>
      <c r="I46" s="670"/>
      <c r="J46" s="670"/>
      <c r="K46" s="670"/>
      <c r="L46" s="670"/>
      <c r="M46" s="670"/>
      <c r="N46" s="670"/>
      <c r="O46" s="670"/>
      <c r="P46" s="670"/>
      <c r="Q46" s="671"/>
      <c r="AY46" s="532"/>
      <c r="AZ46" s="532"/>
      <c r="BA46" s="532"/>
      <c r="BB46" s="532"/>
      <c r="BC46" s="532"/>
      <c r="BD46" s="532"/>
      <c r="BE46" s="532"/>
      <c r="BF46" s="532"/>
      <c r="BG46" s="532"/>
      <c r="BH46" s="532"/>
      <c r="BI46" s="532"/>
      <c r="BJ46" s="532"/>
    </row>
    <row r="47" spans="1:74" s="454" customFormat="1" ht="12" customHeight="1" x14ac:dyDescent="0.25">
      <c r="A47" s="440"/>
      <c r="B47" s="682" t="s">
        <v>1144</v>
      </c>
      <c r="C47" s="671"/>
      <c r="D47" s="671"/>
      <c r="E47" s="671"/>
      <c r="F47" s="671"/>
      <c r="G47" s="671"/>
      <c r="H47" s="671"/>
      <c r="I47" s="671"/>
      <c r="J47" s="671"/>
      <c r="K47" s="671"/>
      <c r="L47" s="671"/>
      <c r="M47" s="671"/>
      <c r="N47" s="671"/>
      <c r="O47" s="671"/>
      <c r="P47" s="671"/>
      <c r="Q47" s="671"/>
      <c r="AY47" s="533"/>
      <c r="AZ47" s="533"/>
      <c r="BA47" s="533"/>
      <c r="BB47" s="533"/>
      <c r="BC47" s="533"/>
      <c r="BD47" s="533"/>
      <c r="BE47" s="533"/>
      <c r="BF47" s="533"/>
      <c r="BG47" s="533"/>
      <c r="BH47" s="533"/>
      <c r="BI47" s="533"/>
      <c r="BJ47" s="533"/>
    </row>
    <row r="48" spans="1:74" x14ac:dyDescent="0.2">
      <c r="BK48" s="399"/>
      <c r="BL48" s="399"/>
      <c r="BM48" s="399"/>
      <c r="BN48" s="399"/>
      <c r="BO48" s="399"/>
      <c r="BP48" s="399"/>
      <c r="BQ48" s="399"/>
      <c r="BR48" s="399"/>
      <c r="BS48" s="399"/>
      <c r="BT48" s="399"/>
      <c r="BU48" s="399"/>
      <c r="BV48" s="399"/>
    </row>
    <row r="49" spans="63:74" x14ac:dyDescent="0.2">
      <c r="BK49" s="399"/>
      <c r="BL49" s="399"/>
      <c r="BM49" s="399"/>
      <c r="BN49" s="399"/>
      <c r="BO49" s="399"/>
      <c r="BP49" s="399"/>
      <c r="BQ49" s="399"/>
      <c r="BR49" s="399"/>
      <c r="BS49" s="399"/>
      <c r="BT49" s="399"/>
      <c r="BU49" s="399"/>
      <c r="BV49" s="399"/>
    </row>
    <row r="50" spans="63:74" x14ac:dyDescent="0.2">
      <c r="BK50" s="399"/>
      <c r="BL50" s="399"/>
      <c r="BM50" s="399"/>
      <c r="BN50" s="399"/>
      <c r="BO50" s="399"/>
      <c r="BP50" s="399"/>
      <c r="BQ50" s="399"/>
      <c r="BR50" s="399"/>
      <c r="BS50" s="399"/>
      <c r="BT50" s="399"/>
      <c r="BU50" s="399"/>
      <c r="BV50" s="399"/>
    </row>
    <row r="51" spans="63:74" x14ac:dyDescent="0.2">
      <c r="BK51" s="399"/>
      <c r="BL51" s="399"/>
      <c r="BM51" s="399"/>
      <c r="BN51" s="399"/>
      <c r="BO51" s="399"/>
      <c r="BP51" s="399"/>
      <c r="BQ51" s="399"/>
      <c r="BR51" s="399"/>
      <c r="BS51" s="399"/>
      <c r="BT51" s="399"/>
      <c r="BU51" s="399"/>
      <c r="BV51" s="399"/>
    </row>
    <row r="52" spans="63:74" x14ac:dyDescent="0.2">
      <c r="BK52" s="399"/>
      <c r="BL52" s="399"/>
      <c r="BM52" s="399"/>
      <c r="BN52" s="399"/>
      <c r="BO52" s="399"/>
      <c r="BP52" s="399"/>
      <c r="BQ52" s="399"/>
      <c r="BR52" s="399"/>
      <c r="BS52" s="399"/>
      <c r="BT52" s="399"/>
      <c r="BU52" s="399"/>
      <c r="BV52" s="399"/>
    </row>
    <row r="53" spans="63:74" x14ac:dyDescent="0.2">
      <c r="BK53" s="399"/>
      <c r="BL53" s="399"/>
      <c r="BM53" s="399"/>
      <c r="BN53" s="399"/>
      <c r="BO53" s="399"/>
      <c r="BP53" s="399"/>
      <c r="BQ53" s="399"/>
      <c r="BR53" s="399"/>
      <c r="BS53" s="399"/>
      <c r="BT53" s="399"/>
      <c r="BU53" s="399"/>
      <c r="BV53" s="399"/>
    </row>
    <row r="54" spans="63:74" x14ac:dyDescent="0.2">
      <c r="BK54" s="399"/>
      <c r="BL54" s="399"/>
      <c r="BM54" s="399"/>
      <c r="BN54" s="399"/>
      <c r="BO54" s="399"/>
      <c r="BP54" s="399"/>
      <c r="BQ54" s="399"/>
      <c r="BR54" s="399"/>
      <c r="BS54" s="399"/>
      <c r="BT54" s="399"/>
      <c r="BU54" s="399"/>
      <c r="BV54" s="399"/>
    </row>
    <row r="55" spans="63:74" x14ac:dyDescent="0.2">
      <c r="BK55" s="399"/>
      <c r="BL55" s="399"/>
      <c r="BM55" s="399"/>
      <c r="BN55" s="399"/>
      <c r="BO55" s="399"/>
      <c r="BP55" s="399"/>
      <c r="BQ55" s="399"/>
      <c r="BR55" s="399"/>
      <c r="BS55" s="399"/>
      <c r="BT55" s="399"/>
      <c r="BU55" s="399"/>
      <c r="BV55" s="399"/>
    </row>
    <row r="56" spans="63:74" x14ac:dyDescent="0.2">
      <c r="BK56" s="399"/>
      <c r="BL56" s="399"/>
      <c r="BM56" s="399"/>
      <c r="BN56" s="399"/>
      <c r="BO56" s="399"/>
      <c r="BP56" s="399"/>
      <c r="BQ56" s="399"/>
      <c r="BR56" s="399"/>
      <c r="BS56" s="399"/>
      <c r="BT56" s="399"/>
      <c r="BU56" s="399"/>
      <c r="BV56" s="399"/>
    </row>
    <row r="57" spans="63:74" x14ac:dyDescent="0.2">
      <c r="BK57" s="399"/>
      <c r="BL57" s="399"/>
      <c r="BM57" s="399"/>
      <c r="BN57" s="399"/>
      <c r="BO57" s="399"/>
      <c r="BP57" s="399"/>
      <c r="BQ57" s="399"/>
      <c r="BR57" s="399"/>
      <c r="BS57" s="399"/>
      <c r="BT57" s="399"/>
      <c r="BU57" s="399"/>
      <c r="BV57" s="399"/>
    </row>
    <row r="58" spans="63:74" x14ac:dyDescent="0.2">
      <c r="BK58" s="399"/>
      <c r="BL58" s="399"/>
      <c r="BM58" s="399"/>
      <c r="BN58" s="399"/>
      <c r="BO58" s="399"/>
      <c r="BP58" s="399"/>
      <c r="BQ58" s="399"/>
      <c r="BR58" s="399"/>
      <c r="BS58" s="399"/>
      <c r="BT58" s="399"/>
      <c r="BU58" s="399"/>
      <c r="BV58" s="399"/>
    </row>
    <row r="59" spans="63:74" x14ac:dyDescent="0.2">
      <c r="BK59" s="399"/>
      <c r="BL59" s="399"/>
      <c r="BM59" s="399"/>
      <c r="BN59" s="399"/>
      <c r="BO59" s="399"/>
      <c r="BP59" s="399"/>
      <c r="BQ59" s="399"/>
      <c r="BR59" s="399"/>
      <c r="BS59" s="399"/>
      <c r="BT59" s="399"/>
      <c r="BU59" s="399"/>
      <c r="BV59" s="399"/>
    </row>
    <row r="60" spans="63:74" x14ac:dyDescent="0.2">
      <c r="BK60" s="399"/>
      <c r="BL60" s="399"/>
      <c r="BM60" s="399"/>
      <c r="BN60" s="399"/>
      <c r="BO60" s="399"/>
      <c r="BP60" s="399"/>
      <c r="BQ60" s="399"/>
      <c r="BR60" s="399"/>
      <c r="BS60" s="399"/>
      <c r="BT60" s="399"/>
      <c r="BU60" s="399"/>
      <c r="BV60" s="399"/>
    </row>
    <row r="61" spans="63:74" x14ac:dyDescent="0.2">
      <c r="BK61" s="399"/>
      <c r="BL61" s="399"/>
      <c r="BM61" s="399"/>
      <c r="BN61" s="399"/>
      <c r="BO61" s="399"/>
      <c r="BP61" s="399"/>
      <c r="BQ61" s="399"/>
      <c r="BR61" s="399"/>
      <c r="BS61" s="399"/>
      <c r="BT61" s="399"/>
      <c r="BU61" s="399"/>
      <c r="BV61" s="399"/>
    </row>
    <row r="62" spans="63:74" x14ac:dyDescent="0.2">
      <c r="BK62" s="399"/>
      <c r="BL62" s="399"/>
      <c r="BM62" s="399"/>
      <c r="BN62" s="399"/>
      <c r="BO62" s="399"/>
      <c r="BP62" s="399"/>
      <c r="BQ62" s="399"/>
      <c r="BR62" s="399"/>
      <c r="BS62" s="399"/>
      <c r="BT62" s="399"/>
      <c r="BU62" s="399"/>
      <c r="BV62" s="399"/>
    </row>
    <row r="63" spans="63:74" x14ac:dyDescent="0.2">
      <c r="BK63" s="399"/>
      <c r="BL63" s="399"/>
      <c r="BM63" s="399"/>
      <c r="BN63" s="399"/>
      <c r="BO63" s="399"/>
      <c r="BP63" s="399"/>
      <c r="BQ63" s="399"/>
      <c r="BR63" s="399"/>
      <c r="BS63" s="399"/>
      <c r="BT63" s="399"/>
      <c r="BU63" s="399"/>
      <c r="BV63" s="399"/>
    </row>
    <row r="64" spans="63:74" x14ac:dyDescent="0.2">
      <c r="BK64" s="399"/>
      <c r="BL64" s="399"/>
      <c r="BM64" s="399"/>
      <c r="BN64" s="399"/>
      <c r="BO64" s="399"/>
      <c r="BP64" s="399"/>
      <c r="BQ64" s="399"/>
      <c r="BR64" s="399"/>
      <c r="BS64" s="399"/>
      <c r="BT64" s="399"/>
      <c r="BU64" s="399"/>
      <c r="BV64" s="399"/>
    </row>
    <row r="65" spans="63:74" x14ac:dyDescent="0.2">
      <c r="BK65" s="399"/>
      <c r="BL65" s="399"/>
      <c r="BM65" s="399"/>
      <c r="BN65" s="399"/>
      <c r="BO65" s="399"/>
      <c r="BP65" s="399"/>
      <c r="BQ65" s="399"/>
      <c r="BR65" s="399"/>
      <c r="BS65" s="399"/>
      <c r="BT65" s="399"/>
      <c r="BU65" s="399"/>
      <c r="BV65" s="399"/>
    </row>
    <row r="66" spans="63:74" x14ac:dyDescent="0.2">
      <c r="BK66" s="399"/>
      <c r="BL66" s="399"/>
      <c r="BM66" s="399"/>
      <c r="BN66" s="399"/>
      <c r="BO66" s="399"/>
      <c r="BP66" s="399"/>
      <c r="BQ66" s="399"/>
      <c r="BR66" s="399"/>
      <c r="BS66" s="399"/>
      <c r="BT66" s="399"/>
      <c r="BU66" s="399"/>
      <c r="BV66" s="399"/>
    </row>
    <row r="67" spans="63:74" x14ac:dyDescent="0.2">
      <c r="BK67" s="399"/>
      <c r="BL67" s="399"/>
      <c r="BM67" s="399"/>
      <c r="BN67" s="399"/>
      <c r="BO67" s="399"/>
      <c r="BP67" s="399"/>
      <c r="BQ67" s="399"/>
      <c r="BR67" s="399"/>
      <c r="BS67" s="399"/>
      <c r="BT67" s="399"/>
      <c r="BU67" s="399"/>
      <c r="BV67" s="399"/>
    </row>
    <row r="68" spans="63:74" x14ac:dyDescent="0.2">
      <c r="BK68" s="399"/>
      <c r="BL68" s="399"/>
      <c r="BM68" s="399"/>
      <c r="BN68" s="399"/>
      <c r="BO68" s="399"/>
      <c r="BP68" s="399"/>
      <c r="BQ68" s="399"/>
      <c r="BR68" s="399"/>
      <c r="BS68" s="399"/>
      <c r="BT68" s="399"/>
      <c r="BU68" s="399"/>
      <c r="BV68" s="399"/>
    </row>
    <row r="69" spans="63:74" x14ac:dyDescent="0.2">
      <c r="BK69" s="399"/>
      <c r="BL69" s="399"/>
      <c r="BM69" s="399"/>
      <c r="BN69" s="399"/>
      <c r="BO69" s="399"/>
      <c r="BP69" s="399"/>
      <c r="BQ69" s="399"/>
      <c r="BR69" s="399"/>
      <c r="BS69" s="399"/>
      <c r="BT69" s="399"/>
      <c r="BU69" s="399"/>
      <c r="BV69" s="399"/>
    </row>
    <row r="70" spans="63:74" x14ac:dyDescent="0.2">
      <c r="BK70" s="399"/>
      <c r="BL70" s="399"/>
      <c r="BM70" s="399"/>
      <c r="BN70" s="399"/>
      <c r="BO70" s="399"/>
      <c r="BP70" s="399"/>
      <c r="BQ70" s="399"/>
      <c r="BR70" s="399"/>
      <c r="BS70" s="399"/>
      <c r="BT70" s="399"/>
      <c r="BU70" s="399"/>
      <c r="BV70" s="399"/>
    </row>
    <row r="71" spans="63:74" x14ac:dyDescent="0.2">
      <c r="BK71" s="399"/>
      <c r="BL71" s="399"/>
      <c r="BM71" s="399"/>
      <c r="BN71" s="399"/>
      <c r="BO71" s="399"/>
      <c r="BP71" s="399"/>
      <c r="BQ71" s="399"/>
      <c r="BR71" s="399"/>
      <c r="BS71" s="399"/>
      <c r="BT71" s="399"/>
      <c r="BU71" s="399"/>
      <c r="BV71" s="399"/>
    </row>
    <row r="72" spans="63:74" x14ac:dyDescent="0.2">
      <c r="BK72" s="399"/>
      <c r="BL72" s="399"/>
      <c r="BM72" s="399"/>
      <c r="BN72" s="399"/>
      <c r="BO72" s="399"/>
      <c r="BP72" s="399"/>
      <c r="BQ72" s="399"/>
      <c r="BR72" s="399"/>
      <c r="BS72" s="399"/>
      <c r="BT72" s="399"/>
      <c r="BU72" s="399"/>
      <c r="BV72" s="399"/>
    </row>
    <row r="73" spans="63:74" x14ac:dyDescent="0.2">
      <c r="BK73" s="399"/>
      <c r="BL73" s="399"/>
      <c r="BM73" s="399"/>
      <c r="BN73" s="399"/>
      <c r="BO73" s="399"/>
      <c r="BP73" s="399"/>
      <c r="BQ73" s="399"/>
      <c r="BR73" s="399"/>
      <c r="BS73" s="399"/>
      <c r="BT73" s="399"/>
      <c r="BU73" s="399"/>
      <c r="BV73" s="399"/>
    </row>
    <row r="74" spans="63:74" x14ac:dyDescent="0.2">
      <c r="BK74" s="399"/>
      <c r="BL74" s="399"/>
      <c r="BM74" s="399"/>
      <c r="BN74" s="399"/>
      <c r="BO74" s="399"/>
      <c r="BP74" s="399"/>
      <c r="BQ74" s="399"/>
      <c r="BR74" s="399"/>
      <c r="BS74" s="399"/>
      <c r="BT74" s="399"/>
      <c r="BU74" s="399"/>
      <c r="BV74" s="399"/>
    </row>
    <row r="75" spans="63:74" x14ac:dyDescent="0.2">
      <c r="BK75" s="399"/>
      <c r="BL75" s="399"/>
      <c r="BM75" s="399"/>
      <c r="BN75" s="399"/>
      <c r="BO75" s="399"/>
      <c r="BP75" s="399"/>
      <c r="BQ75" s="399"/>
      <c r="BR75" s="399"/>
      <c r="BS75" s="399"/>
      <c r="BT75" s="399"/>
      <c r="BU75" s="399"/>
      <c r="BV75" s="399"/>
    </row>
    <row r="76" spans="63:74" x14ac:dyDescent="0.2">
      <c r="BK76" s="399"/>
      <c r="BL76" s="399"/>
      <c r="BM76" s="399"/>
      <c r="BN76" s="399"/>
      <c r="BO76" s="399"/>
      <c r="BP76" s="399"/>
      <c r="BQ76" s="399"/>
      <c r="BR76" s="399"/>
      <c r="BS76" s="399"/>
      <c r="BT76" s="399"/>
      <c r="BU76" s="399"/>
      <c r="BV76" s="399"/>
    </row>
    <row r="77" spans="63:74" x14ac:dyDescent="0.2">
      <c r="BK77" s="399"/>
      <c r="BL77" s="399"/>
      <c r="BM77" s="399"/>
      <c r="BN77" s="399"/>
      <c r="BO77" s="399"/>
      <c r="BP77" s="399"/>
      <c r="BQ77" s="399"/>
      <c r="BR77" s="399"/>
      <c r="BS77" s="399"/>
      <c r="BT77" s="399"/>
      <c r="BU77" s="399"/>
      <c r="BV77" s="399"/>
    </row>
    <row r="78" spans="63:74" x14ac:dyDescent="0.2">
      <c r="BK78" s="399"/>
      <c r="BL78" s="399"/>
      <c r="BM78" s="399"/>
      <c r="BN78" s="399"/>
      <c r="BO78" s="399"/>
      <c r="BP78" s="399"/>
      <c r="BQ78" s="399"/>
      <c r="BR78" s="399"/>
      <c r="BS78" s="399"/>
      <c r="BT78" s="399"/>
      <c r="BU78" s="399"/>
      <c r="BV78" s="399"/>
    </row>
    <row r="79" spans="63:74" x14ac:dyDescent="0.2">
      <c r="BK79" s="399"/>
      <c r="BL79" s="399"/>
      <c r="BM79" s="399"/>
      <c r="BN79" s="399"/>
      <c r="BO79" s="399"/>
      <c r="BP79" s="399"/>
      <c r="BQ79" s="399"/>
      <c r="BR79" s="399"/>
      <c r="BS79" s="399"/>
      <c r="BT79" s="399"/>
      <c r="BU79" s="399"/>
      <c r="BV79" s="399"/>
    </row>
    <row r="80" spans="63:74" x14ac:dyDescent="0.2">
      <c r="BK80" s="399"/>
      <c r="BL80" s="399"/>
      <c r="BM80" s="399"/>
      <c r="BN80" s="399"/>
      <c r="BO80" s="399"/>
      <c r="BP80" s="399"/>
      <c r="BQ80" s="399"/>
      <c r="BR80" s="399"/>
      <c r="BS80" s="399"/>
      <c r="BT80" s="399"/>
      <c r="BU80" s="399"/>
      <c r="BV80" s="399"/>
    </row>
    <row r="81" spans="63:74" x14ac:dyDescent="0.2">
      <c r="BK81" s="399"/>
      <c r="BL81" s="399"/>
      <c r="BM81" s="399"/>
      <c r="BN81" s="399"/>
      <c r="BO81" s="399"/>
      <c r="BP81" s="399"/>
      <c r="BQ81" s="399"/>
      <c r="BR81" s="399"/>
      <c r="BS81" s="399"/>
      <c r="BT81" s="399"/>
      <c r="BU81" s="399"/>
      <c r="BV81" s="399"/>
    </row>
    <row r="82" spans="63:74" x14ac:dyDescent="0.2">
      <c r="BK82" s="399"/>
      <c r="BL82" s="399"/>
      <c r="BM82" s="399"/>
      <c r="BN82" s="399"/>
      <c r="BO82" s="399"/>
      <c r="BP82" s="399"/>
      <c r="BQ82" s="399"/>
      <c r="BR82" s="399"/>
      <c r="BS82" s="399"/>
      <c r="BT82" s="399"/>
      <c r="BU82" s="399"/>
      <c r="BV82" s="399"/>
    </row>
    <row r="83" spans="63:74" x14ac:dyDescent="0.2">
      <c r="BK83" s="399"/>
      <c r="BL83" s="399"/>
      <c r="BM83" s="399"/>
      <c r="BN83" s="399"/>
      <c r="BO83" s="399"/>
      <c r="BP83" s="399"/>
      <c r="BQ83" s="399"/>
      <c r="BR83" s="399"/>
      <c r="BS83" s="399"/>
      <c r="BT83" s="399"/>
      <c r="BU83" s="399"/>
      <c r="BV83" s="399"/>
    </row>
    <row r="84" spans="63:74" x14ac:dyDescent="0.2">
      <c r="BK84" s="399"/>
      <c r="BL84" s="399"/>
      <c r="BM84" s="399"/>
      <c r="BN84" s="399"/>
      <c r="BO84" s="399"/>
      <c r="BP84" s="399"/>
      <c r="BQ84" s="399"/>
      <c r="BR84" s="399"/>
      <c r="BS84" s="399"/>
      <c r="BT84" s="399"/>
      <c r="BU84" s="399"/>
      <c r="BV84" s="399"/>
    </row>
    <row r="85" spans="63:74" x14ac:dyDescent="0.2">
      <c r="BK85" s="399"/>
      <c r="BL85" s="399"/>
      <c r="BM85" s="399"/>
      <c r="BN85" s="399"/>
      <c r="BO85" s="399"/>
      <c r="BP85" s="399"/>
      <c r="BQ85" s="399"/>
      <c r="BR85" s="399"/>
      <c r="BS85" s="399"/>
      <c r="BT85" s="399"/>
      <c r="BU85" s="399"/>
      <c r="BV85" s="399"/>
    </row>
    <row r="86" spans="63:74" x14ac:dyDescent="0.2">
      <c r="BK86" s="399"/>
      <c r="BL86" s="399"/>
      <c r="BM86" s="399"/>
      <c r="BN86" s="399"/>
      <c r="BO86" s="399"/>
      <c r="BP86" s="399"/>
      <c r="BQ86" s="399"/>
      <c r="BR86" s="399"/>
      <c r="BS86" s="399"/>
      <c r="BT86" s="399"/>
      <c r="BU86" s="399"/>
      <c r="BV86" s="399"/>
    </row>
    <row r="87" spans="63:74" x14ac:dyDescent="0.2">
      <c r="BK87" s="399"/>
      <c r="BL87" s="399"/>
      <c r="BM87" s="399"/>
      <c r="BN87" s="399"/>
      <c r="BO87" s="399"/>
      <c r="BP87" s="399"/>
      <c r="BQ87" s="399"/>
      <c r="BR87" s="399"/>
      <c r="BS87" s="399"/>
      <c r="BT87" s="399"/>
      <c r="BU87" s="399"/>
      <c r="BV87" s="399"/>
    </row>
    <row r="88" spans="63:74" x14ac:dyDescent="0.2">
      <c r="BK88" s="399"/>
      <c r="BL88" s="399"/>
      <c r="BM88" s="399"/>
      <c r="BN88" s="399"/>
      <c r="BO88" s="399"/>
      <c r="BP88" s="399"/>
      <c r="BQ88" s="399"/>
      <c r="BR88" s="399"/>
      <c r="BS88" s="399"/>
      <c r="BT88" s="399"/>
      <c r="BU88" s="399"/>
      <c r="BV88" s="399"/>
    </row>
    <row r="89" spans="63:74" x14ac:dyDescent="0.2">
      <c r="BK89" s="399"/>
      <c r="BL89" s="399"/>
      <c r="BM89" s="399"/>
      <c r="BN89" s="399"/>
      <c r="BO89" s="399"/>
      <c r="BP89" s="399"/>
      <c r="BQ89" s="399"/>
      <c r="BR89" s="399"/>
      <c r="BS89" s="399"/>
      <c r="BT89" s="399"/>
      <c r="BU89" s="399"/>
      <c r="BV89" s="399"/>
    </row>
    <row r="90" spans="63:74" x14ac:dyDescent="0.2">
      <c r="BK90" s="399"/>
      <c r="BL90" s="399"/>
      <c r="BM90" s="399"/>
      <c r="BN90" s="399"/>
      <c r="BO90" s="399"/>
      <c r="BP90" s="399"/>
      <c r="BQ90" s="399"/>
      <c r="BR90" s="399"/>
      <c r="BS90" s="399"/>
      <c r="BT90" s="399"/>
      <c r="BU90" s="399"/>
      <c r="BV90" s="399"/>
    </row>
    <row r="91" spans="63:74" x14ac:dyDescent="0.2">
      <c r="BK91" s="399"/>
      <c r="BL91" s="399"/>
      <c r="BM91" s="399"/>
      <c r="BN91" s="399"/>
      <c r="BO91" s="399"/>
      <c r="BP91" s="399"/>
      <c r="BQ91" s="399"/>
      <c r="BR91" s="399"/>
      <c r="BS91" s="399"/>
      <c r="BT91" s="399"/>
      <c r="BU91" s="399"/>
      <c r="BV91" s="399"/>
    </row>
    <row r="92" spans="63:74" x14ac:dyDescent="0.2">
      <c r="BK92" s="399"/>
      <c r="BL92" s="399"/>
      <c r="BM92" s="399"/>
      <c r="BN92" s="399"/>
      <c r="BO92" s="399"/>
      <c r="BP92" s="399"/>
      <c r="BQ92" s="399"/>
      <c r="BR92" s="399"/>
      <c r="BS92" s="399"/>
      <c r="BT92" s="399"/>
      <c r="BU92" s="399"/>
      <c r="BV92" s="399"/>
    </row>
    <row r="93" spans="63:74" x14ac:dyDescent="0.2">
      <c r="BK93" s="399"/>
      <c r="BL93" s="399"/>
      <c r="BM93" s="399"/>
      <c r="BN93" s="399"/>
      <c r="BO93" s="399"/>
      <c r="BP93" s="399"/>
      <c r="BQ93" s="399"/>
      <c r="BR93" s="399"/>
      <c r="BS93" s="399"/>
      <c r="BT93" s="399"/>
      <c r="BU93" s="399"/>
      <c r="BV93" s="399"/>
    </row>
    <row r="94" spans="63:74" x14ac:dyDescent="0.2">
      <c r="BK94" s="399"/>
      <c r="BL94" s="399"/>
      <c r="BM94" s="399"/>
      <c r="BN94" s="399"/>
      <c r="BO94" s="399"/>
      <c r="BP94" s="399"/>
      <c r="BQ94" s="399"/>
      <c r="BR94" s="399"/>
      <c r="BS94" s="399"/>
      <c r="BT94" s="399"/>
      <c r="BU94" s="399"/>
      <c r="BV94" s="399"/>
    </row>
    <row r="95" spans="63:74" x14ac:dyDescent="0.2">
      <c r="BK95" s="399"/>
      <c r="BL95" s="399"/>
      <c r="BM95" s="399"/>
      <c r="BN95" s="399"/>
      <c r="BO95" s="399"/>
      <c r="BP95" s="399"/>
      <c r="BQ95" s="399"/>
      <c r="BR95" s="399"/>
      <c r="BS95" s="399"/>
      <c r="BT95" s="399"/>
      <c r="BU95" s="399"/>
      <c r="BV95" s="399"/>
    </row>
    <row r="96" spans="63:74" x14ac:dyDescent="0.2">
      <c r="BK96" s="399"/>
      <c r="BL96" s="399"/>
      <c r="BM96" s="399"/>
      <c r="BN96" s="399"/>
      <c r="BO96" s="399"/>
      <c r="BP96" s="399"/>
      <c r="BQ96" s="399"/>
      <c r="BR96" s="399"/>
      <c r="BS96" s="399"/>
      <c r="BT96" s="399"/>
      <c r="BU96" s="399"/>
      <c r="BV96" s="399"/>
    </row>
    <row r="97" spans="63:74" x14ac:dyDescent="0.2">
      <c r="BK97" s="399"/>
      <c r="BL97" s="399"/>
      <c r="BM97" s="399"/>
      <c r="BN97" s="399"/>
      <c r="BO97" s="399"/>
      <c r="BP97" s="399"/>
      <c r="BQ97" s="399"/>
      <c r="BR97" s="399"/>
      <c r="BS97" s="399"/>
      <c r="BT97" s="399"/>
      <c r="BU97" s="399"/>
      <c r="BV97" s="399"/>
    </row>
    <row r="98" spans="63:74" x14ac:dyDescent="0.2">
      <c r="BK98" s="399"/>
      <c r="BL98" s="399"/>
      <c r="BM98" s="399"/>
      <c r="BN98" s="399"/>
      <c r="BO98" s="399"/>
      <c r="BP98" s="399"/>
      <c r="BQ98" s="399"/>
      <c r="BR98" s="399"/>
      <c r="BS98" s="399"/>
      <c r="BT98" s="399"/>
      <c r="BU98" s="399"/>
      <c r="BV98" s="399"/>
    </row>
    <row r="99" spans="63:74" x14ac:dyDescent="0.2">
      <c r="BK99" s="399"/>
      <c r="BL99" s="399"/>
      <c r="BM99" s="399"/>
      <c r="BN99" s="399"/>
      <c r="BO99" s="399"/>
      <c r="BP99" s="399"/>
      <c r="BQ99" s="399"/>
      <c r="BR99" s="399"/>
      <c r="BS99" s="399"/>
      <c r="BT99" s="399"/>
      <c r="BU99" s="399"/>
      <c r="BV99" s="399"/>
    </row>
    <row r="100" spans="63:74" x14ac:dyDescent="0.2">
      <c r="BK100" s="399"/>
      <c r="BL100" s="399"/>
      <c r="BM100" s="399"/>
      <c r="BN100" s="399"/>
      <c r="BO100" s="399"/>
      <c r="BP100" s="399"/>
      <c r="BQ100" s="399"/>
      <c r="BR100" s="399"/>
      <c r="BS100" s="399"/>
      <c r="BT100" s="399"/>
      <c r="BU100" s="399"/>
      <c r="BV100" s="399"/>
    </row>
    <row r="101" spans="63:74" x14ac:dyDescent="0.2">
      <c r="BK101" s="399"/>
      <c r="BL101" s="399"/>
      <c r="BM101" s="399"/>
      <c r="BN101" s="399"/>
      <c r="BO101" s="399"/>
      <c r="BP101" s="399"/>
      <c r="BQ101" s="399"/>
      <c r="BR101" s="399"/>
      <c r="BS101" s="399"/>
      <c r="BT101" s="399"/>
      <c r="BU101" s="399"/>
      <c r="BV101" s="399"/>
    </row>
    <row r="102" spans="63:74" x14ac:dyDescent="0.2">
      <c r="BK102" s="399"/>
      <c r="BL102" s="399"/>
      <c r="BM102" s="399"/>
      <c r="BN102" s="399"/>
      <c r="BO102" s="399"/>
      <c r="BP102" s="399"/>
      <c r="BQ102" s="399"/>
      <c r="BR102" s="399"/>
      <c r="BS102" s="399"/>
      <c r="BT102" s="399"/>
      <c r="BU102" s="399"/>
      <c r="BV102" s="399"/>
    </row>
    <row r="103" spans="63:74" x14ac:dyDescent="0.2">
      <c r="BK103" s="399"/>
      <c r="BL103" s="399"/>
      <c r="BM103" s="399"/>
      <c r="BN103" s="399"/>
      <c r="BO103" s="399"/>
      <c r="BP103" s="399"/>
      <c r="BQ103" s="399"/>
      <c r="BR103" s="399"/>
      <c r="BS103" s="399"/>
      <c r="BT103" s="399"/>
      <c r="BU103" s="399"/>
      <c r="BV103" s="399"/>
    </row>
    <row r="104" spans="63:74" x14ac:dyDescent="0.2">
      <c r="BK104" s="399"/>
      <c r="BL104" s="399"/>
      <c r="BM104" s="399"/>
      <c r="BN104" s="399"/>
      <c r="BO104" s="399"/>
      <c r="BP104" s="399"/>
      <c r="BQ104" s="399"/>
      <c r="BR104" s="399"/>
      <c r="BS104" s="399"/>
      <c r="BT104" s="399"/>
      <c r="BU104" s="399"/>
      <c r="BV104" s="399"/>
    </row>
    <row r="105" spans="63:74" x14ac:dyDescent="0.2">
      <c r="BK105" s="399"/>
      <c r="BL105" s="399"/>
      <c r="BM105" s="399"/>
      <c r="BN105" s="399"/>
      <c r="BO105" s="399"/>
      <c r="BP105" s="399"/>
      <c r="BQ105" s="399"/>
      <c r="BR105" s="399"/>
      <c r="BS105" s="399"/>
      <c r="BT105" s="399"/>
      <c r="BU105" s="399"/>
      <c r="BV105" s="399"/>
    </row>
    <row r="106" spans="63:74" x14ac:dyDescent="0.2">
      <c r="BK106" s="399"/>
      <c r="BL106" s="399"/>
      <c r="BM106" s="399"/>
      <c r="BN106" s="399"/>
      <c r="BO106" s="399"/>
      <c r="BP106" s="399"/>
      <c r="BQ106" s="399"/>
      <c r="BR106" s="399"/>
      <c r="BS106" s="399"/>
      <c r="BT106" s="399"/>
      <c r="BU106" s="399"/>
      <c r="BV106" s="399"/>
    </row>
    <row r="107" spans="63:74" x14ac:dyDescent="0.2">
      <c r="BK107" s="399"/>
      <c r="BL107" s="399"/>
      <c r="BM107" s="399"/>
      <c r="BN107" s="399"/>
      <c r="BO107" s="399"/>
      <c r="BP107" s="399"/>
      <c r="BQ107" s="399"/>
      <c r="BR107" s="399"/>
      <c r="BS107" s="399"/>
      <c r="BT107" s="399"/>
      <c r="BU107" s="399"/>
      <c r="BV107" s="399"/>
    </row>
    <row r="108" spans="63:74" x14ac:dyDescent="0.2">
      <c r="BK108" s="399"/>
      <c r="BL108" s="399"/>
      <c r="BM108" s="399"/>
      <c r="BN108" s="399"/>
      <c r="BO108" s="399"/>
      <c r="BP108" s="399"/>
      <c r="BQ108" s="399"/>
      <c r="BR108" s="399"/>
      <c r="BS108" s="399"/>
      <c r="BT108" s="399"/>
      <c r="BU108" s="399"/>
      <c r="BV108" s="399"/>
    </row>
    <row r="109" spans="63:74" x14ac:dyDescent="0.2">
      <c r="BK109" s="399"/>
      <c r="BL109" s="399"/>
      <c r="BM109" s="399"/>
      <c r="BN109" s="399"/>
      <c r="BO109" s="399"/>
      <c r="BP109" s="399"/>
      <c r="BQ109" s="399"/>
      <c r="BR109" s="399"/>
      <c r="BS109" s="399"/>
      <c r="BT109" s="399"/>
      <c r="BU109" s="399"/>
      <c r="BV109" s="399"/>
    </row>
    <row r="110" spans="63:74" x14ac:dyDescent="0.2">
      <c r="BK110" s="399"/>
      <c r="BL110" s="399"/>
      <c r="BM110" s="399"/>
      <c r="BN110" s="399"/>
      <c r="BO110" s="399"/>
      <c r="BP110" s="399"/>
      <c r="BQ110" s="399"/>
      <c r="BR110" s="399"/>
      <c r="BS110" s="399"/>
      <c r="BT110" s="399"/>
      <c r="BU110" s="399"/>
      <c r="BV110" s="399"/>
    </row>
    <row r="111" spans="63:74" x14ac:dyDescent="0.2">
      <c r="BK111" s="399"/>
      <c r="BL111" s="399"/>
      <c r="BM111" s="399"/>
      <c r="BN111" s="399"/>
      <c r="BO111" s="399"/>
      <c r="BP111" s="399"/>
      <c r="BQ111" s="399"/>
      <c r="BR111" s="399"/>
      <c r="BS111" s="399"/>
      <c r="BT111" s="399"/>
      <c r="BU111" s="399"/>
      <c r="BV111" s="399"/>
    </row>
    <row r="112" spans="63:74" x14ac:dyDescent="0.2">
      <c r="BK112" s="399"/>
      <c r="BL112" s="399"/>
      <c r="BM112" s="399"/>
      <c r="BN112" s="399"/>
      <c r="BO112" s="399"/>
      <c r="BP112" s="399"/>
      <c r="BQ112" s="399"/>
      <c r="BR112" s="399"/>
      <c r="BS112" s="399"/>
      <c r="BT112" s="399"/>
      <c r="BU112" s="399"/>
      <c r="BV112" s="399"/>
    </row>
    <row r="113" spans="63:74" x14ac:dyDescent="0.2">
      <c r="BK113" s="399"/>
      <c r="BL113" s="399"/>
      <c r="BM113" s="399"/>
      <c r="BN113" s="399"/>
      <c r="BO113" s="399"/>
      <c r="BP113" s="399"/>
      <c r="BQ113" s="399"/>
      <c r="BR113" s="399"/>
      <c r="BS113" s="399"/>
      <c r="BT113" s="399"/>
      <c r="BU113" s="399"/>
      <c r="BV113" s="399"/>
    </row>
    <row r="114" spans="63:74" x14ac:dyDescent="0.2">
      <c r="BK114" s="399"/>
      <c r="BL114" s="399"/>
      <c r="BM114" s="399"/>
      <c r="BN114" s="399"/>
      <c r="BO114" s="399"/>
      <c r="BP114" s="399"/>
      <c r="BQ114" s="399"/>
      <c r="BR114" s="399"/>
      <c r="BS114" s="399"/>
      <c r="BT114" s="399"/>
      <c r="BU114" s="399"/>
      <c r="BV114" s="399"/>
    </row>
    <row r="115" spans="63:74" x14ac:dyDescent="0.2">
      <c r="BK115" s="399"/>
      <c r="BL115" s="399"/>
      <c r="BM115" s="399"/>
      <c r="BN115" s="399"/>
      <c r="BO115" s="399"/>
      <c r="BP115" s="399"/>
      <c r="BQ115" s="399"/>
      <c r="BR115" s="399"/>
      <c r="BS115" s="399"/>
      <c r="BT115" s="399"/>
      <c r="BU115" s="399"/>
      <c r="BV115" s="399"/>
    </row>
    <row r="116" spans="63:74" x14ac:dyDescent="0.2">
      <c r="BK116" s="399"/>
      <c r="BL116" s="399"/>
      <c r="BM116" s="399"/>
      <c r="BN116" s="399"/>
      <c r="BO116" s="399"/>
      <c r="BP116" s="399"/>
      <c r="BQ116" s="399"/>
      <c r="BR116" s="399"/>
      <c r="BS116" s="399"/>
      <c r="BT116" s="399"/>
      <c r="BU116" s="399"/>
      <c r="BV116" s="399"/>
    </row>
    <row r="117" spans="63:74" x14ac:dyDescent="0.2">
      <c r="BK117" s="399"/>
      <c r="BL117" s="399"/>
      <c r="BM117" s="399"/>
      <c r="BN117" s="399"/>
      <c r="BO117" s="399"/>
      <c r="BP117" s="399"/>
      <c r="BQ117" s="399"/>
      <c r="BR117" s="399"/>
      <c r="BS117" s="399"/>
      <c r="BT117" s="399"/>
      <c r="BU117" s="399"/>
      <c r="BV117" s="399"/>
    </row>
    <row r="118" spans="63:74" x14ac:dyDescent="0.2">
      <c r="BK118" s="399"/>
      <c r="BL118" s="399"/>
      <c r="BM118" s="399"/>
      <c r="BN118" s="399"/>
      <c r="BO118" s="399"/>
      <c r="BP118" s="399"/>
      <c r="BQ118" s="399"/>
      <c r="BR118" s="399"/>
      <c r="BS118" s="399"/>
      <c r="BT118" s="399"/>
      <c r="BU118" s="399"/>
      <c r="BV118" s="399"/>
    </row>
    <row r="119" spans="63:74" x14ac:dyDescent="0.2">
      <c r="BK119" s="399"/>
      <c r="BL119" s="399"/>
      <c r="BM119" s="399"/>
      <c r="BN119" s="399"/>
      <c r="BO119" s="399"/>
      <c r="BP119" s="399"/>
      <c r="BQ119" s="399"/>
      <c r="BR119" s="399"/>
      <c r="BS119" s="399"/>
      <c r="BT119" s="399"/>
      <c r="BU119" s="399"/>
      <c r="BV119" s="399"/>
    </row>
    <row r="120" spans="63:74" x14ac:dyDescent="0.2">
      <c r="BK120" s="399"/>
      <c r="BL120" s="399"/>
      <c r="BM120" s="399"/>
      <c r="BN120" s="399"/>
      <c r="BO120" s="399"/>
      <c r="BP120" s="399"/>
      <c r="BQ120" s="399"/>
      <c r="BR120" s="399"/>
      <c r="BS120" s="399"/>
      <c r="BT120" s="399"/>
      <c r="BU120" s="399"/>
      <c r="BV120" s="399"/>
    </row>
    <row r="121" spans="63:74" x14ac:dyDescent="0.2">
      <c r="BK121" s="399"/>
      <c r="BL121" s="399"/>
      <c r="BM121" s="399"/>
      <c r="BN121" s="399"/>
      <c r="BO121" s="399"/>
      <c r="BP121" s="399"/>
      <c r="BQ121" s="399"/>
      <c r="BR121" s="399"/>
      <c r="BS121" s="399"/>
      <c r="BT121" s="399"/>
      <c r="BU121" s="399"/>
      <c r="BV121" s="399"/>
    </row>
    <row r="122" spans="63:74" x14ac:dyDescent="0.2">
      <c r="BK122" s="399"/>
      <c r="BL122" s="399"/>
      <c r="BM122" s="399"/>
      <c r="BN122" s="399"/>
      <c r="BO122" s="399"/>
      <c r="BP122" s="399"/>
      <c r="BQ122" s="399"/>
      <c r="BR122" s="399"/>
      <c r="BS122" s="399"/>
      <c r="BT122" s="399"/>
      <c r="BU122" s="399"/>
      <c r="BV122" s="399"/>
    </row>
    <row r="123" spans="63:74" x14ac:dyDescent="0.2">
      <c r="BK123" s="399"/>
      <c r="BL123" s="399"/>
      <c r="BM123" s="399"/>
      <c r="BN123" s="399"/>
      <c r="BO123" s="399"/>
      <c r="BP123" s="399"/>
      <c r="BQ123" s="399"/>
      <c r="BR123" s="399"/>
      <c r="BS123" s="399"/>
      <c r="BT123" s="399"/>
      <c r="BU123" s="399"/>
      <c r="BV123" s="399"/>
    </row>
    <row r="124" spans="63:74" x14ac:dyDescent="0.2">
      <c r="BK124" s="399"/>
      <c r="BL124" s="399"/>
      <c r="BM124" s="399"/>
      <c r="BN124" s="399"/>
      <c r="BO124" s="399"/>
      <c r="BP124" s="399"/>
      <c r="BQ124" s="399"/>
      <c r="BR124" s="399"/>
      <c r="BS124" s="399"/>
      <c r="BT124" s="399"/>
      <c r="BU124" s="399"/>
      <c r="BV124" s="399"/>
    </row>
    <row r="125" spans="63:74" x14ac:dyDescent="0.2">
      <c r="BK125" s="399"/>
      <c r="BL125" s="399"/>
      <c r="BM125" s="399"/>
      <c r="BN125" s="399"/>
      <c r="BO125" s="399"/>
      <c r="BP125" s="399"/>
      <c r="BQ125" s="399"/>
      <c r="BR125" s="399"/>
      <c r="BS125" s="399"/>
      <c r="BT125" s="399"/>
      <c r="BU125" s="399"/>
      <c r="BV125" s="399"/>
    </row>
    <row r="126" spans="63:74" x14ac:dyDescent="0.2">
      <c r="BK126" s="399"/>
      <c r="BL126" s="399"/>
      <c r="BM126" s="399"/>
      <c r="BN126" s="399"/>
      <c r="BO126" s="399"/>
      <c r="BP126" s="399"/>
      <c r="BQ126" s="399"/>
      <c r="BR126" s="399"/>
      <c r="BS126" s="399"/>
      <c r="BT126" s="399"/>
      <c r="BU126" s="399"/>
      <c r="BV126" s="399"/>
    </row>
    <row r="127" spans="63:74" x14ac:dyDescent="0.2">
      <c r="BK127" s="399"/>
      <c r="BL127" s="399"/>
      <c r="BM127" s="399"/>
      <c r="BN127" s="399"/>
      <c r="BO127" s="399"/>
      <c r="BP127" s="399"/>
      <c r="BQ127" s="399"/>
      <c r="BR127" s="399"/>
      <c r="BS127" s="399"/>
      <c r="BT127" s="399"/>
      <c r="BU127" s="399"/>
      <c r="BV127" s="399"/>
    </row>
    <row r="128" spans="63:74" x14ac:dyDescent="0.2">
      <c r="BK128" s="399"/>
      <c r="BL128" s="399"/>
      <c r="BM128" s="399"/>
      <c r="BN128" s="399"/>
      <c r="BO128" s="399"/>
      <c r="BP128" s="399"/>
      <c r="BQ128" s="399"/>
      <c r="BR128" s="399"/>
      <c r="BS128" s="399"/>
      <c r="BT128" s="399"/>
      <c r="BU128" s="399"/>
      <c r="BV128" s="399"/>
    </row>
    <row r="129" spans="63:74" x14ac:dyDescent="0.2">
      <c r="BK129" s="399"/>
      <c r="BL129" s="399"/>
      <c r="BM129" s="399"/>
      <c r="BN129" s="399"/>
      <c r="BO129" s="399"/>
      <c r="BP129" s="399"/>
      <c r="BQ129" s="399"/>
      <c r="BR129" s="399"/>
      <c r="BS129" s="399"/>
      <c r="BT129" s="399"/>
      <c r="BU129" s="399"/>
      <c r="BV129" s="399"/>
    </row>
    <row r="130" spans="63:74" x14ac:dyDescent="0.2">
      <c r="BK130" s="399"/>
      <c r="BL130" s="399"/>
      <c r="BM130" s="399"/>
      <c r="BN130" s="399"/>
      <c r="BO130" s="399"/>
      <c r="BP130" s="399"/>
      <c r="BQ130" s="399"/>
      <c r="BR130" s="399"/>
      <c r="BS130" s="399"/>
      <c r="BT130" s="399"/>
      <c r="BU130" s="399"/>
      <c r="BV130" s="399"/>
    </row>
    <row r="131" spans="63:74" x14ac:dyDescent="0.2">
      <c r="BK131" s="399"/>
      <c r="BL131" s="399"/>
      <c r="BM131" s="399"/>
      <c r="BN131" s="399"/>
      <c r="BO131" s="399"/>
      <c r="BP131" s="399"/>
      <c r="BQ131" s="399"/>
      <c r="BR131" s="399"/>
      <c r="BS131" s="399"/>
      <c r="BT131" s="399"/>
      <c r="BU131" s="399"/>
      <c r="BV131" s="399"/>
    </row>
    <row r="132" spans="63:74" x14ac:dyDescent="0.2">
      <c r="BK132" s="399"/>
      <c r="BL132" s="399"/>
      <c r="BM132" s="399"/>
      <c r="BN132" s="399"/>
      <c r="BO132" s="399"/>
      <c r="BP132" s="399"/>
      <c r="BQ132" s="399"/>
      <c r="BR132" s="399"/>
      <c r="BS132" s="399"/>
      <c r="BT132" s="399"/>
      <c r="BU132" s="399"/>
      <c r="BV132" s="399"/>
    </row>
    <row r="133" spans="63:74" x14ac:dyDescent="0.2">
      <c r="BK133" s="399"/>
      <c r="BL133" s="399"/>
      <c r="BM133" s="399"/>
      <c r="BN133" s="399"/>
      <c r="BO133" s="399"/>
      <c r="BP133" s="399"/>
      <c r="BQ133" s="399"/>
      <c r="BR133" s="399"/>
      <c r="BS133" s="399"/>
      <c r="BT133" s="399"/>
      <c r="BU133" s="399"/>
      <c r="BV133" s="399"/>
    </row>
    <row r="134" spans="63:74" x14ac:dyDescent="0.2">
      <c r="BK134" s="399"/>
      <c r="BL134" s="399"/>
      <c r="BM134" s="399"/>
      <c r="BN134" s="399"/>
      <c r="BO134" s="399"/>
      <c r="BP134" s="399"/>
      <c r="BQ134" s="399"/>
      <c r="BR134" s="399"/>
      <c r="BS134" s="399"/>
      <c r="BT134" s="399"/>
      <c r="BU134" s="399"/>
      <c r="BV134" s="399"/>
    </row>
    <row r="135" spans="63:74" x14ac:dyDescent="0.2">
      <c r="BK135" s="399"/>
      <c r="BL135" s="399"/>
      <c r="BM135" s="399"/>
      <c r="BN135" s="399"/>
      <c r="BO135" s="399"/>
      <c r="BP135" s="399"/>
      <c r="BQ135" s="399"/>
      <c r="BR135" s="399"/>
      <c r="BS135" s="399"/>
      <c r="BT135" s="399"/>
      <c r="BU135" s="399"/>
      <c r="BV135" s="399"/>
    </row>
    <row r="136" spans="63:74" x14ac:dyDescent="0.2">
      <c r="BK136" s="399"/>
      <c r="BL136" s="399"/>
      <c r="BM136" s="399"/>
      <c r="BN136" s="399"/>
      <c r="BO136" s="399"/>
      <c r="BP136" s="399"/>
      <c r="BQ136" s="399"/>
      <c r="BR136" s="399"/>
      <c r="BS136" s="399"/>
      <c r="BT136" s="399"/>
      <c r="BU136" s="399"/>
      <c r="BV136" s="399"/>
    </row>
    <row r="137" spans="63:74" x14ac:dyDescent="0.2">
      <c r="BK137" s="399"/>
      <c r="BL137" s="399"/>
      <c r="BM137" s="399"/>
      <c r="BN137" s="399"/>
      <c r="BO137" s="399"/>
      <c r="BP137" s="399"/>
      <c r="BQ137" s="399"/>
      <c r="BR137" s="399"/>
      <c r="BS137" s="399"/>
      <c r="BT137" s="399"/>
      <c r="BU137" s="399"/>
      <c r="BV137" s="399"/>
    </row>
    <row r="138" spans="63:74" x14ac:dyDescent="0.2">
      <c r="BK138" s="399"/>
      <c r="BL138" s="399"/>
      <c r="BM138" s="399"/>
      <c r="BN138" s="399"/>
      <c r="BO138" s="399"/>
      <c r="BP138" s="399"/>
      <c r="BQ138" s="399"/>
      <c r="BR138" s="399"/>
      <c r="BS138" s="399"/>
      <c r="BT138" s="399"/>
      <c r="BU138" s="399"/>
      <c r="BV138" s="399"/>
    </row>
    <row r="139" spans="63:74" x14ac:dyDescent="0.2">
      <c r="BK139" s="399"/>
      <c r="BL139" s="399"/>
      <c r="BM139" s="399"/>
      <c r="BN139" s="399"/>
      <c r="BO139" s="399"/>
      <c r="BP139" s="399"/>
      <c r="BQ139" s="399"/>
      <c r="BR139" s="399"/>
      <c r="BS139" s="399"/>
      <c r="BT139" s="399"/>
      <c r="BU139" s="399"/>
      <c r="BV139" s="399"/>
    </row>
    <row r="140" spans="63:74" x14ac:dyDescent="0.2">
      <c r="BK140" s="399"/>
      <c r="BL140" s="399"/>
      <c r="BM140" s="399"/>
      <c r="BN140" s="399"/>
      <c r="BO140" s="399"/>
      <c r="BP140" s="399"/>
      <c r="BQ140" s="399"/>
      <c r="BR140" s="399"/>
      <c r="BS140" s="399"/>
      <c r="BT140" s="399"/>
      <c r="BU140" s="399"/>
      <c r="BV140" s="399"/>
    </row>
    <row r="141" spans="63:74" x14ac:dyDescent="0.2">
      <c r="BK141" s="399"/>
      <c r="BL141" s="399"/>
      <c r="BM141" s="399"/>
      <c r="BN141" s="399"/>
      <c r="BO141" s="399"/>
      <c r="BP141" s="399"/>
      <c r="BQ141" s="399"/>
      <c r="BR141" s="399"/>
      <c r="BS141" s="399"/>
      <c r="BT141" s="399"/>
      <c r="BU141" s="399"/>
      <c r="BV141" s="399"/>
    </row>
    <row r="142" spans="63:74" x14ac:dyDescent="0.2">
      <c r="BK142" s="399"/>
      <c r="BL142" s="399"/>
      <c r="BM142" s="399"/>
      <c r="BN142" s="399"/>
      <c r="BO142" s="399"/>
      <c r="BP142" s="399"/>
      <c r="BQ142" s="399"/>
      <c r="BR142" s="399"/>
      <c r="BS142" s="399"/>
      <c r="BT142" s="399"/>
      <c r="BU142" s="399"/>
      <c r="BV142" s="399"/>
    </row>
    <row r="143" spans="63:74" x14ac:dyDescent="0.2">
      <c r="BK143" s="399"/>
      <c r="BL143" s="399"/>
      <c r="BM143" s="399"/>
      <c r="BN143" s="399"/>
      <c r="BO143" s="399"/>
      <c r="BP143" s="399"/>
      <c r="BQ143" s="399"/>
      <c r="BR143" s="399"/>
      <c r="BS143" s="399"/>
      <c r="BT143" s="399"/>
      <c r="BU143" s="399"/>
      <c r="BV143" s="399"/>
    </row>
    <row r="175" spans="2:74" ht="9" customHeight="1" x14ac:dyDescent="0.2"/>
    <row r="176" spans="2:74" ht="9" customHeight="1" x14ac:dyDescent="0.2">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7"/>
      <c r="AZ176" s="397"/>
      <c r="BA176" s="397"/>
      <c r="BB176" s="397"/>
      <c r="BC176" s="397"/>
      <c r="BD176" s="397"/>
      <c r="BE176" s="397"/>
      <c r="BF176" s="397"/>
      <c r="BG176" s="397"/>
      <c r="BH176" s="397"/>
      <c r="BI176" s="397"/>
      <c r="BJ176" s="397"/>
      <c r="BK176" s="81"/>
      <c r="BL176" s="81"/>
      <c r="BM176" s="81"/>
      <c r="BN176" s="81"/>
      <c r="BO176" s="81"/>
      <c r="BP176" s="81"/>
      <c r="BQ176" s="81"/>
      <c r="BR176" s="81"/>
      <c r="BS176" s="81"/>
      <c r="BT176" s="81"/>
      <c r="BU176" s="81"/>
      <c r="BV176" s="81"/>
    </row>
    <row r="177" spans="2:74" ht="9" customHeight="1" x14ac:dyDescent="0.2">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7"/>
      <c r="AZ177" s="397"/>
      <c r="BA177" s="397"/>
      <c r="BB177" s="397"/>
      <c r="BC177" s="397"/>
      <c r="BD177" s="397"/>
      <c r="BE177" s="397"/>
      <c r="BF177" s="397"/>
      <c r="BG177" s="397"/>
      <c r="BH177" s="397"/>
      <c r="BI177" s="397"/>
      <c r="BJ177" s="397"/>
      <c r="BK177" s="81"/>
      <c r="BL177" s="81"/>
      <c r="BM177" s="81"/>
      <c r="BN177" s="81"/>
      <c r="BO177" s="81"/>
      <c r="BP177" s="81"/>
      <c r="BQ177" s="81"/>
      <c r="BR177" s="81"/>
      <c r="BS177" s="81"/>
      <c r="BT177" s="81"/>
      <c r="BU177" s="81"/>
      <c r="BV177" s="81"/>
    </row>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7"/>
      <c r="AZ178" s="397"/>
      <c r="BA178" s="397"/>
      <c r="BB178" s="397"/>
      <c r="BC178" s="397"/>
      <c r="BD178" s="397"/>
      <c r="BE178" s="397"/>
      <c r="BF178" s="397"/>
      <c r="BG178" s="397"/>
      <c r="BH178" s="397"/>
      <c r="BI178" s="397"/>
      <c r="BJ178" s="397"/>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7"/>
      <c r="AZ179" s="397"/>
      <c r="BA179" s="397"/>
      <c r="BB179" s="397"/>
      <c r="BC179" s="397"/>
      <c r="BD179" s="397"/>
      <c r="BE179" s="397"/>
      <c r="BF179" s="397"/>
      <c r="BG179" s="397"/>
      <c r="BH179" s="397"/>
      <c r="BI179" s="397"/>
      <c r="BJ179" s="397"/>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7"/>
      <c r="AZ180" s="397"/>
      <c r="BA180" s="397"/>
      <c r="BB180" s="397"/>
      <c r="BC180" s="397"/>
      <c r="BD180" s="397"/>
      <c r="BE180" s="397"/>
      <c r="BF180" s="397"/>
      <c r="BG180" s="397"/>
      <c r="BH180" s="397"/>
      <c r="BI180" s="397"/>
      <c r="BJ180" s="397"/>
      <c r="BK180" s="81"/>
      <c r="BL180" s="81"/>
      <c r="BM180" s="81"/>
      <c r="BN180" s="81"/>
      <c r="BO180" s="81"/>
      <c r="BP180" s="81"/>
      <c r="BQ180" s="81"/>
      <c r="BR180" s="81"/>
      <c r="BS180" s="81"/>
      <c r="BT180" s="81"/>
      <c r="BU180" s="81"/>
      <c r="BV180" s="81"/>
    </row>
    <row r="181" spans="2:74" x14ac:dyDescent="0.2">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534"/>
      <c r="AZ181" s="534"/>
      <c r="BA181" s="534"/>
      <c r="BB181" s="534"/>
      <c r="BC181" s="534"/>
      <c r="BD181" s="534"/>
      <c r="BE181" s="534"/>
      <c r="BF181" s="534"/>
      <c r="BG181" s="534"/>
      <c r="BH181" s="534"/>
      <c r="BI181" s="534"/>
      <c r="BJ181" s="534"/>
      <c r="BK181" s="83"/>
      <c r="BL181" s="83"/>
      <c r="BM181" s="83"/>
      <c r="BN181" s="83"/>
      <c r="BO181" s="83"/>
      <c r="BP181" s="83"/>
      <c r="BQ181" s="83"/>
      <c r="BR181" s="83"/>
      <c r="BS181" s="83"/>
      <c r="BT181" s="83"/>
      <c r="BU181" s="83"/>
      <c r="BV181" s="83"/>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7"/>
      <c r="AZ182" s="397"/>
      <c r="BA182" s="397"/>
      <c r="BB182" s="397"/>
      <c r="BC182" s="397"/>
      <c r="BD182" s="397"/>
      <c r="BE182" s="397"/>
      <c r="BF182" s="397"/>
      <c r="BG182" s="397"/>
      <c r="BH182" s="397"/>
      <c r="BI182" s="397"/>
      <c r="BJ182" s="397"/>
      <c r="BK182" s="81"/>
      <c r="BL182" s="81"/>
      <c r="BM182" s="81"/>
      <c r="BN182" s="81"/>
      <c r="BO182" s="81"/>
      <c r="BP182" s="81"/>
      <c r="BQ182" s="81"/>
      <c r="BR182" s="81"/>
      <c r="BS182" s="81"/>
      <c r="BT182" s="81"/>
      <c r="BU182" s="81"/>
      <c r="BV182" s="81"/>
    </row>
    <row r="183" spans="2:74" ht="9" customHeight="1" x14ac:dyDescent="0.2">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7"/>
      <c r="AZ183" s="397"/>
      <c r="BA183" s="397"/>
      <c r="BB183" s="397"/>
      <c r="BC183" s="397"/>
      <c r="BD183" s="397"/>
      <c r="BE183" s="397"/>
      <c r="BF183" s="397"/>
      <c r="BG183" s="397"/>
      <c r="BH183" s="397"/>
      <c r="BI183" s="397"/>
      <c r="BJ183" s="397"/>
      <c r="BK183" s="81"/>
      <c r="BL183" s="81"/>
      <c r="BM183" s="81"/>
      <c r="BN183" s="81"/>
      <c r="BO183" s="81"/>
      <c r="BP183" s="81"/>
      <c r="BQ183" s="81"/>
      <c r="BR183" s="81"/>
      <c r="BS183" s="81"/>
      <c r="BT183" s="81"/>
      <c r="BU183" s="81"/>
      <c r="BV183" s="81"/>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7"/>
      <c r="AZ184" s="397"/>
      <c r="BA184" s="397"/>
      <c r="BB184" s="397"/>
      <c r="BC184" s="397"/>
      <c r="BD184" s="397"/>
      <c r="BE184" s="397"/>
      <c r="BF184" s="397"/>
      <c r="BG184" s="397"/>
      <c r="BH184" s="397"/>
      <c r="BI184" s="397"/>
      <c r="BJ184" s="397"/>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7"/>
      <c r="AZ185" s="397"/>
      <c r="BA185" s="397"/>
      <c r="BB185" s="397"/>
      <c r="BC185" s="397"/>
      <c r="BD185" s="397"/>
      <c r="BE185" s="397"/>
      <c r="BF185" s="397"/>
      <c r="BG185" s="397"/>
      <c r="BH185" s="397"/>
      <c r="BI185" s="397"/>
      <c r="BJ185" s="397"/>
      <c r="BK185" s="81"/>
      <c r="BL185" s="81"/>
      <c r="BM185" s="81"/>
      <c r="BN185" s="81"/>
      <c r="BO185" s="81"/>
      <c r="BP185" s="81"/>
      <c r="BQ185" s="81"/>
      <c r="BR185" s="81"/>
      <c r="BS185" s="81"/>
      <c r="BT185" s="81"/>
      <c r="BU185" s="81"/>
      <c r="BV185" s="81"/>
    </row>
    <row r="186" spans="2:74" ht="9" customHeight="1" x14ac:dyDescent="0.2"/>
    <row r="187" spans="2:74" ht="9" customHeight="1" x14ac:dyDescent="0.2"/>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7" ht="9" customHeight="1" x14ac:dyDescent="0.2"/>
    <row r="328"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7" ht="9" customHeight="1" x14ac:dyDescent="0.2"/>
    <row r="338" ht="9" customHeight="1" x14ac:dyDescent="0.2"/>
    <row r="339" ht="9" customHeight="1" x14ac:dyDescent="0.2"/>
    <row r="340" ht="9" customHeight="1" x14ac:dyDescent="0.2"/>
    <row r="341" ht="9" customHeight="1" x14ac:dyDescent="0.2"/>
  </sheetData>
  <mergeCells count="18">
    <mergeCell ref="A1:A2"/>
    <mergeCell ref="AM3:AX3"/>
    <mergeCell ref="B46:Q46"/>
    <mergeCell ref="B47:Q47"/>
    <mergeCell ref="B42:Q42"/>
    <mergeCell ref="B43:Q43"/>
    <mergeCell ref="B44:Q44"/>
    <mergeCell ref="B45:Q45"/>
    <mergeCell ref="B38:Q38"/>
    <mergeCell ref="B39:Q39"/>
    <mergeCell ref="B41:Q41"/>
    <mergeCell ref="B40:Q40"/>
    <mergeCell ref="AY3:BJ3"/>
    <mergeCell ref="BK3:BV3"/>
    <mergeCell ref="B1:AL1"/>
    <mergeCell ref="C3:N3"/>
    <mergeCell ref="O3:Z3"/>
    <mergeCell ref="AA3:AL3"/>
  </mergeCells>
  <phoneticPr fontId="5"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F40" sqref="BF40"/>
    </sheetView>
  </sheetViews>
  <sheetFormatPr defaultColWidth="9.6640625" defaultRowHeight="10.199999999999999" x14ac:dyDescent="0.2"/>
  <cols>
    <col min="1" max="1" width="12.5546875" style="6" customWidth="1"/>
    <col min="2" max="2" width="20" style="6" customWidth="1"/>
    <col min="3" max="50" width="6.5546875" style="6" customWidth="1"/>
    <col min="51" max="62" width="6.5546875" style="395" customWidth="1"/>
    <col min="63" max="74" width="6.5546875" style="6" customWidth="1"/>
    <col min="75" max="16384" width="9.6640625" style="6"/>
  </cols>
  <sheetData>
    <row r="1" spans="1:74" ht="13.35" customHeight="1" x14ac:dyDescent="0.25">
      <c r="A1" s="662" t="s">
        <v>1078</v>
      </c>
      <c r="B1" s="705" t="s">
        <v>144</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c r="AM1" s="85"/>
    </row>
    <row r="2" spans="1:74" s="72" customFormat="1" ht="13.2" x14ac:dyDescent="0.25">
      <c r="A2" s="663"/>
      <c r="B2" s="546" t="str">
        <f>"U.S. Energy Information Administration   |   Short-Term Energy Outlook  - "&amp;Dates!D1</f>
        <v>U.S. Energy Information Administration   |   Short-Term Energy Outlook  - August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7"/>
      <c r="AY2" s="399"/>
      <c r="AZ2" s="399"/>
      <c r="BA2" s="399"/>
      <c r="BB2" s="399"/>
      <c r="BC2" s="399"/>
      <c r="BD2" s="399"/>
      <c r="BE2" s="399"/>
      <c r="BF2" s="399"/>
      <c r="BG2" s="399"/>
      <c r="BH2" s="399"/>
      <c r="BI2" s="399"/>
      <c r="BJ2" s="399"/>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84"/>
      <c r="B5" s="86" t="s">
        <v>100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8"/>
      <c r="AZ5" s="428"/>
      <c r="BA5" s="428"/>
      <c r="BB5" s="428"/>
      <c r="BC5" s="428"/>
      <c r="BD5" s="428"/>
      <c r="BE5" s="428"/>
      <c r="BF5" s="428"/>
      <c r="BG5" s="428"/>
      <c r="BH5" s="428"/>
      <c r="BI5" s="428"/>
      <c r="BJ5" s="428"/>
      <c r="BK5" s="428"/>
      <c r="BL5" s="428"/>
      <c r="BM5" s="428"/>
      <c r="BN5" s="428"/>
      <c r="BO5" s="428"/>
      <c r="BP5" s="428"/>
      <c r="BQ5" s="428"/>
      <c r="BR5" s="428"/>
      <c r="BS5" s="428"/>
      <c r="BT5" s="428"/>
      <c r="BU5" s="428"/>
      <c r="BV5" s="428"/>
    </row>
    <row r="6" spans="1:74" ht="11.1" customHeight="1" x14ac:dyDescent="0.2">
      <c r="A6" s="84" t="s">
        <v>1000</v>
      </c>
      <c r="B6" s="190" t="s">
        <v>9</v>
      </c>
      <c r="C6" s="217">
        <v>6.0049000000000001</v>
      </c>
      <c r="D6" s="217">
        <v>5.4795999999999996</v>
      </c>
      <c r="E6" s="217">
        <v>4.4187000000000003</v>
      </c>
      <c r="F6" s="217">
        <v>4.1509</v>
      </c>
      <c r="G6" s="217">
        <v>4.2641999999999998</v>
      </c>
      <c r="H6" s="217">
        <v>4.944</v>
      </c>
      <c r="I6" s="217">
        <v>4.7689000000000004</v>
      </c>
      <c r="J6" s="217">
        <v>4.4496000000000002</v>
      </c>
      <c r="K6" s="217">
        <v>4.0067000000000004</v>
      </c>
      <c r="L6" s="217">
        <v>3.5329000000000002</v>
      </c>
      <c r="M6" s="217">
        <v>3.8212999999999999</v>
      </c>
      <c r="N6" s="217">
        <v>4.3775000000000004</v>
      </c>
      <c r="O6" s="217">
        <v>4.6246999999999998</v>
      </c>
      <c r="P6" s="217">
        <v>4.2126999999999999</v>
      </c>
      <c r="Q6" s="217">
        <v>4.0891000000000002</v>
      </c>
      <c r="R6" s="217">
        <v>4.3775000000000004</v>
      </c>
      <c r="S6" s="217">
        <v>4.4393000000000002</v>
      </c>
      <c r="T6" s="217">
        <v>4.6864999999999997</v>
      </c>
      <c r="U6" s="217">
        <v>4.5526</v>
      </c>
      <c r="V6" s="217">
        <v>4.1715</v>
      </c>
      <c r="W6" s="217">
        <v>4.0170000000000003</v>
      </c>
      <c r="X6" s="217">
        <v>3.6667999999999998</v>
      </c>
      <c r="Y6" s="217">
        <v>3.3372000000000002</v>
      </c>
      <c r="Z6" s="217">
        <v>3.2650999999999999</v>
      </c>
      <c r="AA6" s="217">
        <v>2.7501000000000002</v>
      </c>
      <c r="AB6" s="217">
        <v>2.5750000000000002</v>
      </c>
      <c r="AC6" s="217">
        <v>2.2454000000000001</v>
      </c>
      <c r="AD6" s="217">
        <v>2.0085000000000002</v>
      </c>
      <c r="AE6" s="217">
        <v>2.5028999999999999</v>
      </c>
      <c r="AF6" s="217">
        <v>2.5337999999999998</v>
      </c>
      <c r="AG6" s="217">
        <v>3.0385</v>
      </c>
      <c r="AH6" s="217">
        <v>2.9251999999999998</v>
      </c>
      <c r="AI6" s="217">
        <v>2.93344</v>
      </c>
      <c r="AJ6" s="217">
        <v>3.4165100000000002</v>
      </c>
      <c r="AK6" s="217">
        <v>3.6467149999999999</v>
      </c>
      <c r="AL6" s="217">
        <v>3.4417450000000001</v>
      </c>
      <c r="AM6" s="217">
        <v>3.4298999999999999</v>
      </c>
      <c r="AN6" s="217">
        <v>3.4298999999999999</v>
      </c>
      <c r="AO6" s="217">
        <v>3.9243000000000001</v>
      </c>
      <c r="AP6" s="217">
        <v>4.2950999999999997</v>
      </c>
      <c r="AQ6" s="217">
        <v>4.1612</v>
      </c>
      <c r="AR6" s="217">
        <v>3.9407800000000002</v>
      </c>
      <c r="AS6" s="217">
        <v>3.7286000000000001</v>
      </c>
      <c r="AT6" s="217">
        <v>3.5277500000000002</v>
      </c>
      <c r="AU6" s="217">
        <v>3.7275700000000001</v>
      </c>
      <c r="AV6" s="217">
        <v>3.7873100000000002</v>
      </c>
      <c r="AW6" s="217">
        <v>3.7471399999999999</v>
      </c>
      <c r="AX6" s="217">
        <v>4.3672000000000004</v>
      </c>
      <c r="AY6" s="217">
        <v>4.8543900000000004</v>
      </c>
      <c r="AZ6" s="217">
        <v>6.18</v>
      </c>
      <c r="BA6" s="217">
        <v>5.05009</v>
      </c>
      <c r="BB6" s="217">
        <v>4.7977400000000001</v>
      </c>
      <c r="BC6" s="217">
        <v>4.7184299999999997</v>
      </c>
      <c r="BD6" s="217">
        <v>4.7256400000000003</v>
      </c>
      <c r="BE6" s="217">
        <v>4.1704699999999999</v>
      </c>
      <c r="BF6" s="358">
        <v>4.011927</v>
      </c>
      <c r="BG6" s="358">
        <v>4.0355309999999998</v>
      </c>
      <c r="BH6" s="358">
        <v>4.0772709999999996</v>
      </c>
      <c r="BI6" s="358">
        <v>4.1587230000000002</v>
      </c>
      <c r="BJ6" s="358">
        <v>4.3032130000000004</v>
      </c>
      <c r="BK6" s="358">
        <v>4.3558690000000002</v>
      </c>
      <c r="BL6" s="358">
        <v>4.2353209999999999</v>
      </c>
      <c r="BM6" s="358">
        <v>4.1311419999999996</v>
      </c>
      <c r="BN6" s="358">
        <v>3.886155</v>
      </c>
      <c r="BO6" s="358">
        <v>3.8129789999999999</v>
      </c>
      <c r="BP6" s="358">
        <v>3.9994649999999998</v>
      </c>
      <c r="BQ6" s="358">
        <v>4.096171</v>
      </c>
      <c r="BR6" s="358">
        <v>4.094411</v>
      </c>
      <c r="BS6" s="358">
        <v>4.0533140000000003</v>
      </c>
      <c r="BT6" s="358">
        <v>4.184653</v>
      </c>
      <c r="BU6" s="358">
        <v>4.2376139999999998</v>
      </c>
      <c r="BV6" s="358">
        <v>4.2948500000000003</v>
      </c>
    </row>
    <row r="7" spans="1:74" ht="11.1" customHeight="1" x14ac:dyDescent="0.2">
      <c r="A7" s="84"/>
      <c r="B7" s="88" t="s">
        <v>823</v>
      </c>
      <c r="C7" s="233"/>
      <c r="D7" s="233"/>
      <c r="E7" s="233"/>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c r="AE7" s="233"/>
      <c r="AF7" s="233"/>
      <c r="AG7" s="233"/>
      <c r="AH7" s="233"/>
      <c r="AI7" s="233"/>
      <c r="AJ7" s="233"/>
      <c r="AK7" s="233"/>
      <c r="AL7" s="233"/>
      <c r="AM7" s="233"/>
      <c r="AN7" s="233"/>
      <c r="AO7" s="233"/>
      <c r="AP7" s="233"/>
      <c r="AQ7" s="233"/>
      <c r="AR7" s="233"/>
      <c r="AS7" s="233"/>
      <c r="AT7" s="233"/>
      <c r="AU7" s="233"/>
      <c r="AV7" s="233"/>
      <c r="AW7" s="233"/>
      <c r="AX7" s="233"/>
      <c r="AY7" s="233"/>
      <c r="AZ7" s="233"/>
      <c r="BA7" s="233"/>
      <c r="BB7" s="233"/>
      <c r="BC7" s="233"/>
      <c r="BD7" s="233"/>
      <c r="BE7" s="233"/>
      <c r="BF7" s="392"/>
      <c r="BG7" s="392"/>
      <c r="BH7" s="392"/>
      <c r="BI7" s="392"/>
      <c r="BJ7" s="392"/>
      <c r="BK7" s="392"/>
      <c r="BL7" s="392"/>
      <c r="BM7" s="392"/>
      <c r="BN7" s="392"/>
      <c r="BO7" s="392"/>
      <c r="BP7" s="392"/>
      <c r="BQ7" s="392"/>
      <c r="BR7" s="392"/>
      <c r="BS7" s="392"/>
      <c r="BT7" s="392"/>
      <c r="BU7" s="392"/>
      <c r="BV7" s="392"/>
    </row>
    <row r="8" spans="1:74" ht="11.1" customHeight="1" x14ac:dyDescent="0.2">
      <c r="A8" s="84" t="s">
        <v>910</v>
      </c>
      <c r="B8" s="191" t="s">
        <v>616</v>
      </c>
      <c r="C8" s="217">
        <v>13.97711009</v>
      </c>
      <c r="D8" s="217">
        <v>14.208548459999999</v>
      </c>
      <c r="E8" s="217">
        <v>14.8479948</v>
      </c>
      <c r="F8" s="217">
        <v>15.17234259</v>
      </c>
      <c r="G8" s="217">
        <v>16.748157800000001</v>
      </c>
      <c r="H8" s="217">
        <v>16.773183339999999</v>
      </c>
      <c r="I8" s="217">
        <v>18.379962859999999</v>
      </c>
      <c r="J8" s="217">
        <v>17.889843079999999</v>
      </c>
      <c r="K8" s="217">
        <v>17.25365339</v>
      </c>
      <c r="L8" s="217">
        <v>14.564434520000001</v>
      </c>
      <c r="M8" s="217">
        <v>14.29466042</v>
      </c>
      <c r="N8" s="217">
        <v>14.226064969999999</v>
      </c>
      <c r="O8" s="217">
        <v>13.883181130000001</v>
      </c>
      <c r="P8" s="217">
        <v>13.859116179999999</v>
      </c>
      <c r="Q8" s="217">
        <v>14.23497513</v>
      </c>
      <c r="R8" s="217">
        <v>14.069583229999999</v>
      </c>
      <c r="S8" s="217">
        <v>14.05057435</v>
      </c>
      <c r="T8" s="217">
        <v>15.444482710000001</v>
      </c>
      <c r="U8" s="217">
        <v>17.410709050000001</v>
      </c>
      <c r="V8" s="217">
        <v>17.500293209999999</v>
      </c>
      <c r="W8" s="217">
        <v>16.555262419999998</v>
      </c>
      <c r="X8" s="217">
        <v>13.42956981</v>
      </c>
      <c r="Y8" s="217">
        <v>13.36026069</v>
      </c>
      <c r="Z8" s="217">
        <v>12.75628043</v>
      </c>
      <c r="AA8" s="217">
        <v>13.30693756</v>
      </c>
      <c r="AB8" s="217">
        <v>12.701973539999999</v>
      </c>
      <c r="AC8" s="217">
        <v>12.99394974</v>
      </c>
      <c r="AD8" s="217">
        <v>13.63185043</v>
      </c>
      <c r="AE8" s="217">
        <v>13.879061289999999</v>
      </c>
      <c r="AF8" s="217">
        <v>14.496633429999999</v>
      </c>
      <c r="AG8" s="217">
        <v>16.351367060000001</v>
      </c>
      <c r="AH8" s="217">
        <v>16.73792207</v>
      </c>
      <c r="AI8" s="217">
        <v>16.630435110000001</v>
      </c>
      <c r="AJ8" s="217">
        <v>14.27355575</v>
      </c>
      <c r="AK8" s="217">
        <v>13.844782329999999</v>
      </c>
      <c r="AL8" s="217">
        <v>13.14767385</v>
      </c>
      <c r="AM8" s="217">
        <v>13.1196123</v>
      </c>
      <c r="AN8" s="217">
        <v>13.023663900000001</v>
      </c>
      <c r="AO8" s="217">
        <v>13.045995960000001</v>
      </c>
      <c r="AP8" s="217">
        <v>12.50069195</v>
      </c>
      <c r="AQ8" s="217">
        <v>14.61467438</v>
      </c>
      <c r="AR8" s="217">
        <v>15.428314459999999</v>
      </c>
      <c r="AS8" s="217">
        <v>17.06413929</v>
      </c>
      <c r="AT8" s="217">
        <v>17.583985739999999</v>
      </c>
      <c r="AU8" s="217">
        <v>16.188212320000002</v>
      </c>
      <c r="AV8" s="217">
        <v>14.19811644</v>
      </c>
      <c r="AW8" s="217">
        <v>14.376303740000001</v>
      </c>
      <c r="AX8" s="217">
        <v>13.230293830000001</v>
      </c>
      <c r="AY8" s="217">
        <v>13.07035314</v>
      </c>
      <c r="AZ8" s="217">
        <v>13.9723411</v>
      </c>
      <c r="BA8" s="217">
        <v>15.01512144</v>
      </c>
      <c r="BB8" s="217">
        <v>15.9227536</v>
      </c>
      <c r="BC8" s="217">
        <v>15.97406069</v>
      </c>
      <c r="BD8" s="217">
        <v>16.440750000000001</v>
      </c>
      <c r="BE8" s="217">
        <v>17.70111</v>
      </c>
      <c r="BF8" s="358">
        <v>18.01906</v>
      </c>
      <c r="BG8" s="358">
        <v>17.104510000000001</v>
      </c>
      <c r="BH8" s="358">
        <v>14.720700000000001</v>
      </c>
      <c r="BI8" s="358">
        <v>14.37851</v>
      </c>
      <c r="BJ8" s="358">
        <v>13.824590000000001</v>
      </c>
      <c r="BK8" s="358">
        <v>13.45246</v>
      </c>
      <c r="BL8" s="358">
        <v>13.410299999999999</v>
      </c>
      <c r="BM8" s="358">
        <v>14.0402</v>
      </c>
      <c r="BN8" s="358">
        <v>14.305020000000001</v>
      </c>
      <c r="BO8" s="358">
        <v>15.164580000000001</v>
      </c>
      <c r="BP8" s="358">
        <v>15.74105</v>
      </c>
      <c r="BQ8" s="358">
        <v>17.410789999999999</v>
      </c>
      <c r="BR8" s="358">
        <v>17.875250000000001</v>
      </c>
      <c r="BS8" s="358">
        <v>17.209009999999999</v>
      </c>
      <c r="BT8" s="358">
        <v>14.93404</v>
      </c>
      <c r="BU8" s="358">
        <v>14.652509999999999</v>
      </c>
      <c r="BV8" s="358">
        <v>14.03528</v>
      </c>
    </row>
    <row r="9" spans="1:74" ht="11.1" customHeight="1" x14ac:dyDescent="0.2">
      <c r="A9" s="84" t="s">
        <v>911</v>
      </c>
      <c r="B9" s="189" t="s">
        <v>650</v>
      </c>
      <c r="C9" s="217">
        <v>12.713423540000001</v>
      </c>
      <c r="D9" s="217">
        <v>12.601898520000001</v>
      </c>
      <c r="E9" s="217">
        <v>13.08664675</v>
      </c>
      <c r="F9" s="217">
        <v>14.169873170000001</v>
      </c>
      <c r="G9" s="217">
        <v>15.214585100000001</v>
      </c>
      <c r="H9" s="217">
        <v>17.429848069999998</v>
      </c>
      <c r="I9" s="217">
        <v>18.64092385</v>
      </c>
      <c r="J9" s="217">
        <v>18.831822599999999</v>
      </c>
      <c r="K9" s="217">
        <v>17.787849269999999</v>
      </c>
      <c r="L9" s="217">
        <v>15.18863964</v>
      </c>
      <c r="M9" s="217">
        <v>13.1747174</v>
      </c>
      <c r="N9" s="217">
        <v>11.85094789</v>
      </c>
      <c r="O9" s="217">
        <v>11.742778550000001</v>
      </c>
      <c r="P9" s="217">
        <v>11.91856606</v>
      </c>
      <c r="Q9" s="217">
        <v>12.08397018</v>
      </c>
      <c r="R9" s="217">
        <v>12.783833080000001</v>
      </c>
      <c r="S9" s="217">
        <v>14.70440584</v>
      </c>
      <c r="T9" s="217">
        <v>17.612307430000001</v>
      </c>
      <c r="U9" s="217">
        <v>17.9682937</v>
      </c>
      <c r="V9" s="217">
        <v>18.56102344</v>
      </c>
      <c r="W9" s="217">
        <v>18.111661689999998</v>
      </c>
      <c r="X9" s="217">
        <v>15.153873369999999</v>
      </c>
      <c r="Y9" s="217">
        <v>13.069914130000001</v>
      </c>
      <c r="Z9" s="217">
        <v>11.69841044</v>
      </c>
      <c r="AA9" s="217">
        <v>11.11451147</v>
      </c>
      <c r="AB9" s="217">
        <v>11.06605439</v>
      </c>
      <c r="AC9" s="217">
        <v>11.892907490000001</v>
      </c>
      <c r="AD9" s="217">
        <v>12.27241624</v>
      </c>
      <c r="AE9" s="217">
        <v>13.87774398</v>
      </c>
      <c r="AF9" s="217">
        <v>16.727997439999999</v>
      </c>
      <c r="AG9" s="217">
        <v>16.69352718</v>
      </c>
      <c r="AH9" s="217">
        <v>17.787070870000001</v>
      </c>
      <c r="AI9" s="217">
        <v>17.156593399999998</v>
      </c>
      <c r="AJ9" s="217">
        <v>14.259704149999999</v>
      </c>
      <c r="AK9" s="217">
        <v>11.306321909999999</v>
      </c>
      <c r="AL9" s="217">
        <v>11.44567943</v>
      </c>
      <c r="AM9" s="217">
        <v>11.01551518</v>
      </c>
      <c r="AN9" s="217">
        <v>10.820170060000001</v>
      </c>
      <c r="AO9" s="217">
        <v>11.18738984</v>
      </c>
      <c r="AP9" s="217">
        <v>11.82935971</v>
      </c>
      <c r="AQ9" s="217">
        <v>14.39262121</v>
      </c>
      <c r="AR9" s="217">
        <v>16.428097730000001</v>
      </c>
      <c r="AS9" s="217">
        <v>17.967797529999999</v>
      </c>
      <c r="AT9" s="217">
        <v>18.092568880000002</v>
      </c>
      <c r="AU9" s="217">
        <v>17.376890159999999</v>
      </c>
      <c r="AV9" s="217">
        <v>15.232781989999999</v>
      </c>
      <c r="AW9" s="217">
        <v>11.71685798</v>
      </c>
      <c r="AX9" s="217">
        <v>10.229567210000001</v>
      </c>
      <c r="AY9" s="217">
        <v>10.53065932</v>
      </c>
      <c r="AZ9" s="217">
        <v>10.74904003</v>
      </c>
      <c r="BA9" s="217">
        <v>10.89099285</v>
      </c>
      <c r="BB9" s="217">
        <v>12.00994698</v>
      </c>
      <c r="BC9" s="217">
        <v>14.12816814</v>
      </c>
      <c r="BD9" s="217">
        <v>16.842639999999999</v>
      </c>
      <c r="BE9" s="217">
        <v>18.053850000000001</v>
      </c>
      <c r="BF9" s="358">
        <v>18.731369999999998</v>
      </c>
      <c r="BG9" s="358">
        <v>18.163889999999999</v>
      </c>
      <c r="BH9" s="358">
        <v>15.24466</v>
      </c>
      <c r="BI9" s="358">
        <v>13.2972</v>
      </c>
      <c r="BJ9" s="358">
        <v>11.907109999999999</v>
      </c>
      <c r="BK9" s="358">
        <v>11.688700000000001</v>
      </c>
      <c r="BL9" s="358">
        <v>11.72165</v>
      </c>
      <c r="BM9" s="358">
        <v>12.08684</v>
      </c>
      <c r="BN9" s="358">
        <v>13.1181</v>
      </c>
      <c r="BO9" s="358">
        <v>14.55311</v>
      </c>
      <c r="BP9" s="358">
        <v>16.844429999999999</v>
      </c>
      <c r="BQ9" s="358">
        <v>18.01576</v>
      </c>
      <c r="BR9" s="358">
        <v>18.930309999999999</v>
      </c>
      <c r="BS9" s="358">
        <v>18.39104</v>
      </c>
      <c r="BT9" s="358">
        <v>15.571719999999999</v>
      </c>
      <c r="BU9" s="358">
        <v>13.567539999999999</v>
      </c>
      <c r="BV9" s="358">
        <v>12.180300000000001</v>
      </c>
    </row>
    <row r="10" spans="1:74" ht="11.1" customHeight="1" x14ac:dyDescent="0.2">
      <c r="A10" s="84" t="s">
        <v>912</v>
      </c>
      <c r="B10" s="191" t="s">
        <v>617</v>
      </c>
      <c r="C10" s="217">
        <v>9.2364952480000007</v>
      </c>
      <c r="D10" s="217">
        <v>9.5317398729999994</v>
      </c>
      <c r="E10" s="217">
        <v>9.9911271060000004</v>
      </c>
      <c r="F10" s="217">
        <v>11.160378079999999</v>
      </c>
      <c r="G10" s="217">
        <v>12.518358409999999</v>
      </c>
      <c r="H10" s="217">
        <v>15.08166958</v>
      </c>
      <c r="I10" s="217">
        <v>17.01361309</v>
      </c>
      <c r="J10" s="217">
        <v>17.353490359999999</v>
      </c>
      <c r="K10" s="217">
        <v>15.925338679999999</v>
      </c>
      <c r="L10" s="217">
        <v>12.14107503</v>
      </c>
      <c r="M10" s="217">
        <v>9.5670862460000006</v>
      </c>
      <c r="N10" s="217">
        <v>8.7097142010000006</v>
      </c>
      <c r="O10" s="217">
        <v>8.7363986269999998</v>
      </c>
      <c r="P10" s="217">
        <v>8.9673610240000006</v>
      </c>
      <c r="Q10" s="217">
        <v>9.1299820530000009</v>
      </c>
      <c r="R10" s="217">
        <v>9.9806638539999994</v>
      </c>
      <c r="S10" s="217">
        <v>11.24448572</v>
      </c>
      <c r="T10" s="217">
        <v>14.20592735</v>
      </c>
      <c r="U10" s="217">
        <v>16.44781029</v>
      </c>
      <c r="V10" s="217">
        <v>17.58622205</v>
      </c>
      <c r="W10" s="217">
        <v>15.357218100000001</v>
      </c>
      <c r="X10" s="217">
        <v>11.52360479</v>
      </c>
      <c r="Y10" s="217">
        <v>9.5536397750000006</v>
      </c>
      <c r="Z10" s="217">
        <v>8.6198189900000006</v>
      </c>
      <c r="AA10" s="217">
        <v>8.4386159119999995</v>
      </c>
      <c r="AB10" s="217">
        <v>8.2522379210000008</v>
      </c>
      <c r="AC10" s="217">
        <v>9.5205838919999994</v>
      </c>
      <c r="AD10" s="217">
        <v>9.6601934539999998</v>
      </c>
      <c r="AE10" s="217">
        <v>12.54028825</v>
      </c>
      <c r="AF10" s="217">
        <v>15.053545720000001</v>
      </c>
      <c r="AG10" s="217">
        <v>17.852483249999999</v>
      </c>
      <c r="AH10" s="217">
        <v>18.269576270000002</v>
      </c>
      <c r="AI10" s="217">
        <v>15.288427840000001</v>
      </c>
      <c r="AJ10" s="217">
        <v>10.54472599</v>
      </c>
      <c r="AK10" s="217">
        <v>8.8934065350000004</v>
      </c>
      <c r="AL10" s="217">
        <v>8.6112225559999995</v>
      </c>
      <c r="AM10" s="217">
        <v>7.6941726370000003</v>
      </c>
      <c r="AN10" s="217">
        <v>7.7154870280000001</v>
      </c>
      <c r="AO10" s="217">
        <v>7.8300290500000003</v>
      </c>
      <c r="AP10" s="217">
        <v>9.1666877150000001</v>
      </c>
      <c r="AQ10" s="217">
        <v>12.15469538</v>
      </c>
      <c r="AR10" s="217">
        <v>14.47077593</v>
      </c>
      <c r="AS10" s="217">
        <v>16.172132749999999</v>
      </c>
      <c r="AT10" s="217">
        <v>16.353163550000001</v>
      </c>
      <c r="AU10" s="217">
        <v>14.871171459999999</v>
      </c>
      <c r="AV10" s="217">
        <v>10.082014790000001</v>
      </c>
      <c r="AW10" s="217">
        <v>8.1625807399999992</v>
      </c>
      <c r="AX10" s="217">
        <v>7.5804273499999999</v>
      </c>
      <c r="AY10" s="217">
        <v>7.8346446859999999</v>
      </c>
      <c r="AZ10" s="217">
        <v>8.4676882209999995</v>
      </c>
      <c r="BA10" s="217">
        <v>10.061117729999999</v>
      </c>
      <c r="BB10" s="217">
        <v>11.544906080000001</v>
      </c>
      <c r="BC10" s="217">
        <v>13.4515066</v>
      </c>
      <c r="BD10" s="217">
        <v>16.161300000000001</v>
      </c>
      <c r="BE10" s="217">
        <v>17.703970000000002</v>
      </c>
      <c r="BF10" s="358">
        <v>18.243069999999999</v>
      </c>
      <c r="BG10" s="358">
        <v>16.448219999999999</v>
      </c>
      <c r="BH10" s="358">
        <v>11.891220000000001</v>
      </c>
      <c r="BI10" s="358">
        <v>10.230700000000001</v>
      </c>
      <c r="BJ10" s="358">
        <v>8.8882849999999998</v>
      </c>
      <c r="BK10" s="358">
        <v>8.5565060000000006</v>
      </c>
      <c r="BL10" s="358">
        <v>8.5861719999999995</v>
      </c>
      <c r="BM10" s="358">
        <v>9.4445599999999992</v>
      </c>
      <c r="BN10" s="358">
        <v>10.404999999999999</v>
      </c>
      <c r="BO10" s="358">
        <v>12.35483</v>
      </c>
      <c r="BP10" s="358">
        <v>15.14626</v>
      </c>
      <c r="BQ10" s="358">
        <v>17.386810000000001</v>
      </c>
      <c r="BR10" s="358">
        <v>18.081479999999999</v>
      </c>
      <c r="BS10" s="358">
        <v>16.523689999999998</v>
      </c>
      <c r="BT10" s="358">
        <v>12.18905</v>
      </c>
      <c r="BU10" s="358">
        <v>10.506779999999999</v>
      </c>
      <c r="BV10" s="358">
        <v>9.0536049999999992</v>
      </c>
    </row>
    <row r="11" spans="1:74" ht="11.1" customHeight="1" x14ac:dyDescent="0.2">
      <c r="A11" s="84" t="s">
        <v>913</v>
      </c>
      <c r="B11" s="191" t="s">
        <v>618</v>
      </c>
      <c r="C11" s="217">
        <v>8.832344483</v>
      </c>
      <c r="D11" s="217">
        <v>9.2304089880000006</v>
      </c>
      <c r="E11" s="217">
        <v>9.2480027969999998</v>
      </c>
      <c r="F11" s="217">
        <v>10.79980143</v>
      </c>
      <c r="G11" s="217">
        <v>11.841481099999999</v>
      </c>
      <c r="H11" s="217">
        <v>14.34727505</v>
      </c>
      <c r="I11" s="217">
        <v>16.724850029999999</v>
      </c>
      <c r="J11" s="217">
        <v>17.514399059999999</v>
      </c>
      <c r="K11" s="217">
        <v>15.398118269999999</v>
      </c>
      <c r="L11" s="217">
        <v>12.855893200000001</v>
      </c>
      <c r="M11" s="217">
        <v>9.8270366629999995</v>
      </c>
      <c r="N11" s="217">
        <v>8.6938148490000007</v>
      </c>
      <c r="O11" s="217">
        <v>8.7664763150000002</v>
      </c>
      <c r="P11" s="217">
        <v>8.8472480529999995</v>
      </c>
      <c r="Q11" s="217">
        <v>9.0804268009999998</v>
      </c>
      <c r="R11" s="217">
        <v>9.8413767350000008</v>
      </c>
      <c r="S11" s="217">
        <v>11.39335045</v>
      </c>
      <c r="T11" s="217">
        <v>14.878416270000001</v>
      </c>
      <c r="U11" s="217">
        <v>16.98773053</v>
      </c>
      <c r="V11" s="217">
        <v>18.01257614</v>
      </c>
      <c r="W11" s="217">
        <v>15.884908709999999</v>
      </c>
      <c r="X11" s="217">
        <v>13.025327280000001</v>
      </c>
      <c r="Y11" s="217">
        <v>10.065945340000001</v>
      </c>
      <c r="Z11" s="217">
        <v>8.6560736620000007</v>
      </c>
      <c r="AA11" s="217">
        <v>8.2238948470000004</v>
      </c>
      <c r="AB11" s="217">
        <v>8.2071837900000002</v>
      </c>
      <c r="AC11" s="217">
        <v>9.1845231799999993</v>
      </c>
      <c r="AD11" s="217">
        <v>10.41859588</v>
      </c>
      <c r="AE11" s="217">
        <v>12.282022230000001</v>
      </c>
      <c r="AF11" s="217">
        <v>14.9374652</v>
      </c>
      <c r="AG11" s="217">
        <v>16.278445040000001</v>
      </c>
      <c r="AH11" s="217">
        <v>17.55603722</v>
      </c>
      <c r="AI11" s="217">
        <v>15.59743961</v>
      </c>
      <c r="AJ11" s="217">
        <v>11.24436566</v>
      </c>
      <c r="AK11" s="217">
        <v>9.2749694940000005</v>
      </c>
      <c r="AL11" s="217">
        <v>8.4793174810000007</v>
      </c>
      <c r="AM11" s="217">
        <v>7.9684869149999997</v>
      </c>
      <c r="AN11" s="217">
        <v>8.1417486320000005</v>
      </c>
      <c r="AO11" s="217">
        <v>8.2438796760000006</v>
      </c>
      <c r="AP11" s="217">
        <v>8.9990946380000008</v>
      </c>
      <c r="AQ11" s="217">
        <v>10.910468120000001</v>
      </c>
      <c r="AR11" s="217">
        <v>15.21046303</v>
      </c>
      <c r="AS11" s="217">
        <v>17.91262742</v>
      </c>
      <c r="AT11" s="217">
        <v>17.998616340000002</v>
      </c>
      <c r="AU11" s="217">
        <v>16.69532225</v>
      </c>
      <c r="AV11" s="217">
        <v>13.176621040000001</v>
      </c>
      <c r="AW11" s="217">
        <v>9.4666806210000001</v>
      </c>
      <c r="AX11" s="217">
        <v>8.0789754249999994</v>
      </c>
      <c r="AY11" s="217">
        <v>8.2647853429999998</v>
      </c>
      <c r="AZ11" s="217">
        <v>8.9408111600000009</v>
      </c>
      <c r="BA11" s="217">
        <v>10.34914599</v>
      </c>
      <c r="BB11" s="217">
        <v>10.288557429999999</v>
      </c>
      <c r="BC11" s="217">
        <v>12.12507604</v>
      </c>
      <c r="BD11" s="217">
        <v>15.42252</v>
      </c>
      <c r="BE11" s="217">
        <v>17.425989999999999</v>
      </c>
      <c r="BF11" s="358">
        <v>18.32377</v>
      </c>
      <c r="BG11" s="358">
        <v>16.83314</v>
      </c>
      <c r="BH11" s="358">
        <v>13.29749</v>
      </c>
      <c r="BI11" s="358">
        <v>10.74183</v>
      </c>
      <c r="BJ11" s="358">
        <v>8.4642280000000003</v>
      </c>
      <c r="BK11" s="358">
        <v>8.9280150000000003</v>
      </c>
      <c r="BL11" s="358">
        <v>9.0559510000000003</v>
      </c>
      <c r="BM11" s="358">
        <v>9.3831310000000006</v>
      </c>
      <c r="BN11" s="358">
        <v>10.022309999999999</v>
      </c>
      <c r="BO11" s="358">
        <v>11.38218</v>
      </c>
      <c r="BP11" s="358">
        <v>14.707369999999999</v>
      </c>
      <c r="BQ11" s="358">
        <v>17.239229999999999</v>
      </c>
      <c r="BR11" s="358">
        <v>18.49202</v>
      </c>
      <c r="BS11" s="358">
        <v>17.056010000000001</v>
      </c>
      <c r="BT11" s="358">
        <v>13.668430000000001</v>
      </c>
      <c r="BU11" s="358">
        <v>11.11285</v>
      </c>
      <c r="BV11" s="358">
        <v>8.8368559999999992</v>
      </c>
    </row>
    <row r="12" spans="1:74" ht="11.1" customHeight="1" x14ac:dyDescent="0.2">
      <c r="A12" s="84" t="s">
        <v>914</v>
      </c>
      <c r="B12" s="191" t="s">
        <v>619</v>
      </c>
      <c r="C12" s="217">
        <v>12.26734308</v>
      </c>
      <c r="D12" s="217">
        <v>12.36378852</v>
      </c>
      <c r="E12" s="217">
        <v>13.05154538</v>
      </c>
      <c r="F12" s="217">
        <v>16.50014973</v>
      </c>
      <c r="G12" s="217">
        <v>18.98580961</v>
      </c>
      <c r="H12" s="217">
        <v>22.02826799</v>
      </c>
      <c r="I12" s="217">
        <v>23.701001170000001</v>
      </c>
      <c r="J12" s="217">
        <v>24.787233319999999</v>
      </c>
      <c r="K12" s="217">
        <v>23.024252799999999</v>
      </c>
      <c r="L12" s="217">
        <v>18.09008639</v>
      </c>
      <c r="M12" s="217">
        <v>13.065678520000001</v>
      </c>
      <c r="N12" s="217">
        <v>10.832618589999999</v>
      </c>
      <c r="O12" s="217">
        <v>11.193264259999999</v>
      </c>
      <c r="P12" s="217">
        <v>12.392624079999999</v>
      </c>
      <c r="Q12" s="217">
        <v>12.446823050000001</v>
      </c>
      <c r="R12" s="217">
        <v>14.8455998</v>
      </c>
      <c r="S12" s="217">
        <v>18.646883420000002</v>
      </c>
      <c r="T12" s="217">
        <v>21.353986119999998</v>
      </c>
      <c r="U12" s="217">
        <v>22.853492880000001</v>
      </c>
      <c r="V12" s="217">
        <v>22.459688679999999</v>
      </c>
      <c r="W12" s="217">
        <v>22.20354554</v>
      </c>
      <c r="X12" s="217">
        <v>15.723049</v>
      </c>
      <c r="Y12" s="217">
        <v>13.23459004</v>
      </c>
      <c r="Z12" s="217">
        <v>12.61134152</v>
      </c>
      <c r="AA12" s="217">
        <v>12.157816479999999</v>
      </c>
      <c r="AB12" s="217">
        <v>11.99992907</v>
      </c>
      <c r="AC12" s="217">
        <v>13.87239025</v>
      </c>
      <c r="AD12" s="217">
        <v>14.75901329</v>
      </c>
      <c r="AE12" s="217">
        <v>17.99031798</v>
      </c>
      <c r="AF12" s="217">
        <v>20.03038587</v>
      </c>
      <c r="AG12" s="217">
        <v>21.03996094</v>
      </c>
      <c r="AH12" s="217">
        <v>21.455598890000001</v>
      </c>
      <c r="AI12" s="217">
        <v>20.19560573</v>
      </c>
      <c r="AJ12" s="217">
        <v>16.178642109999998</v>
      </c>
      <c r="AK12" s="217">
        <v>11.92794632</v>
      </c>
      <c r="AL12" s="217">
        <v>12.17947753</v>
      </c>
      <c r="AM12" s="217">
        <v>11.560835709999999</v>
      </c>
      <c r="AN12" s="217">
        <v>11.03251998</v>
      </c>
      <c r="AO12" s="217">
        <v>10.67998747</v>
      </c>
      <c r="AP12" s="217">
        <v>12.783847339999999</v>
      </c>
      <c r="AQ12" s="217">
        <v>16.638162770000001</v>
      </c>
      <c r="AR12" s="217">
        <v>20.429333790000001</v>
      </c>
      <c r="AS12" s="217">
        <v>22.380844530000001</v>
      </c>
      <c r="AT12" s="217">
        <v>22.405742849999999</v>
      </c>
      <c r="AU12" s="217">
        <v>22.17565377</v>
      </c>
      <c r="AV12" s="217">
        <v>17.658431950000001</v>
      </c>
      <c r="AW12" s="217">
        <v>12.25066006</v>
      </c>
      <c r="AX12" s="217">
        <v>11.83564123</v>
      </c>
      <c r="AY12" s="217">
        <v>10.78900657</v>
      </c>
      <c r="AZ12" s="217">
        <v>11.515662020000001</v>
      </c>
      <c r="BA12" s="217">
        <v>11.946692499999999</v>
      </c>
      <c r="BB12" s="217">
        <v>13.93503888</v>
      </c>
      <c r="BC12" s="217">
        <v>17.31488633</v>
      </c>
      <c r="BD12" s="217">
        <v>21.117819999999998</v>
      </c>
      <c r="BE12" s="217">
        <v>22.902159999999999</v>
      </c>
      <c r="BF12" s="358">
        <v>23.383140000000001</v>
      </c>
      <c r="BG12" s="358">
        <v>22.54749</v>
      </c>
      <c r="BH12" s="358">
        <v>17.506830000000001</v>
      </c>
      <c r="BI12" s="358">
        <v>13.540330000000001</v>
      </c>
      <c r="BJ12" s="358">
        <v>12.16273</v>
      </c>
      <c r="BK12" s="358">
        <v>12.03101</v>
      </c>
      <c r="BL12" s="358">
        <v>12.81945</v>
      </c>
      <c r="BM12" s="358">
        <v>13.32274</v>
      </c>
      <c r="BN12" s="358">
        <v>15.240119999999999</v>
      </c>
      <c r="BO12" s="358">
        <v>18.324850000000001</v>
      </c>
      <c r="BP12" s="358">
        <v>21.481380000000001</v>
      </c>
      <c r="BQ12" s="358">
        <v>22.978380000000001</v>
      </c>
      <c r="BR12" s="358">
        <v>23.497</v>
      </c>
      <c r="BS12" s="358">
        <v>22.729659999999999</v>
      </c>
      <c r="BT12" s="358">
        <v>17.752849999999999</v>
      </c>
      <c r="BU12" s="358">
        <v>13.789300000000001</v>
      </c>
      <c r="BV12" s="358">
        <v>12.45219</v>
      </c>
    </row>
    <row r="13" spans="1:74" ht="11.1" customHeight="1" x14ac:dyDescent="0.2">
      <c r="A13" s="84" t="s">
        <v>915</v>
      </c>
      <c r="B13" s="191" t="s">
        <v>620</v>
      </c>
      <c r="C13" s="217">
        <v>10.3771095</v>
      </c>
      <c r="D13" s="217">
        <v>10.140130259999999</v>
      </c>
      <c r="E13" s="217">
        <v>11.358174679999999</v>
      </c>
      <c r="F13" s="217">
        <v>13.52650394</v>
      </c>
      <c r="G13" s="217">
        <v>16.24886923</v>
      </c>
      <c r="H13" s="217">
        <v>17.212702239999999</v>
      </c>
      <c r="I13" s="217">
        <v>17.852822320000001</v>
      </c>
      <c r="J13" s="217">
        <v>18.13345327</v>
      </c>
      <c r="K13" s="217">
        <v>18.08970386</v>
      </c>
      <c r="L13" s="217">
        <v>15.457616529999999</v>
      </c>
      <c r="M13" s="217">
        <v>11.98294151</v>
      </c>
      <c r="N13" s="217">
        <v>9.9843498589999999</v>
      </c>
      <c r="O13" s="217">
        <v>9.5101109259999994</v>
      </c>
      <c r="P13" s="217">
        <v>10.047464700000001</v>
      </c>
      <c r="Q13" s="217">
        <v>10.633126819999999</v>
      </c>
      <c r="R13" s="217">
        <v>12.038135309999999</v>
      </c>
      <c r="S13" s="217">
        <v>14.349837580000001</v>
      </c>
      <c r="T13" s="217">
        <v>16.73865988</v>
      </c>
      <c r="U13" s="217">
        <v>18.31703903</v>
      </c>
      <c r="V13" s="217">
        <v>18.844192289999999</v>
      </c>
      <c r="W13" s="217">
        <v>17.865467850000002</v>
      </c>
      <c r="X13" s="217">
        <v>14.16479633</v>
      </c>
      <c r="Y13" s="217">
        <v>11.569275920000001</v>
      </c>
      <c r="Z13" s="217">
        <v>10.46118499</v>
      </c>
      <c r="AA13" s="217">
        <v>9.6859793790000008</v>
      </c>
      <c r="AB13" s="217">
        <v>9.9866870290000005</v>
      </c>
      <c r="AC13" s="217">
        <v>11.30642282</v>
      </c>
      <c r="AD13" s="217">
        <v>13.5632283</v>
      </c>
      <c r="AE13" s="217">
        <v>15.188744529999999</v>
      </c>
      <c r="AF13" s="217">
        <v>16.32108354</v>
      </c>
      <c r="AG13" s="217">
        <v>17.405018139999999</v>
      </c>
      <c r="AH13" s="217">
        <v>18.055651430000001</v>
      </c>
      <c r="AI13" s="217">
        <v>16.6044938</v>
      </c>
      <c r="AJ13" s="217">
        <v>13.270751600000001</v>
      </c>
      <c r="AK13" s="217">
        <v>10.12697622</v>
      </c>
      <c r="AL13" s="217">
        <v>9.8672160899999994</v>
      </c>
      <c r="AM13" s="217">
        <v>9.0375735099999996</v>
      </c>
      <c r="AN13" s="217">
        <v>9.4009143549999994</v>
      </c>
      <c r="AO13" s="217">
        <v>9.1377402950000004</v>
      </c>
      <c r="AP13" s="217">
        <v>10.71053594</v>
      </c>
      <c r="AQ13" s="217">
        <v>13.157379629999999</v>
      </c>
      <c r="AR13" s="217">
        <v>16.755818680000001</v>
      </c>
      <c r="AS13" s="217">
        <v>18.17641356</v>
      </c>
      <c r="AT13" s="217">
        <v>18.276734569999999</v>
      </c>
      <c r="AU13" s="217">
        <v>18.461856839999999</v>
      </c>
      <c r="AV13" s="217">
        <v>15.446239690000001</v>
      </c>
      <c r="AW13" s="217">
        <v>10.977935520000001</v>
      </c>
      <c r="AX13" s="217">
        <v>9.4040054529999999</v>
      </c>
      <c r="AY13" s="217">
        <v>9.346336848</v>
      </c>
      <c r="AZ13" s="217">
        <v>9.5844697970000006</v>
      </c>
      <c r="BA13" s="217">
        <v>10.08079513</v>
      </c>
      <c r="BB13" s="217">
        <v>11.91757102</v>
      </c>
      <c r="BC13" s="217">
        <v>15.38537393</v>
      </c>
      <c r="BD13" s="217">
        <v>17.54185</v>
      </c>
      <c r="BE13" s="217">
        <v>18.557259999999999</v>
      </c>
      <c r="BF13" s="358">
        <v>19.246289999999998</v>
      </c>
      <c r="BG13" s="358">
        <v>18.843869999999999</v>
      </c>
      <c r="BH13" s="358">
        <v>15.4861</v>
      </c>
      <c r="BI13" s="358">
        <v>12.284230000000001</v>
      </c>
      <c r="BJ13" s="358">
        <v>10.60688</v>
      </c>
      <c r="BK13" s="358">
        <v>10.15319</v>
      </c>
      <c r="BL13" s="358">
        <v>10.45444</v>
      </c>
      <c r="BM13" s="358">
        <v>11.17914</v>
      </c>
      <c r="BN13" s="358">
        <v>12.651759999999999</v>
      </c>
      <c r="BO13" s="358">
        <v>14.825279999999999</v>
      </c>
      <c r="BP13" s="358">
        <v>17.160299999999999</v>
      </c>
      <c r="BQ13" s="358">
        <v>18.501449999999998</v>
      </c>
      <c r="BR13" s="358">
        <v>19.51728</v>
      </c>
      <c r="BS13" s="358">
        <v>19.052440000000001</v>
      </c>
      <c r="BT13" s="358">
        <v>15.737869999999999</v>
      </c>
      <c r="BU13" s="358">
        <v>12.56663</v>
      </c>
      <c r="BV13" s="358">
        <v>10.97031</v>
      </c>
    </row>
    <row r="14" spans="1:74" ht="11.1" customHeight="1" x14ac:dyDescent="0.2">
      <c r="A14" s="84" t="s">
        <v>916</v>
      </c>
      <c r="B14" s="191" t="s">
        <v>621</v>
      </c>
      <c r="C14" s="217">
        <v>9.8018048530000002</v>
      </c>
      <c r="D14" s="217">
        <v>9.2747285979999994</v>
      </c>
      <c r="E14" s="217">
        <v>10.60541327</v>
      </c>
      <c r="F14" s="217">
        <v>12.38910815</v>
      </c>
      <c r="G14" s="217">
        <v>15.1912065</v>
      </c>
      <c r="H14" s="217">
        <v>17.204221130000001</v>
      </c>
      <c r="I14" s="217">
        <v>18.20309628</v>
      </c>
      <c r="J14" s="217">
        <v>19.065151310000001</v>
      </c>
      <c r="K14" s="217">
        <v>17.938282000000001</v>
      </c>
      <c r="L14" s="217">
        <v>15.96082743</v>
      </c>
      <c r="M14" s="217">
        <v>10.92309599</v>
      </c>
      <c r="N14" s="217">
        <v>8.8291955560000002</v>
      </c>
      <c r="O14" s="217">
        <v>8.1138757760000004</v>
      </c>
      <c r="P14" s="217">
        <v>8.5892172159999998</v>
      </c>
      <c r="Q14" s="217">
        <v>9.8751675139999993</v>
      </c>
      <c r="R14" s="217">
        <v>12.757420209999999</v>
      </c>
      <c r="S14" s="217">
        <v>14.873428909999999</v>
      </c>
      <c r="T14" s="217">
        <v>16.781004339999999</v>
      </c>
      <c r="U14" s="217">
        <v>18.52425203</v>
      </c>
      <c r="V14" s="217">
        <v>19.363074170000001</v>
      </c>
      <c r="W14" s="217">
        <v>18.083200170000001</v>
      </c>
      <c r="X14" s="217">
        <v>15.93173913</v>
      </c>
      <c r="Y14" s="217">
        <v>11.02899352</v>
      </c>
      <c r="Z14" s="217">
        <v>8.8241970379999994</v>
      </c>
      <c r="AA14" s="217">
        <v>8.8740314779999991</v>
      </c>
      <c r="AB14" s="217">
        <v>8.6974586239999994</v>
      </c>
      <c r="AC14" s="217">
        <v>10.01813898</v>
      </c>
      <c r="AD14" s="217">
        <v>12.70780719</v>
      </c>
      <c r="AE14" s="217">
        <v>13.802745890000001</v>
      </c>
      <c r="AF14" s="217">
        <v>15.050070910000001</v>
      </c>
      <c r="AG14" s="217">
        <v>15.716898629999999</v>
      </c>
      <c r="AH14" s="217">
        <v>17.262760570000001</v>
      </c>
      <c r="AI14" s="217">
        <v>16.528883369999999</v>
      </c>
      <c r="AJ14" s="217">
        <v>14.923755679999999</v>
      </c>
      <c r="AK14" s="217">
        <v>11.31245232</v>
      </c>
      <c r="AL14" s="217">
        <v>9.9805552209999995</v>
      </c>
      <c r="AM14" s="217">
        <v>7.9804795400000001</v>
      </c>
      <c r="AN14" s="217">
        <v>8.6891103419999993</v>
      </c>
      <c r="AO14" s="217">
        <v>8.6080349559999991</v>
      </c>
      <c r="AP14" s="217">
        <v>10.212550179999999</v>
      </c>
      <c r="AQ14" s="217">
        <v>12.08127051</v>
      </c>
      <c r="AR14" s="217">
        <v>17.040221089999999</v>
      </c>
      <c r="AS14" s="217">
        <v>19.49450276</v>
      </c>
      <c r="AT14" s="217">
        <v>20.160479410000001</v>
      </c>
      <c r="AU14" s="217">
        <v>19.685623289999999</v>
      </c>
      <c r="AV14" s="217">
        <v>18.107041590000001</v>
      </c>
      <c r="AW14" s="217">
        <v>12.276982800000001</v>
      </c>
      <c r="AX14" s="217">
        <v>8.3482399610000009</v>
      </c>
      <c r="AY14" s="217">
        <v>8.1006079629999999</v>
      </c>
      <c r="AZ14" s="217">
        <v>8.3546511159999994</v>
      </c>
      <c r="BA14" s="217">
        <v>9.4507006879999995</v>
      </c>
      <c r="BB14" s="217">
        <v>12.08732704</v>
      </c>
      <c r="BC14" s="217">
        <v>15.441728120000001</v>
      </c>
      <c r="BD14" s="217">
        <v>17.270209999999999</v>
      </c>
      <c r="BE14" s="217">
        <v>18.831530000000001</v>
      </c>
      <c r="BF14" s="358">
        <v>19.69004</v>
      </c>
      <c r="BG14" s="358">
        <v>19.467320000000001</v>
      </c>
      <c r="BH14" s="358">
        <v>17.735220000000002</v>
      </c>
      <c r="BI14" s="358">
        <v>12.8065</v>
      </c>
      <c r="BJ14" s="358">
        <v>9.4137389999999996</v>
      </c>
      <c r="BK14" s="358">
        <v>7.7754329999999996</v>
      </c>
      <c r="BL14" s="358">
        <v>8.8252570000000006</v>
      </c>
      <c r="BM14" s="358">
        <v>9.8624019999999994</v>
      </c>
      <c r="BN14" s="358">
        <v>12.18261</v>
      </c>
      <c r="BO14" s="358">
        <v>14.71101</v>
      </c>
      <c r="BP14" s="358">
        <v>16.726489999999998</v>
      </c>
      <c r="BQ14" s="358">
        <v>18.74391</v>
      </c>
      <c r="BR14" s="358">
        <v>19.92632</v>
      </c>
      <c r="BS14" s="358">
        <v>19.83719</v>
      </c>
      <c r="BT14" s="358">
        <v>17.917059999999999</v>
      </c>
      <c r="BU14" s="358">
        <v>13.31373</v>
      </c>
      <c r="BV14" s="358">
        <v>9.9295380000000009</v>
      </c>
    </row>
    <row r="15" spans="1:74" ht="11.1" customHeight="1" x14ac:dyDescent="0.2">
      <c r="A15" s="84" t="s">
        <v>917</v>
      </c>
      <c r="B15" s="191" t="s">
        <v>622</v>
      </c>
      <c r="C15" s="217">
        <v>9.0792104949999999</v>
      </c>
      <c r="D15" s="217">
        <v>9.350039636</v>
      </c>
      <c r="E15" s="217">
        <v>9.4241274419999996</v>
      </c>
      <c r="F15" s="217">
        <v>9.3314225999999998</v>
      </c>
      <c r="G15" s="217">
        <v>9.6865672420000006</v>
      </c>
      <c r="H15" s="217">
        <v>11.608448640000001</v>
      </c>
      <c r="I15" s="217">
        <v>12.95546476</v>
      </c>
      <c r="J15" s="217">
        <v>13.573184830000001</v>
      </c>
      <c r="K15" s="217">
        <v>12.63424807</v>
      </c>
      <c r="L15" s="217">
        <v>11.126022770000001</v>
      </c>
      <c r="M15" s="217">
        <v>9.1125383630000005</v>
      </c>
      <c r="N15" s="217">
        <v>8.7868641709999995</v>
      </c>
      <c r="O15" s="217">
        <v>8.7629764540000004</v>
      </c>
      <c r="P15" s="217">
        <v>8.8512190749999995</v>
      </c>
      <c r="Q15" s="217">
        <v>9.2369526820000001</v>
      </c>
      <c r="R15" s="217">
        <v>9.2518821409999994</v>
      </c>
      <c r="S15" s="217">
        <v>9.9691552750000003</v>
      </c>
      <c r="T15" s="217">
        <v>11.48213213</v>
      </c>
      <c r="U15" s="217">
        <v>13.499587249999999</v>
      </c>
      <c r="V15" s="217">
        <v>14.04867859</v>
      </c>
      <c r="W15" s="217">
        <v>13.217046180000001</v>
      </c>
      <c r="X15" s="217">
        <v>10.754089779999999</v>
      </c>
      <c r="Y15" s="217">
        <v>8.7568228250000004</v>
      </c>
      <c r="Z15" s="217">
        <v>8.4428804349999993</v>
      </c>
      <c r="AA15" s="217">
        <v>8.6069413830000006</v>
      </c>
      <c r="AB15" s="217">
        <v>8.7198706710000007</v>
      </c>
      <c r="AC15" s="217">
        <v>9.3241004239999992</v>
      </c>
      <c r="AD15" s="217">
        <v>9.7208693099999994</v>
      </c>
      <c r="AE15" s="217">
        <v>10.873116420000001</v>
      </c>
      <c r="AF15" s="217">
        <v>12.30367204</v>
      </c>
      <c r="AG15" s="217">
        <v>13.38308458</v>
      </c>
      <c r="AH15" s="217">
        <v>13.518268669999999</v>
      </c>
      <c r="AI15" s="217">
        <v>13.0005702</v>
      </c>
      <c r="AJ15" s="217">
        <v>10.101860159999999</v>
      </c>
      <c r="AK15" s="217">
        <v>8.7621619870000007</v>
      </c>
      <c r="AL15" s="217">
        <v>8.3350401989999998</v>
      </c>
      <c r="AM15" s="217">
        <v>7.8621571770000003</v>
      </c>
      <c r="AN15" s="217">
        <v>8.0452520219999997</v>
      </c>
      <c r="AO15" s="217">
        <v>8.2490164610000001</v>
      </c>
      <c r="AP15" s="217">
        <v>8.7850371369999998</v>
      </c>
      <c r="AQ15" s="217">
        <v>10.07666642</v>
      </c>
      <c r="AR15" s="217">
        <v>12.264306980000001</v>
      </c>
      <c r="AS15" s="217">
        <v>13.76573</v>
      </c>
      <c r="AT15" s="217">
        <v>14.37375252</v>
      </c>
      <c r="AU15" s="217">
        <v>13.297408920000001</v>
      </c>
      <c r="AV15" s="217">
        <v>10.036241950000001</v>
      </c>
      <c r="AW15" s="217">
        <v>8.9019775729999999</v>
      </c>
      <c r="AX15" s="217">
        <v>8.2723795389999992</v>
      </c>
      <c r="AY15" s="217">
        <v>8.6360942630000004</v>
      </c>
      <c r="AZ15" s="217">
        <v>9.0539825369999996</v>
      </c>
      <c r="BA15" s="217">
        <v>9.7582013320000005</v>
      </c>
      <c r="BB15" s="217">
        <v>10.35460451</v>
      </c>
      <c r="BC15" s="217">
        <v>11.144254999999999</v>
      </c>
      <c r="BD15" s="217">
        <v>12.958310000000001</v>
      </c>
      <c r="BE15" s="217">
        <v>14.00522</v>
      </c>
      <c r="BF15" s="358">
        <v>14.64634</v>
      </c>
      <c r="BG15" s="358">
        <v>13.78647</v>
      </c>
      <c r="BH15" s="358">
        <v>11.45318</v>
      </c>
      <c r="BI15" s="358">
        <v>9.8151080000000004</v>
      </c>
      <c r="BJ15" s="358">
        <v>8.983409</v>
      </c>
      <c r="BK15" s="358">
        <v>9.2316819999999993</v>
      </c>
      <c r="BL15" s="358">
        <v>9.3112119999999994</v>
      </c>
      <c r="BM15" s="358">
        <v>9.5613779999999995</v>
      </c>
      <c r="BN15" s="358">
        <v>9.5491209999999995</v>
      </c>
      <c r="BO15" s="358">
        <v>10.12046</v>
      </c>
      <c r="BP15" s="358">
        <v>12.034190000000001</v>
      </c>
      <c r="BQ15" s="358">
        <v>13.597849999999999</v>
      </c>
      <c r="BR15" s="358">
        <v>14.41305</v>
      </c>
      <c r="BS15" s="358">
        <v>13.7219</v>
      </c>
      <c r="BT15" s="358">
        <v>11.138730000000001</v>
      </c>
      <c r="BU15" s="358">
        <v>9.8698879999999996</v>
      </c>
      <c r="BV15" s="358">
        <v>9.1141609999999993</v>
      </c>
    </row>
    <row r="16" spans="1:74" ht="11.1" customHeight="1" x14ac:dyDescent="0.2">
      <c r="A16" s="84" t="s">
        <v>918</v>
      </c>
      <c r="B16" s="191" t="s">
        <v>623</v>
      </c>
      <c r="C16" s="217">
        <v>10.596487440000001</v>
      </c>
      <c r="D16" s="217">
        <v>10.87304848</v>
      </c>
      <c r="E16" s="217">
        <v>9.5865476279999999</v>
      </c>
      <c r="F16" s="217">
        <v>10.13107769</v>
      </c>
      <c r="G16" s="217">
        <v>10.70016203</v>
      </c>
      <c r="H16" s="217">
        <v>10.78752253</v>
      </c>
      <c r="I16" s="217">
        <v>11.034849339999999</v>
      </c>
      <c r="J16" s="217">
        <v>11.318424670000001</v>
      </c>
      <c r="K16" s="217">
        <v>10.840004370000001</v>
      </c>
      <c r="L16" s="217">
        <v>10.81791398</v>
      </c>
      <c r="M16" s="217">
        <v>9.4116457929999999</v>
      </c>
      <c r="N16" s="217">
        <v>9.9076916930000003</v>
      </c>
      <c r="O16" s="217">
        <v>10.04482041</v>
      </c>
      <c r="P16" s="217">
        <v>10.210058800000001</v>
      </c>
      <c r="Q16" s="217">
        <v>10.08391464</v>
      </c>
      <c r="R16" s="217">
        <v>10.49857239</v>
      </c>
      <c r="S16" s="217">
        <v>10.90287852</v>
      </c>
      <c r="T16" s="217">
        <v>11.493886290000001</v>
      </c>
      <c r="U16" s="217">
        <v>11.533858840000001</v>
      </c>
      <c r="V16" s="217">
        <v>11.72554089</v>
      </c>
      <c r="W16" s="217">
        <v>11.24987387</v>
      </c>
      <c r="X16" s="217">
        <v>10.917671289999999</v>
      </c>
      <c r="Y16" s="217">
        <v>9.7688333959999998</v>
      </c>
      <c r="Z16" s="217">
        <v>9.5468267739999995</v>
      </c>
      <c r="AA16" s="217">
        <v>9.6914972559999999</v>
      </c>
      <c r="AB16" s="217">
        <v>9.0516370290000001</v>
      </c>
      <c r="AC16" s="217">
        <v>9.2544577879999999</v>
      </c>
      <c r="AD16" s="217">
        <v>9.0657335830000001</v>
      </c>
      <c r="AE16" s="217">
        <v>9.6929402150000001</v>
      </c>
      <c r="AF16" s="217">
        <v>10.27940985</v>
      </c>
      <c r="AG16" s="217">
        <v>10.51555827</v>
      </c>
      <c r="AH16" s="217">
        <v>10.72528346</v>
      </c>
      <c r="AI16" s="217">
        <v>10.75712706</v>
      </c>
      <c r="AJ16" s="217">
        <v>10.402177160000001</v>
      </c>
      <c r="AK16" s="217">
        <v>9.5239919739999994</v>
      </c>
      <c r="AL16" s="217">
        <v>9.5518592689999995</v>
      </c>
      <c r="AM16" s="217">
        <v>9.6268106939999996</v>
      </c>
      <c r="AN16" s="217">
        <v>9.2433837180000005</v>
      </c>
      <c r="AO16" s="217">
        <v>9.5005959989999997</v>
      </c>
      <c r="AP16" s="217">
        <v>10.117762020000001</v>
      </c>
      <c r="AQ16" s="217">
        <v>11.184063910000001</v>
      </c>
      <c r="AR16" s="217">
        <v>11.484797950000001</v>
      </c>
      <c r="AS16" s="217">
        <v>11.44532356</v>
      </c>
      <c r="AT16" s="217">
        <v>11.37300778</v>
      </c>
      <c r="AU16" s="217">
        <v>11.003656019999999</v>
      </c>
      <c r="AV16" s="217">
        <v>10.63311289</v>
      </c>
      <c r="AW16" s="217">
        <v>10.085812799999999</v>
      </c>
      <c r="AX16" s="217">
        <v>10.092190710000001</v>
      </c>
      <c r="AY16" s="217">
        <v>10.670958410000001</v>
      </c>
      <c r="AZ16" s="217">
        <v>10.890883690000001</v>
      </c>
      <c r="BA16" s="217">
        <v>11.33239841</v>
      </c>
      <c r="BB16" s="217">
        <v>11.20959116</v>
      </c>
      <c r="BC16" s="217">
        <v>11.950950199999999</v>
      </c>
      <c r="BD16" s="217">
        <v>11.99578</v>
      </c>
      <c r="BE16" s="217">
        <v>11.97565</v>
      </c>
      <c r="BF16" s="358">
        <v>11.97476</v>
      </c>
      <c r="BG16" s="358">
        <v>11.761659999999999</v>
      </c>
      <c r="BH16" s="358">
        <v>11.31268</v>
      </c>
      <c r="BI16" s="358">
        <v>10.45548</v>
      </c>
      <c r="BJ16" s="358">
        <v>10.05062</v>
      </c>
      <c r="BK16" s="358">
        <v>10.297560000000001</v>
      </c>
      <c r="BL16" s="358">
        <v>10.06377</v>
      </c>
      <c r="BM16" s="358">
        <v>9.8736999999999995</v>
      </c>
      <c r="BN16" s="358">
        <v>10.18802</v>
      </c>
      <c r="BO16" s="358">
        <v>10.59177</v>
      </c>
      <c r="BP16" s="358">
        <v>10.88753</v>
      </c>
      <c r="BQ16" s="358">
        <v>11.316330000000001</v>
      </c>
      <c r="BR16" s="358">
        <v>11.786009999999999</v>
      </c>
      <c r="BS16" s="358">
        <v>11.503920000000001</v>
      </c>
      <c r="BT16" s="358">
        <v>11.26807</v>
      </c>
      <c r="BU16" s="358">
        <v>10.56071</v>
      </c>
      <c r="BV16" s="358">
        <v>10.11267</v>
      </c>
    </row>
    <row r="17" spans="1:74" ht="11.1" customHeight="1" x14ac:dyDescent="0.2">
      <c r="A17" s="84" t="s">
        <v>713</v>
      </c>
      <c r="B17" s="191" t="s">
        <v>592</v>
      </c>
      <c r="C17" s="217">
        <v>10.56</v>
      </c>
      <c r="D17" s="217">
        <v>10.69</v>
      </c>
      <c r="E17" s="217">
        <v>10.99</v>
      </c>
      <c r="F17" s="217">
        <v>11.97</v>
      </c>
      <c r="G17" s="217">
        <v>13.12</v>
      </c>
      <c r="H17" s="217">
        <v>14.86</v>
      </c>
      <c r="I17" s="217">
        <v>16.21</v>
      </c>
      <c r="J17" s="217">
        <v>16.649999999999999</v>
      </c>
      <c r="K17" s="217">
        <v>15.63</v>
      </c>
      <c r="L17" s="217">
        <v>13.37</v>
      </c>
      <c r="M17" s="217">
        <v>10.89</v>
      </c>
      <c r="N17" s="217">
        <v>9.98</v>
      </c>
      <c r="O17" s="217">
        <v>9.9</v>
      </c>
      <c r="P17" s="217">
        <v>10.14</v>
      </c>
      <c r="Q17" s="217">
        <v>10.43</v>
      </c>
      <c r="R17" s="217">
        <v>11.27</v>
      </c>
      <c r="S17" s="217">
        <v>12.5</v>
      </c>
      <c r="T17" s="217">
        <v>14.7</v>
      </c>
      <c r="U17" s="217">
        <v>16.14</v>
      </c>
      <c r="V17" s="217">
        <v>16.670000000000002</v>
      </c>
      <c r="W17" s="217">
        <v>15.63</v>
      </c>
      <c r="X17" s="217">
        <v>12.85</v>
      </c>
      <c r="Y17" s="217">
        <v>10.78</v>
      </c>
      <c r="Z17" s="217">
        <v>9.83</v>
      </c>
      <c r="AA17" s="217">
        <v>9.67</v>
      </c>
      <c r="AB17" s="217">
        <v>9.52</v>
      </c>
      <c r="AC17" s="217">
        <v>10.45</v>
      </c>
      <c r="AD17" s="217">
        <v>11.01</v>
      </c>
      <c r="AE17" s="217">
        <v>12.66</v>
      </c>
      <c r="AF17" s="217">
        <v>14.25</v>
      </c>
      <c r="AG17" s="217">
        <v>15.2</v>
      </c>
      <c r="AH17" s="217">
        <v>15.89</v>
      </c>
      <c r="AI17" s="217">
        <v>14.81</v>
      </c>
      <c r="AJ17" s="217">
        <v>11.78</v>
      </c>
      <c r="AK17" s="217">
        <v>10.06</v>
      </c>
      <c r="AL17" s="217">
        <v>9.75</v>
      </c>
      <c r="AM17" s="217">
        <v>9.17</v>
      </c>
      <c r="AN17" s="217">
        <v>9.24</v>
      </c>
      <c r="AO17" s="217">
        <v>9.34</v>
      </c>
      <c r="AP17" s="217">
        <v>10.41</v>
      </c>
      <c r="AQ17" s="217">
        <v>12.61</v>
      </c>
      <c r="AR17" s="217">
        <v>14.97</v>
      </c>
      <c r="AS17" s="217">
        <v>16.309999999999999</v>
      </c>
      <c r="AT17" s="217">
        <v>16.440000000000001</v>
      </c>
      <c r="AU17" s="217">
        <v>15.69</v>
      </c>
      <c r="AV17" s="217">
        <v>12.48</v>
      </c>
      <c r="AW17" s="217">
        <v>10.1</v>
      </c>
      <c r="AX17" s="217">
        <v>9.15</v>
      </c>
      <c r="AY17" s="217">
        <v>9.26</v>
      </c>
      <c r="AZ17" s="217">
        <v>9.76</v>
      </c>
      <c r="BA17" s="217">
        <v>10.7</v>
      </c>
      <c r="BB17" s="217">
        <v>11.83</v>
      </c>
      <c r="BC17" s="217">
        <v>13.68</v>
      </c>
      <c r="BD17" s="217">
        <v>15.56644</v>
      </c>
      <c r="BE17" s="217">
        <v>16.694600000000001</v>
      </c>
      <c r="BF17" s="358">
        <v>17.217500000000001</v>
      </c>
      <c r="BG17" s="358">
        <v>16.456579999999999</v>
      </c>
      <c r="BH17" s="358">
        <v>13.53369</v>
      </c>
      <c r="BI17" s="358">
        <v>11.56016</v>
      </c>
      <c r="BJ17" s="358">
        <v>10.12232</v>
      </c>
      <c r="BK17" s="358">
        <v>9.9762679999999992</v>
      </c>
      <c r="BL17" s="358">
        <v>10.115489999999999</v>
      </c>
      <c r="BM17" s="358">
        <v>10.671720000000001</v>
      </c>
      <c r="BN17" s="358">
        <v>11.544700000000001</v>
      </c>
      <c r="BO17" s="358">
        <v>12.991540000000001</v>
      </c>
      <c r="BP17" s="358">
        <v>14.960839999999999</v>
      </c>
      <c r="BQ17" s="358">
        <v>16.444970000000001</v>
      </c>
      <c r="BR17" s="358">
        <v>17.228349999999999</v>
      </c>
      <c r="BS17" s="358">
        <v>16.555129999999998</v>
      </c>
      <c r="BT17" s="358">
        <v>13.73808</v>
      </c>
      <c r="BU17" s="358">
        <v>11.82673</v>
      </c>
      <c r="BV17" s="358">
        <v>10.36435</v>
      </c>
    </row>
    <row r="18" spans="1:74" ht="11.1" customHeight="1" x14ac:dyDescent="0.2">
      <c r="A18" s="84"/>
      <c r="B18" s="88" t="s">
        <v>825</v>
      </c>
      <c r="C18" s="234"/>
      <c r="D18" s="234"/>
      <c r="E18" s="234"/>
      <c r="F18" s="234"/>
      <c r="G18" s="234"/>
      <c r="H18" s="234"/>
      <c r="I18" s="234"/>
      <c r="J18" s="234"/>
      <c r="K18" s="234"/>
      <c r="L18" s="234"/>
      <c r="M18" s="234"/>
      <c r="N18" s="234"/>
      <c r="O18" s="234"/>
      <c r="P18" s="234"/>
      <c r="Q18" s="234"/>
      <c r="R18" s="234"/>
      <c r="S18" s="234"/>
      <c r="T18" s="234"/>
      <c r="U18" s="234"/>
      <c r="V18" s="234"/>
      <c r="W18" s="234"/>
      <c r="X18" s="234"/>
      <c r="Y18" s="234"/>
      <c r="Z18" s="234"/>
      <c r="AA18" s="234"/>
      <c r="AB18" s="234"/>
      <c r="AC18" s="234"/>
      <c r="AD18" s="234"/>
      <c r="AE18" s="234"/>
      <c r="AF18" s="234"/>
      <c r="AG18" s="234"/>
      <c r="AH18" s="234"/>
      <c r="AI18" s="234"/>
      <c r="AJ18" s="234"/>
      <c r="AK18" s="234"/>
      <c r="AL18" s="234"/>
      <c r="AM18" s="234"/>
      <c r="AN18" s="234"/>
      <c r="AO18" s="234"/>
      <c r="AP18" s="234"/>
      <c r="AQ18" s="234"/>
      <c r="AR18" s="234"/>
      <c r="AS18" s="234"/>
      <c r="AT18" s="234"/>
      <c r="AU18" s="234"/>
      <c r="AV18" s="234"/>
      <c r="AW18" s="234"/>
      <c r="AX18" s="234"/>
      <c r="AY18" s="234"/>
      <c r="AZ18" s="234"/>
      <c r="BA18" s="234"/>
      <c r="BB18" s="234"/>
      <c r="BC18" s="234"/>
      <c r="BD18" s="234"/>
      <c r="BE18" s="234"/>
      <c r="BF18" s="393"/>
      <c r="BG18" s="393"/>
      <c r="BH18" s="393"/>
      <c r="BI18" s="393"/>
      <c r="BJ18" s="393"/>
      <c r="BK18" s="393"/>
      <c r="BL18" s="393"/>
      <c r="BM18" s="393"/>
      <c r="BN18" s="393"/>
      <c r="BO18" s="393"/>
      <c r="BP18" s="393"/>
      <c r="BQ18" s="393"/>
      <c r="BR18" s="393"/>
      <c r="BS18" s="393"/>
      <c r="BT18" s="393"/>
      <c r="BU18" s="393"/>
      <c r="BV18" s="393"/>
    </row>
    <row r="19" spans="1:74" ht="11.1" customHeight="1" x14ac:dyDescent="0.2">
      <c r="A19" s="84" t="s">
        <v>919</v>
      </c>
      <c r="B19" s="191" t="s">
        <v>616</v>
      </c>
      <c r="C19" s="217">
        <v>11.474175710000001</v>
      </c>
      <c r="D19" s="217">
        <v>11.55548971</v>
      </c>
      <c r="E19" s="217">
        <v>11.72335998</v>
      </c>
      <c r="F19" s="217">
        <v>11.805975480000001</v>
      </c>
      <c r="G19" s="217">
        <v>11.87108235</v>
      </c>
      <c r="H19" s="217">
        <v>11.391226229999999</v>
      </c>
      <c r="I19" s="217">
        <v>11.67667711</v>
      </c>
      <c r="J19" s="217">
        <v>11.18784007</v>
      </c>
      <c r="K19" s="217">
        <v>11.073057690000001</v>
      </c>
      <c r="L19" s="217">
        <v>10.5596991</v>
      </c>
      <c r="M19" s="217">
        <v>10.94111073</v>
      </c>
      <c r="N19" s="217">
        <v>11.1784289</v>
      </c>
      <c r="O19" s="217">
        <v>10.98966997</v>
      </c>
      <c r="P19" s="217">
        <v>11.01840584</v>
      </c>
      <c r="Q19" s="217">
        <v>11.1729064</v>
      </c>
      <c r="R19" s="217">
        <v>10.796473089999999</v>
      </c>
      <c r="S19" s="217">
        <v>10.432842170000001</v>
      </c>
      <c r="T19" s="217">
        <v>9.9605086319999998</v>
      </c>
      <c r="U19" s="217">
        <v>10.192235849999999</v>
      </c>
      <c r="V19" s="217">
        <v>10.41145747</v>
      </c>
      <c r="W19" s="217">
        <v>10.35310308</v>
      </c>
      <c r="X19" s="217">
        <v>9.9997395900000008</v>
      </c>
      <c r="Y19" s="217">
        <v>10.42409441</v>
      </c>
      <c r="Z19" s="217">
        <v>10.348869199999999</v>
      </c>
      <c r="AA19" s="217">
        <v>10.69445679</v>
      </c>
      <c r="AB19" s="217">
        <v>10.03244407</v>
      </c>
      <c r="AC19" s="217">
        <v>10.18002809</v>
      </c>
      <c r="AD19" s="217">
        <v>10.214662860000001</v>
      </c>
      <c r="AE19" s="217">
        <v>9.433945971</v>
      </c>
      <c r="AF19" s="217">
        <v>9.9061601039999996</v>
      </c>
      <c r="AG19" s="217">
        <v>10.30279736</v>
      </c>
      <c r="AH19" s="217">
        <v>9.6096597209999999</v>
      </c>
      <c r="AI19" s="217">
        <v>9.6818031900000001</v>
      </c>
      <c r="AJ19" s="217">
        <v>9.7392473689999992</v>
      </c>
      <c r="AK19" s="217">
        <v>10.475621820000001</v>
      </c>
      <c r="AL19" s="217">
        <v>10.128477889999999</v>
      </c>
      <c r="AM19" s="217">
        <v>10.90457672</v>
      </c>
      <c r="AN19" s="217">
        <v>10.86164471</v>
      </c>
      <c r="AO19" s="217">
        <v>11.14186754</v>
      </c>
      <c r="AP19" s="217">
        <v>10.343803749999999</v>
      </c>
      <c r="AQ19" s="217">
        <v>11.28962954</v>
      </c>
      <c r="AR19" s="217">
        <v>10.485033339999999</v>
      </c>
      <c r="AS19" s="217">
        <v>10.164198280000001</v>
      </c>
      <c r="AT19" s="217">
        <v>10.217832169999999</v>
      </c>
      <c r="AU19" s="217">
        <v>10.060057649999999</v>
      </c>
      <c r="AV19" s="217">
        <v>9.6565806500000004</v>
      </c>
      <c r="AW19" s="217">
        <v>9.6466330350000007</v>
      </c>
      <c r="AX19" s="217">
        <v>10.55761861</v>
      </c>
      <c r="AY19" s="217">
        <v>10.66766159</v>
      </c>
      <c r="AZ19" s="217">
        <v>11.43371529</v>
      </c>
      <c r="BA19" s="217">
        <v>12.23950885</v>
      </c>
      <c r="BB19" s="217">
        <v>13.028082919999999</v>
      </c>
      <c r="BC19" s="217">
        <v>11.997236940000001</v>
      </c>
      <c r="BD19" s="217">
        <v>11.673080000000001</v>
      </c>
      <c r="BE19" s="217">
        <v>11.48746</v>
      </c>
      <c r="BF19" s="358">
        <v>11.26169</v>
      </c>
      <c r="BG19" s="358">
        <v>11.074680000000001</v>
      </c>
      <c r="BH19" s="358">
        <v>10.482430000000001</v>
      </c>
      <c r="BI19" s="358">
        <v>11.08404</v>
      </c>
      <c r="BJ19" s="358">
        <v>11.19389</v>
      </c>
      <c r="BK19" s="358">
        <v>11.4514</v>
      </c>
      <c r="BL19" s="358">
        <v>11.758609999999999</v>
      </c>
      <c r="BM19" s="358">
        <v>11.7225</v>
      </c>
      <c r="BN19" s="358">
        <v>11.35272</v>
      </c>
      <c r="BO19" s="358">
        <v>10.989330000000001</v>
      </c>
      <c r="BP19" s="358">
        <v>10.928470000000001</v>
      </c>
      <c r="BQ19" s="358">
        <v>11.13855</v>
      </c>
      <c r="BR19" s="358">
        <v>11.09671</v>
      </c>
      <c r="BS19" s="358">
        <v>11.18967</v>
      </c>
      <c r="BT19" s="358">
        <v>10.688280000000001</v>
      </c>
      <c r="BU19" s="358">
        <v>11.29711</v>
      </c>
      <c r="BV19" s="358">
        <v>11.492979999999999</v>
      </c>
    </row>
    <row r="20" spans="1:74" ht="11.1" customHeight="1" x14ac:dyDescent="0.2">
      <c r="A20" s="84" t="s">
        <v>920</v>
      </c>
      <c r="B20" s="189" t="s">
        <v>650</v>
      </c>
      <c r="C20" s="217">
        <v>11.360390349999999</v>
      </c>
      <c r="D20" s="217">
        <v>11.171819490000001</v>
      </c>
      <c r="E20" s="217">
        <v>11.351961920000001</v>
      </c>
      <c r="F20" s="217">
        <v>10.63600325</v>
      </c>
      <c r="G20" s="217">
        <v>10.25159807</v>
      </c>
      <c r="H20" s="217">
        <v>10.13532603</v>
      </c>
      <c r="I20" s="217">
        <v>9.9950110849999998</v>
      </c>
      <c r="J20" s="217">
        <v>9.9535078279999993</v>
      </c>
      <c r="K20" s="217">
        <v>10.08317538</v>
      </c>
      <c r="L20" s="217">
        <v>10.13540746</v>
      </c>
      <c r="M20" s="217">
        <v>10.0712548</v>
      </c>
      <c r="N20" s="217">
        <v>10.17470915</v>
      </c>
      <c r="O20" s="217">
        <v>9.8565437819999993</v>
      </c>
      <c r="P20" s="217">
        <v>9.7195781869999998</v>
      </c>
      <c r="Q20" s="217">
        <v>9.8724553210000003</v>
      </c>
      <c r="R20" s="217">
        <v>9.4529980550000001</v>
      </c>
      <c r="S20" s="217">
        <v>9.9364629949999994</v>
      </c>
      <c r="T20" s="217">
        <v>9.4315649550000007</v>
      </c>
      <c r="U20" s="217">
        <v>8.6965362109999997</v>
      </c>
      <c r="V20" s="217">
        <v>9.0299312759999992</v>
      </c>
      <c r="W20" s="217">
        <v>9.0372020949999996</v>
      </c>
      <c r="X20" s="217">
        <v>9.1410308180000008</v>
      </c>
      <c r="Y20" s="217">
        <v>9.3308133909999995</v>
      </c>
      <c r="Z20" s="217">
        <v>9.2338415769999997</v>
      </c>
      <c r="AA20" s="217">
        <v>8.6721577960000005</v>
      </c>
      <c r="AB20" s="217">
        <v>8.2326594909999997</v>
      </c>
      <c r="AC20" s="217">
        <v>8.9051383430000008</v>
      </c>
      <c r="AD20" s="217">
        <v>8.0430030820000002</v>
      </c>
      <c r="AE20" s="217">
        <v>7.801388159</v>
      </c>
      <c r="AF20" s="217">
        <v>7.5165398579999998</v>
      </c>
      <c r="AG20" s="217">
        <v>7.1542971680000003</v>
      </c>
      <c r="AH20" s="217">
        <v>7.1681087210000003</v>
      </c>
      <c r="AI20" s="217">
        <v>7.024384725</v>
      </c>
      <c r="AJ20" s="217">
        <v>9.4715556979999995</v>
      </c>
      <c r="AK20" s="217">
        <v>8.2422764310000005</v>
      </c>
      <c r="AL20" s="217">
        <v>9.6498775049999992</v>
      </c>
      <c r="AM20" s="217">
        <v>8.7839110619999996</v>
      </c>
      <c r="AN20" s="217">
        <v>8.8252788869999996</v>
      </c>
      <c r="AO20" s="217">
        <v>8.8509120990000003</v>
      </c>
      <c r="AP20" s="217">
        <v>8.6870482140000007</v>
      </c>
      <c r="AQ20" s="217">
        <v>8.7666498960000006</v>
      </c>
      <c r="AR20" s="217">
        <v>8.4738121809999996</v>
      </c>
      <c r="AS20" s="217">
        <v>7.8200676070000004</v>
      </c>
      <c r="AT20" s="217">
        <v>7.8640406289999998</v>
      </c>
      <c r="AU20" s="217">
        <v>8.157990818</v>
      </c>
      <c r="AV20" s="217">
        <v>8.3961119449999995</v>
      </c>
      <c r="AW20" s="217">
        <v>8.2621847949999996</v>
      </c>
      <c r="AX20" s="217">
        <v>8.2572893660000002</v>
      </c>
      <c r="AY20" s="217">
        <v>8.7811267540000006</v>
      </c>
      <c r="AZ20" s="217">
        <v>9.6469053670000005</v>
      </c>
      <c r="BA20" s="217">
        <v>9.8939009749999993</v>
      </c>
      <c r="BB20" s="217">
        <v>9.3637051729999996</v>
      </c>
      <c r="BC20" s="217">
        <v>9.0348948579999995</v>
      </c>
      <c r="BD20" s="217">
        <v>9.2832830000000008</v>
      </c>
      <c r="BE20" s="217">
        <v>9.1413440000000001</v>
      </c>
      <c r="BF20" s="358">
        <v>9.3126759999999997</v>
      </c>
      <c r="BG20" s="358">
        <v>9.4388229999999993</v>
      </c>
      <c r="BH20" s="358">
        <v>9.8612479999999998</v>
      </c>
      <c r="BI20" s="358">
        <v>10.100479999999999</v>
      </c>
      <c r="BJ20" s="358">
        <v>9.7674649999999996</v>
      </c>
      <c r="BK20" s="358">
        <v>10.091379999999999</v>
      </c>
      <c r="BL20" s="358">
        <v>10.121639999999999</v>
      </c>
      <c r="BM20" s="358">
        <v>10.581530000000001</v>
      </c>
      <c r="BN20" s="358">
        <v>9.9120059999999999</v>
      </c>
      <c r="BO20" s="358">
        <v>9.4569779999999994</v>
      </c>
      <c r="BP20" s="358">
        <v>9.1633499999999994</v>
      </c>
      <c r="BQ20" s="358">
        <v>9.0994069999999994</v>
      </c>
      <c r="BR20" s="358">
        <v>9.2164699999999993</v>
      </c>
      <c r="BS20" s="358">
        <v>9.4652960000000004</v>
      </c>
      <c r="BT20" s="358">
        <v>9.9847909999999995</v>
      </c>
      <c r="BU20" s="358">
        <v>10.2698</v>
      </c>
      <c r="BV20" s="358">
        <v>9.9434210000000007</v>
      </c>
    </row>
    <row r="21" spans="1:74" ht="11.1" customHeight="1" x14ac:dyDescent="0.2">
      <c r="A21" s="84" t="s">
        <v>921</v>
      </c>
      <c r="B21" s="191" t="s">
        <v>617</v>
      </c>
      <c r="C21" s="217">
        <v>8.866984746</v>
      </c>
      <c r="D21" s="217">
        <v>8.9942270640000004</v>
      </c>
      <c r="E21" s="217">
        <v>9.0245554079999994</v>
      </c>
      <c r="F21" s="217">
        <v>8.8128587570000008</v>
      </c>
      <c r="G21" s="217">
        <v>9.3525682519999993</v>
      </c>
      <c r="H21" s="217">
        <v>9.6114504039999993</v>
      </c>
      <c r="I21" s="217">
        <v>10.1659019</v>
      </c>
      <c r="J21" s="217">
        <v>9.9895566389999999</v>
      </c>
      <c r="K21" s="217">
        <v>9.0308381949999994</v>
      </c>
      <c r="L21" s="217">
        <v>8.3217091750000005</v>
      </c>
      <c r="M21" s="217">
        <v>8.1040911520000005</v>
      </c>
      <c r="N21" s="217">
        <v>8.1033645730000003</v>
      </c>
      <c r="O21" s="217">
        <v>8.2857518189999997</v>
      </c>
      <c r="P21" s="217">
        <v>8.472942347</v>
      </c>
      <c r="Q21" s="217">
        <v>8.3663403980000002</v>
      </c>
      <c r="R21" s="217">
        <v>8.7139415880000008</v>
      </c>
      <c r="S21" s="217">
        <v>8.9490393430000008</v>
      </c>
      <c r="T21" s="217">
        <v>9.8722579429999993</v>
      </c>
      <c r="U21" s="217">
        <v>10.237464320000001</v>
      </c>
      <c r="V21" s="217">
        <v>10.164924299999999</v>
      </c>
      <c r="W21" s="217">
        <v>9.4374651109999999</v>
      </c>
      <c r="X21" s="217">
        <v>8.4063663250000005</v>
      </c>
      <c r="Y21" s="217">
        <v>7.9692295230000001</v>
      </c>
      <c r="Z21" s="217">
        <v>7.7185617669999997</v>
      </c>
      <c r="AA21" s="217">
        <v>7.2377776750000002</v>
      </c>
      <c r="AB21" s="217">
        <v>6.9895088379999999</v>
      </c>
      <c r="AC21" s="217">
        <v>7.6140520250000003</v>
      </c>
      <c r="AD21" s="217">
        <v>8.0043499730000001</v>
      </c>
      <c r="AE21" s="217">
        <v>9.3848658829999998</v>
      </c>
      <c r="AF21" s="217">
        <v>10.727309079999999</v>
      </c>
      <c r="AG21" s="217">
        <v>10.53952943</v>
      </c>
      <c r="AH21" s="217">
        <v>11.54610885</v>
      </c>
      <c r="AI21" s="217">
        <v>10.22932658</v>
      </c>
      <c r="AJ21" s="217">
        <v>7.9287173419999997</v>
      </c>
      <c r="AK21" s="217">
        <v>7.3554783410000004</v>
      </c>
      <c r="AL21" s="217">
        <v>7.595606203</v>
      </c>
      <c r="AM21" s="217">
        <v>7.1090799679999996</v>
      </c>
      <c r="AN21" s="217">
        <v>6.9960224560000004</v>
      </c>
      <c r="AO21" s="217">
        <v>6.8997127870000003</v>
      </c>
      <c r="AP21" s="217">
        <v>7.7160715489999996</v>
      </c>
      <c r="AQ21" s="217">
        <v>8.8054292810000003</v>
      </c>
      <c r="AR21" s="217">
        <v>9.1238176440000007</v>
      </c>
      <c r="AS21" s="217">
        <v>8.8698512489999999</v>
      </c>
      <c r="AT21" s="217">
        <v>9.170287858</v>
      </c>
      <c r="AU21" s="217">
        <v>8.6653325809999995</v>
      </c>
      <c r="AV21" s="217">
        <v>7.2868934760000004</v>
      </c>
      <c r="AW21" s="217">
        <v>7.0241521870000003</v>
      </c>
      <c r="AX21" s="217">
        <v>6.9675331299999996</v>
      </c>
      <c r="AY21" s="217">
        <v>7.2161316229999999</v>
      </c>
      <c r="AZ21" s="217">
        <v>7.9046712220000002</v>
      </c>
      <c r="BA21" s="217">
        <v>9.2974889049999998</v>
      </c>
      <c r="BB21" s="217">
        <v>9.5005737129999996</v>
      </c>
      <c r="BC21" s="217">
        <v>10.274319139999999</v>
      </c>
      <c r="BD21" s="217">
        <v>10.560230000000001</v>
      </c>
      <c r="BE21" s="217">
        <v>10.351509999999999</v>
      </c>
      <c r="BF21" s="358">
        <v>10.429830000000001</v>
      </c>
      <c r="BG21" s="358">
        <v>9.9850519999999996</v>
      </c>
      <c r="BH21" s="358">
        <v>8.8405959999999997</v>
      </c>
      <c r="BI21" s="358">
        <v>8.3552970000000002</v>
      </c>
      <c r="BJ21" s="358">
        <v>7.8419359999999996</v>
      </c>
      <c r="BK21" s="358">
        <v>8.1471459999999993</v>
      </c>
      <c r="BL21" s="358">
        <v>8.5111310000000007</v>
      </c>
      <c r="BM21" s="358">
        <v>8.8844440000000002</v>
      </c>
      <c r="BN21" s="358">
        <v>9.0991689999999998</v>
      </c>
      <c r="BO21" s="358">
        <v>9.3322520000000004</v>
      </c>
      <c r="BP21" s="358">
        <v>9.7964140000000004</v>
      </c>
      <c r="BQ21" s="358">
        <v>9.8156700000000008</v>
      </c>
      <c r="BR21" s="358">
        <v>10.0771</v>
      </c>
      <c r="BS21" s="358">
        <v>9.8059089999999998</v>
      </c>
      <c r="BT21" s="358">
        <v>8.9409869999999998</v>
      </c>
      <c r="BU21" s="358">
        <v>8.5487880000000001</v>
      </c>
      <c r="BV21" s="358">
        <v>8.0683720000000001</v>
      </c>
    </row>
    <row r="22" spans="1:74" ht="11.1" customHeight="1" x14ac:dyDescent="0.2">
      <c r="A22" s="84" t="s">
        <v>922</v>
      </c>
      <c r="B22" s="191" t="s">
        <v>618</v>
      </c>
      <c r="C22" s="217">
        <v>8.3300404839999995</v>
      </c>
      <c r="D22" s="217">
        <v>8.5209644040000008</v>
      </c>
      <c r="E22" s="217">
        <v>8.2176564719999998</v>
      </c>
      <c r="F22" s="217">
        <v>8.2259278370000004</v>
      </c>
      <c r="G22" s="217">
        <v>8.1888509719999991</v>
      </c>
      <c r="H22" s="217">
        <v>8.8354432240000005</v>
      </c>
      <c r="I22" s="217">
        <v>9.7469753860000008</v>
      </c>
      <c r="J22" s="217">
        <v>9.5908068120000003</v>
      </c>
      <c r="K22" s="217">
        <v>9.2460196329999995</v>
      </c>
      <c r="L22" s="217">
        <v>8.1738031860000007</v>
      </c>
      <c r="M22" s="217">
        <v>7.8413324700000002</v>
      </c>
      <c r="N22" s="217">
        <v>7.7129080329999997</v>
      </c>
      <c r="O22" s="217">
        <v>7.7673394770000002</v>
      </c>
      <c r="P22" s="217">
        <v>7.9715838139999997</v>
      </c>
      <c r="Q22" s="217">
        <v>7.8597359840000003</v>
      </c>
      <c r="R22" s="217">
        <v>7.9415102879999999</v>
      </c>
      <c r="S22" s="217">
        <v>8.5078165610000003</v>
      </c>
      <c r="T22" s="217">
        <v>9.2020372350000006</v>
      </c>
      <c r="U22" s="217">
        <v>9.4746204620000007</v>
      </c>
      <c r="V22" s="217">
        <v>9.9734831380000006</v>
      </c>
      <c r="W22" s="217">
        <v>8.9382050779999993</v>
      </c>
      <c r="X22" s="217">
        <v>8.0669418260000008</v>
      </c>
      <c r="Y22" s="217">
        <v>7.8329622490000004</v>
      </c>
      <c r="Z22" s="217">
        <v>7.350497549</v>
      </c>
      <c r="AA22" s="217">
        <v>7.1735710409999998</v>
      </c>
      <c r="AB22" s="217">
        <v>7.0842387569999996</v>
      </c>
      <c r="AC22" s="217">
        <v>7.4404318600000003</v>
      </c>
      <c r="AD22" s="217">
        <v>6.9244749629999998</v>
      </c>
      <c r="AE22" s="217">
        <v>7.0533838209999997</v>
      </c>
      <c r="AF22" s="217">
        <v>8.0110090669999998</v>
      </c>
      <c r="AG22" s="217">
        <v>8.3152166750000003</v>
      </c>
      <c r="AH22" s="217">
        <v>8.8111438740000008</v>
      </c>
      <c r="AI22" s="217">
        <v>7.8731934780000001</v>
      </c>
      <c r="AJ22" s="217">
        <v>6.9303480750000004</v>
      </c>
      <c r="AK22" s="217">
        <v>7.2684739330000001</v>
      </c>
      <c r="AL22" s="217">
        <v>7.1927518279999996</v>
      </c>
      <c r="AM22" s="217">
        <v>6.9381928879999997</v>
      </c>
      <c r="AN22" s="217">
        <v>7.0140075570000002</v>
      </c>
      <c r="AO22" s="217">
        <v>7.0464569030000002</v>
      </c>
      <c r="AP22" s="217">
        <v>7.2558330839999998</v>
      </c>
      <c r="AQ22" s="217">
        <v>7.9620226829999998</v>
      </c>
      <c r="AR22" s="217">
        <v>9.1654982870000001</v>
      </c>
      <c r="AS22" s="217">
        <v>9.6675002509999999</v>
      </c>
      <c r="AT22" s="217">
        <v>9.3529770029999995</v>
      </c>
      <c r="AU22" s="217">
        <v>8.7538855860000009</v>
      </c>
      <c r="AV22" s="217">
        <v>7.9886921229999999</v>
      </c>
      <c r="AW22" s="217">
        <v>7.2974819819999999</v>
      </c>
      <c r="AX22" s="217">
        <v>7.2195113009999998</v>
      </c>
      <c r="AY22" s="217">
        <v>7.5208641800000002</v>
      </c>
      <c r="AZ22" s="217">
        <v>8.1442979619999996</v>
      </c>
      <c r="BA22" s="217">
        <v>9.6083429379999998</v>
      </c>
      <c r="BB22" s="217">
        <v>8.8828021459999995</v>
      </c>
      <c r="BC22" s="217">
        <v>8.5534033990000005</v>
      </c>
      <c r="BD22" s="217">
        <v>9.0440959999999997</v>
      </c>
      <c r="BE22" s="217">
        <v>9.4732789999999998</v>
      </c>
      <c r="BF22" s="358">
        <v>9.6094340000000003</v>
      </c>
      <c r="BG22" s="358">
        <v>9.1041519999999991</v>
      </c>
      <c r="BH22" s="358">
        <v>8.0179189999999991</v>
      </c>
      <c r="BI22" s="358">
        <v>8.16662</v>
      </c>
      <c r="BJ22" s="358">
        <v>7.7729869999999996</v>
      </c>
      <c r="BK22" s="358">
        <v>7.9446690000000002</v>
      </c>
      <c r="BL22" s="358">
        <v>8.0639070000000004</v>
      </c>
      <c r="BM22" s="358">
        <v>8.2060150000000007</v>
      </c>
      <c r="BN22" s="358">
        <v>8.0495970000000003</v>
      </c>
      <c r="BO22" s="358">
        <v>7.8975590000000002</v>
      </c>
      <c r="BP22" s="358">
        <v>8.4422350000000002</v>
      </c>
      <c r="BQ22" s="358">
        <v>9.0874430000000004</v>
      </c>
      <c r="BR22" s="358">
        <v>9.4189439999999998</v>
      </c>
      <c r="BS22" s="358">
        <v>9.036778</v>
      </c>
      <c r="BT22" s="358">
        <v>8.1642860000000006</v>
      </c>
      <c r="BU22" s="358">
        <v>8.3895180000000007</v>
      </c>
      <c r="BV22" s="358">
        <v>8.0081249999999997</v>
      </c>
    </row>
    <row r="23" spans="1:74" ht="11.1" customHeight="1" x14ac:dyDescent="0.2">
      <c r="A23" s="84" t="s">
        <v>923</v>
      </c>
      <c r="B23" s="191" t="s">
        <v>619</v>
      </c>
      <c r="C23" s="217">
        <v>10.640207119999999</v>
      </c>
      <c r="D23" s="217">
        <v>10.437274029999999</v>
      </c>
      <c r="E23" s="217">
        <v>10.79274341</v>
      </c>
      <c r="F23" s="217">
        <v>10.775050159999999</v>
      </c>
      <c r="G23" s="217">
        <v>10.733456690000001</v>
      </c>
      <c r="H23" s="217">
        <v>11.213346120000001</v>
      </c>
      <c r="I23" s="217">
        <v>11.23626891</v>
      </c>
      <c r="J23" s="217">
        <v>11.03261453</v>
      </c>
      <c r="K23" s="217">
        <v>11.002683190000001</v>
      </c>
      <c r="L23" s="217">
        <v>10.21342138</v>
      </c>
      <c r="M23" s="217">
        <v>9.6861215410000003</v>
      </c>
      <c r="N23" s="217">
        <v>9.2623961230000003</v>
      </c>
      <c r="O23" s="217">
        <v>9.6464908440000006</v>
      </c>
      <c r="P23" s="217">
        <v>10.279993940000001</v>
      </c>
      <c r="Q23" s="217">
        <v>9.9602012690000006</v>
      </c>
      <c r="R23" s="217">
        <v>10.50613398</v>
      </c>
      <c r="S23" s="217">
        <v>11.10735174</v>
      </c>
      <c r="T23" s="217">
        <v>11.41349771</v>
      </c>
      <c r="U23" s="217">
        <v>11.43503117</v>
      </c>
      <c r="V23" s="217">
        <v>11.03205739</v>
      </c>
      <c r="W23" s="217">
        <v>11.03807889</v>
      </c>
      <c r="X23" s="217">
        <v>10.234924850000001</v>
      </c>
      <c r="Y23" s="217">
        <v>9.9267432020000008</v>
      </c>
      <c r="Z23" s="217">
        <v>9.6045143050000004</v>
      </c>
      <c r="AA23" s="217">
        <v>9.6733613770000009</v>
      </c>
      <c r="AB23" s="217">
        <v>9.2917779710000001</v>
      </c>
      <c r="AC23" s="217">
        <v>9.5380858810000007</v>
      </c>
      <c r="AD23" s="217">
        <v>9.2175458589999995</v>
      </c>
      <c r="AE23" s="217">
        <v>9.6395723069999999</v>
      </c>
      <c r="AF23" s="217">
        <v>9.7501005969999994</v>
      </c>
      <c r="AG23" s="217">
        <v>9.833127116</v>
      </c>
      <c r="AH23" s="217">
        <v>9.7289632099999999</v>
      </c>
      <c r="AI23" s="217">
        <v>9.4471012759999997</v>
      </c>
      <c r="AJ23" s="217">
        <v>9.179087891</v>
      </c>
      <c r="AK23" s="217">
        <v>8.9920963650000001</v>
      </c>
      <c r="AL23" s="217">
        <v>9.3633310139999999</v>
      </c>
      <c r="AM23" s="217">
        <v>9.0874179450000003</v>
      </c>
      <c r="AN23" s="217">
        <v>8.7541300119999992</v>
      </c>
      <c r="AO23" s="217">
        <v>8.4283785279999996</v>
      </c>
      <c r="AP23" s="217">
        <v>9.4980151320000008</v>
      </c>
      <c r="AQ23" s="217">
        <v>10.14830624</v>
      </c>
      <c r="AR23" s="217">
        <v>10.620532819999999</v>
      </c>
      <c r="AS23" s="217">
        <v>10.690681250000001</v>
      </c>
      <c r="AT23" s="217">
        <v>10.495690379999999</v>
      </c>
      <c r="AU23" s="217">
        <v>10.3649854</v>
      </c>
      <c r="AV23" s="217">
        <v>9.9339587490000003</v>
      </c>
      <c r="AW23" s="217">
        <v>9.2184814389999996</v>
      </c>
      <c r="AX23" s="217">
        <v>9.1846334219999992</v>
      </c>
      <c r="AY23" s="217">
        <v>8.9410225959999998</v>
      </c>
      <c r="AZ23" s="217">
        <v>9.4329220189999994</v>
      </c>
      <c r="BA23" s="217">
        <v>9.4190257549999998</v>
      </c>
      <c r="BB23" s="217">
        <v>10.196643509999999</v>
      </c>
      <c r="BC23" s="217">
        <v>10.607418819999999</v>
      </c>
      <c r="BD23" s="217">
        <v>11.172499999999999</v>
      </c>
      <c r="BE23" s="217">
        <v>11.389620000000001</v>
      </c>
      <c r="BF23" s="358">
        <v>11.35773</v>
      </c>
      <c r="BG23" s="358">
        <v>11.158810000000001</v>
      </c>
      <c r="BH23" s="358">
        <v>10.65044</v>
      </c>
      <c r="BI23" s="358">
        <v>10.452109999999999</v>
      </c>
      <c r="BJ23" s="358">
        <v>9.8725810000000003</v>
      </c>
      <c r="BK23" s="358">
        <v>10.282450000000001</v>
      </c>
      <c r="BL23" s="358">
        <v>10.17177</v>
      </c>
      <c r="BM23" s="358">
        <v>10.237579999999999</v>
      </c>
      <c r="BN23" s="358">
        <v>10.434469999999999</v>
      </c>
      <c r="BO23" s="358">
        <v>10.47146</v>
      </c>
      <c r="BP23" s="358">
        <v>10.84084</v>
      </c>
      <c r="BQ23" s="358">
        <v>11.11328</v>
      </c>
      <c r="BR23" s="358">
        <v>11.08324</v>
      </c>
      <c r="BS23" s="358">
        <v>11.15837</v>
      </c>
      <c r="BT23" s="358">
        <v>10.671659999999999</v>
      </c>
      <c r="BU23" s="358">
        <v>10.55152</v>
      </c>
      <c r="BV23" s="358">
        <v>10.018179999999999</v>
      </c>
    </row>
    <row r="24" spans="1:74" ht="11.1" customHeight="1" x14ac:dyDescent="0.2">
      <c r="A24" s="84" t="s">
        <v>924</v>
      </c>
      <c r="B24" s="191" t="s">
        <v>620</v>
      </c>
      <c r="C24" s="217">
        <v>9.5430762849999997</v>
      </c>
      <c r="D24" s="217">
        <v>9.4715744999999991</v>
      </c>
      <c r="E24" s="217">
        <v>10.075999769999999</v>
      </c>
      <c r="F24" s="217">
        <v>10.45752469</v>
      </c>
      <c r="G24" s="217">
        <v>10.364034439999999</v>
      </c>
      <c r="H24" s="217">
        <v>10.247083610000001</v>
      </c>
      <c r="I24" s="217">
        <v>10.662191809999999</v>
      </c>
      <c r="J24" s="217">
        <v>10.687935919999999</v>
      </c>
      <c r="K24" s="217">
        <v>10.481354400000001</v>
      </c>
      <c r="L24" s="217">
        <v>10.32188646</v>
      </c>
      <c r="M24" s="217">
        <v>9.8657888959999998</v>
      </c>
      <c r="N24" s="217">
        <v>9.0407609969999996</v>
      </c>
      <c r="O24" s="217">
        <v>8.7904758350000005</v>
      </c>
      <c r="P24" s="217">
        <v>9.0155621969999995</v>
      </c>
      <c r="Q24" s="217">
        <v>9.0315609020000007</v>
      </c>
      <c r="R24" s="217">
        <v>9.5086505680000002</v>
      </c>
      <c r="S24" s="217">
        <v>9.8549724080000001</v>
      </c>
      <c r="T24" s="217">
        <v>10.150171739999999</v>
      </c>
      <c r="U24" s="217">
        <v>10.47563085</v>
      </c>
      <c r="V24" s="217">
        <v>10.70495938</v>
      </c>
      <c r="W24" s="217">
        <v>10.44662186</v>
      </c>
      <c r="X24" s="217">
        <v>9.9007355029999999</v>
      </c>
      <c r="Y24" s="217">
        <v>9.8215566760000002</v>
      </c>
      <c r="Z24" s="217">
        <v>9.2229685490000008</v>
      </c>
      <c r="AA24" s="217">
        <v>8.7304292300000004</v>
      </c>
      <c r="AB24" s="217">
        <v>8.8038915800000002</v>
      </c>
      <c r="AC24" s="217">
        <v>9.247938607</v>
      </c>
      <c r="AD24" s="217">
        <v>9.1806608740000009</v>
      </c>
      <c r="AE24" s="217">
        <v>9.3238806239999992</v>
      </c>
      <c r="AF24" s="217">
        <v>8.9313036970000006</v>
      </c>
      <c r="AG24" s="217">
        <v>9.172317091</v>
      </c>
      <c r="AH24" s="217">
        <v>9.5321201510000009</v>
      </c>
      <c r="AI24" s="217">
        <v>9.2488064609999991</v>
      </c>
      <c r="AJ24" s="217">
        <v>8.9884304450000005</v>
      </c>
      <c r="AK24" s="217">
        <v>8.5461233520000004</v>
      </c>
      <c r="AL24" s="217">
        <v>8.5626639779999998</v>
      </c>
      <c r="AM24" s="217">
        <v>8.0642405129999997</v>
      </c>
      <c r="AN24" s="217">
        <v>8.2484397729999994</v>
      </c>
      <c r="AO24" s="217">
        <v>8.1468189590000009</v>
      </c>
      <c r="AP24" s="217">
        <v>8.8128269219999993</v>
      </c>
      <c r="AQ24" s="217">
        <v>9.7661268539999995</v>
      </c>
      <c r="AR24" s="217">
        <v>10.51605736</v>
      </c>
      <c r="AS24" s="217">
        <v>10.45634943</v>
      </c>
      <c r="AT24" s="217">
        <v>10.216344319999999</v>
      </c>
      <c r="AU24" s="217">
        <v>10.233805500000001</v>
      </c>
      <c r="AV24" s="217">
        <v>9.7061653000000003</v>
      </c>
      <c r="AW24" s="217">
        <v>9.1673130129999993</v>
      </c>
      <c r="AX24" s="217">
        <v>8.6126488999999999</v>
      </c>
      <c r="AY24" s="217">
        <v>8.6407425819999997</v>
      </c>
      <c r="AZ24" s="217">
        <v>8.9968003870000004</v>
      </c>
      <c r="BA24" s="217">
        <v>9.2261810739999994</v>
      </c>
      <c r="BB24" s="217">
        <v>10.076642700000001</v>
      </c>
      <c r="BC24" s="217">
        <v>11.125934539999999</v>
      </c>
      <c r="BD24" s="217">
        <v>11.21312</v>
      </c>
      <c r="BE24" s="217">
        <v>11.08005</v>
      </c>
      <c r="BF24" s="358">
        <v>10.95168</v>
      </c>
      <c r="BG24" s="358">
        <v>10.908110000000001</v>
      </c>
      <c r="BH24" s="358">
        <v>10.4903</v>
      </c>
      <c r="BI24" s="358">
        <v>9.9240639999999996</v>
      </c>
      <c r="BJ24" s="358">
        <v>9.2514339999999997</v>
      </c>
      <c r="BK24" s="358">
        <v>9.3152030000000003</v>
      </c>
      <c r="BL24" s="358">
        <v>9.6781769999999998</v>
      </c>
      <c r="BM24" s="358">
        <v>10.07748</v>
      </c>
      <c r="BN24" s="358">
        <v>10.19279</v>
      </c>
      <c r="BO24" s="358">
        <v>10.255940000000001</v>
      </c>
      <c r="BP24" s="358">
        <v>10.4796</v>
      </c>
      <c r="BQ24" s="358">
        <v>10.637650000000001</v>
      </c>
      <c r="BR24" s="358">
        <v>10.756539999999999</v>
      </c>
      <c r="BS24" s="358">
        <v>10.706770000000001</v>
      </c>
      <c r="BT24" s="358">
        <v>10.5509</v>
      </c>
      <c r="BU24" s="358">
        <v>10.08441</v>
      </c>
      <c r="BV24" s="358">
        <v>9.4591139999999996</v>
      </c>
    </row>
    <row r="25" spans="1:74" ht="11.1" customHeight="1" x14ac:dyDescent="0.2">
      <c r="A25" s="84" t="s">
        <v>925</v>
      </c>
      <c r="B25" s="191" t="s">
        <v>621</v>
      </c>
      <c r="C25" s="217">
        <v>8.5106837570000007</v>
      </c>
      <c r="D25" s="217">
        <v>8.7086251390000005</v>
      </c>
      <c r="E25" s="217">
        <v>8.8066697759999997</v>
      </c>
      <c r="F25" s="217">
        <v>8.9524498179999998</v>
      </c>
      <c r="G25" s="217">
        <v>8.6562420660000008</v>
      </c>
      <c r="H25" s="217">
        <v>8.7330402080000002</v>
      </c>
      <c r="I25" s="217">
        <v>9.2897585510000003</v>
      </c>
      <c r="J25" s="217">
        <v>8.9452907770000003</v>
      </c>
      <c r="K25" s="217">
        <v>8.3627418250000005</v>
      </c>
      <c r="L25" s="217">
        <v>8.1883648900000008</v>
      </c>
      <c r="M25" s="217">
        <v>7.1948621570000002</v>
      </c>
      <c r="N25" s="217">
        <v>7.0502188190000004</v>
      </c>
      <c r="O25" s="217">
        <v>6.9013648749999996</v>
      </c>
      <c r="P25" s="217">
        <v>7.3437668650000001</v>
      </c>
      <c r="Q25" s="217">
        <v>7.5104525070000001</v>
      </c>
      <c r="R25" s="217">
        <v>8.1231234289999996</v>
      </c>
      <c r="S25" s="217">
        <v>8.7217940340000002</v>
      </c>
      <c r="T25" s="217">
        <v>8.6881122299999998</v>
      </c>
      <c r="U25" s="217">
        <v>8.5782591799999999</v>
      </c>
      <c r="V25" s="217">
        <v>8.8049335339999999</v>
      </c>
      <c r="W25" s="217">
        <v>8.7227999179999998</v>
      </c>
      <c r="X25" s="217">
        <v>8.4568939590000003</v>
      </c>
      <c r="Y25" s="217">
        <v>7.5793825449999996</v>
      </c>
      <c r="Z25" s="217">
        <v>6.9672697709999998</v>
      </c>
      <c r="AA25" s="217">
        <v>7.41794916</v>
      </c>
      <c r="AB25" s="217">
        <v>7.1678325709999999</v>
      </c>
      <c r="AC25" s="217">
        <v>6.9730188799999997</v>
      </c>
      <c r="AD25" s="217">
        <v>6.6338764230000002</v>
      </c>
      <c r="AE25" s="217">
        <v>6.7085862790000004</v>
      </c>
      <c r="AF25" s="217">
        <v>7.0196137079999996</v>
      </c>
      <c r="AG25" s="217">
        <v>6.9239029260000002</v>
      </c>
      <c r="AH25" s="217">
        <v>7.4268158709999996</v>
      </c>
      <c r="AI25" s="217">
        <v>7.3561474579999997</v>
      </c>
      <c r="AJ25" s="217">
        <v>7.4587451939999996</v>
      </c>
      <c r="AK25" s="217">
        <v>7.3929980459999998</v>
      </c>
      <c r="AL25" s="217">
        <v>7.4130659210000003</v>
      </c>
      <c r="AM25" s="217">
        <v>6.7212655630000002</v>
      </c>
      <c r="AN25" s="217">
        <v>6.977610855</v>
      </c>
      <c r="AO25" s="217">
        <v>6.8669630030000004</v>
      </c>
      <c r="AP25" s="217">
        <v>7.5620264690000001</v>
      </c>
      <c r="AQ25" s="217">
        <v>8.0542057450000009</v>
      </c>
      <c r="AR25" s="217">
        <v>8.8419676359999997</v>
      </c>
      <c r="AS25" s="217">
        <v>8.9312253550000005</v>
      </c>
      <c r="AT25" s="217">
        <v>8.6272651400000004</v>
      </c>
      <c r="AU25" s="217">
        <v>8.5355168559999992</v>
      </c>
      <c r="AV25" s="217">
        <v>8.5209922079999991</v>
      </c>
      <c r="AW25" s="217">
        <v>7.8559211820000003</v>
      </c>
      <c r="AX25" s="217">
        <v>6.9853226020000001</v>
      </c>
      <c r="AY25" s="217">
        <v>7.1582295260000004</v>
      </c>
      <c r="AZ25" s="217">
        <v>7.3460267010000004</v>
      </c>
      <c r="BA25" s="217">
        <v>8.1145068340000002</v>
      </c>
      <c r="BB25" s="217">
        <v>8.9187632049999994</v>
      </c>
      <c r="BC25" s="217">
        <v>9.4726817329999999</v>
      </c>
      <c r="BD25" s="217">
        <v>9.3931129999999996</v>
      </c>
      <c r="BE25" s="217">
        <v>9.0185429999999993</v>
      </c>
      <c r="BF25" s="358">
        <v>8.739376</v>
      </c>
      <c r="BG25" s="358">
        <v>8.6091029999999993</v>
      </c>
      <c r="BH25" s="358">
        <v>8.5317229999999995</v>
      </c>
      <c r="BI25" s="358">
        <v>8.4943279999999994</v>
      </c>
      <c r="BJ25" s="358">
        <v>7.6914069999999999</v>
      </c>
      <c r="BK25" s="358">
        <v>7.6432120000000001</v>
      </c>
      <c r="BL25" s="358">
        <v>7.8226110000000002</v>
      </c>
      <c r="BM25" s="358">
        <v>7.9236370000000003</v>
      </c>
      <c r="BN25" s="358">
        <v>8.099729</v>
      </c>
      <c r="BO25" s="358">
        <v>8.1041159999999994</v>
      </c>
      <c r="BP25" s="358">
        <v>8.3632819999999999</v>
      </c>
      <c r="BQ25" s="358">
        <v>8.6775409999999997</v>
      </c>
      <c r="BR25" s="358">
        <v>8.8671209999999991</v>
      </c>
      <c r="BS25" s="358">
        <v>8.8747019999999992</v>
      </c>
      <c r="BT25" s="358">
        <v>8.8583040000000004</v>
      </c>
      <c r="BU25" s="358">
        <v>8.67544</v>
      </c>
      <c r="BV25" s="358">
        <v>7.7688100000000002</v>
      </c>
    </row>
    <row r="26" spans="1:74" ht="11.1" customHeight="1" x14ac:dyDescent="0.2">
      <c r="A26" s="84" t="s">
        <v>926</v>
      </c>
      <c r="B26" s="191" t="s">
        <v>622</v>
      </c>
      <c r="C26" s="217">
        <v>8.0994447849999993</v>
      </c>
      <c r="D26" s="217">
        <v>8.4491970989999992</v>
      </c>
      <c r="E26" s="217">
        <v>8.4296890599999994</v>
      </c>
      <c r="F26" s="217">
        <v>7.9255423489999997</v>
      </c>
      <c r="G26" s="217">
        <v>8.026288096</v>
      </c>
      <c r="H26" s="217">
        <v>8.5593619489999995</v>
      </c>
      <c r="I26" s="217">
        <v>8.8819918290000004</v>
      </c>
      <c r="J26" s="217">
        <v>8.8855474050000005</v>
      </c>
      <c r="K26" s="217">
        <v>8.8198806019999996</v>
      </c>
      <c r="L26" s="217">
        <v>8.7088893889999994</v>
      </c>
      <c r="M26" s="217">
        <v>8.0135126749999994</v>
      </c>
      <c r="N26" s="217">
        <v>7.8249045510000004</v>
      </c>
      <c r="O26" s="217">
        <v>8.0388024629999997</v>
      </c>
      <c r="P26" s="217">
        <v>8.0074800939999999</v>
      </c>
      <c r="Q26" s="217">
        <v>7.973967515</v>
      </c>
      <c r="R26" s="217">
        <v>7.9114405850000002</v>
      </c>
      <c r="S26" s="217">
        <v>8.0855569549999995</v>
      </c>
      <c r="T26" s="217">
        <v>8.3186096939999992</v>
      </c>
      <c r="U26" s="217">
        <v>8.8769331010000005</v>
      </c>
      <c r="V26" s="217">
        <v>9.0807652409999999</v>
      </c>
      <c r="W26" s="217">
        <v>8.9644309759999992</v>
      </c>
      <c r="X26" s="217">
        <v>8.4044761149999996</v>
      </c>
      <c r="Y26" s="217">
        <v>7.7872059550000001</v>
      </c>
      <c r="Z26" s="217">
        <v>7.385236645</v>
      </c>
      <c r="AA26" s="217">
        <v>7.4260011520000004</v>
      </c>
      <c r="AB26" s="217">
        <v>7.6169876480000003</v>
      </c>
      <c r="AC26" s="217">
        <v>7.6259173689999997</v>
      </c>
      <c r="AD26" s="217">
        <v>7.7003860150000003</v>
      </c>
      <c r="AE26" s="217">
        <v>7.8990436820000003</v>
      </c>
      <c r="AF26" s="217">
        <v>8.0771606729999998</v>
      </c>
      <c r="AG26" s="217">
        <v>8.3576139549999997</v>
      </c>
      <c r="AH26" s="217">
        <v>8.3089887089999994</v>
      </c>
      <c r="AI26" s="217">
        <v>8.2834682050000001</v>
      </c>
      <c r="AJ26" s="217">
        <v>7.7286701039999999</v>
      </c>
      <c r="AK26" s="217">
        <v>7.4219010650000001</v>
      </c>
      <c r="AL26" s="217">
        <v>7.1819071350000003</v>
      </c>
      <c r="AM26" s="217">
        <v>6.8609868690000004</v>
      </c>
      <c r="AN26" s="217">
        <v>6.9424907869999997</v>
      </c>
      <c r="AO26" s="217">
        <v>7.014632711</v>
      </c>
      <c r="AP26" s="217">
        <v>7.2397668020000001</v>
      </c>
      <c r="AQ26" s="217">
        <v>7.5871594809999996</v>
      </c>
      <c r="AR26" s="217">
        <v>8.1064604879999997</v>
      </c>
      <c r="AS26" s="217">
        <v>8.6118413910000005</v>
      </c>
      <c r="AT26" s="217">
        <v>8.6604071010000006</v>
      </c>
      <c r="AU26" s="217">
        <v>8.3994101019999992</v>
      </c>
      <c r="AV26" s="217">
        <v>8.0374187240000001</v>
      </c>
      <c r="AW26" s="217">
        <v>7.4893165020000003</v>
      </c>
      <c r="AX26" s="217">
        <v>7.2614056930000004</v>
      </c>
      <c r="AY26" s="217">
        <v>7.4740122869999999</v>
      </c>
      <c r="AZ26" s="217">
        <v>7.764269079</v>
      </c>
      <c r="BA26" s="217">
        <v>8.2190767910000009</v>
      </c>
      <c r="BB26" s="217">
        <v>8.4904918180000006</v>
      </c>
      <c r="BC26" s="217">
        <v>8.5778777399999999</v>
      </c>
      <c r="BD26" s="217">
        <v>9.2041039999999992</v>
      </c>
      <c r="BE26" s="217">
        <v>9.4628890000000006</v>
      </c>
      <c r="BF26" s="358">
        <v>9.6047949999999993</v>
      </c>
      <c r="BG26" s="358">
        <v>9.3993389999999994</v>
      </c>
      <c r="BH26" s="358">
        <v>8.8896700000000006</v>
      </c>
      <c r="BI26" s="358">
        <v>8.3937139999999992</v>
      </c>
      <c r="BJ26" s="358">
        <v>7.812557</v>
      </c>
      <c r="BK26" s="358">
        <v>7.9706539999999997</v>
      </c>
      <c r="BL26" s="358">
        <v>7.9710710000000002</v>
      </c>
      <c r="BM26" s="358">
        <v>7.9186360000000002</v>
      </c>
      <c r="BN26" s="358">
        <v>7.5185779999999998</v>
      </c>
      <c r="BO26" s="358">
        <v>7.7263359999999999</v>
      </c>
      <c r="BP26" s="358">
        <v>8.1768029999999996</v>
      </c>
      <c r="BQ26" s="358">
        <v>8.8381950000000007</v>
      </c>
      <c r="BR26" s="358">
        <v>9.346069</v>
      </c>
      <c r="BS26" s="358">
        <v>9.1889900000000004</v>
      </c>
      <c r="BT26" s="358">
        <v>8.9128100000000003</v>
      </c>
      <c r="BU26" s="358">
        <v>8.5267549999999996</v>
      </c>
      <c r="BV26" s="358">
        <v>8.0495490000000007</v>
      </c>
    </row>
    <row r="27" spans="1:74" ht="11.1" customHeight="1" x14ac:dyDescent="0.2">
      <c r="A27" s="84" t="s">
        <v>927</v>
      </c>
      <c r="B27" s="191" t="s">
        <v>623</v>
      </c>
      <c r="C27" s="217">
        <v>9.6851392080000007</v>
      </c>
      <c r="D27" s="217">
        <v>9.8409657690000003</v>
      </c>
      <c r="E27" s="217">
        <v>8.4607249549999999</v>
      </c>
      <c r="F27" s="217">
        <v>9.2331510160000008</v>
      </c>
      <c r="G27" s="217">
        <v>8.7278771729999995</v>
      </c>
      <c r="H27" s="217">
        <v>9.1983521059999998</v>
      </c>
      <c r="I27" s="217">
        <v>9.3211381420000006</v>
      </c>
      <c r="J27" s="217">
        <v>9.4639340010000002</v>
      </c>
      <c r="K27" s="217">
        <v>8.8977907330000008</v>
      </c>
      <c r="L27" s="217">
        <v>9.2803639199999992</v>
      </c>
      <c r="M27" s="217">
        <v>8.729581949</v>
      </c>
      <c r="N27" s="217">
        <v>9.3104619119999992</v>
      </c>
      <c r="O27" s="217">
        <v>9.1405234990000004</v>
      </c>
      <c r="P27" s="217">
        <v>9.1065327380000003</v>
      </c>
      <c r="Q27" s="217">
        <v>9.1289998630000007</v>
      </c>
      <c r="R27" s="217">
        <v>9.3833558620000002</v>
      </c>
      <c r="S27" s="217">
        <v>9.2900812320000004</v>
      </c>
      <c r="T27" s="217">
        <v>9.5499774409999993</v>
      </c>
      <c r="U27" s="217">
        <v>9.5686319080000004</v>
      </c>
      <c r="V27" s="217">
        <v>9.8907521070000008</v>
      </c>
      <c r="W27" s="217">
        <v>9.4956045670000009</v>
      </c>
      <c r="X27" s="217">
        <v>9.3033185930000002</v>
      </c>
      <c r="Y27" s="217">
        <v>8.6928450959999992</v>
      </c>
      <c r="Z27" s="217">
        <v>8.7061579889999994</v>
      </c>
      <c r="AA27" s="217">
        <v>8.6463726770000005</v>
      </c>
      <c r="AB27" s="217">
        <v>8.0537486440000006</v>
      </c>
      <c r="AC27" s="217">
        <v>8.4435743339999991</v>
      </c>
      <c r="AD27" s="217">
        <v>7.8293394010000004</v>
      </c>
      <c r="AE27" s="217">
        <v>7.6694522579999997</v>
      </c>
      <c r="AF27" s="217">
        <v>8.1692982450000002</v>
      </c>
      <c r="AG27" s="217">
        <v>8.3857831009999995</v>
      </c>
      <c r="AH27" s="217">
        <v>8.5630781230000004</v>
      </c>
      <c r="AI27" s="217">
        <v>8.4265100919999991</v>
      </c>
      <c r="AJ27" s="217">
        <v>8.3722525860000001</v>
      </c>
      <c r="AK27" s="217">
        <v>8.3450976210000007</v>
      </c>
      <c r="AL27" s="217">
        <v>8.4924849200000008</v>
      </c>
      <c r="AM27" s="217">
        <v>8.1083515889999997</v>
      </c>
      <c r="AN27" s="217">
        <v>7.9321228870000002</v>
      </c>
      <c r="AO27" s="217">
        <v>8.3209752659999996</v>
      </c>
      <c r="AP27" s="217">
        <v>8.5530153599999998</v>
      </c>
      <c r="AQ27" s="217">
        <v>8.8445683210000006</v>
      </c>
      <c r="AR27" s="217">
        <v>8.8666528170000003</v>
      </c>
      <c r="AS27" s="217">
        <v>8.8144370670000001</v>
      </c>
      <c r="AT27" s="217">
        <v>9.443285908</v>
      </c>
      <c r="AU27" s="217">
        <v>8.2639260730000004</v>
      </c>
      <c r="AV27" s="217">
        <v>8.2971836149999998</v>
      </c>
      <c r="AW27" s="217">
        <v>8.4834901859999992</v>
      </c>
      <c r="AX27" s="217">
        <v>8.7637351619999997</v>
      </c>
      <c r="AY27" s="217">
        <v>9.0542343479999996</v>
      </c>
      <c r="AZ27" s="217">
        <v>9.1302289890000008</v>
      </c>
      <c r="BA27" s="217">
        <v>9.5565651500000008</v>
      </c>
      <c r="BB27" s="217">
        <v>9.1603291050000006</v>
      </c>
      <c r="BC27" s="217">
        <v>9.2821213609999997</v>
      </c>
      <c r="BD27" s="217">
        <v>9.5179880000000008</v>
      </c>
      <c r="BE27" s="217">
        <v>9.5538080000000001</v>
      </c>
      <c r="BF27" s="358">
        <v>9.6284790000000005</v>
      </c>
      <c r="BG27" s="358">
        <v>9.4057870000000001</v>
      </c>
      <c r="BH27" s="358">
        <v>9.3823930000000004</v>
      </c>
      <c r="BI27" s="358">
        <v>9.3096350000000001</v>
      </c>
      <c r="BJ27" s="358">
        <v>9.0458040000000004</v>
      </c>
      <c r="BK27" s="358">
        <v>9.37012</v>
      </c>
      <c r="BL27" s="358">
        <v>9.1938390000000005</v>
      </c>
      <c r="BM27" s="358">
        <v>8.8397009999999998</v>
      </c>
      <c r="BN27" s="358">
        <v>8.693797</v>
      </c>
      <c r="BO27" s="358">
        <v>8.5431629999999998</v>
      </c>
      <c r="BP27" s="358">
        <v>8.8042359999999995</v>
      </c>
      <c r="BQ27" s="358">
        <v>9.2648530000000004</v>
      </c>
      <c r="BR27" s="358">
        <v>9.6445279999999993</v>
      </c>
      <c r="BS27" s="358">
        <v>9.5427379999999999</v>
      </c>
      <c r="BT27" s="358">
        <v>9.6108890000000002</v>
      </c>
      <c r="BU27" s="358">
        <v>9.5066480000000002</v>
      </c>
      <c r="BV27" s="358">
        <v>9.1813780000000005</v>
      </c>
    </row>
    <row r="28" spans="1:74" ht="11.1" customHeight="1" x14ac:dyDescent="0.2">
      <c r="A28" s="84" t="s">
        <v>928</v>
      </c>
      <c r="B28" s="191" t="s">
        <v>592</v>
      </c>
      <c r="C28" s="217">
        <v>9.65</v>
      </c>
      <c r="D28" s="217">
        <v>9.7100000000000009</v>
      </c>
      <c r="E28" s="217">
        <v>9.6999999999999993</v>
      </c>
      <c r="F28" s="217">
        <v>9.57</v>
      </c>
      <c r="G28" s="217">
        <v>9.5</v>
      </c>
      <c r="H28" s="217">
        <v>9.7200000000000006</v>
      </c>
      <c r="I28" s="217">
        <v>10.039999999999999</v>
      </c>
      <c r="J28" s="217">
        <v>9.94</v>
      </c>
      <c r="K28" s="217">
        <v>9.56</v>
      </c>
      <c r="L28" s="217">
        <v>9.27</v>
      </c>
      <c r="M28" s="217">
        <v>8.86</v>
      </c>
      <c r="N28" s="217">
        <v>8.82</v>
      </c>
      <c r="O28" s="217">
        <v>8.74</v>
      </c>
      <c r="P28" s="217">
        <v>8.8800000000000008</v>
      </c>
      <c r="Q28" s="217">
        <v>8.89</v>
      </c>
      <c r="R28" s="217">
        <v>9.02</v>
      </c>
      <c r="S28" s="217">
        <v>9.35</v>
      </c>
      <c r="T28" s="217">
        <v>9.57</v>
      </c>
      <c r="U28" s="217">
        <v>9.58</v>
      </c>
      <c r="V28" s="217">
        <v>9.77</v>
      </c>
      <c r="W28" s="217">
        <v>9.4600000000000009</v>
      </c>
      <c r="X28" s="217">
        <v>8.94</v>
      </c>
      <c r="Y28" s="217">
        <v>8.6199999999999992</v>
      </c>
      <c r="Z28" s="217">
        <v>8.3000000000000007</v>
      </c>
      <c r="AA28" s="217">
        <v>8.06</v>
      </c>
      <c r="AB28" s="217">
        <v>7.77</v>
      </c>
      <c r="AC28" s="217">
        <v>8.16</v>
      </c>
      <c r="AD28" s="217">
        <v>8</v>
      </c>
      <c r="AE28" s="217">
        <v>8.1199999999999992</v>
      </c>
      <c r="AF28" s="217">
        <v>8.4</v>
      </c>
      <c r="AG28" s="217">
        <v>8.49</v>
      </c>
      <c r="AH28" s="217">
        <v>8.65</v>
      </c>
      <c r="AI28" s="217">
        <v>8.32</v>
      </c>
      <c r="AJ28" s="217">
        <v>8.0299999999999994</v>
      </c>
      <c r="AK28" s="217">
        <v>8.01</v>
      </c>
      <c r="AL28" s="217">
        <v>8.11</v>
      </c>
      <c r="AM28" s="217">
        <v>7.81</v>
      </c>
      <c r="AN28" s="217">
        <v>7.85</v>
      </c>
      <c r="AO28" s="217">
        <v>7.82</v>
      </c>
      <c r="AP28" s="217">
        <v>8.23</v>
      </c>
      <c r="AQ28" s="217">
        <v>8.77</v>
      </c>
      <c r="AR28" s="217">
        <v>9.1</v>
      </c>
      <c r="AS28" s="217">
        <v>9.02</v>
      </c>
      <c r="AT28" s="217">
        <v>9.08</v>
      </c>
      <c r="AU28" s="217">
        <v>8.82</v>
      </c>
      <c r="AV28" s="217">
        <v>8.35</v>
      </c>
      <c r="AW28" s="217">
        <v>7.96</v>
      </c>
      <c r="AX28" s="217">
        <v>7.86</v>
      </c>
      <c r="AY28" s="217">
        <v>8.09</v>
      </c>
      <c r="AZ28" s="217">
        <v>8.67</v>
      </c>
      <c r="BA28" s="217">
        <v>9.4499999999999993</v>
      </c>
      <c r="BB28" s="217">
        <v>9.4700000000000006</v>
      </c>
      <c r="BC28" s="217">
        <v>9.6</v>
      </c>
      <c r="BD28" s="217">
        <v>9.8881449999999997</v>
      </c>
      <c r="BE28" s="217">
        <v>9.8686810000000005</v>
      </c>
      <c r="BF28" s="358">
        <v>9.9142480000000006</v>
      </c>
      <c r="BG28" s="358">
        <v>9.7546169999999996</v>
      </c>
      <c r="BH28" s="358">
        <v>9.3440239999999992</v>
      </c>
      <c r="BI28" s="358">
        <v>9.2188370000000006</v>
      </c>
      <c r="BJ28" s="358">
        <v>8.6469729999999991</v>
      </c>
      <c r="BK28" s="358">
        <v>8.9877280000000006</v>
      </c>
      <c r="BL28" s="358">
        <v>9.0925229999999999</v>
      </c>
      <c r="BM28" s="358">
        <v>9.3318680000000001</v>
      </c>
      <c r="BN28" s="358">
        <v>9.1500009999999996</v>
      </c>
      <c r="BO28" s="358">
        <v>9.0599279999999993</v>
      </c>
      <c r="BP28" s="358">
        <v>9.2950320000000008</v>
      </c>
      <c r="BQ28" s="358">
        <v>9.5566250000000004</v>
      </c>
      <c r="BR28" s="358">
        <v>9.7760239999999996</v>
      </c>
      <c r="BS28" s="358">
        <v>9.7566229999999994</v>
      </c>
      <c r="BT28" s="358">
        <v>9.4737399999999994</v>
      </c>
      <c r="BU28" s="358">
        <v>9.4010899999999999</v>
      </c>
      <c r="BV28" s="358">
        <v>8.8383669999999999</v>
      </c>
    </row>
    <row r="29" spans="1:74" ht="11.1" customHeight="1" x14ac:dyDescent="0.2">
      <c r="A29" s="84"/>
      <c r="B29" s="88" t="s">
        <v>826</v>
      </c>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234"/>
      <c r="BF29" s="393"/>
      <c r="BG29" s="393"/>
      <c r="BH29" s="393"/>
      <c r="BI29" s="393"/>
      <c r="BJ29" s="393"/>
      <c r="BK29" s="393"/>
      <c r="BL29" s="393"/>
      <c r="BM29" s="393"/>
      <c r="BN29" s="393"/>
      <c r="BO29" s="393"/>
      <c r="BP29" s="393"/>
      <c r="BQ29" s="393"/>
      <c r="BR29" s="393"/>
      <c r="BS29" s="393"/>
      <c r="BT29" s="393"/>
      <c r="BU29" s="393"/>
      <c r="BV29" s="393"/>
    </row>
    <row r="30" spans="1:74" ht="11.1" customHeight="1" x14ac:dyDescent="0.2">
      <c r="A30" s="84" t="s">
        <v>929</v>
      </c>
      <c r="B30" s="191" t="s">
        <v>616</v>
      </c>
      <c r="C30" s="264">
        <v>10.61735515</v>
      </c>
      <c r="D30" s="264">
        <v>10.58753065</v>
      </c>
      <c r="E30" s="264">
        <v>10.76823168</v>
      </c>
      <c r="F30" s="264">
        <v>9.8364562180000004</v>
      </c>
      <c r="G30" s="264">
        <v>9.3593386889999994</v>
      </c>
      <c r="H30" s="264">
        <v>8.8412709290000002</v>
      </c>
      <c r="I30" s="264">
        <v>9.1317615760000006</v>
      </c>
      <c r="J30" s="264">
        <v>8.6871924020000009</v>
      </c>
      <c r="K30" s="264">
        <v>8.3308620550000008</v>
      </c>
      <c r="L30" s="264">
        <v>8.3081223869999992</v>
      </c>
      <c r="M30" s="264">
        <v>9.7310532819999995</v>
      </c>
      <c r="N30" s="264">
        <v>10.254208220000001</v>
      </c>
      <c r="O30" s="264">
        <v>10.26038331</v>
      </c>
      <c r="P30" s="264">
        <v>10.186791789999999</v>
      </c>
      <c r="Q30" s="264">
        <v>9.9686695969999999</v>
      </c>
      <c r="R30" s="264">
        <v>9.6918884349999992</v>
      </c>
      <c r="S30" s="264">
        <v>9.0420027489999999</v>
      </c>
      <c r="T30" s="264">
        <v>8.8174477909999993</v>
      </c>
      <c r="U30" s="264">
        <v>8.9829633159999993</v>
      </c>
      <c r="V30" s="264">
        <v>9.0217876920000002</v>
      </c>
      <c r="W30" s="264">
        <v>8.7369100480000004</v>
      </c>
      <c r="X30" s="264">
        <v>8.7646269700000001</v>
      </c>
      <c r="Y30" s="264">
        <v>9.0450888060000008</v>
      </c>
      <c r="Z30" s="264">
        <v>8.9364560879999999</v>
      </c>
      <c r="AA30" s="264">
        <v>9.978654208</v>
      </c>
      <c r="AB30" s="264">
        <v>9.2772139720000002</v>
      </c>
      <c r="AC30" s="264">
        <v>8.762579101</v>
      </c>
      <c r="AD30" s="264">
        <v>8.4617438610000004</v>
      </c>
      <c r="AE30" s="264">
        <v>7.618731897</v>
      </c>
      <c r="AF30" s="264">
        <v>7.5166182969999999</v>
      </c>
      <c r="AG30" s="264">
        <v>7.5146994789999999</v>
      </c>
      <c r="AH30" s="264">
        <v>7.284598763</v>
      </c>
      <c r="AI30" s="264">
        <v>8.3588044870000004</v>
      </c>
      <c r="AJ30" s="264">
        <v>8.2127676669999996</v>
      </c>
      <c r="AK30" s="264">
        <v>9.6414601839999996</v>
      </c>
      <c r="AL30" s="264">
        <v>9.8727900399999999</v>
      </c>
      <c r="AM30" s="264">
        <v>8.4341651179999992</v>
      </c>
      <c r="AN30" s="264">
        <v>8.3741310299999991</v>
      </c>
      <c r="AO30" s="264">
        <v>8.3525253040000003</v>
      </c>
      <c r="AP30" s="264">
        <v>8.3950543880000001</v>
      </c>
      <c r="AQ30" s="264">
        <v>8.1614925409999994</v>
      </c>
      <c r="AR30" s="264">
        <v>7.4077129140000002</v>
      </c>
      <c r="AS30" s="264">
        <v>6.7363150200000002</v>
      </c>
      <c r="AT30" s="264">
        <v>6.7501349560000001</v>
      </c>
      <c r="AU30" s="264">
        <v>6.8705814780000001</v>
      </c>
      <c r="AV30" s="264">
        <v>6.8528969120000003</v>
      </c>
      <c r="AW30" s="264">
        <v>8.36315484</v>
      </c>
      <c r="AX30" s="264">
        <v>8.644622794</v>
      </c>
      <c r="AY30" s="264">
        <v>9.2367178699999997</v>
      </c>
      <c r="AZ30" s="264">
        <v>9.9851704869999995</v>
      </c>
      <c r="BA30" s="264">
        <v>10.33183002</v>
      </c>
      <c r="BB30" s="264">
        <v>9.4802375199999993</v>
      </c>
      <c r="BC30" s="264">
        <v>8.4077674550000001</v>
      </c>
      <c r="BD30" s="264">
        <v>8.7503949999999993</v>
      </c>
      <c r="BE30" s="264">
        <v>8.7875300000000003</v>
      </c>
      <c r="BF30" s="387">
        <v>8.6238720000000004</v>
      </c>
      <c r="BG30" s="387">
        <v>8.8414099999999998</v>
      </c>
      <c r="BH30" s="387">
        <v>8.5475100000000008</v>
      </c>
      <c r="BI30" s="387">
        <v>9.8374849999999991</v>
      </c>
      <c r="BJ30" s="387">
        <v>10.169549999999999</v>
      </c>
      <c r="BK30" s="387">
        <v>10.301259999999999</v>
      </c>
      <c r="BL30" s="387">
        <v>10.10474</v>
      </c>
      <c r="BM30" s="387">
        <v>9.8818400000000004</v>
      </c>
      <c r="BN30" s="387">
        <v>9.6099829999999997</v>
      </c>
      <c r="BO30" s="387">
        <v>8.8899360000000005</v>
      </c>
      <c r="BP30" s="387">
        <v>8.8266629999999999</v>
      </c>
      <c r="BQ30" s="387">
        <v>8.9211489999999998</v>
      </c>
      <c r="BR30" s="387">
        <v>8.7879769999999997</v>
      </c>
      <c r="BS30" s="387">
        <v>9.1412890000000004</v>
      </c>
      <c r="BT30" s="387">
        <v>8.9071879999999997</v>
      </c>
      <c r="BU30" s="387">
        <v>10.154780000000001</v>
      </c>
      <c r="BV30" s="387">
        <v>10.456200000000001</v>
      </c>
    </row>
    <row r="31" spans="1:74" ht="11.1" customHeight="1" x14ac:dyDescent="0.2">
      <c r="A31" s="84" t="s">
        <v>930</v>
      </c>
      <c r="B31" s="189" t="s">
        <v>650</v>
      </c>
      <c r="C31" s="264">
        <v>9.0873711690000007</v>
      </c>
      <c r="D31" s="264">
        <v>9.1150587509999994</v>
      </c>
      <c r="E31" s="264">
        <v>9.1108467389999994</v>
      </c>
      <c r="F31" s="264">
        <v>8.4422223420000009</v>
      </c>
      <c r="G31" s="264">
        <v>8.0755217839999993</v>
      </c>
      <c r="H31" s="264">
        <v>7.4082669040000004</v>
      </c>
      <c r="I31" s="264">
        <v>7.8257304159999999</v>
      </c>
      <c r="J31" s="264">
        <v>7.8776102860000004</v>
      </c>
      <c r="K31" s="264">
        <v>8.0917448079999996</v>
      </c>
      <c r="L31" s="264">
        <v>8.6106484160000001</v>
      </c>
      <c r="M31" s="264">
        <v>8.7598999549999998</v>
      </c>
      <c r="N31" s="264">
        <v>8.7074727589999998</v>
      </c>
      <c r="O31" s="264">
        <v>9.1511663480000003</v>
      </c>
      <c r="P31" s="264">
        <v>9.3786245939999997</v>
      </c>
      <c r="Q31" s="264">
        <v>9.2241827020000002</v>
      </c>
      <c r="R31" s="264">
        <v>8.8704113670000009</v>
      </c>
      <c r="S31" s="264">
        <v>8.9551800529999994</v>
      </c>
      <c r="T31" s="264">
        <v>8.9690399010000004</v>
      </c>
      <c r="U31" s="264">
        <v>8.3352256600000008</v>
      </c>
      <c r="V31" s="264">
        <v>8.3323817659999992</v>
      </c>
      <c r="W31" s="264">
        <v>8.7814217580000005</v>
      </c>
      <c r="X31" s="264">
        <v>9.1679602300000003</v>
      </c>
      <c r="Y31" s="264">
        <v>8.8983185979999995</v>
      </c>
      <c r="Z31" s="264">
        <v>8.2664505699999999</v>
      </c>
      <c r="AA31" s="264">
        <v>8.3645015279999999</v>
      </c>
      <c r="AB31" s="264">
        <v>8.113630466</v>
      </c>
      <c r="AC31" s="264">
        <v>8.0842245930000001</v>
      </c>
      <c r="AD31" s="264">
        <v>7.290389673</v>
      </c>
      <c r="AE31" s="264">
        <v>7.1725936050000003</v>
      </c>
      <c r="AF31" s="264">
        <v>7.3434890660000001</v>
      </c>
      <c r="AG31" s="264">
        <v>6.6523813660000002</v>
      </c>
      <c r="AH31" s="264">
        <v>6.9513972119999998</v>
      </c>
      <c r="AI31" s="264">
        <v>7.3561415109999997</v>
      </c>
      <c r="AJ31" s="264">
        <v>7.4663091560000003</v>
      </c>
      <c r="AK31" s="264">
        <v>8.1123275929999998</v>
      </c>
      <c r="AL31" s="264">
        <v>8.1996917089999997</v>
      </c>
      <c r="AM31" s="264">
        <v>8.1991310039999998</v>
      </c>
      <c r="AN31" s="264">
        <v>7.9619416679999997</v>
      </c>
      <c r="AO31" s="264">
        <v>8.3863430189999999</v>
      </c>
      <c r="AP31" s="264">
        <v>7.9933689729999999</v>
      </c>
      <c r="AQ31" s="264">
        <v>8.0883254430000004</v>
      </c>
      <c r="AR31" s="264">
        <v>8.5100455299999993</v>
      </c>
      <c r="AS31" s="264">
        <v>8.2866458890000008</v>
      </c>
      <c r="AT31" s="264">
        <v>8.3119431299999995</v>
      </c>
      <c r="AU31" s="264">
        <v>8.0485438669999994</v>
      </c>
      <c r="AV31" s="264">
        <v>8.4842982039999999</v>
      </c>
      <c r="AW31" s="264">
        <v>8.266684132</v>
      </c>
      <c r="AX31" s="264">
        <v>7.8762005239999997</v>
      </c>
      <c r="AY31" s="264">
        <v>8.6553163780000002</v>
      </c>
      <c r="AZ31" s="264">
        <v>9.3193824240000005</v>
      </c>
      <c r="BA31" s="264">
        <v>9.7318961050000006</v>
      </c>
      <c r="BB31" s="264">
        <v>9.1096237169999998</v>
      </c>
      <c r="BC31" s="264">
        <v>8.4018257970000008</v>
      </c>
      <c r="BD31" s="264">
        <v>8.3085730000000009</v>
      </c>
      <c r="BE31" s="264">
        <v>8.319642</v>
      </c>
      <c r="BF31" s="387">
        <v>8.5040739999999992</v>
      </c>
      <c r="BG31" s="387">
        <v>8.6360709999999994</v>
      </c>
      <c r="BH31" s="387">
        <v>8.7923709999999993</v>
      </c>
      <c r="BI31" s="387">
        <v>9.0327000000000002</v>
      </c>
      <c r="BJ31" s="387">
        <v>8.6719880000000007</v>
      </c>
      <c r="BK31" s="387">
        <v>8.9465769999999996</v>
      </c>
      <c r="BL31" s="387">
        <v>9.0965469999999993</v>
      </c>
      <c r="BM31" s="387">
        <v>8.9304419999999993</v>
      </c>
      <c r="BN31" s="387">
        <v>8.3445450000000001</v>
      </c>
      <c r="BO31" s="387">
        <v>8.0210869999999996</v>
      </c>
      <c r="BP31" s="387">
        <v>7.8666929999999997</v>
      </c>
      <c r="BQ31" s="387">
        <v>8.0402649999999998</v>
      </c>
      <c r="BR31" s="387">
        <v>8.5557599999999994</v>
      </c>
      <c r="BS31" s="387">
        <v>8.8217239999999997</v>
      </c>
      <c r="BT31" s="387">
        <v>9.0356470000000009</v>
      </c>
      <c r="BU31" s="387">
        <v>9.2412229999999997</v>
      </c>
      <c r="BV31" s="387">
        <v>9.0421589999999998</v>
      </c>
    </row>
    <row r="32" spans="1:74" ht="11.1" customHeight="1" x14ac:dyDescent="0.2">
      <c r="A32" s="84" t="s">
        <v>931</v>
      </c>
      <c r="B32" s="191" t="s">
        <v>617</v>
      </c>
      <c r="C32" s="264">
        <v>7.6828590439999997</v>
      </c>
      <c r="D32" s="264">
        <v>7.957316295</v>
      </c>
      <c r="E32" s="264">
        <v>7.7763353520000003</v>
      </c>
      <c r="F32" s="264">
        <v>7.224254416</v>
      </c>
      <c r="G32" s="264">
        <v>6.8040699589999996</v>
      </c>
      <c r="H32" s="264">
        <v>7.0142420510000001</v>
      </c>
      <c r="I32" s="264">
        <v>7.5552884560000004</v>
      </c>
      <c r="J32" s="264">
        <v>7.4364469719999997</v>
      </c>
      <c r="K32" s="264">
        <v>6.2986765839999999</v>
      </c>
      <c r="L32" s="264">
        <v>6.2928369530000001</v>
      </c>
      <c r="M32" s="264">
        <v>6.7883012520000001</v>
      </c>
      <c r="N32" s="264">
        <v>7.1147778349999999</v>
      </c>
      <c r="O32" s="264">
        <v>7.4020890049999997</v>
      </c>
      <c r="P32" s="264">
        <v>7.3009424640000002</v>
      </c>
      <c r="Q32" s="264">
        <v>7.2704275220000003</v>
      </c>
      <c r="R32" s="264">
        <v>7.4249478599999996</v>
      </c>
      <c r="S32" s="264">
        <v>7.0228828229999998</v>
      </c>
      <c r="T32" s="264">
        <v>7.2652151119999999</v>
      </c>
      <c r="U32" s="264">
        <v>7.2826263280000001</v>
      </c>
      <c r="V32" s="264">
        <v>7.4178647839999998</v>
      </c>
      <c r="W32" s="264">
        <v>6.9537085909999998</v>
      </c>
      <c r="X32" s="264">
        <v>6.5990398289999996</v>
      </c>
      <c r="Y32" s="264">
        <v>6.8539500020000004</v>
      </c>
      <c r="Z32" s="264">
        <v>6.5298424500000003</v>
      </c>
      <c r="AA32" s="264">
        <v>6.4564831890000001</v>
      </c>
      <c r="AB32" s="264">
        <v>6.3090165870000003</v>
      </c>
      <c r="AC32" s="264">
        <v>6.6541071269999996</v>
      </c>
      <c r="AD32" s="264">
        <v>5.99509676</v>
      </c>
      <c r="AE32" s="264">
        <v>5.2672186910000001</v>
      </c>
      <c r="AF32" s="264">
        <v>5.528840754</v>
      </c>
      <c r="AG32" s="264">
        <v>5.5148654620000004</v>
      </c>
      <c r="AH32" s="264">
        <v>5.808474232</v>
      </c>
      <c r="AI32" s="264">
        <v>5.5254771429999998</v>
      </c>
      <c r="AJ32" s="264">
        <v>5.3922872149999996</v>
      </c>
      <c r="AK32" s="264">
        <v>6.0435027200000002</v>
      </c>
      <c r="AL32" s="264">
        <v>6.351752737</v>
      </c>
      <c r="AM32" s="264">
        <v>6.1308014389999999</v>
      </c>
      <c r="AN32" s="264">
        <v>6.0480860549999997</v>
      </c>
      <c r="AO32" s="264">
        <v>6.1518786419999998</v>
      </c>
      <c r="AP32" s="264">
        <v>6.4760121679999996</v>
      </c>
      <c r="AQ32" s="264">
        <v>6.6469192899999996</v>
      </c>
      <c r="AR32" s="264">
        <v>6.7405107290000004</v>
      </c>
      <c r="AS32" s="264">
        <v>6.4240751490000001</v>
      </c>
      <c r="AT32" s="264">
        <v>6.0489139869999997</v>
      </c>
      <c r="AU32" s="264">
        <v>5.7219301680000001</v>
      </c>
      <c r="AV32" s="264">
        <v>5.5806289820000003</v>
      </c>
      <c r="AW32" s="264">
        <v>5.9076361119999996</v>
      </c>
      <c r="AX32" s="264">
        <v>6.0540238110000004</v>
      </c>
      <c r="AY32" s="264">
        <v>6.7549091150000002</v>
      </c>
      <c r="AZ32" s="264">
        <v>7.4732689060000004</v>
      </c>
      <c r="BA32" s="264">
        <v>9.7657684140000001</v>
      </c>
      <c r="BB32" s="264">
        <v>8.8910767320000001</v>
      </c>
      <c r="BC32" s="264">
        <v>9.2038658630000008</v>
      </c>
      <c r="BD32" s="264">
        <v>8.1858869999999992</v>
      </c>
      <c r="BE32" s="264">
        <v>7.6586489999999996</v>
      </c>
      <c r="BF32" s="387">
        <v>7.2849050000000002</v>
      </c>
      <c r="BG32" s="387">
        <v>6.9053959999999996</v>
      </c>
      <c r="BH32" s="387">
        <v>6.5155900000000004</v>
      </c>
      <c r="BI32" s="387">
        <v>7.0548539999999997</v>
      </c>
      <c r="BJ32" s="387">
        <v>6.9779540000000004</v>
      </c>
      <c r="BK32" s="387">
        <v>7.3152720000000002</v>
      </c>
      <c r="BL32" s="387">
        <v>7.2772940000000004</v>
      </c>
      <c r="BM32" s="387">
        <v>7.2157590000000003</v>
      </c>
      <c r="BN32" s="387">
        <v>6.9514969999999998</v>
      </c>
      <c r="BO32" s="387">
        <v>6.4285519999999998</v>
      </c>
      <c r="BP32" s="387">
        <v>6.5292459999999997</v>
      </c>
      <c r="BQ32" s="387">
        <v>6.7886930000000003</v>
      </c>
      <c r="BR32" s="387">
        <v>6.8644590000000001</v>
      </c>
      <c r="BS32" s="387">
        <v>6.8497300000000001</v>
      </c>
      <c r="BT32" s="387">
        <v>6.6078340000000004</v>
      </c>
      <c r="BU32" s="387">
        <v>7.2376079999999998</v>
      </c>
      <c r="BV32" s="387">
        <v>7.1695140000000004</v>
      </c>
    </row>
    <row r="33" spans="1:74" ht="11.1" customHeight="1" x14ac:dyDescent="0.2">
      <c r="A33" s="84" t="s">
        <v>932</v>
      </c>
      <c r="B33" s="191" t="s">
        <v>618</v>
      </c>
      <c r="C33" s="264">
        <v>6.8114572449999997</v>
      </c>
      <c r="D33" s="264">
        <v>6.8423302460000004</v>
      </c>
      <c r="E33" s="264">
        <v>6.3558464629999998</v>
      </c>
      <c r="F33" s="264">
        <v>5.8851636159999998</v>
      </c>
      <c r="G33" s="264">
        <v>5.66347472</v>
      </c>
      <c r="H33" s="264">
        <v>5.3851672339999999</v>
      </c>
      <c r="I33" s="264">
        <v>5.7269520419999997</v>
      </c>
      <c r="J33" s="264">
        <v>5.6098515510000002</v>
      </c>
      <c r="K33" s="264">
        <v>5.3009150739999997</v>
      </c>
      <c r="L33" s="264">
        <v>5.2315881759999998</v>
      </c>
      <c r="M33" s="264">
        <v>5.5441407580000002</v>
      </c>
      <c r="N33" s="264">
        <v>6.1511787370000004</v>
      </c>
      <c r="O33" s="264">
        <v>6.3169368260000001</v>
      </c>
      <c r="P33" s="264">
        <v>6.3575524520000002</v>
      </c>
      <c r="Q33" s="264">
        <v>6.1650261620000002</v>
      </c>
      <c r="R33" s="264">
        <v>5.9131109669999997</v>
      </c>
      <c r="S33" s="264">
        <v>5.7436165519999998</v>
      </c>
      <c r="T33" s="264">
        <v>5.6893398319999999</v>
      </c>
      <c r="U33" s="264">
        <v>5.6444950479999996</v>
      </c>
      <c r="V33" s="264">
        <v>5.645733989</v>
      </c>
      <c r="W33" s="264">
        <v>5.3916571099999997</v>
      </c>
      <c r="X33" s="264">
        <v>5.4017059339999998</v>
      </c>
      <c r="Y33" s="264">
        <v>5.5231677990000003</v>
      </c>
      <c r="Z33" s="264">
        <v>5.7052351459999997</v>
      </c>
      <c r="AA33" s="264">
        <v>5.6234640919999999</v>
      </c>
      <c r="AB33" s="264">
        <v>5.5349701229999999</v>
      </c>
      <c r="AC33" s="264">
        <v>5.2931618949999999</v>
      </c>
      <c r="AD33" s="264">
        <v>4.652826643</v>
      </c>
      <c r="AE33" s="264">
        <v>3.8561296729999999</v>
      </c>
      <c r="AF33" s="264">
        <v>4.0498022230000004</v>
      </c>
      <c r="AG33" s="264">
        <v>4.1569391490000003</v>
      </c>
      <c r="AH33" s="264">
        <v>4.4519271810000003</v>
      </c>
      <c r="AI33" s="264">
        <v>4.4809681760000002</v>
      </c>
      <c r="AJ33" s="264">
        <v>4.5609564090000001</v>
      </c>
      <c r="AK33" s="264">
        <v>5.2566352749999998</v>
      </c>
      <c r="AL33" s="264">
        <v>5.7186382189999998</v>
      </c>
      <c r="AM33" s="264">
        <v>5.1688933810000002</v>
      </c>
      <c r="AN33" s="264">
        <v>5.1640836610000003</v>
      </c>
      <c r="AO33" s="264">
        <v>5.1512345269999997</v>
      </c>
      <c r="AP33" s="264">
        <v>5.269072929</v>
      </c>
      <c r="AQ33" s="264">
        <v>5.4377551830000002</v>
      </c>
      <c r="AR33" s="264">
        <v>5.568221705</v>
      </c>
      <c r="AS33" s="264">
        <v>5.1553172119999999</v>
      </c>
      <c r="AT33" s="264">
        <v>4.8293238079999998</v>
      </c>
      <c r="AU33" s="264">
        <v>4.8118166090000001</v>
      </c>
      <c r="AV33" s="264">
        <v>5.1001490189999998</v>
      </c>
      <c r="AW33" s="264">
        <v>5.5099703800000004</v>
      </c>
      <c r="AX33" s="264">
        <v>5.5090210080000004</v>
      </c>
      <c r="AY33" s="264">
        <v>6.0155885549999999</v>
      </c>
      <c r="AZ33" s="264">
        <v>7.0537690670000002</v>
      </c>
      <c r="BA33" s="264">
        <v>9.009821938</v>
      </c>
      <c r="BB33" s="264">
        <v>6.4793374019999996</v>
      </c>
      <c r="BC33" s="264">
        <v>6.2426907150000002</v>
      </c>
      <c r="BD33" s="264">
        <v>6.2138869999999997</v>
      </c>
      <c r="BE33" s="264">
        <v>5.874657</v>
      </c>
      <c r="BF33" s="387">
        <v>5.684018</v>
      </c>
      <c r="BG33" s="387">
        <v>5.5023669999999996</v>
      </c>
      <c r="BH33" s="387">
        <v>5.3940900000000003</v>
      </c>
      <c r="BI33" s="387">
        <v>5.9358779999999998</v>
      </c>
      <c r="BJ33" s="387">
        <v>6.1562429999999999</v>
      </c>
      <c r="BK33" s="387">
        <v>6.280087</v>
      </c>
      <c r="BL33" s="387">
        <v>6.1871830000000001</v>
      </c>
      <c r="BM33" s="387">
        <v>6.057836</v>
      </c>
      <c r="BN33" s="387">
        <v>5.6165459999999996</v>
      </c>
      <c r="BO33" s="387">
        <v>5.1936790000000004</v>
      </c>
      <c r="BP33" s="387">
        <v>5.2455429999999996</v>
      </c>
      <c r="BQ33" s="387">
        <v>5.4830310000000004</v>
      </c>
      <c r="BR33" s="387">
        <v>5.6416300000000001</v>
      </c>
      <c r="BS33" s="387">
        <v>5.6487270000000001</v>
      </c>
      <c r="BT33" s="387">
        <v>5.7595539999999996</v>
      </c>
      <c r="BU33" s="387">
        <v>6.254143</v>
      </c>
      <c r="BV33" s="387">
        <v>6.5908379999999998</v>
      </c>
    </row>
    <row r="34" spans="1:74" ht="11.1" customHeight="1" x14ac:dyDescent="0.2">
      <c r="A34" s="84" t="s">
        <v>933</v>
      </c>
      <c r="B34" s="191" t="s">
        <v>619</v>
      </c>
      <c r="C34" s="264">
        <v>7.7463224769999997</v>
      </c>
      <c r="D34" s="264">
        <v>7.7795501160000002</v>
      </c>
      <c r="E34" s="264">
        <v>7.213036421</v>
      </c>
      <c r="F34" s="264">
        <v>6.2651345669999996</v>
      </c>
      <c r="G34" s="264">
        <v>6.2317697689999996</v>
      </c>
      <c r="H34" s="264">
        <v>5.9048308199999999</v>
      </c>
      <c r="I34" s="264">
        <v>6.4231301390000004</v>
      </c>
      <c r="J34" s="264">
        <v>6.3989116990000001</v>
      </c>
      <c r="K34" s="264">
        <v>5.808704026</v>
      </c>
      <c r="L34" s="264">
        <v>5.7656116620000004</v>
      </c>
      <c r="M34" s="264">
        <v>5.7111822649999997</v>
      </c>
      <c r="N34" s="264">
        <v>6.5068588800000002</v>
      </c>
      <c r="O34" s="264">
        <v>6.4792638519999999</v>
      </c>
      <c r="P34" s="264">
        <v>6.7066900470000004</v>
      </c>
      <c r="Q34" s="264">
        <v>6.205873124</v>
      </c>
      <c r="R34" s="264">
        <v>6.1010750040000001</v>
      </c>
      <c r="S34" s="264">
        <v>6.2613727519999998</v>
      </c>
      <c r="T34" s="264">
        <v>6.2073034119999999</v>
      </c>
      <c r="U34" s="264">
        <v>6.2649821760000002</v>
      </c>
      <c r="V34" s="264">
        <v>6.1644936850000001</v>
      </c>
      <c r="W34" s="264">
        <v>5.7860534640000001</v>
      </c>
      <c r="X34" s="264">
        <v>5.6071396079999998</v>
      </c>
      <c r="Y34" s="264">
        <v>5.7083638460000001</v>
      </c>
      <c r="Z34" s="264">
        <v>5.6905949089999996</v>
      </c>
      <c r="AA34" s="264">
        <v>5.4348035030000004</v>
      </c>
      <c r="AB34" s="264">
        <v>5.0535002310000001</v>
      </c>
      <c r="AC34" s="264">
        <v>4.6612442400000003</v>
      </c>
      <c r="AD34" s="264">
        <v>4.1985360500000004</v>
      </c>
      <c r="AE34" s="264">
        <v>4.045834202</v>
      </c>
      <c r="AF34" s="264">
        <v>4.2450615029999996</v>
      </c>
      <c r="AG34" s="264">
        <v>4.5644410400000002</v>
      </c>
      <c r="AH34" s="264">
        <v>4.7113146449999999</v>
      </c>
      <c r="AI34" s="264">
        <v>4.5771097669999996</v>
      </c>
      <c r="AJ34" s="264">
        <v>4.7449902430000002</v>
      </c>
      <c r="AK34" s="264">
        <v>5.2284808729999996</v>
      </c>
      <c r="AL34" s="264">
        <v>5.5936598929999999</v>
      </c>
      <c r="AM34" s="264">
        <v>5.4291863559999998</v>
      </c>
      <c r="AN34" s="264">
        <v>5.2858368799999997</v>
      </c>
      <c r="AO34" s="264">
        <v>5.4511867790000004</v>
      </c>
      <c r="AP34" s="264">
        <v>5.7001236390000001</v>
      </c>
      <c r="AQ34" s="264">
        <v>5.9368125630000002</v>
      </c>
      <c r="AR34" s="264">
        <v>5.8113111760000002</v>
      </c>
      <c r="AS34" s="264">
        <v>5.483173528</v>
      </c>
      <c r="AT34" s="264">
        <v>5.2286283720000002</v>
      </c>
      <c r="AU34" s="264">
        <v>5.2689301019999997</v>
      </c>
      <c r="AV34" s="264">
        <v>5.1548404339999996</v>
      </c>
      <c r="AW34" s="264">
        <v>5.5105919160000001</v>
      </c>
      <c r="AX34" s="264">
        <v>5.905063942</v>
      </c>
      <c r="AY34" s="264">
        <v>6.6929325679999998</v>
      </c>
      <c r="AZ34" s="264">
        <v>7.2654018819999999</v>
      </c>
      <c r="BA34" s="264">
        <v>6.8462902430000003</v>
      </c>
      <c r="BB34" s="264">
        <v>6.4355369739999997</v>
      </c>
      <c r="BC34" s="264">
        <v>6.5354002519999996</v>
      </c>
      <c r="BD34" s="264">
        <v>6.5493610000000002</v>
      </c>
      <c r="BE34" s="264">
        <v>6.2933070000000004</v>
      </c>
      <c r="BF34" s="387">
        <v>6.0941850000000004</v>
      </c>
      <c r="BG34" s="387">
        <v>6.0325100000000003</v>
      </c>
      <c r="BH34" s="387">
        <v>6.014507</v>
      </c>
      <c r="BI34" s="387">
        <v>6.2440829999999998</v>
      </c>
      <c r="BJ34" s="387">
        <v>6.5440310000000004</v>
      </c>
      <c r="BK34" s="387">
        <v>6.8927350000000001</v>
      </c>
      <c r="BL34" s="387">
        <v>6.8109520000000003</v>
      </c>
      <c r="BM34" s="387">
        <v>6.5480119999999999</v>
      </c>
      <c r="BN34" s="387">
        <v>6.019774</v>
      </c>
      <c r="BO34" s="387">
        <v>5.7644219999999997</v>
      </c>
      <c r="BP34" s="387">
        <v>5.8181219999999998</v>
      </c>
      <c r="BQ34" s="387">
        <v>6.0327599999999997</v>
      </c>
      <c r="BR34" s="387">
        <v>6.112311</v>
      </c>
      <c r="BS34" s="387">
        <v>5.9808779999999997</v>
      </c>
      <c r="BT34" s="387">
        <v>6.0362580000000001</v>
      </c>
      <c r="BU34" s="387">
        <v>6.4213589999999998</v>
      </c>
      <c r="BV34" s="387">
        <v>6.5229869999999996</v>
      </c>
    </row>
    <row r="35" spans="1:74" ht="11.1" customHeight="1" x14ac:dyDescent="0.2">
      <c r="A35" s="84" t="s">
        <v>934</v>
      </c>
      <c r="B35" s="191" t="s">
        <v>620</v>
      </c>
      <c r="C35" s="264">
        <v>7.6701728239999998</v>
      </c>
      <c r="D35" s="264">
        <v>7.5708269540000002</v>
      </c>
      <c r="E35" s="264">
        <v>7.1352603009999997</v>
      </c>
      <c r="F35" s="264">
        <v>5.9782303450000001</v>
      </c>
      <c r="G35" s="264">
        <v>5.9174036929999998</v>
      </c>
      <c r="H35" s="264">
        <v>6.2906817589999999</v>
      </c>
      <c r="I35" s="264">
        <v>6.9395224789999999</v>
      </c>
      <c r="J35" s="264">
        <v>6.2022994689999997</v>
      </c>
      <c r="K35" s="264">
        <v>5.3542279400000004</v>
      </c>
      <c r="L35" s="264">
        <v>5.423695844</v>
      </c>
      <c r="M35" s="264">
        <v>5.1403251919999997</v>
      </c>
      <c r="N35" s="264">
        <v>6.1409988010000003</v>
      </c>
      <c r="O35" s="264">
        <v>6.182310051</v>
      </c>
      <c r="P35" s="264">
        <v>6.1398715350000002</v>
      </c>
      <c r="Q35" s="264">
        <v>5.6238045879999996</v>
      </c>
      <c r="R35" s="264">
        <v>5.7211749080000001</v>
      </c>
      <c r="S35" s="264">
        <v>5.9341301209999999</v>
      </c>
      <c r="T35" s="264">
        <v>5.8971454750000003</v>
      </c>
      <c r="U35" s="264">
        <v>5.8311870529999998</v>
      </c>
      <c r="V35" s="264">
        <v>5.7417526790000002</v>
      </c>
      <c r="W35" s="264">
        <v>5.452486554</v>
      </c>
      <c r="X35" s="264">
        <v>5.3339335239999999</v>
      </c>
      <c r="Y35" s="264">
        <v>5.3355587230000001</v>
      </c>
      <c r="Z35" s="264">
        <v>5.2612731540000004</v>
      </c>
      <c r="AA35" s="264">
        <v>5.2452086690000002</v>
      </c>
      <c r="AB35" s="264">
        <v>4.789821892</v>
      </c>
      <c r="AC35" s="264">
        <v>4.3788168499999998</v>
      </c>
      <c r="AD35" s="264">
        <v>3.9482893020000001</v>
      </c>
      <c r="AE35" s="264">
        <v>3.7753007099999998</v>
      </c>
      <c r="AF35" s="264">
        <v>3.9522465059999998</v>
      </c>
      <c r="AG35" s="264">
        <v>4.1601202690000001</v>
      </c>
      <c r="AH35" s="264">
        <v>4.4006782680000001</v>
      </c>
      <c r="AI35" s="264">
        <v>4.1890528409999996</v>
      </c>
      <c r="AJ35" s="264">
        <v>4.4873402410000001</v>
      </c>
      <c r="AK35" s="264">
        <v>5.0983073660000002</v>
      </c>
      <c r="AL35" s="264">
        <v>5.2708174940000001</v>
      </c>
      <c r="AM35" s="264">
        <v>5.2674347519999998</v>
      </c>
      <c r="AN35" s="264">
        <v>5.2345925619999996</v>
      </c>
      <c r="AO35" s="264">
        <v>5.2485098609999996</v>
      </c>
      <c r="AP35" s="264">
        <v>5.4951840289999998</v>
      </c>
      <c r="AQ35" s="264">
        <v>5.5984242169999998</v>
      </c>
      <c r="AR35" s="264">
        <v>5.6333988130000003</v>
      </c>
      <c r="AS35" s="264">
        <v>5.2818710280000003</v>
      </c>
      <c r="AT35" s="264">
        <v>4.9795906900000002</v>
      </c>
      <c r="AU35" s="264">
        <v>5.1596261869999998</v>
      </c>
      <c r="AV35" s="264">
        <v>5.2318595009999997</v>
      </c>
      <c r="AW35" s="264">
        <v>5.4306369630000004</v>
      </c>
      <c r="AX35" s="264">
        <v>5.6605273509999998</v>
      </c>
      <c r="AY35" s="264">
        <v>6.2718934319999997</v>
      </c>
      <c r="AZ35" s="264">
        <v>7.0737042109999999</v>
      </c>
      <c r="BA35" s="264">
        <v>6.196458399</v>
      </c>
      <c r="BB35" s="264">
        <v>6.2520375479999997</v>
      </c>
      <c r="BC35" s="264">
        <v>6.414142064</v>
      </c>
      <c r="BD35" s="264">
        <v>6.2317280000000004</v>
      </c>
      <c r="BE35" s="264">
        <v>6.0564049999999998</v>
      </c>
      <c r="BF35" s="387">
        <v>5.7216120000000004</v>
      </c>
      <c r="BG35" s="387">
        <v>5.3794029999999999</v>
      </c>
      <c r="BH35" s="387">
        <v>5.4340460000000004</v>
      </c>
      <c r="BI35" s="387">
        <v>5.7300370000000003</v>
      </c>
      <c r="BJ35" s="387">
        <v>5.8034160000000004</v>
      </c>
      <c r="BK35" s="387">
        <v>5.8847889999999996</v>
      </c>
      <c r="BL35" s="387">
        <v>6.0152749999999999</v>
      </c>
      <c r="BM35" s="387">
        <v>5.6615729999999997</v>
      </c>
      <c r="BN35" s="387">
        <v>5.5004549999999997</v>
      </c>
      <c r="BO35" s="387">
        <v>5.360951</v>
      </c>
      <c r="BP35" s="387">
        <v>5.6041100000000004</v>
      </c>
      <c r="BQ35" s="387">
        <v>5.9278399999999998</v>
      </c>
      <c r="BR35" s="387">
        <v>5.7153210000000003</v>
      </c>
      <c r="BS35" s="387">
        <v>5.4984200000000003</v>
      </c>
      <c r="BT35" s="387">
        <v>5.6171509999999998</v>
      </c>
      <c r="BU35" s="387">
        <v>5.9751289999999999</v>
      </c>
      <c r="BV35" s="387">
        <v>6.129721</v>
      </c>
    </row>
    <row r="36" spans="1:74" ht="11.1" customHeight="1" x14ac:dyDescent="0.2">
      <c r="A36" s="84" t="s">
        <v>935</v>
      </c>
      <c r="B36" s="191" t="s">
        <v>621</v>
      </c>
      <c r="C36" s="264">
        <v>6.1496071890000001</v>
      </c>
      <c r="D36" s="264">
        <v>5.7434274439999999</v>
      </c>
      <c r="E36" s="264">
        <v>4.9587047420000001</v>
      </c>
      <c r="F36" s="264">
        <v>4.2053510430000003</v>
      </c>
      <c r="G36" s="264">
        <v>4.4130420729999997</v>
      </c>
      <c r="H36" s="264">
        <v>4.4592512519999996</v>
      </c>
      <c r="I36" s="264">
        <v>4.9704049809999997</v>
      </c>
      <c r="J36" s="264">
        <v>4.8210004800000004</v>
      </c>
      <c r="K36" s="264">
        <v>3.9504088679999998</v>
      </c>
      <c r="L36" s="264">
        <v>3.958335929</v>
      </c>
      <c r="M36" s="264">
        <v>3.5785006159999999</v>
      </c>
      <c r="N36" s="264">
        <v>4.4124612619999999</v>
      </c>
      <c r="O36" s="264">
        <v>4.4142896370000004</v>
      </c>
      <c r="P36" s="264">
        <v>4.5310068550000002</v>
      </c>
      <c r="Q36" s="264">
        <v>4.0460731360000004</v>
      </c>
      <c r="R36" s="264">
        <v>4.4970097290000002</v>
      </c>
      <c r="S36" s="264">
        <v>4.524130263</v>
      </c>
      <c r="T36" s="264">
        <v>4.5907664329999998</v>
      </c>
      <c r="U36" s="264">
        <v>4.4394185369999999</v>
      </c>
      <c r="V36" s="264">
        <v>4.629236788</v>
      </c>
      <c r="W36" s="264">
        <v>4.1837874189999997</v>
      </c>
      <c r="X36" s="264">
        <v>3.9289151439999999</v>
      </c>
      <c r="Y36" s="264">
        <v>3.632781075</v>
      </c>
      <c r="Z36" s="264">
        <v>3.4751933350000002</v>
      </c>
      <c r="AA36" s="264">
        <v>3.307016376</v>
      </c>
      <c r="AB36" s="264">
        <v>2.9099600990000001</v>
      </c>
      <c r="AC36" s="264">
        <v>2.5562647690000002</v>
      </c>
      <c r="AD36" s="264">
        <v>2.267792407</v>
      </c>
      <c r="AE36" s="264">
        <v>2.2720553259999998</v>
      </c>
      <c r="AF36" s="264">
        <v>2.6580694409999999</v>
      </c>
      <c r="AG36" s="264">
        <v>3.0192135910000002</v>
      </c>
      <c r="AH36" s="264">
        <v>3.2883875539999998</v>
      </c>
      <c r="AI36" s="264">
        <v>2.9293150039999998</v>
      </c>
      <c r="AJ36" s="264">
        <v>3.3011920570000002</v>
      </c>
      <c r="AK36" s="264">
        <v>3.667945961</v>
      </c>
      <c r="AL36" s="264">
        <v>3.8909640030000001</v>
      </c>
      <c r="AM36" s="264">
        <v>3.60589286</v>
      </c>
      <c r="AN36" s="264">
        <v>3.5032873640000002</v>
      </c>
      <c r="AO36" s="264">
        <v>3.6992773410000002</v>
      </c>
      <c r="AP36" s="264">
        <v>4.2878703290000004</v>
      </c>
      <c r="AQ36" s="264">
        <v>4.4763349059999999</v>
      </c>
      <c r="AR36" s="264">
        <v>4.3837957640000003</v>
      </c>
      <c r="AS36" s="264">
        <v>3.9143425700000001</v>
      </c>
      <c r="AT36" s="264">
        <v>3.7740099900000001</v>
      </c>
      <c r="AU36" s="264">
        <v>3.8169861749999998</v>
      </c>
      <c r="AV36" s="264">
        <v>3.7744709400000001</v>
      </c>
      <c r="AW36" s="264">
        <v>3.8376005750000002</v>
      </c>
      <c r="AX36" s="264">
        <v>4.1450402339999997</v>
      </c>
      <c r="AY36" s="264">
        <v>4.6546129369999996</v>
      </c>
      <c r="AZ36" s="264">
        <v>5.7230265119999997</v>
      </c>
      <c r="BA36" s="264">
        <v>5.0818317559999997</v>
      </c>
      <c r="BB36" s="264">
        <v>4.8748378240000001</v>
      </c>
      <c r="BC36" s="264">
        <v>5.0095066790000002</v>
      </c>
      <c r="BD36" s="264">
        <v>4.8858860000000002</v>
      </c>
      <c r="BE36" s="264">
        <v>4.4773120000000004</v>
      </c>
      <c r="BF36" s="387">
        <v>4.2513180000000004</v>
      </c>
      <c r="BG36" s="387">
        <v>4.1517119999999998</v>
      </c>
      <c r="BH36" s="387">
        <v>4.1366680000000002</v>
      </c>
      <c r="BI36" s="387">
        <v>4.1386149999999997</v>
      </c>
      <c r="BJ36" s="387">
        <v>4.2320250000000001</v>
      </c>
      <c r="BK36" s="387">
        <v>4.4002990000000004</v>
      </c>
      <c r="BL36" s="387">
        <v>4.3565269999999998</v>
      </c>
      <c r="BM36" s="387">
        <v>4.167008</v>
      </c>
      <c r="BN36" s="387">
        <v>4.0126650000000001</v>
      </c>
      <c r="BO36" s="387">
        <v>3.934253</v>
      </c>
      <c r="BP36" s="387">
        <v>4.1419790000000001</v>
      </c>
      <c r="BQ36" s="387">
        <v>4.2694169999999998</v>
      </c>
      <c r="BR36" s="387">
        <v>4.3110689999999998</v>
      </c>
      <c r="BS36" s="387">
        <v>4.2428999999999997</v>
      </c>
      <c r="BT36" s="387">
        <v>4.3098150000000004</v>
      </c>
      <c r="BU36" s="387">
        <v>4.3524139999999996</v>
      </c>
      <c r="BV36" s="387">
        <v>4.3908319999999996</v>
      </c>
    </row>
    <row r="37" spans="1:74" s="85" customFormat="1" ht="11.1" customHeight="1" x14ac:dyDescent="0.2">
      <c r="A37" s="84" t="s">
        <v>936</v>
      </c>
      <c r="B37" s="191" t="s">
        <v>622</v>
      </c>
      <c r="C37" s="264">
        <v>7.1646215580000003</v>
      </c>
      <c r="D37" s="264">
        <v>7.637159305</v>
      </c>
      <c r="E37" s="264">
        <v>7.3707330180000001</v>
      </c>
      <c r="F37" s="264">
        <v>6.5571556339999999</v>
      </c>
      <c r="G37" s="264">
        <v>6.2970421029999999</v>
      </c>
      <c r="H37" s="264">
        <v>6.168082804</v>
      </c>
      <c r="I37" s="264">
        <v>6.8124025890000004</v>
      </c>
      <c r="J37" s="264">
        <v>6.4659227100000001</v>
      </c>
      <c r="K37" s="264">
        <v>6.2522587400000003</v>
      </c>
      <c r="L37" s="264">
        <v>6.51333071</v>
      </c>
      <c r="M37" s="264">
        <v>6.2712545249999998</v>
      </c>
      <c r="N37" s="264">
        <v>6.5263650699999998</v>
      </c>
      <c r="O37" s="264">
        <v>6.7344831349999996</v>
      </c>
      <c r="P37" s="264">
        <v>6.961985587</v>
      </c>
      <c r="Q37" s="264">
        <v>6.7884783909999999</v>
      </c>
      <c r="R37" s="264">
        <v>6.452135062</v>
      </c>
      <c r="S37" s="264">
        <v>6.4034668549999996</v>
      </c>
      <c r="T37" s="264">
        <v>6.4806427319999997</v>
      </c>
      <c r="U37" s="264">
        <v>6.6415387020000001</v>
      </c>
      <c r="V37" s="264">
        <v>6.7556445089999997</v>
      </c>
      <c r="W37" s="264">
        <v>6.7214437379999996</v>
      </c>
      <c r="X37" s="264">
        <v>6.3774553520000001</v>
      </c>
      <c r="Y37" s="264">
        <v>6.147735033</v>
      </c>
      <c r="Z37" s="264">
        <v>6.3831750180000002</v>
      </c>
      <c r="AA37" s="264">
        <v>6.0585514309999997</v>
      </c>
      <c r="AB37" s="264">
        <v>5.9256019310000001</v>
      </c>
      <c r="AC37" s="264">
        <v>5.9753437270000003</v>
      </c>
      <c r="AD37" s="264">
        <v>5.181357727</v>
      </c>
      <c r="AE37" s="264">
        <v>5.1709877290000001</v>
      </c>
      <c r="AF37" s="264">
        <v>5.260111631</v>
      </c>
      <c r="AG37" s="264">
        <v>5.3581966489999999</v>
      </c>
      <c r="AH37" s="264">
        <v>5.5137223620000002</v>
      </c>
      <c r="AI37" s="264">
        <v>5.2450707879999996</v>
      </c>
      <c r="AJ37" s="264">
        <v>5.5788561019999996</v>
      </c>
      <c r="AK37" s="264">
        <v>5.4621063579999998</v>
      </c>
      <c r="AL37" s="264">
        <v>5.665405904</v>
      </c>
      <c r="AM37" s="264">
        <v>5.5403727969999998</v>
      </c>
      <c r="AN37" s="264">
        <v>5.5792598770000001</v>
      </c>
      <c r="AO37" s="264">
        <v>5.680945221</v>
      </c>
      <c r="AP37" s="264">
        <v>5.8866783460000001</v>
      </c>
      <c r="AQ37" s="264">
        <v>5.8045490949999996</v>
      </c>
      <c r="AR37" s="264">
        <v>6.2012494839999999</v>
      </c>
      <c r="AS37" s="264">
        <v>6.1870621899999998</v>
      </c>
      <c r="AT37" s="264">
        <v>6.0422865300000002</v>
      </c>
      <c r="AU37" s="264">
        <v>6.1605677740000004</v>
      </c>
      <c r="AV37" s="264">
        <v>6.1729961099999997</v>
      </c>
      <c r="AW37" s="264">
        <v>5.8120514979999998</v>
      </c>
      <c r="AX37" s="264">
        <v>6.0154681019999998</v>
      </c>
      <c r="AY37" s="264">
        <v>6.2280906480000002</v>
      </c>
      <c r="AZ37" s="264">
        <v>6.6866815629999996</v>
      </c>
      <c r="BA37" s="264">
        <v>7.0465210129999996</v>
      </c>
      <c r="BB37" s="264">
        <v>6.9100140620000001</v>
      </c>
      <c r="BC37" s="264">
        <v>6.7417472380000003</v>
      </c>
      <c r="BD37" s="264">
        <v>7.0482339999999999</v>
      </c>
      <c r="BE37" s="264">
        <v>6.7993259999999998</v>
      </c>
      <c r="BF37" s="387">
        <v>6.8034230000000004</v>
      </c>
      <c r="BG37" s="387">
        <v>6.7974309999999996</v>
      </c>
      <c r="BH37" s="387">
        <v>6.7856709999999998</v>
      </c>
      <c r="BI37" s="387">
        <v>6.7568950000000001</v>
      </c>
      <c r="BJ37" s="387">
        <v>6.6134550000000001</v>
      </c>
      <c r="BK37" s="387">
        <v>6.4348749999999999</v>
      </c>
      <c r="BL37" s="387">
        <v>6.2761100000000001</v>
      </c>
      <c r="BM37" s="387">
        <v>6.3290889999999997</v>
      </c>
      <c r="BN37" s="387">
        <v>6.0110760000000001</v>
      </c>
      <c r="BO37" s="387">
        <v>5.8864289999999997</v>
      </c>
      <c r="BP37" s="387">
        <v>6.1064670000000003</v>
      </c>
      <c r="BQ37" s="387">
        <v>6.3578910000000004</v>
      </c>
      <c r="BR37" s="387">
        <v>6.5219829999999996</v>
      </c>
      <c r="BS37" s="387">
        <v>6.6503170000000003</v>
      </c>
      <c r="BT37" s="387">
        <v>6.7676939999999997</v>
      </c>
      <c r="BU37" s="387">
        <v>6.7500330000000002</v>
      </c>
      <c r="BV37" s="387">
        <v>6.6064559999999997</v>
      </c>
    </row>
    <row r="38" spans="1:74" s="85" customFormat="1" ht="11.1" customHeight="1" x14ac:dyDescent="0.2">
      <c r="A38" s="84" t="s">
        <v>937</v>
      </c>
      <c r="B38" s="191" t="s">
        <v>623</v>
      </c>
      <c r="C38" s="264">
        <v>7.908934651</v>
      </c>
      <c r="D38" s="264">
        <v>8.1502991310000006</v>
      </c>
      <c r="E38" s="264">
        <v>6.9392822780000003</v>
      </c>
      <c r="F38" s="264">
        <v>7.4212197299999998</v>
      </c>
      <c r="G38" s="264">
        <v>6.6986902559999999</v>
      </c>
      <c r="H38" s="264">
        <v>7.0698498719999998</v>
      </c>
      <c r="I38" s="264">
        <v>7.116095048</v>
      </c>
      <c r="J38" s="264">
        <v>7.1173651500000004</v>
      </c>
      <c r="K38" s="264">
        <v>6.6284448539999996</v>
      </c>
      <c r="L38" s="264">
        <v>6.7219456839999996</v>
      </c>
      <c r="M38" s="264">
        <v>6.5137038790000004</v>
      </c>
      <c r="N38" s="264">
        <v>7.250213638</v>
      </c>
      <c r="O38" s="264">
        <v>7.4091996480000004</v>
      </c>
      <c r="P38" s="264">
        <v>7.3208884589999998</v>
      </c>
      <c r="Q38" s="264">
        <v>7.5401731700000001</v>
      </c>
      <c r="R38" s="264">
        <v>7.241481243</v>
      </c>
      <c r="S38" s="264">
        <v>7.2525617770000004</v>
      </c>
      <c r="T38" s="264">
        <v>7.3954521790000003</v>
      </c>
      <c r="U38" s="264">
        <v>7.24279998</v>
      </c>
      <c r="V38" s="264">
        <v>7.3651720049999998</v>
      </c>
      <c r="W38" s="264">
        <v>6.9099602439999996</v>
      </c>
      <c r="X38" s="264">
        <v>6.791248285</v>
      </c>
      <c r="Y38" s="264">
        <v>6.7654170929999999</v>
      </c>
      <c r="Z38" s="264">
        <v>6.8821342909999998</v>
      </c>
      <c r="AA38" s="264">
        <v>6.871746151</v>
      </c>
      <c r="AB38" s="264">
        <v>6.1046208919999998</v>
      </c>
      <c r="AC38" s="264">
        <v>6.5898026200000004</v>
      </c>
      <c r="AD38" s="264">
        <v>5.8613085529999998</v>
      </c>
      <c r="AE38" s="264">
        <v>5.6630315749999998</v>
      </c>
      <c r="AF38" s="264">
        <v>6.0213895060000002</v>
      </c>
      <c r="AG38" s="264">
        <v>6.2133042270000001</v>
      </c>
      <c r="AH38" s="264">
        <v>6.0700680010000001</v>
      </c>
      <c r="AI38" s="264">
        <v>5.7740906770000002</v>
      </c>
      <c r="AJ38" s="264">
        <v>5.8638119389999996</v>
      </c>
      <c r="AK38" s="264">
        <v>6.2387296259999996</v>
      </c>
      <c r="AL38" s="264">
        <v>6.7300861059999999</v>
      </c>
      <c r="AM38" s="264">
        <v>6.9103322130000002</v>
      </c>
      <c r="AN38" s="264">
        <v>6.4794471050000002</v>
      </c>
      <c r="AO38" s="264">
        <v>6.6972745949999997</v>
      </c>
      <c r="AP38" s="264">
        <v>7.2890926049999996</v>
      </c>
      <c r="AQ38" s="264">
        <v>7.0340274630000001</v>
      </c>
      <c r="AR38" s="264">
        <v>7.0196282910000001</v>
      </c>
      <c r="AS38" s="264">
        <v>7.0307241090000003</v>
      </c>
      <c r="AT38" s="264">
        <v>7.0743385569999999</v>
      </c>
      <c r="AU38" s="264">
        <v>6.6831837629999997</v>
      </c>
      <c r="AV38" s="264">
        <v>6.4127274639999996</v>
      </c>
      <c r="AW38" s="264">
        <v>6.7836647450000003</v>
      </c>
      <c r="AX38" s="264">
        <v>7.1395499989999998</v>
      </c>
      <c r="AY38" s="264">
        <v>7.578846864</v>
      </c>
      <c r="AZ38" s="264">
        <v>7.6132129229999999</v>
      </c>
      <c r="BA38" s="264">
        <v>8.3025793330000006</v>
      </c>
      <c r="BB38" s="264">
        <v>7.8521242940000002</v>
      </c>
      <c r="BC38" s="264">
        <v>7.6506147369999997</v>
      </c>
      <c r="BD38" s="264">
        <v>7.6110420000000003</v>
      </c>
      <c r="BE38" s="264">
        <v>7.6654770000000001</v>
      </c>
      <c r="BF38" s="387">
        <v>7.6175980000000001</v>
      </c>
      <c r="BG38" s="387">
        <v>7.4070879999999999</v>
      </c>
      <c r="BH38" s="387">
        <v>7.2425879999999996</v>
      </c>
      <c r="BI38" s="387">
        <v>7.4195169999999999</v>
      </c>
      <c r="BJ38" s="387">
        <v>7.4197819999999997</v>
      </c>
      <c r="BK38" s="387">
        <v>7.4862909999999996</v>
      </c>
      <c r="BL38" s="387">
        <v>7.1932780000000003</v>
      </c>
      <c r="BM38" s="387">
        <v>7.0745509999999996</v>
      </c>
      <c r="BN38" s="387">
        <v>6.9539039999999996</v>
      </c>
      <c r="BO38" s="387">
        <v>6.4635199999999999</v>
      </c>
      <c r="BP38" s="387">
        <v>6.7065549999999998</v>
      </c>
      <c r="BQ38" s="387">
        <v>7.0397910000000001</v>
      </c>
      <c r="BR38" s="387">
        <v>7.2988429999999997</v>
      </c>
      <c r="BS38" s="387">
        <v>7.2429240000000004</v>
      </c>
      <c r="BT38" s="387">
        <v>7.305625</v>
      </c>
      <c r="BU38" s="387">
        <v>7.5567520000000004</v>
      </c>
      <c r="BV38" s="387">
        <v>7.594868</v>
      </c>
    </row>
    <row r="39" spans="1:74" s="85" customFormat="1" ht="11.1" customHeight="1" x14ac:dyDescent="0.2">
      <c r="A39" s="84" t="s">
        <v>938</v>
      </c>
      <c r="B39" s="192" t="s">
        <v>592</v>
      </c>
      <c r="C39" s="218">
        <v>6.93</v>
      </c>
      <c r="D39" s="218">
        <v>6.76</v>
      </c>
      <c r="E39" s="218">
        <v>6.01</v>
      </c>
      <c r="F39" s="218">
        <v>5.12</v>
      </c>
      <c r="G39" s="218">
        <v>5.08</v>
      </c>
      <c r="H39" s="218">
        <v>5.04</v>
      </c>
      <c r="I39" s="218">
        <v>5.49</v>
      </c>
      <c r="J39" s="218">
        <v>5.37</v>
      </c>
      <c r="K39" s="218">
        <v>4.6100000000000003</v>
      </c>
      <c r="L39" s="218">
        <v>4.7300000000000004</v>
      </c>
      <c r="M39" s="218">
        <v>4.5999999999999996</v>
      </c>
      <c r="N39" s="218">
        <v>5.5</v>
      </c>
      <c r="O39" s="218">
        <v>5.66</v>
      </c>
      <c r="P39" s="218">
        <v>5.77</v>
      </c>
      <c r="Q39" s="218">
        <v>5.21</v>
      </c>
      <c r="R39" s="218">
        <v>5.34</v>
      </c>
      <c r="S39" s="218">
        <v>5.21</v>
      </c>
      <c r="T39" s="218">
        <v>5.21</v>
      </c>
      <c r="U39" s="218">
        <v>5.05</v>
      </c>
      <c r="V39" s="218">
        <v>5.21</v>
      </c>
      <c r="W39" s="218">
        <v>4.84</v>
      </c>
      <c r="X39" s="218">
        <v>4.71</v>
      </c>
      <c r="Y39" s="218">
        <v>4.6399999999999997</v>
      </c>
      <c r="Z39" s="218">
        <v>4.59</v>
      </c>
      <c r="AA39" s="218">
        <v>4.59</v>
      </c>
      <c r="AB39" s="218">
        <v>4.1900000000000004</v>
      </c>
      <c r="AC39" s="218">
        <v>3.71</v>
      </c>
      <c r="AD39" s="218">
        <v>3.21</v>
      </c>
      <c r="AE39" s="218">
        <v>3.02</v>
      </c>
      <c r="AF39" s="218">
        <v>3.34</v>
      </c>
      <c r="AG39" s="218">
        <v>3.6</v>
      </c>
      <c r="AH39" s="218">
        <v>3.83</v>
      </c>
      <c r="AI39" s="218">
        <v>3.56</v>
      </c>
      <c r="AJ39" s="218">
        <v>3.95</v>
      </c>
      <c r="AK39" s="218">
        <v>4.46</v>
      </c>
      <c r="AL39" s="218">
        <v>4.72</v>
      </c>
      <c r="AM39" s="218">
        <v>4.58</v>
      </c>
      <c r="AN39" s="218">
        <v>4.54</v>
      </c>
      <c r="AO39" s="218">
        <v>4.5999999999999996</v>
      </c>
      <c r="AP39" s="218">
        <v>4.97</v>
      </c>
      <c r="AQ39" s="218">
        <v>5.03</v>
      </c>
      <c r="AR39" s="218">
        <v>4.92</v>
      </c>
      <c r="AS39" s="218">
        <v>4.5</v>
      </c>
      <c r="AT39" s="218">
        <v>4.3499999999999996</v>
      </c>
      <c r="AU39" s="218">
        <v>4.38</v>
      </c>
      <c r="AV39" s="218">
        <v>4.3899999999999997</v>
      </c>
      <c r="AW39" s="218">
        <v>4.63</v>
      </c>
      <c r="AX39" s="218">
        <v>4.97</v>
      </c>
      <c r="AY39" s="218">
        <v>5.61</v>
      </c>
      <c r="AZ39" s="218">
        <v>6.55</v>
      </c>
      <c r="BA39" s="218">
        <v>6.33</v>
      </c>
      <c r="BB39" s="218">
        <v>5.74</v>
      </c>
      <c r="BC39" s="218">
        <v>5.65</v>
      </c>
      <c r="BD39" s="218">
        <v>5.5166820000000003</v>
      </c>
      <c r="BE39" s="218">
        <v>5.1382649999999996</v>
      </c>
      <c r="BF39" s="389">
        <v>4.9361920000000001</v>
      </c>
      <c r="BG39" s="389">
        <v>4.8199769999999997</v>
      </c>
      <c r="BH39" s="389">
        <v>4.8703440000000002</v>
      </c>
      <c r="BI39" s="389">
        <v>5.0870569999999997</v>
      </c>
      <c r="BJ39" s="389">
        <v>5.2439669999999996</v>
      </c>
      <c r="BK39" s="389">
        <v>5.5159500000000001</v>
      </c>
      <c r="BL39" s="389">
        <v>5.507301</v>
      </c>
      <c r="BM39" s="389">
        <v>5.175802</v>
      </c>
      <c r="BN39" s="389">
        <v>4.859604</v>
      </c>
      <c r="BO39" s="389">
        <v>4.5901139999999998</v>
      </c>
      <c r="BP39" s="389">
        <v>4.7488140000000003</v>
      </c>
      <c r="BQ39" s="389">
        <v>4.8951149999999997</v>
      </c>
      <c r="BR39" s="389">
        <v>4.951371</v>
      </c>
      <c r="BS39" s="389">
        <v>4.8920019999999997</v>
      </c>
      <c r="BT39" s="389">
        <v>5.0335710000000002</v>
      </c>
      <c r="BU39" s="389">
        <v>5.2992100000000004</v>
      </c>
      <c r="BV39" s="389">
        <v>5.4196960000000001</v>
      </c>
    </row>
    <row r="40" spans="1:74" s="289" customFormat="1" ht="11.1" customHeight="1" x14ac:dyDescent="0.2">
      <c r="A40" s="200"/>
      <c r="B40" s="287"/>
      <c r="C40" s="288"/>
      <c r="D40" s="288"/>
      <c r="E40" s="288"/>
      <c r="F40" s="288"/>
      <c r="G40" s="288"/>
      <c r="H40" s="288"/>
      <c r="I40" s="288"/>
      <c r="J40" s="288"/>
      <c r="K40" s="288"/>
      <c r="L40" s="288"/>
      <c r="M40" s="288"/>
      <c r="N40" s="288"/>
      <c r="O40" s="288"/>
      <c r="P40" s="288"/>
      <c r="Q40" s="288"/>
      <c r="R40" s="288"/>
      <c r="S40" s="288"/>
      <c r="T40" s="288"/>
      <c r="U40" s="288"/>
      <c r="V40" s="288"/>
      <c r="W40" s="288"/>
      <c r="X40" s="288"/>
      <c r="Y40" s="288"/>
      <c r="Z40" s="288"/>
      <c r="AA40" s="288"/>
      <c r="AB40" s="288"/>
      <c r="AC40" s="288"/>
      <c r="AD40" s="288"/>
      <c r="AE40" s="288"/>
      <c r="AF40" s="288"/>
      <c r="AG40" s="288"/>
      <c r="AH40" s="288"/>
      <c r="AI40" s="288"/>
      <c r="AJ40" s="288"/>
      <c r="AK40" s="288"/>
      <c r="AL40" s="288"/>
      <c r="AM40" s="288"/>
      <c r="AN40" s="288"/>
      <c r="AO40" s="288"/>
      <c r="AP40" s="288"/>
      <c r="AQ40" s="288"/>
      <c r="AR40" s="288"/>
      <c r="AS40" s="288"/>
      <c r="AT40" s="288"/>
      <c r="AU40" s="288"/>
      <c r="AV40" s="288"/>
      <c r="AW40" s="288"/>
      <c r="AX40" s="288"/>
      <c r="AY40" s="394"/>
      <c r="AZ40" s="394"/>
      <c r="BA40" s="394"/>
      <c r="BB40" s="394"/>
      <c r="BC40" s="394"/>
      <c r="BD40" s="394"/>
      <c r="BE40" s="394"/>
      <c r="BF40" s="394"/>
      <c r="BG40" s="394"/>
      <c r="BH40" s="394"/>
      <c r="BI40" s="394"/>
      <c r="BJ40" s="394"/>
      <c r="BK40" s="394"/>
      <c r="BL40" s="394"/>
      <c r="BM40" s="394"/>
      <c r="BN40" s="394"/>
      <c r="BO40" s="394"/>
      <c r="BP40" s="394"/>
      <c r="BQ40" s="394"/>
      <c r="BR40" s="394"/>
      <c r="BS40" s="394"/>
      <c r="BT40" s="394"/>
      <c r="BU40" s="394"/>
      <c r="BV40" s="394"/>
    </row>
    <row r="41" spans="1:74" s="289" customFormat="1" ht="12" customHeight="1" x14ac:dyDescent="0.25">
      <c r="A41" s="200"/>
      <c r="B41" s="652" t="s">
        <v>1105</v>
      </c>
      <c r="C41" s="653"/>
      <c r="D41" s="653"/>
      <c r="E41" s="653"/>
      <c r="F41" s="653"/>
      <c r="G41" s="653"/>
      <c r="H41" s="653"/>
      <c r="I41" s="653"/>
      <c r="J41" s="653"/>
      <c r="K41" s="653"/>
      <c r="L41" s="653"/>
      <c r="M41" s="653"/>
      <c r="N41" s="653"/>
      <c r="O41" s="653"/>
      <c r="P41" s="653"/>
      <c r="Q41" s="653"/>
      <c r="AY41" s="528"/>
      <c r="AZ41" s="528"/>
      <c r="BA41" s="528"/>
      <c r="BB41" s="528"/>
      <c r="BC41" s="528"/>
      <c r="BD41" s="528"/>
      <c r="BE41" s="528"/>
      <c r="BF41" s="528"/>
      <c r="BG41" s="528"/>
      <c r="BH41" s="528"/>
      <c r="BI41" s="528"/>
      <c r="BJ41" s="528"/>
    </row>
    <row r="42" spans="1:74" s="289" customFormat="1" ht="12" customHeight="1" x14ac:dyDescent="0.25">
      <c r="A42" s="200"/>
      <c r="B42" s="661" t="s">
        <v>143</v>
      </c>
      <c r="C42" s="653"/>
      <c r="D42" s="653"/>
      <c r="E42" s="653"/>
      <c r="F42" s="653"/>
      <c r="G42" s="653"/>
      <c r="H42" s="653"/>
      <c r="I42" s="653"/>
      <c r="J42" s="653"/>
      <c r="K42" s="653"/>
      <c r="L42" s="653"/>
      <c r="M42" s="653"/>
      <c r="N42" s="653"/>
      <c r="O42" s="653"/>
      <c r="P42" s="653"/>
      <c r="Q42" s="653"/>
      <c r="AY42" s="528"/>
      <c r="AZ42" s="528"/>
      <c r="BA42" s="528"/>
      <c r="BB42" s="528"/>
      <c r="BC42" s="528"/>
      <c r="BD42" s="528"/>
      <c r="BE42" s="528"/>
      <c r="BF42" s="528"/>
      <c r="BG42" s="528"/>
      <c r="BH42" s="528"/>
      <c r="BI42" s="528"/>
      <c r="BJ42" s="528"/>
    </row>
    <row r="43" spans="1:74" s="456" customFormat="1" ht="12" customHeight="1" x14ac:dyDescent="0.25">
      <c r="A43" s="455"/>
      <c r="B43" s="674" t="s">
        <v>1132</v>
      </c>
      <c r="C43" s="675"/>
      <c r="D43" s="675"/>
      <c r="E43" s="675"/>
      <c r="F43" s="675"/>
      <c r="G43" s="675"/>
      <c r="H43" s="675"/>
      <c r="I43" s="675"/>
      <c r="J43" s="675"/>
      <c r="K43" s="675"/>
      <c r="L43" s="675"/>
      <c r="M43" s="675"/>
      <c r="N43" s="675"/>
      <c r="O43" s="675"/>
      <c r="P43" s="675"/>
      <c r="Q43" s="671"/>
      <c r="AY43" s="529"/>
      <c r="AZ43" s="529"/>
      <c r="BA43" s="529"/>
      <c r="BB43" s="529"/>
      <c r="BC43" s="529"/>
      <c r="BD43" s="529"/>
      <c r="BE43" s="529"/>
      <c r="BF43" s="529"/>
      <c r="BG43" s="529"/>
      <c r="BH43" s="529"/>
      <c r="BI43" s="529"/>
      <c r="BJ43" s="529"/>
    </row>
    <row r="44" spans="1:74" s="456" customFormat="1" ht="12" customHeight="1" x14ac:dyDescent="0.25">
      <c r="A44" s="455"/>
      <c r="B44" s="669" t="s">
        <v>1174</v>
      </c>
      <c r="C44" s="675"/>
      <c r="D44" s="675"/>
      <c r="E44" s="675"/>
      <c r="F44" s="675"/>
      <c r="G44" s="675"/>
      <c r="H44" s="675"/>
      <c r="I44" s="675"/>
      <c r="J44" s="675"/>
      <c r="K44" s="675"/>
      <c r="L44" s="675"/>
      <c r="M44" s="675"/>
      <c r="N44" s="675"/>
      <c r="O44" s="675"/>
      <c r="P44" s="675"/>
      <c r="Q44" s="671"/>
      <c r="AY44" s="529"/>
      <c r="AZ44" s="529"/>
      <c r="BA44" s="529"/>
      <c r="BB44" s="529"/>
      <c r="BC44" s="529"/>
      <c r="BD44" s="529"/>
      <c r="BE44" s="529"/>
      <c r="BF44" s="529"/>
      <c r="BG44" s="529"/>
      <c r="BH44" s="529"/>
      <c r="BI44" s="529"/>
      <c r="BJ44" s="529"/>
    </row>
    <row r="45" spans="1:74" s="456" customFormat="1" ht="12" customHeight="1" x14ac:dyDescent="0.25">
      <c r="A45" s="455"/>
      <c r="B45" s="700" t="s">
        <v>1175</v>
      </c>
      <c r="C45" s="671"/>
      <c r="D45" s="671"/>
      <c r="E45" s="671"/>
      <c r="F45" s="671"/>
      <c r="G45" s="671"/>
      <c r="H45" s="671"/>
      <c r="I45" s="671"/>
      <c r="J45" s="671"/>
      <c r="K45" s="671"/>
      <c r="L45" s="671"/>
      <c r="M45" s="671"/>
      <c r="N45" s="671"/>
      <c r="O45" s="671"/>
      <c r="P45" s="671"/>
      <c r="Q45" s="671"/>
      <c r="AY45" s="529"/>
      <c r="AZ45" s="529"/>
      <c r="BA45" s="529"/>
      <c r="BB45" s="529"/>
      <c r="BC45" s="529"/>
      <c r="BD45" s="529"/>
      <c r="BE45" s="529"/>
      <c r="BF45" s="529"/>
      <c r="BG45" s="529"/>
      <c r="BH45" s="529"/>
      <c r="BI45" s="529"/>
      <c r="BJ45" s="529"/>
    </row>
    <row r="46" spans="1:74" s="456" customFormat="1" ht="12" customHeight="1" x14ac:dyDescent="0.25">
      <c r="A46" s="457"/>
      <c r="B46" s="674" t="s">
        <v>1176</v>
      </c>
      <c r="C46" s="675"/>
      <c r="D46" s="675"/>
      <c r="E46" s="675"/>
      <c r="F46" s="675"/>
      <c r="G46" s="675"/>
      <c r="H46" s="675"/>
      <c r="I46" s="675"/>
      <c r="J46" s="675"/>
      <c r="K46" s="675"/>
      <c r="L46" s="675"/>
      <c r="M46" s="675"/>
      <c r="N46" s="675"/>
      <c r="O46" s="675"/>
      <c r="P46" s="675"/>
      <c r="Q46" s="671"/>
      <c r="AY46" s="529"/>
      <c r="AZ46" s="529"/>
      <c r="BA46" s="529"/>
      <c r="BB46" s="529"/>
      <c r="BC46" s="529"/>
      <c r="BD46" s="529"/>
      <c r="BE46" s="529"/>
      <c r="BF46" s="529"/>
      <c r="BG46" s="529"/>
      <c r="BH46" s="529"/>
      <c r="BI46" s="529"/>
      <c r="BJ46" s="529"/>
    </row>
    <row r="47" spans="1:74" s="456" customFormat="1" ht="12" customHeight="1" x14ac:dyDescent="0.25">
      <c r="A47" s="457"/>
      <c r="B47" s="680" t="s">
        <v>202</v>
      </c>
      <c r="C47" s="671"/>
      <c r="D47" s="671"/>
      <c r="E47" s="671"/>
      <c r="F47" s="671"/>
      <c r="G47" s="671"/>
      <c r="H47" s="671"/>
      <c r="I47" s="671"/>
      <c r="J47" s="671"/>
      <c r="K47" s="671"/>
      <c r="L47" s="671"/>
      <c r="M47" s="671"/>
      <c r="N47" s="671"/>
      <c r="O47" s="671"/>
      <c r="P47" s="671"/>
      <c r="Q47" s="671"/>
      <c r="AY47" s="529"/>
      <c r="AZ47" s="529"/>
      <c r="BA47" s="529"/>
      <c r="BB47" s="529"/>
      <c r="BC47" s="529"/>
      <c r="BD47" s="529"/>
      <c r="BE47" s="529"/>
      <c r="BF47" s="529"/>
      <c r="BG47" s="529"/>
      <c r="BH47" s="529"/>
      <c r="BI47" s="529"/>
      <c r="BJ47" s="529"/>
    </row>
    <row r="48" spans="1:74" s="456" customFormat="1" ht="12" customHeight="1" x14ac:dyDescent="0.25">
      <c r="A48" s="457"/>
      <c r="B48" s="669" t="s">
        <v>1136</v>
      </c>
      <c r="C48" s="670"/>
      <c r="D48" s="670"/>
      <c r="E48" s="670"/>
      <c r="F48" s="670"/>
      <c r="G48" s="670"/>
      <c r="H48" s="670"/>
      <c r="I48" s="670"/>
      <c r="J48" s="670"/>
      <c r="K48" s="670"/>
      <c r="L48" s="670"/>
      <c r="M48" s="670"/>
      <c r="N48" s="670"/>
      <c r="O48" s="670"/>
      <c r="P48" s="670"/>
      <c r="Q48" s="671"/>
      <c r="AY48" s="529"/>
      <c r="AZ48" s="529"/>
      <c r="BA48" s="529"/>
      <c r="BB48" s="529"/>
      <c r="BC48" s="529"/>
      <c r="BD48" s="529"/>
      <c r="BE48" s="529"/>
      <c r="BF48" s="529"/>
      <c r="BG48" s="529"/>
      <c r="BH48" s="529"/>
      <c r="BI48" s="529"/>
      <c r="BJ48" s="529"/>
    </row>
    <row r="49" spans="1:74" s="458" customFormat="1" ht="12" customHeight="1" x14ac:dyDescent="0.25">
      <c r="A49" s="440"/>
      <c r="B49" s="682" t="s">
        <v>1144</v>
      </c>
      <c r="C49" s="671"/>
      <c r="D49" s="671"/>
      <c r="E49" s="671"/>
      <c r="F49" s="671"/>
      <c r="G49" s="671"/>
      <c r="H49" s="671"/>
      <c r="I49" s="671"/>
      <c r="J49" s="671"/>
      <c r="K49" s="671"/>
      <c r="L49" s="671"/>
      <c r="M49" s="671"/>
      <c r="N49" s="671"/>
      <c r="O49" s="671"/>
      <c r="P49" s="671"/>
      <c r="Q49" s="671"/>
      <c r="AY49" s="530"/>
      <c r="AZ49" s="530"/>
      <c r="BA49" s="530"/>
      <c r="BB49" s="530"/>
      <c r="BC49" s="530"/>
      <c r="BD49" s="530"/>
      <c r="BE49" s="530"/>
      <c r="BF49" s="530"/>
      <c r="BG49" s="530"/>
      <c r="BH49" s="530"/>
      <c r="BI49" s="530"/>
      <c r="BJ49" s="530"/>
    </row>
    <row r="50" spans="1:74" x14ac:dyDescent="0.2">
      <c r="BK50" s="395"/>
      <c r="BL50" s="395"/>
      <c r="BM50" s="395"/>
      <c r="BN50" s="395"/>
      <c r="BO50" s="395"/>
      <c r="BP50" s="395"/>
      <c r="BQ50" s="395"/>
      <c r="BR50" s="395"/>
      <c r="BS50" s="395"/>
      <c r="BT50" s="395"/>
      <c r="BU50" s="395"/>
      <c r="BV50" s="395"/>
    </row>
    <row r="51" spans="1:74" x14ac:dyDescent="0.2">
      <c r="BK51" s="395"/>
      <c r="BL51" s="395"/>
      <c r="BM51" s="395"/>
      <c r="BN51" s="395"/>
      <c r="BO51" s="395"/>
      <c r="BP51" s="395"/>
      <c r="BQ51" s="395"/>
      <c r="BR51" s="395"/>
      <c r="BS51" s="395"/>
      <c r="BT51" s="395"/>
      <c r="BU51" s="395"/>
      <c r="BV51" s="395"/>
    </row>
    <row r="52" spans="1:74" x14ac:dyDescent="0.2">
      <c r="BK52" s="395"/>
      <c r="BL52" s="395"/>
      <c r="BM52" s="395"/>
      <c r="BN52" s="395"/>
      <c r="BO52" s="395"/>
      <c r="BP52" s="395"/>
      <c r="BQ52" s="395"/>
      <c r="BR52" s="395"/>
      <c r="BS52" s="395"/>
      <c r="BT52" s="395"/>
      <c r="BU52" s="395"/>
      <c r="BV52" s="395"/>
    </row>
    <row r="53" spans="1:74" x14ac:dyDescent="0.2">
      <c r="BK53" s="395"/>
      <c r="BL53" s="395"/>
      <c r="BM53" s="395"/>
      <c r="BN53" s="395"/>
      <c r="BO53" s="395"/>
      <c r="BP53" s="395"/>
      <c r="BQ53" s="395"/>
      <c r="BR53" s="395"/>
      <c r="BS53" s="395"/>
      <c r="BT53" s="395"/>
      <c r="BU53" s="395"/>
      <c r="BV53" s="395"/>
    </row>
    <row r="54" spans="1:74" x14ac:dyDescent="0.2">
      <c r="BK54" s="395"/>
      <c r="BL54" s="395"/>
      <c r="BM54" s="395"/>
      <c r="BN54" s="395"/>
      <c r="BO54" s="395"/>
      <c r="BP54" s="395"/>
      <c r="BQ54" s="395"/>
      <c r="BR54" s="395"/>
      <c r="BS54" s="395"/>
      <c r="BT54" s="395"/>
      <c r="BU54" s="395"/>
      <c r="BV54" s="395"/>
    </row>
    <row r="55" spans="1:74" x14ac:dyDescent="0.2">
      <c r="BK55" s="395"/>
      <c r="BL55" s="395"/>
      <c r="BM55" s="395"/>
      <c r="BN55" s="395"/>
      <c r="BO55" s="395"/>
      <c r="BP55" s="395"/>
      <c r="BQ55" s="395"/>
      <c r="BR55" s="395"/>
      <c r="BS55" s="395"/>
      <c r="BT55" s="395"/>
      <c r="BU55" s="395"/>
      <c r="BV55" s="395"/>
    </row>
    <row r="56" spans="1:74" x14ac:dyDescent="0.2">
      <c r="BK56" s="395"/>
      <c r="BL56" s="395"/>
      <c r="BM56" s="395"/>
      <c r="BN56" s="395"/>
      <c r="BO56" s="395"/>
      <c r="BP56" s="395"/>
      <c r="BQ56" s="395"/>
      <c r="BR56" s="395"/>
      <c r="BS56" s="395"/>
      <c r="BT56" s="395"/>
      <c r="BU56" s="395"/>
      <c r="BV56" s="395"/>
    </row>
    <row r="57" spans="1:74" x14ac:dyDescent="0.2">
      <c r="BK57" s="395"/>
      <c r="BL57" s="395"/>
      <c r="BM57" s="395"/>
      <c r="BN57" s="395"/>
      <c r="BO57" s="395"/>
      <c r="BP57" s="395"/>
      <c r="BQ57" s="395"/>
      <c r="BR57" s="395"/>
      <c r="BS57" s="395"/>
      <c r="BT57" s="395"/>
      <c r="BU57" s="395"/>
      <c r="BV57" s="395"/>
    </row>
    <row r="58" spans="1:74" x14ac:dyDescent="0.2">
      <c r="BK58" s="395"/>
      <c r="BL58" s="395"/>
      <c r="BM58" s="395"/>
      <c r="BN58" s="395"/>
      <c r="BO58" s="395"/>
      <c r="BP58" s="395"/>
      <c r="BQ58" s="395"/>
      <c r="BR58" s="395"/>
      <c r="BS58" s="395"/>
      <c r="BT58" s="395"/>
      <c r="BU58" s="395"/>
      <c r="BV58" s="395"/>
    </row>
    <row r="59" spans="1:74" x14ac:dyDescent="0.2">
      <c r="BK59" s="395"/>
      <c r="BL59" s="395"/>
      <c r="BM59" s="395"/>
      <c r="BN59" s="395"/>
      <c r="BO59" s="395"/>
      <c r="BP59" s="395"/>
      <c r="BQ59" s="395"/>
      <c r="BR59" s="395"/>
      <c r="BS59" s="395"/>
      <c r="BT59" s="395"/>
      <c r="BU59" s="395"/>
      <c r="BV59" s="395"/>
    </row>
    <row r="60" spans="1:74" x14ac:dyDescent="0.2">
      <c r="BK60" s="395"/>
      <c r="BL60" s="395"/>
      <c r="BM60" s="395"/>
      <c r="BN60" s="395"/>
      <c r="BO60" s="395"/>
      <c r="BP60" s="395"/>
      <c r="BQ60" s="395"/>
      <c r="BR60" s="395"/>
      <c r="BS60" s="395"/>
      <c r="BT60" s="395"/>
      <c r="BU60" s="395"/>
      <c r="BV60" s="395"/>
    </row>
    <row r="61" spans="1:74" x14ac:dyDescent="0.2">
      <c r="BK61" s="395"/>
      <c r="BL61" s="395"/>
      <c r="BM61" s="395"/>
      <c r="BN61" s="395"/>
      <c r="BO61" s="395"/>
      <c r="BP61" s="395"/>
      <c r="BQ61" s="395"/>
      <c r="BR61" s="395"/>
      <c r="BS61" s="395"/>
      <c r="BT61" s="395"/>
      <c r="BU61" s="395"/>
      <c r="BV61" s="395"/>
    </row>
    <row r="62" spans="1:74" x14ac:dyDescent="0.2">
      <c r="BK62" s="395"/>
      <c r="BL62" s="395"/>
      <c r="BM62" s="395"/>
      <c r="BN62" s="395"/>
      <c r="BO62" s="395"/>
      <c r="BP62" s="395"/>
      <c r="BQ62" s="395"/>
      <c r="BR62" s="395"/>
      <c r="BS62" s="395"/>
      <c r="BT62" s="395"/>
      <c r="BU62" s="395"/>
      <c r="BV62" s="395"/>
    </row>
    <row r="63" spans="1:74" x14ac:dyDescent="0.2">
      <c r="BK63" s="395"/>
      <c r="BL63" s="395"/>
      <c r="BM63" s="395"/>
      <c r="BN63" s="395"/>
      <c r="BO63" s="395"/>
      <c r="BP63" s="395"/>
      <c r="BQ63" s="395"/>
      <c r="BR63" s="395"/>
      <c r="BS63" s="395"/>
      <c r="BT63" s="395"/>
      <c r="BU63" s="395"/>
      <c r="BV63" s="395"/>
    </row>
    <row r="64" spans="1:74" x14ac:dyDescent="0.2">
      <c r="BK64" s="395"/>
      <c r="BL64" s="395"/>
      <c r="BM64" s="395"/>
      <c r="BN64" s="395"/>
      <c r="BO64" s="395"/>
      <c r="BP64" s="395"/>
      <c r="BQ64" s="395"/>
      <c r="BR64" s="395"/>
      <c r="BS64" s="395"/>
      <c r="BT64" s="395"/>
      <c r="BU64" s="395"/>
      <c r="BV64" s="395"/>
    </row>
    <row r="65" spans="63:74" x14ac:dyDescent="0.2">
      <c r="BK65" s="395"/>
      <c r="BL65" s="395"/>
      <c r="BM65" s="395"/>
      <c r="BN65" s="395"/>
      <c r="BO65" s="395"/>
      <c r="BP65" s="395"/>
      <c r="BQ65" s="395"/>
      <c r="BR65" s="395"/>
      <c r="BS65" s="395"/>
      <c r="BT65" s="395"/>
      <c r="BU65" s="395"/>
      <c r="BV65" s="395"/>
    </row>
    <row r="66" spans="63:74" x14ac:dyDescent="0.2">
      <c r="BK66" s="395"/>
      <c r="BL66" s="395"/>
      <c r="BM66" s="395"/>
      <c r="BN66" s="395"/>
      <c r="BO66" s="395"/>
      <c r="BP66" s="395"/>
      <c r="BQ66" s="395"/>
      <c r="BR66" s="395"/>
      <c r="BS66" s="395"/>
      <c r="BT66" s="395"/>
      <c r="BU66" s="395"/>
      <c r="BV66" s="395"/>
    </row>
    <row r="67" spans="63:74" x14ac:dyDescent="0.2">
      <c r="BK67" s="395"/>
      <c r="BL67" s="395"/>
      <c r="BM67" s="395"/>
      <c r="BN67" s="395"/>
      <c r="BO67" s="395"/>
      <c r="BP67" s="395"/>
      <c r="BQ67" s="395"/>
      <c r="BR67" s="395"/>
      <c r="BS67" s="395"/>
      <c r="BT67" s="395"/>
      <c r="BU67" s="395"/>
      <c r="BV67" s="395"/>
    </row>
    <row r="68" spans="63:74" x14ac:dyDescent="0.2">
      <c r="BK68" s="395"/>
      <c r="BL68" s="395"/>
      <c r="BM68" s="395"/>
      <c r="BN68" s="395"/>
      <c r="BO68" s="395"/>
      <c r="BP68" s="395"/>
      <c r="BQ68" s="395"/>
      <c r="BR68" s="395"/>
      <c r="BS68" s="395"/>
      <c r="BT68" s="395"/>
      <c r="BU68" s="395"/>
      <c r="BV68" s="395"/>
    </row>
    <row r="69" spans="63:74" x14ac:dyDescent="0.2">
      <c r="BK69" s="395"/>
      <c r="BL69" s="395"/>
      <c r="BM69" s="395"/>
      <c r="BN69" s="395"/>
      <c r="BO69" s="395"/>
      <c r="BP69" s="395"/>
      <c r="BQ69" s="395"/>
      <c r="BR69" s="395"/>
      <c r="BS69" s="395"/>
      <c r="BT69" s="395"/>
      <c r="BU69" s="395"/>
      <c r="BV69" s="395"/>
    </row>
    <row r="70" spans="63:74" x14ac:dyDescent="0.2">
      <c r="BK70" s="395"/>
      <c r="BL70" s="395"/>
      <c r="BM70" s="395"/>
      <c r="BN70" s="395"/>
      <c r="BO70" s="395"/>
      <c r="BP70" s="395"/>
      <c r="BQ70" s="395"/>
      <c r="BR70" s="395"/>
      <c r="BS70" s="395"/>
      <c r="BT70" s="395"/>
      <c r="BU70" s="395"/>
      <c r="BV70" s="395"/>
    </row>
    <row r="71" spans="63:74" x14ac:dyDescent="0.2">
      <c r="BK71" s="395"/>
      <c r="BL71" s="395"/>
      <c r="BM71" s="395"/>
      <c r="BN71" s="395"/>
      <c r="BO71" s="395"/>
      <c r="BP71" s="395"/>
      <c r="BQ71" s="395"/>
      <c r="BR71" s="395"/>
      <c r="BS71" s="395"/>
      <c r="BT71" s="395"/>
      <c r="BU71" s="395"/>
      <c r="BV71" s="395"/>
    </row>
    <row r="72" spans="63:74" x14ac:dyDescent="0.2">
      <c r="BK72" s="395"/>
      <c r="BL72" s="395"/>
      <c r="BM72" s="395"/>
      <c r="BN72" s="395"/>
      <c r="BO72" s="395"/>
      <c r="BP72" s="395"/>
      <c r="BQ72" s="395"/>
      <c r="BR72" s="395"/>
      <c r="BS72" s="395"/>
      <c r="BT72" s="395"/>
      <c r="BU72" s="395"/>
      <c r="BV72" s="395"/>
    </row>
    <row r="73" spans="63:74" x14ac:dyDescent="0.2">
      <c r="BK73" s="395"/>
      <c r="BL73" s="395"/>
      <c r="BM73" s="395"/>
      <c r="BN73" s="395"/>
      <c r="BO73" s="395"/>
      <c r="BP73" s="395"/>
      <c r="BQ73" s="395"/>
      <c r="BR73" s="395"/>
      <c r="BS73" s="395"/>
      <c r="BT73" s="395"/>
      <c r="BU73" s="395"/>
      <c r="BV73" s="395"/>
    </row>
    <row r="74" spans="63:74" x14ac:dyDescent="0.2">
      <c r="BK74" s="395"/>
      <c r="BL74" s="395"/>
      <c r="BM74" s="395"/>
      <c r="BN74" s="395"/>
      <c r="BO74" s="395"/>
      <c r="BP74" s="395"/>
      <c r="BQ74" s="395"/>
      <c r="BR74" s="395"/>
      <c r="BS74" s="395"/>
      <c r="BT74" s="395"/>
      <c r="BU74" s="395"/>
      <c r="BV74" s="395"/>
    </row>
    <row r="75" spans="63:74" x14ac:dyDescent="0.2">
      <c r="BK75" s="395"/>
      <c r="BL75" s="395"/>
      <c r="BM75" s="395"/>
      <c r="BN75" s="395"/>
      <c r="BO75" s="395"/>
      <c r="BP75" s="395"/>
      <c r="BQ75" s="395"/>
      <c r="BR75" s="395"/>
      <c r="BS75" s="395"/>
      <c r="BT75" s="395"/>
      <c r="BU75" s="395"/>
      <c r="BV75" s="395"/>
    </row>
    <row r="76" spans="63:74" x14ac:dyDescent="0.2">
      <c r="BK76" s="395"/>
      <c r="BL76" s="395"/>
      <c r="BM76" s="395"/>
      <c r="BN76" s="395"/>
      <c r="BO76" s="395"/>
      <c r="BP76" s="395"/>
      <c r="BQ76" s="395"/>
      <c r="BR76" s="395"/>
      <c r="BS76" s="395"/>
      <c r="BT76" s="395"/>
      <c r="BU76" s="395"/>
      <c r="BV76" s="395"/>
    </row>
    <row r="77" spans="63:74" x14ac:dyDescent="0.2">
      <c r="BK77" s="395"/>
      <c r="BL77" s="395"/>
      <c r="BM77" s="395"/>
      <c r="BN77" s="395"/>
      <c r="BO77" s="395"/>
      <c r="BP77" s="395"/>
      <c r="BQ77" s="395"/>
      <c r="BR77" s="395"/>
      <c r="BS77" s="395"/>
      <c r="BT77" s="395"/>
      <c r="BU77" s="395"/>
      <c r="BV77" s="395"/>
    </row>
    <row r="78" spans="63:74" x14ac:dyDescent="0.2">
      <c r="BK78" s="395"/>
      <c r="BL78" s="395"/>
      <c r="BM78" s="395"/>
      <c r="BN78" s="395"/>
      <c r="BO78" s="395"/>
      <c r="BP78" s="395"/>
      <c r="BQ78" s="395"/>
      <c r="BR78" s="395"/>
      <c r="BS78" s="395"/>
      <c r="BT78" s="395"/>
      <c r="BU78" s="395"/>
      <c r="BV78" s="395"/>
    </row>
    <row r="79" spans="63:74" x14ac:dyDescent="0.2">
      <c r="BK79" s="395"/>
      <c r="BL79" s="395"/>
      <c r="BM79" s="395"/>
      <c r="BN79" s="395"/>
      <c r="BO79" s="395"/>
      <c r="BP79" s="395"/>
      <c r="BQ79" s="395"/>
      <c r="BR79" s="395"/>
      <c r="BS79" s="395"/>
      <c r="BT79" s="395"/>
      <c r="BU79" s="395"/>
      <c r="BV79" s="395"/>
    </row>
    <row r="80" spans="63:74" x14ac:dyDescent="0.2">
      <c r="BK80" s="395"/>
      <c r="BL80" s="395"/>
      <c r="BM80" s="395"/>
      <c r="BN80" s="395"/>
      <c r="BO80" s="395"/>
      <c r="BP80" s="395"/>
      <c r="BQ80" s="395"/>
      <c r="BR80" s="395"/>
      <c r="BS80" s="395"/>
      <c r="BT80" s="395"/>
      <c r="BU80" s="395"/>
      <c r="BV80" s="395"/>
    </row>
    <row r="81" spans="63:74" x14ac:dyDescent="0.2">
      <c r="BK81" s="395"/>
      <c r="BL81" s="395"/>
      <c r="BM81" s="395"/>
      <c r="BN81" s="395"/>
      <c r="BO81" s="395"/>
      <c r="BP81" s="395"/>
      <c r="BQ81" s="395"/>
      <c r="BR81" s="395"/>
      <c r="BS81" s="395"/>
      <c r="BT81" s="395"/>
      <c r="BU81" s="395"/>
      <c r="BV81" s="395"/>
    </row>
    <row r="82" spans="63:74" x14ac:dyDescent="0.2">
      <c r="BK82" s="395"/>
      <c r="BL82" s="395"/>
      <c r="BM82" s="395"/>
      <c r="BN82" s="395"/>
      <c r="BO82" s="395"/>
      <c r="BP82" s="395"/>
      <c r="BQ82" s="395"/>
      <c r="BR82" s="395"/>
      <c r="BS82" s="395"/>
      <c r="BT82" s="395"/>
      <c r="BU82" s="395"/>
      <c r="BV82" s="395"/>
    </row>
    <row r="83" spans="63:74" x14ac:dyDescent="0.2">
      <c r="BK83" s="395"/>
      <c r="BL83" s="395"/>
      <c r="BM83" s="395"/>
      <c r="BN83" s="395"/>
      <c r="BO83" s="395"/>
      <c r="BP83" s="395"/>
      <c r="BQ83" s="395"/>
      <c r="BR83" s="395"/>
      <c r="BS83" s="395"/>
      <c r="BT83" s="395"/>
      <c r="BU83" s="395"/>
      <c r="BV83" s="395"/>
    </row>
    <row r="84" spans="63:74" x14ac:dyDescent="0.2">
      <c r="BK84" s="395"/>
      <c r="BL84" s="395"/>
      <c r="BM84" s="395"/>
      <c r="BN84" s="395"/>
      <c r="BO84" s="395"/>
      <c r="BP84" s="395"/>
      <c r="BQ84" s="395"/>
      <c r="BR84" s="395"/>
      <c r="BS84" s="395"/>
      <c r="BT84" s="395"/>
      <c r="BU84" s="395"/>
      <c r="BV84" s="395"/>
    </row>
    <row r="85" spans="63:74" x14ac:dyDescent="0.2">
      <c r="BK85" s="395"/>
      <c r="BL85" s="395"/>
      <c r="BM85" s="395"/>
      <c r="BN85" s="395"/>
      <c r="BO85" s="395"/>
      <c r="BP85" s="395"/>
      <c r="BQ85" s="395"/>
      <c r="BR85" s="395"/>
      <c r="BS85" s="395"/>
      <c r="BT85" s="395"/>
      <c r="BU85" s="395"/>
      <c r="BV85" s="395"/>
    </row>
    <row r="86" spans="63:74" x14ac:dyDescent="0.2">
      <c r="BK86" s="395"/>
      <c r="BL86" s="395"/>
      <c r="BM86" s="395"/>
      <c r="BN86" s="395"/>
      <c r="BO86" s="395"/>
      <c r="BP86" s="395"/>
      <c r="BQ86" s="395"/>
      <c r="BR86" s="395"/>
      <c r="BS86" s="395"/>
      <c r="BT86" s="395"/>
      <c r="BU86" s="395"/>
      <c r="BV86" s="395"/>
    </row>
    <row r="87" spans="63:74" x14ac:dyDescent="0.2">
      <c r="BK87" s="395"/>
      <c r="BL87" s="395"/>
      <c r="BM87" s="395"/>
      <c r="BN87" s="395"/>
      <c r="BO87" s="395"/>
      <c r="BP87" s="395"/>
      <c r="BQ87" s="395"/>
      <c r="BR87" s="395"/>
      <c r="BS87" s="395"/>
      <c r="BT87" s="395"/>
      <c r="BU87" s="395"/>
      <c r="BV87" s="395"/>
    </row>
    <row r="88" spans="63:74" x14ac:dyDescent="0.2">
      <c r="BK88" s="395"/>
      <c r="BL88" s="395"/>
      <c r="BM88" s="395"/>
      <c r="BN88" s="395"/>
      <c r="BO88" s="395"/>
      <c r="BP88" s="395"/>
      <c r="BQ88" s="395"/>
      <c r="BR88" s="395"/>
      <c r="BS88" s="395"/>
      <c r="BT88" s="395"/>
      <c r="BU88" s="395"/>
      <c r="BV88" s="395"/>
    </row>
    <row r="89" spans="63:74" x14ac:dyDescent="0.2">
      <c r="BK89" s="395"/>
      <c r="BL89" s="395"/>
      <c r="BM89" s="395"/>
      <c r="BN89" s="395"/>
      <c r="BO89" s="395"/>
      <c r="BP89" s="395"/>
      <c r="BQ89" s="395"/>
      <c r="BR89" s="395"/>
      <c r="BS89" s="395"/>
      <c r="BT89" s="395"/>
      <c r="BU89" s="395"/>
      <c r="BV89" s="395"/>
    </row>
    <row r="90" spans="63:74" x14ac:dyDescent="0.2">
      <c r="BK90" s="395"/>
      <c r="BL90" s="395"/>
      <c r="BM90" s="395"/>
      <c r="BN90" s="395"/>
      <c r="BO90" s="395"/>
      <c r="BP90" s="395"/>
      <c r="BQ90" s="395"/>
      <c r="BR90" s="395"/>
      <c r="BS90" s="395"/>
      <c r="BT90" s="395"/>
      <c r="BU90" s="395"/>
      <c r="BV90" s="395"/>
    </row>
    <row r="91" spans="63:74" x14ac:dyDescent="0.2">
      <c r="BK91" s="395"/>
      <c r="BL91" s="395"/>
      <c r="BM91" s="395"/>
      <c r="BN91" s="395"/>
      <c r="BO91" s="395"/>
      <c r="BP91" s="395"/>
      <c r="BQ91" s="395"/>
      <c r="BR91" s="395"/>
      <c r="BS91" s="395"/>
      <c r="BT91" s="395"/>
      <c r="BU91" s="395"/>
      <c r="BV91" s="395"/>
    </row>
    <row r="92" spans="63:74" x14ac:dyDescent="0.2">
      <c r="BK92" s="395"/>
      <c r="BL92" s="395"/>
      <c r="BM92" s="395"/>
      <c r="BN92" s="395"/>
      <c r="BO92" s="395"/>
      <c r="BP92" s="395"/>
      <c r="BQ92" s="395"/>
      <c r="BR92" s="395"/>
      <c r="BS92" s="395"/>
      <c r="BT92" s="395"/>
      <c r="BU92" s="395"/>
      <c r="BV92" s="395"/>
    </row>
    <row r="93" spans="63:74" x14ac:dyDescent="0.2">
      <c r="BK93" s="395"/>
      <c r="BL93" s="395"/>
      <c r="BM93" s="395"/>
      <c r="BN93" s="395"/>
      <c r="BO93" s="395"/>
      <c r="BP93" s="395"/>
      <c r="BQ93" s="395"/>
      <c r="BR93" s="395"/>
      <c r="BS93" s="395"/>
      <c r="BT93" s="395"/>
      <c r="BU93" s="395"/>
      <c r="BV93" s="395"/>
    </row>
    <row r="94" spans="63:74" x14ac:dyDescent="0.2">
      <c r="BK94" s="395"/>
      <c r="BL94" s="395"/>
      <c r="BM94" s="395"/>
      <c r="BN94" s="395"/>
      <c r="BO94" s="395"/>
      <c r="BP94" s="395"/>
      <c r="BQ94" s="395"/>
      <c r="BR94" s="395"/>
      <c r="BS94" s="395"/>
      <c r="BT94" s="395"/>
      <c r="BU94" s="395"/>
      <c r="BV94" s="395"/>
    </row>
    <row r="95" spans="63:74" x14ac:dyDescent="0.2">
      <c r="BK95" s="395"/>
      <c r="BL95" s="395"/>
      <c r="BM95" s="395"/>
      <c r="BN95" s="395"/>
      <c r="BO95" s="395"/>
      <c r="BP95" s="395"/>
      <c r="BQ95" s="395"/>
      <c r="BR95" s="395"/>
      <c r="BS95" s="395"/>
      <c r="BT95" s="395"/>
      <c r="BU95" s="395"/>
      <c r="BV95" s="395"/>
    </row>
    <row r="96" spans="63:74" x14ac:dyDescent="0.2">
      <c r="BK96" s="395"/>
      <c r="BL96" s="395"/>
      <c r="BM96" s="395"/>
      <c r="BN96" s="395"/>
      <c r="BO96" s="395"/>
      <c r="BP96" s="395"/>
      <c r="BQ96" s="395"/>
      <c r="BR96" s="395"/>
      <c r="BS96" s="395"/>
      <c r="BT96" s="395"/>
      <c r="BU96" s="395"/>
      <c r="BV96" s="395"/>
    </row>
    <row r="97" spans="63:74" x14ac:dyDescent="0.2">
      <c r="BK97" s="395"/>
      <c r="BL97" s="395"/>
      <c r="BM97" s="395"/>
      <c r="BN97" s="395"/>
      <c r="BO97" s="395"/>
      <c r="BP97" s="395"/>
      <c r="BQ97" s="395"/>
      <c r="BR97" s="395"/>
      <c r="BS97" s="395"/>
      <c r="BT97" s="395"/>
      <c r="BU97" s="395"/>
      <c r="BV97" s="395"/>
    </row>
    <row r="98" spans="63:74" x14ac:dyDescent="0.2">
      <c r="BK98" s="395"/>
      <c r="BL98" s="395"/>
      <c r="BM98" s="395"/>
      <c r="BN98" s="395"/>
      <c r="BO98" s="395"/>
      <c r="BP98" s="395"/>
      <c r="BQ98" s="395"/>
      <c r="BR98" s="395"/>
      <c r="BS98" s="395"/>
      <c r="BT98" s="395"/>
      <c r="BU98" s="395"/>
      <c r="BV98" s="395"/>
    </row>
    <row r="99" spans="63:74" x14ac:dyDescent="0.2">
      <c r="BK99" s="395"/>
      <c r="BL99" s="395"/>
      <c r="BM99" s="395"/>
      <c r="BN99" s="395"/>
      <c r="BO99" s="395"/>
      <c r="BP99" s="395"/>
      <c r="BQ99" s="395"/>
      <c r="BR99" s="395"/>
      <c r="BS99" s="395"/>
      <c r="BT99" s="395"/>
      <c r="BU99" s="395"/>
      <c r="BV99" s="395"/>
    </row>
    <row r="100" spans="63:74" x14ac:dyDescent="0.2">
      <c r="BK100" s="395"/>
      <c r="BL100" s="395"/>
      <c r="BM100" s="395"/>
      <c r="BN100" s="395"/>
      <c r="BO100" s="395"/>
      <c r="BP100" s="395"/>
      <c r="BQ100" s="395"/>
      <c r="BR100" s="395"/>
      <c r="BS100" s="395"/>
      <c r="BT100" s="395"/>
      <c r="BU100" s="395"/>
      <c r="BV100" s="395"/>
    </row>
    <row r="101" spans="63:74" x14ac:dyDescent="0.2">
      <c r="BK101" s="395"/>
      <c r="BL101" s="395"/>
      <c r="BM101" s="395"/>
      <c r="BN101" s="395"/>
      <c r="BO101" s="395"/>
      <c r="BP101" s="395"/>
      <c r="BQ101" s="395"/>
      <c r="BR101" s="395"/>
      <c r="BS101" s="395"/>
      <c r="BT101" s="395"/>
      <c r="BU101" s="395"/>
      <c r="BV101" s="395"/>
    </row>
    <row r="102" spans="63:74" x14ac:dyDescent="0.2">
      <c r="BK102" s="395"/>
      <c r="BL102" s="395"/>
      <c r="BM102" s="395"/>
      <c r="BN102" s="395"/>
      <c r="BO102" s="395"/>
      <c r="BP102" s="395"/>
      <c r="BQ102" s="395"/>
      <c r="BR102" s="395"/>
      <c r="BS102" s="395"/>
      <c r="BT102" s="395"/>
      <c r="BU102" s="395"/>
      <c r="BV102" s="395"/>
    </row>
    <row r="103" spans="63:74" x14ac:dyDescent="0.2">
      <c r="BK103" s="395"/>
      <c r="BL103" s="395"/>
      <c r="BM103" s="395"/>
      <c r="BN103" s="395"/>
      <c r="BO103" s="395"/>
      <c r="BP103" s="395"/>
      <c r="BQ103" s="395"/>
      <c r="BR103" s="395"/>
      <c r="BS103" s="395"/>
      <c r="BT103" s="395"/>
      <c r="BU103" s="395"/>
      <c r="BV103" s="395"/>
    </row>
    <row r="104" spans="63:74" x14ac:dyDescent="0.2">
      <c r="BK104" s="395"/>
      <c r="BL104" s="395"/>
      <c r="BM104" s="395"/>
      <c r="BN104" s="395"/>
      <c r="BO104" s="395"/>
      <c r="BP104" s="395"/>
      <c r="BQ104" s="395"/>
      <c r="BR104" s="395"/>
      <c r="BS104" s="395"/>
      <c r="BT104" s="395"/>
      <c r="BU104" s="395"/>
      <c r="BV104" s="395"/>
    </row>
    <row r="105" spans="63:74" x14ac:dyDescent="0.2">
      <c r="BK105" s="395"/>
      <c r="BL105" s="395"/>
      <c r="BM105" s="395"/>
      <c r="BN105" s="395"/>
      <c r="BO105" s="395"/>
      <c r="BP105" s="395"/>
      <c r="BQ105" s="395"/>
      <c r="BR105" s="395"/>
      <c r="BS105" s="395"/>
      <c r="BT105" s="395"/>
      <c r="BU105" s="395"/>
      <c r="BV105" s="395"/>
    </row>
    <row r="106" spans="63:74" x14ac:dyDescent="0.2">
      <c r="BK106" s="395"/>
      <c r="BL106" s="395"/>
      <c r="BM106" s="395"/>
      <c r="BN106" s="395"/>
      <c r="BO106" s="395"/>
      <c r="BP106" s="395"/>
      <c r="BQ106" s="395"/>
      <c r="BR106" s="395"/>
      <c r="BS106" s="395"/>
      <c r="BT106" s="395"/>
      <c r="BU106" s="395"/>
      <c r="BV106" s="395"/>
    </row>
    <row r="107" spans="63:74" x14ac:dyDescent="0.2">
      <c r="BK107" s="395"/>
      <c r="BL107" s="395"/>
      <c r="BM107" s="395"/>
      <c r="BN107" s="395"/>
      <c r="BO107" s="395"/>
      <c r="BP107" s="395"/>
      <c r="BQ107" s="395"/>
      <c r="BR107" s="395"/>
      <c r="BS107" s="395"/>
      <c r="BT107" s="395"/>
      <c r="BU107" s="395"/>
      <c r="BV107" s="395"/>
    </row>
    <row r="108" spans="63:74" x14ac:dyDescent="0.2">
      <c r="BK108" s="395"/>
      <c r="BL108" s="395"/>
      <c r="BM108" s="395"/>
      <c r="BN108" s="395"/>
      <c r="BO108" s="395"/>
      <c r="BP108" s="395"/>
      <c r="BQ108" s="395"/>
      <c r="BR108" s="395"/>
      <c r="BS108" s="395"/>
      <c r="BT108" s="395"/>
      <c r="BU108" s="395"/>
      <c r="BV108" s="395"/>
    </row>
    <row r="109" spans="63:74" x14ac:dyDescent="0.2">
      <c r="BK109" s="395"/>
      <c r="BL109" s="395"/>
      <c r="BM109" s="395"/>
      <c r="BN109" s="395"/>
      <c r="BO109" s="395"/>
      <c r="BP109" s="395"/>
      <c r="BQ109" s="395"/>
      <c r="BR109" s="395"/>
      <c r="BS109" s="395"/>
      <c r="BT109" s="395"/>
      <c r="BU109" s="395"/>
      <c r="BV109" s="395"/>
    </row>
    <row r="110" spans="63:74" x14ac:dyDescent="0.2">
      <c r="BK110" s="395"/>
      <c r="BL110" s="395"/>
      <c r="BM110" s="395"/>
      <c r="BN110" s="395"/>
      <c r="BO110" s="395"/>
      <c r="BP110" s="395"/>
      <c r="BQ110" s="395"/>
      <c r="BR110" s="395"/>
      <c r="BS110" s="395"/>
      <c r="BT110" s="395"/>
      <c r="BU110" s="395"/>
      <c r="BV110" s="395"/>
    </row>
    <row r="111" spans="63:74" x14ac:dyDescent="0.2">
      <c r="BK111" s="395"/>
      <c r="BL111" s="395"/>
      <c r="BM111" s="395"/>
      <c r="BN111" s="395"/>
      <c r="BO111" s="395"/>
      <c r="BP111" s="395"/>
      <c r="BQ111" s="395"/>
      <c r="BR111" s="395"/>
      <c r="BS111" s="395"/>
      <c r="BT111" s="395"/>
      <c r="BU111" s="395"/>
      <c r="BV111" s="395"/>
    </row>
    <row r="112" spans="63:74" x14ac:dyDescent="0.2">
      <c r="BK112" s="395"/>
      <c r="BL112" s="395"/>
      <c r="BM112" s="395"/>
      <c r="BN112" s="395"/>
      <c r="BO112" s="395"/>
      <c r="BP112" s="395"/>
      <c r="BQ112" s="395"/>
      <c r="BR112" s="395"/>
      <c r="BS112" s="395"/>
      <c r="BT112" s="395"/>
      <c r="BU112" s="395"/>
      <c r="BV112" s="395"/>
    </row>
    <row r="113" spans="63:74" x14ac:dyDescent="0.2">
      <c r="BK113" s="395"/>
      <c r="BL113" s="395"/>
      <c r="BM113" s="395"/>
      <c r="BN113" s="395"/>
      <c r="BO113" s="395"/>
      <c r="BP113" s="395"/>
      <c r="BQ113" s="395"/>
      <c r="BR113" s="395"/>
      <c r="BS113" s="395"/>
      <c r="BT113" s="395"/>
      <c r="BU113" s="395"/>
      <c r="BV113" s="395"/>
    </row>
    <row r="114" spans="63:74" x14ac:dyDescent="0.2">
      <c r="BK114" s="395"/>
      <c r="BL114" s="395"/>
      <c r="BM114" s="395"/>
      <c r="BN114" s="395"/>
      <c r="BO114" s="395"/>
      <c r="BP114" s="395"/>
      <c r="BQ114" s="395"/>
      <c r="BR114" s="395"/>
      <c r="BS114" s="395"/>
      <c r="BT114" s="395"/>
      <c r="BU114" s="395"/>
      <c r="BV114" s="395"/>
    </row>
    <row r="115" spans="63:74" x14ac:dyDescent="0.2">
      <c r="BK115" s="395"/>
      <c r="BL115" s="395"/>
      <c r="BM115" s="395"/>
      <c r="BN115" s="395"/>
      <c r="BO115" s="395"/>
      <c r="BP115" s="395"/>
      <c r="BQ115" s="395"/>
      <c r="BR115" s="395"/>
      <c r="BS115" s="395"/>
      <c r="BT115" s="395"/>
      <c r="BU115" s="395"/>
      <c r="BV115" s="395"/>
    </row>
    <row r="116" spans="63:74" x14ac:dyDescent="0.2">
      <c r="BK116" s="395"/>
      <c r="BL116" s="395"/>
      <c r="BM116" s="395"/>
      <c r="BN116" s="395"/>
      <c r="BO116" s="395"/>
      <c r="BP116" s="395"/>
      <c r="BQ116" s="395"/>
      <c r="BR116" s="395"/>
      <c r="BS116" s="395"/>
      <c r="BT116" s="395"/>
      <c r="BU116" s="395"/>
      <c r="BV116" s="395"/>
    </row>
    <row r="117" spans="63:74" x14ac:dyDescent="0.2">
      <c r="BK117" s="395"/>
      <c r="BL117" s="395"/>
      <c r="BM117" s="395"/>
      <c r="BN117" s="395"/>
      <c r="BO117" s="395"/>
      <c r="BP117" s="395"/>
      <c r="BQ117" s="395"/>
      <c r="BR117" s="395"/>
      <c r="BS117" s="395"/>
      <c r="BT117" s="395"/>
      <c r="BU117" s="395"/>
      <c r="BV117" s="395"/>
    </row>
    <row r="118" spans="63:74" x14ac:dyDescent="0.2">
      <c r="BK118" s="395"/>
      <c r="BL118" s="395"/>
      <c r="BM118" s="395"/>
      <c r="BN118" s="395"/>
      <c r="BO118" s="395"/>
      <c r="BP118" s="395"/>
      <c r="BQ118" s="395"/>
      <c r="BR118" s="395"/>
      <c r="BS118" s="395"/>
      <c r="BT118" s="395"/>
      <c r="BU118" s="395"/>
      <c r="BV118" s="395"/>
    </row>
    <row r="119" spans="63:74" x14ac:dyDescent="0.2">
      <c r="BK119" s="395"/>
      <c r="BL119" s="395"/>
      <c r="BM119" s="395"/>
      <c r="BN119" s="395"/>
      <c r="BO119" s="395"/>
      <c r="BP119" s="395"/>
      <c r="BQ119" s="395"/>
      <c r="BR119" s="395"/>
      <c r="BS119" s="395"/>
      <c r="BT119" s="395"/>
      <c r="BU119" s="395"/>
      <c r="BV119" s="395"/>
    </row>
    <row r="120" spans="63:74" x14ac:dyDescent="0.2">
      <c r="BK120" s="395"/>
      <c r="BL120" s="395"/>
      <c r="BM120" s="395"/>
      <c r="BN120" s="395"/>
      <c r="BO120" s="395"/>
      <c r="BP120" s="395"/>
      <c r="BQ120" s="395"/>
      <c r="BR120" s="395"/>
      <c r="BS120" s="395"/>
      <c r="BT120" s="395"/>
      <c r="BU120" s="395"/>
      <c r="BV120" s="395"/>
    </row>
    <row r="121" spans="63:74" x14ac:dyDescent="0.2">
      <c r="BK121" s="395"/>
      <c r="BL121" s="395"/>
      <c r="BM121" s="395"/>
      <c r="BN121" s="395"/>
      <c r="BO121" s="395"/>
      <c r="BP121" s="395"/>
      <c r="BQ121" s="395"/>
      <c r="BR121" s="395"/>
      <c r="BS121" s="395"/>
      <c r="BT121" s="395"/>
      <c r="BU121" s="395"/>
      <c r="BV121" s="395"/>
    </row>
    <row r="122" spans="63:74" x14ac:dyDescent="0.2">
      <c r="BK122" s="395"/>
      <c r="BL122" s="395"/>
      <c r="BM122" s="395"/>
      <c r="BN122" s="395"/>
      <c r="BO122" s="395"/>
      <c r="BP122" s="395"/>
      <c r="BQ122" s="395"/>
      <c r="BR122" s="395"/>
      <c r="BS122" s="395"/>
      <c r="BT122" s="395"/>
      <c r="BU122" s="395"/>
      <c r="BV122" s="395"/>
    </row>
    <row r="123" spans="63:74" x14ac:dyDescent="0.2">
      <c r="BK123" s="395"/>
      <c r="BL123" s="395"/>
      <c r="BM123" s="395"/>
      <c r="BN123" s="395"/>
      <c r="BO123" s="395"/>
      <c r="BP123" s="395"/>
      <c r="BQ123" s="395"/>
      <c r="BR123" s="395"/>
      <c r="BS123" s="395"/>
      <c r="BT123" s="395"/>
      <c r="BU123" s="395"/>
      <c r="BV123" s="395"/>
    </row>
    <row r="124" spans="63:74" x14ac:dyDescent="0.2">
      <c r="BK124" s="395"/>
      <c r="BL124" s="395"/>
      <c r="BM124" s="395"/>
      <c r="BN124" s="395"/>
      <c r="BO124" s="395"/>
      <c r="BP124" s="395"/>
      <c r="BQ124" s="395"/>
      <c r="BR124" s="395"/>
      <c r="BS124" s="395"/>
      <c r="BT124" s="395"/>
      <c r="BU124" s="395"/>
      <c r="BV124" s="395"/>
    </row>
    <row r="125" spans="63:74" x14ac:dyDescent="0.2">
      <c r="BK125" s="395"/>
      <c r="BL125" s="395"/>
      <c r="BM125" s="395"/>
      <c r="BN125" s="395"/>
      <c r="BO125" s="395"/>
      <c r="BP125" s="395"/>
      <c r="BQ125" s="395"/>
      <c r="BR125" s="395"/>
      <c r="BS125" s="395"/>
      <c r="BT125" s="395"/>
      <c r="BU125" s="395"/>
      <c r="BV125" s="395"/>
    </row>
    <row r="126" spans="63:74" x14ac:dyDescent="0.2">
      <c r="BK126" s="395"/>
      <c r="BL126" s="395"/>
      <c r="BM126" s="395"/>
      <c r="BN126" s="395"/>
      <c r="BO126" s="395"/>
      <c r="BP126" s="395"/>
      <c r="BQ126" s="395"/>
      <c r="BR126" s="395"/>
      <c r="BS126" s="395"/>
      <c r="BT126" s="395"/>
      <c r="BU126" s="395"/>
      <c r="BV126" s="395"/>
    </row>
    <row r="127" spans="63:74" x14ac:dyDescent="0.2">
      <c r="BK127" s="395"/>
      <c r="BL127" s="395"/>
      <c r="BM127" s="395"/>
      <c r="BN127" s="395"/>
      <c r="BO127" s="395"/>
      <c r="BP127" s="395"/>
      <c r="BQ127" s="395"/>
      <c r="BR127" s="395"/>
      <c r="BS127" s="395"/>
      <c r="BT127" s="395"/>
      <c r="BU127" s="395"/>
      <c r="BV127" s="395"/>
    </row>
    <row r="128" spans="63:74" x14ac:dyDescent="0.2">
      <c r="BK128" s="395"/>
      <c r="BL128" s="395"/>
      <c r="BM128" s="395"/>
      <c r="BN128" s="395"/>
      <c r="BO128" s="395"/>
      <c r="BP128" s="395"/>
      <c r="BQ128" s="395"/>
      <c r="BR128" s="395"/>
      <c r="BS128" s="395"/>
      <c r="BT128" s="395"/>
      <c r="BU128" s="395"/>
      <c r="BV128" s="395"/>
    </row>
    <row r="129" spans="63:74" x14ac:dyDescent="0.2">
      <c r="BK129" s="395"/>
      <c r="BL129" s="395"/>
      <c r="BM129" s="395"/>
      <c r="BN129" s="395"/>
      <c r="BO129" s="395"/>
      <c r="BP129" s="395"/>
      <c r="BQ129" s="395"/>
      <c r="BR129" s="395"/>
      <c r="BS129" s="395"/>
      <c r="BT129" s="395"/>
      <c r="BU129" s="395"/>
      <c r="BV129" s="395"/>
    </row>
    <row r="130" spans="63:74" x14ac:dyDescent="0.2">
      <c r="BK130" s="395"/>
      <c r="BL130" s="395"/>
      <c r="BM130" s="395"/>
      <c r="BN130" s="395"/>
      <c r="BO130" s="395"/>
      <c r="BP130" s="395"/>
      <c r="BQ130" s="395"/>
      <c r="BR130" s="395"/>
      <c r="BS130" s="395"/>
      <c r="BT130" s="395"/>
      <c r="BU130" s="395"/>
      <c r="BV130" s="395"/>
    </row>
    <row r="131" spans="63:74" x14ac:dyDescent="0.2">
      <c r="BK131" s="395"/>
      <c r="BL131" s="395"/>
      <c r="BM131" s="395"/>
      <c r="BN131" s="395"/>
      <c r="BO131" s="395"/>
      <c r="BP131" s="395"/>
      <c r="BQ131" s="395"/>
      <c r="BR131" s="395"/>
      <c r="BS131" s="395"/>
      <c r="BT131" s="395"/>
      <c r="BU131" s="395"/>
      <c r="BV131" s="395"/>
    </row>
    <row r="132" spans="63:74" x14ac:dyDescent="0.2">
      <c r="BK132" s="395"/>
      <c r="BL132" s="395"/>
      <c r="BM132" s="395"/>
      <c r="BN132" s="395"/>
      <c r="BO132" s="395"/>
      <c r="BP132" s="395"/>
      <c r="BQ132" s="395"/>
      <c r="BR132" s="395"/>
      <c r="BS132" s="395"/>
      <c r="BT132" s="395"/>
      <c r="BU132" s="395"/>
      <c r="BV132" s="395"/>
    </row>
    <row r="133" spans="63:74" x14ac:dyDescent="0.2">
      <c r="BK133" s="395"/>
      <c r="BL133" s="395"/>
      <c r="BM133" s="395"/>
      <c r="BN133" s="395"/>
      <c r="BO133" s="395"/>
      <c r="BP133" s="395"/>
      <c r="BQ133" s="395"/>
      <c r="BR133" s="395"/>
      <c r="BS133" s="395"/>
      <c r="BT133" s="395"/>
      <c r="BU133" s="395"/>
      <c r="BV133" s="395"/>
    </row>
    <row r="134" spans="63:74" x14ac:dyDescent="0.2">
      <c r="BK134" s="395"/>
      <c r="BL134" s="395"/>
      <c r="BM134" s="395"/>
      <c r="BN134" s="395"/>
      <c r="BO134" s="395"/>
      <c r="BP134" s="395"/>
      <c r="BQ134" s="395"/>
      <c r="BR134" s="395"/>
      <c r="BS134" s="395"/>
      <c r="BT134" s="395"/>
      <c r="BU134" s="395"/>
      <c r="BV134" s="395"/>
    </row>
    <row r="135" spans="63:74" x14ac:dyDescent="0.2">
      <c r="BK135" s="395"/>
      <c r="BL135" s="395"/>
      <c r="BM135" s="395"/>
      <c r="BN135" s="395"/>
      <c r="BO135" s="395"/>
      <c r="BP135" s="395"/>
      <c r="BQ135" s="395"/>
      <c r="BR135" s="395"/>
      <c r="BS135" s="395"/>
      <c r="BT135" s="395"/>
      <c r="BU135" s="395"/>
      <c r="BV135" s="395"/>
    </row>
    <row r="136" spans="63:74" x14ac:dyDescent="0.2">
      <c r="BK136" s="395"/>
      <c r="BL136" s="395"/>
      <c r="BM136" s="395"/>
      <c r="BN136" s="395"/>
      <c r="BO136" s="395"/>
      <c r="BP136" s="395"/>
      <c r="BQ136" s="395"/>
      <c r="BR136" s="395"/>
      <c r="BS136" s="395"/>
      <c r="BT136" s="395"/>
      <c r="BU136" s="395"/>
      <c r="BV136" s="395"/>
    </row>
    <row r="137" spans="63:74" x14ac:dyDescent="0.2">
      <c r="BK137" s="395"/>
      <c r="BL137" s="395"/>
      <c r="BM137" s="395"/>
      <c r="BN137" s="395"/>
      <c r="BO137" s="395"/>
      <c r="BP137" s="395"/>
      <c r="BQ137" s="395"/>
      <c r="BR137" s="395"/>
      <c r="BS137" s="395"/>
      <c r="BT137" s="395"/>
      <c r="BU137" s="395"/>
      <c r="BV137" s="395"/>
    </row>
    <row r="138" spans="63:74" x14ac:dyDescent="0.2">
      <c r="BK138" s="395"/>
      <c r="BL138" s="395"/>
      <c r="BM138" s="395"/>
      <c r="BN138" s="395"/>
      <c r="BO138" s="395"/>
      <c r="BP138" s="395"/>
      <c r="BQ138" s="395"/>
      <c r="BR138" s="395"/>
      <c r="BS138" s="395"/>
      <c r="BT138" s="395"/>
      <c r="BU138" s="395"/>
      <c r="BV138" s="395"/>
    </row>
    <row r="139" spans="63:74" x14ac:dyDescent="0.2">
      <c r="BK139" s="395"/>
      <c r="BL139" s="395"/>
      <c r="BM139" s="395"/>
      <c r="BN139" s="395"/>
      <c r="BO139" s="395"/>
      <c r="BP139" s="395"/>
      <c r="BQ139" s="395"/>
      <c r="BR139" s="395"/>
      <c r="BS139" s="395"/>
      <c r="BT139" s="395"/>
      <c r="BU139" s="395"/>
      <c r="BV139" s="395"/>
    </row>
    <row r="140" spans="63:74" x14ac:dyDescent="0.2">
      <c r="BK140" s="395"/>
      <c r="BL140" s="395"/>
      <c r="BM140" s="395"/>
      <c r="BN140" s="395"/>
      <c r="BO140" s="395"/>
      <c r="BP140" s="395"/>
      <c r="BQ140" s="395"/>
      <c r="BR140" s="395"/>
      <c r="BS140" s="395"/>
      <c r="BT140" s="395"/>
      <c r="BU140" s="395"/>
      <c r="BV140" s="395"/>
    </row>
    <row r="141" spans="63:74" x14ac:dyDescent="0.2">
      <c r="BK141" s="395"/>
      <c r="BL141" s="395"/>
      <c r="BM141" s="395"/>
      <c r="BN141" s="395"/>
      <c r="BO141" s="395"/>
      <c r="BP141" s="395"/>
      <c r="BQ141" s="395"/>
      <c r="BR141" s="395"/>
      <c r="BS141" s="395"/>
      <c r="BT141" s="395"/>
      <c r="BU141" s="395"/>
      <c r="BV141" s="395"/>
    </row>
    <row r="142" spans="63:74" x14ac:dyDescent="0.2">
      <c r="BK142" s="395"/>
      <c r="BL142" s="395"/>
      <c r="BM142" s="395"/>
      <c r="BN142" s="395"/>
      <c r="BO142" s="395"/>
      <c r="BP142" s="395"/>
      <c r="BQ142" s="395"/>
      <c r="BR142" s="395"/>
      <c r="BS142" s="395"/>
      <c r="BT142" s="395"/>
      <c r="BU142" s="395"/>
      <c r="BV142" s="395"/>
    </row>
    <row r="143" spans="63:74" x14ac:dyDescent="0.2">
      <c r="BK143" s="395"/>
      <c r="BL143" s="395"/>
      <c r="BM143" s="395"/>
      <c r="BN143" s="395"/>
      <c r="BO143" s="395"/>
      <c r="BP143" s="395"/>
      <c r="BQ143" s="395"/>
      <c r="BR143" s="395"/>
      <c r="BS143" s="395"/>
      <c r="BT143" s="395"/>
      <c r="BU143" s="395"/>
      <c r="BV143" s="395"/>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C48" sqref="BC48"/>
    </sheetView>
  </sheetViews>
  <sheetFormatPr defaultColWidth="9.6640625" defaultRowHeight="10.199999999999999" x14ac:dyDescent="0.2"/>
  <cols>
    <col min="1" max="1" width="11.5546875" style="89" customWidth="1"/>
    <col min="2" max="2" width="27.44140625" style="89" customWidth="1"/>
    <col min="3" max="50" width="6.5546875" style="89" customWidth="1"/>
    <col min="51" max="62" width="6.5546875" style="391" customWidth="1"/>
    <col min="63" max="74" width="6.5546875" style="89" customWidth="1"/>
    <col min="75" max="16384" width="9.6640625" style="89"/>
  </cols>
  <sheetData>
    <row r="1" spans="1:74" ht="14.7" customHeight="1" x14ac:dyDescent="0.25">
      <c r="A1" s="662" t="s">
        <v>1078</v>
      </c>
      <c r="B1" s="706" t="s">
        <v>267</v>
      </c>
      <c r="C1" s="707"/>
      <c r="D1" s="707"/>
      <c r="E1" s="707"/>
      <c r="F1" s="707"/>
      <c r="G1" s="707"/>
      <c r="H1" s="707"/>
      <c r="I1" s="707"/>
      <c r="J1" s="707"/>
      <c r="K1" s="707"/>
      <c r="L1" s="707"/>
      <c r="M1" s="707"/>
      <c r="N1" s="707"/>
      <c r="O1" s="707"/>
      <c r="P1" s="707"/>
      <c r="Q1" s="707"/>
      <c r="R1" s="707"/>
      <c r="S1" s="707"/>
      <c r="T1" s="707"/>
      <c r="U1" s="707"/>
      <c r="V1" s="707"/>
      <c r="W1" s="707"/>
      <c r="X1" s="707"/>
      <c r="Y1" s="707"/>
      <c r="Z1" s="707"/>
      <c r="AA1" s="707"/>
      <c r="AB1" s="707"/>
      <c r="AC1" s="707"/>
      <c r="AD1" s="707"/>
      <c r="AE1" s="707"/>
      <c r="AF1" s="707"/>
      <c r="AG1" s="707"/>
      <c r="AH1" s="707"/>
      <c r="AI1" s="707"/>
      <c r="AJ1" s="707"/>
      <c r="AK1" s="707"/>
      <c r="AL1" s="707"/>
      <c r="AM1" s="306"/>
    </row>
    <row r="2" spans="1:74" s="72" customFormat="1" ht="13.2" x14ac:dyDescent="0.25">
      <c r="A2" s="663"/>
      <c r="B2" s="546" t="str">
        <f>"U.S. Energy Information Administration   |   Short-Term Energy Outlook  - "&amp;Dates!D1</f>
        <v>U.S. Energy Information Administration   |   Short-Term Energy Outlook  - August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7"/>
      <c r="AY2" s="399"/>
      <c r="AZ2" s="399"/>
      <c r="BA2" s="399"/>
      <c r="BB2" s="399"/>
      <c r="BC2" s="399"/>
      <c r="BD2" s="399"/>
      <c r="BE2" s="399"/>
      <c r="BF2" s="399"/>
      <c r="BG2" s="399"/>
      <c r="BH2" s="399"/>
      <c r="BI2" s="399"/>
      <c r="BJ2" s="399"/>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90"/>
      <c r="B5" s="91" t="s">
        <v>245</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7"/>
      <c r="AZ5" s="427"/>
      <c r="BA5" s="427"/>
      <c r="BB5" s="427"/>
      <c r="BC5" s="427"/>
      <c r="BD5" s="427"/>
      <c r="BE5" s="427"/>
      <c r="BF5" s="427"/>
      <c r="BG5" s="427"/>
      <c r="BH5" s="427"/>
      <c r="BI5" s="427"/>
      <c r="BJ5" s="427"/>
      <c r="BK5" s="427"/>
      <c r="BL5" s="427"/>
      <c r="BM5" s="427"/>
      <c r="BN5" s="427"/>
      <c r="BO5" s="427"/>
      <c r="BP5" s="427"/>
      <c r="BQ5" s="427"/>
      <c r="BR5" s="427"/>
      <c r="BS5" s="427"/>
      <c r="BT5" s="427"/>
      <c r="BU5" s="427"/>
      <c r="BV5" s="427"/>
    </row>
    <row r="6" spans="1:74" ht="11.1" customHeight="1" x14ac:dyDescent="0.2">
      <c r="A6" s="93" t="s">
        <v>225</v>
      </c>
      <c r="B6" s="201" t="s">
        <v>625</v>
      </c>
      <c r="C6" s="261">
        <v>85.710750000000004</v>
      </c>
      <c r="D6" s="261">
        <v>83.087141000000003</v>
      </c>
      <c r="E6" s="261">
        <v>96.904371999999995</v>
      </c>
      <c r="F6" s="261">
        <v>90.959675000000004</v>
      </c>
      <c r="G6" s="261">
        <v>85.400773999999998</v>
      </c>
      <c r="H6" s="261">
        <v>88.621153000000007</v>
      </c>
      <c r="I6" s="261">
        <v>90.794651000000002</v>
      </c>
      <c r="J6" s="261">
        <v>93.349628999999993</v>
      </c>
      <c r="K6" s="261">
        <v>93.360276999999996</v>
      </c>
      <c r="L6" s="261">
        <v>91.830674999999999</v>
      </c>
      <c r="M6" s="261">
        <v>91.558198000000004</v>
      </c>
      <c r="N6" s="261">
        <v>92.790852999999998</v>
      </c>
      <c r="O6" s="261">
        <v>91.355469999999997</v>
      </c>
      <c r="P6" s="261">
        <v>85.574596</v>
      </c>
      <c r="Q6" s="261">
        <v>96.548198999999997</v>
      </c>
      <c r="R6" s="261">
        <v>88.563173000000006</v>
      </c>
      <c r="S6" s="261">
        <v>86.850037999999998</v>
      </c>
      <c r="T6" s="261">
        <v>88.877803999999998</v>
      </c>
      <c r="U6" s="261">
        <v>85.497596999999999</v>
      </c>
      <c r="V6" s="261">
        <v>95.494619999999998</v>
      </c>
      <c r="W6" s="261">
        <v>94.013446000000002</v>
      </c>
      <c r="X6" s="261">
        <v>94.642615000000006</v>
      </c>
      <c r="Y6" s="261">
        <v>94.108648000000002</v>
      </c>
      <c r="Z6" s="261">
        <v>94.101330000000004</v>
      </c>
      <c r="AA6" s="261">
        <v>94.944098999999994</v>
      </c>
      <c r="AB6" s="261">
        <v>85.763052999999999</v>
      </c>
      <c r="AC6" s="261">
        <v>85.697547</v>
      </c>
      <c r="AD6" s="261">
        <v>77.624419000000003</v>
      </c>
      <c r="AE6" s="261">
        <v>81.825021000000007</v>
      </c>
      <c r="AF6" s="261">
        <v>81.911231999999998</v>
      </c>
      <c r="AG6" s="261">
        <v>86.343691000000007</v>
      </c>
      <c r="AH6" s="261">
        <v>90.838689000000002</v>
      </c>
      <c r="AI6" s="261">
        <v>81.846352999999993</v>
      </c>
      <c r="AJ6" s="261">
        <v>85.244245000000006</v>
      </c>
      <c r="AK6" s="261">
        <v>84.152300999999994</v>
      </c>
      <c r="AL6" s="261">
        <v>80.208220999999995</v>
      </c>
      <c r="AM6" s="261">
        <v>84.827596999999997</v>
      </c>
      <c r="AN6" s="261">
        <v>77.766283000000001</v>
      </c>
      <c r="AO6" s="261">
        <v>82.464316999999994</v>
      </c>
      <c r="AP6" s="261">
        <v>79.207047000000003</v>
      </c>
      <c r="AQ6" s="261">
        <v>83.663632000000007</v>
      </c>
      <c r="AR6" s="261">
        <v>80.234109000000004</v>
      </c>
      <c r="AS6" s="261">
        <v>86.674049999999994</v>
      </c>
      <c r="AT6" s="261">
        <v>88.435655999999994</v>
      </c>
      <c r="AU6" s="261">
        <v>81.547263999999998</v>
      </c>
      <c r="AV6" s="261">
        <v>81.067217999999997</v>
      </c>
      <c r="AW6" s="261">
        <v>79.154319000000001</v>
      </c>
      <c r="AX6" s="261">
        <v>78.922037000000003</v>
      </c>
      <c r="AY6" s="261">
        <v>84.456258000000005</v>
      </c>
      <c r="AZ6" s="261">
        <v>75.202414000000005</v>
      </c>
      <c r="BA6" s="261">
        <v>82.607382999999999</v>
      </c>
      <c r="BB6" s="261">
        <v>82.366349999999997</v>
      </c>
      <c r="BC6" s="261">
        <v>83.117059999999995</v>
      </c>
      <c r="BD6" s="261">
        <v>79.455470000000005</v>
      </c>
      <c r="BE6" s="261">
        <v>84.718800000000002</v>
      </c>
      <c r="BF6" s="349">
        <v>94.567149999999998</v>
      </c>
      <c r="BG6" s="349">
        <v>83.756659999999997</v>
      </c>
      <c r="BH6" s="349">
        <v>88.161010000000005</v>
      </c>
      <c r="BI6" s="349">
        <v>82.442599999999999</v>
      </c>
      <c r="BJ6" s="349">
        <v>87.695729999999998</v>
      </c>
      <c r="BK6" s="349">
        <v>87.935019999999994</v>
      </c>
      <c r="BL6" s="349">
        <v>81.514240000000001</v>
      </c>
      <c r="BM6" s="349">
        <v>84.930999999999997</v>
      </c>
      <c r="BN6" s="349">
        <v>79.821489999999997</v>
      </c>
      <c r="BO6" s="349">
        <v>80.452039999999997</v>
      </c>
      <c r="BP6" s="349">
        <v>80.457279999999997</v>
      </c>
      <c r="BQ6" s="349">
        <v>84.761080000000007</v>
      </c>
      <c r="BR6" s="349">
        <v>89.701120000000003</v>
      </c>
      <c r="BS6" s="349">
        <v>83.192070000000001</v>
      </c>
      <c r="BT6" s="349">
        <v>87.667829999999995</v>
      </c>
      <c r="BU6" s="349">
        <v>80.078569999999999</v>
      </c>
      <c r="BV6" s="349">
        <v>86.151290000000003</v>
      </c>
    </row>
    <row r="7" spans="1:74" ht="11.1" customHeight="1" x14ac:dyDescent="0.2">
      <c r="A7" s="93" t="s">
        <v>226</v>
      </c>
      <c r="B7" s="201" t="s">
        <v>626</v>
      </c>
      <c r="C7" s="261">
        <v>26.845393000000001</v>
      </c>
      <c r="D7" s="261">
        <v>26.189910999999999</v>
      </c>
      <c r="E7" s="261">
        <v>31.787994999999999</v>
      </c>
      <c r="F7" s="261">
        <v>29.437742</v>
      </c>
      <c r="G7" s="261">
        <v>26.408149000000002</v>
      </c>
      <c r="H7" s="261">
        <v>28.73011</v>
      </c>
      <c r="I7" s="261">
        <v>26.978905000000001</v>
      </c>
      <c r="J7" s="261">
        <v>28.327676</v>
      </c>
      <c r="K7" s="261">
        <v>28.098317000000002</v>
      </c>
      <c r="L7" s="261">
        <v>26.860952000000001</v>
      </c>
      <c r="M7" s="261">
        <v>28.124739000000002</v>
      </c>
      <c r="N7" s="261">
        <v>28.62771</v>
      </c>
      <c r="O7" s="261">
        <v>29.001453999999999</v>
      </c>
      <c r="P7" s="261">
        <v>27.586621000000001</v>
      </c>
      <c r="Q7" s="261">
        <v>30.896194000000001</v>
      </c>
      <c r="R7" s="261">
        <v>28.033486</v>
      </c>
      <c r="S7" s="261">
        <v>28.468565000000002</v>
      </c>
      <c r="T7" s="261">
        <v>29.016486</v>
      </c>
      <c r="U7" s="261">
        <v>25.220846000000002</v>
      </c>
      <c r="V7" s="261">
        <v>29.194233000000001</v>
      </c>
      <c r="W7" s="261">
        <v>27.479733</v>
      </c>
      <c r="X7" s="261">
        <v>26.871555000000001</v>
      </c>
      <c r="Y7" s="261">
        <v>27.723531999999999</v>
      </c>
      <c r="Z7" s="261">
        <v>27.739034</v>
      </c>
      <c r="AA7" s="261">
        <v>27.712039999999998</v>
      </c>
      <c r="AB7" s="261">
        <v>25.889662999999999</v>
      </c>
      <c r="AC7" s="261">
        <v>27.026693000000002</v>
      </c>
      <c r="AD7" s="261">
        <v>25.104181000000001</v>
      </c>
      <c r="AE7" s="261">
        <v>25.902576</v>
      </c>
      <c r="AF7" s="261">
        <v>25.108706999999999</v>
      </c>
      <c r="AG7" s="261">
        <v>23.141425000000002</v>
      </c>
      <c r="AH7" s="261">
        <v>24.529485999999999</v>
      </c>
      <c r="AI7" s="261">
        <v>21.599385000000002</v>
      </c>
      <c r="AJ7" s="261">
        <v>23.404060999999999</v>
      </c>
      <c r="AK7" s="261">
        <v>22.627682</v>
      </c>
      <c r="AL7" s="261">
        <v>22.093340999999999</v>
      </c>
      <c r="AM7" s="261">
        <v>24.606549000000001</v>
      </c>
      <c r="AN7" s="261">
        <v>22.219352000000001</v>
      </c>
      <c r="AO7" s="261">
        <v>23.548328000000001</v>
      </c>
      <c r="AP7" s="261">
        <v>24.315111999999999</v>
      </c>
      <c r="AQ7" s="261">
        <v>24.559656</v>
      </c>
      <c r="AR7" s="261">
        <v>22.382390000000001</v>
      </c>
      <c r="AS7" s="261">
        <v>21.920842</v>
      </c>
      <c r="AT7" s="261">
        <v>22.722584999999999</v>
      </c>
      <c r="AU7" s="261">
        <v>21.536076999999999</v>
      </c>
      <c r="AV7" s="261">
        <v>22.161287999999999</v>
      </c>
      <c r="AW7" s="261">
        <v>20.472073999999999</v>
      </c>
      <c r="AX7" s="261">
        <v>21.144738</v>
      </c>
      <c r="AY7" s="261">
        <v>22.615342999999999</v>
      </c>
      <c r="AZ7" s="261">
        <v>20.989561999999999</v>
      </c>
      <c r="BA7" s="261">
        <v>23.037616</v>
      </c>
      <c r="BB7" s="261">
        <v>24.374009999999998</v>
      </c>
      <c r="BC7" s="261">
        <v>23.593109999999999</v>
      </c>
      <c r="BD7" s="261">
        <v>22.969460000000002</v>
      </c>
      <c r="BE7" s="261">
        <v>23.33502</v>
      </c>
      <c r="BF7" s="349">
        <v>26.506989999999998</v>
      </c>
      <c r="BG7" s="349">
        <v>23.521909999999998</v>
      </c>
      <c r="BH7" s="349">
        <v>24.605080000000001</v>
      </c>
      <c r="BI7" s="349">
        <v>23.58596</v>
      </c>
      <c r="BJ7" s="349">
        <v>24.450569999999999</v>
      </c>
      <c r="BK7" s="349">
        <v>25.51052</v>
      </c>
      <c r="BL7" s="349">
        <v>23.5305</v>
      </c>
      <c r="BM7" s="349">
        <v>24.80133</v>
      </c>
      <c r="BN7" s="349">
        <v>23.841650000000001</v>
      </c>
      <c r="BO7" s="349">
        <v>23.80021</v>
      </c>
      <c r="BP7" s="349">
        <v>23.28885</v>
      </c>
      <c r="BQ7" s="349">
        <v>21.854649999999999</v>
      </c>
      <c r="BR7" s="349">
        <v>23.644490000000001</v>
      </c>
      <c r="BS7" s="349">
        <v>21.737020000000001</v>
      </c>
      <c r="BT7" s="349">
        <v>23.341930000000001</v>
      </c>
      <c r="BU7" s="349">
        <v>20.972999999999999</v>
      </c>
      <c r="BV7" s="349">
        <v>23.26155</v>
      </c>
    </row>
    <row r="8" spans="1:74" ht="11.1" customHeight="1" x14ac:dyDescent="0.2">
      <c r="A8" s="93" t="s">
        <v>227</v>
      </c>
      <c r="B8" s="201" t="s">
        <v>627</v>
      </c>
      <c r="C8" s="261">
        <v>12.081996</v>
      </c>
      <c r="D8" s="261">
        <v>11.644401</v>
      </c>
      <c r="E8" s="261">
        <v>13.862651</v>
      </c>
      <c r="F8" s="261">
        <v>12.690422999999999</v>
      </c>
      <c r="G8" s="261">
        <v>12.228083</v>
      </c>
      <c r="H8" s="261">
        <v>12.647182000000001</v>
      </c>
      <c r="I8" s="261">
        <v>13.274376</v>
      </c>
      <c r="J8" s="261">
        <v>13.865815</v>
      </c>
      <c r="K8" s="261">
        <v>13.615608999999999</v>
      </c>
      <c r="L8" s="261">
        <v>13.355629</v>
      </c>
      <c r="M8" s="261">
        <v>13.494241000000001</v>
      </c>
      <c r="N8" s="261">
        <v>13.579226</v>
      </c>
      <c r="O8" s="261">
        <v>13.809703000000001</v>
      </c>
      <c r="P8" s="261">
        <v>13.062355999999999</v>
      </c>
      <c r="Q8" s="261">
        <v>14.556768999999999</v>
      </c>
      <c r="R8" s="261">
        <v>13.656877</v>
      </c>
      <c r="S8" s="261">
        <v>13.905352000000001</v>
      </c>
      <c r="T8" s="261">
        <v>13.726718</v>
      </c>
      <c r="U8" s="261">
        <v>14.334061999999999</v>
      </c>
      <c r="V8" s="261">
        <v>15.861105</v>
      </c>
      <c r="W8" s="261">
        <v>15.098826000000001</v>
      </c>
      <c r="X8" s="261">
        <v>14.225274000000001</v>
      </c>
      <c r="Y8" s="261">
        <v>14.260669</v>
      </c>
      <c r="Z8" s="261">
        <v>14.265064000000001</v>
      </c>
      <c r="AA8" s="261">
        <v>15.178285000000001</v>
      </c>
      <c r="AB8" s="261">
        <v>14.286948000000001</v>
      </c>
      <c r="AC8" s="261">
        <v>14.823726000000001</v>
      </c>
      <c r="AD8" s="261">
        <v>14.523026</v>
      </c>
      <c r="AE8" s="261">
        <v>15.309324</v>
      </c>
      <c r="AF8" s="261">
        <v>14.2742</v>
      </c>
      <c r="AG8" s="261">
        <v>15.498161</v>
      </c>
      <c r="AH8" s="261">
        <v>16.277100000000001</v>
      </c>
      <c r="AI8" s="261">
        <v>14.594519</v>
      </c>
      <c r="AJ8" s="261">
        <v>15.377319999999999</v>
      </c>
      <c r="AK8" s="261">
        <v>14.877041</v>
      </c>
      <c r="AL8" s="261">
        <v>14.567218</v>
      </c>
      <c r="AM8" s="261">
        <v>15.722204</v>
      </c>
      <c r="AN8" s="261">
        <v>14.499796</v>
      </c>
      <c r="AO8" s="261">
        <v>15.311321</v>
      </c>
      <c r="AP8" s="261">
        <v>15.417021</v>
      </c>
      <c r="AQ8" s="261">
        <v>15.543989</v>
      </c>
      <c r="AR8" s="261">
        <v>14.080985999999999</v>
      </c>
      <c r="AS8" s="261">
        <v>15.890419</v>
      </c>
      <c r="AT8" s="261">
        <v>16.522818999999998</v>
      </c>
      <c r="AU8" s="261">
        <v>15.651554000000001</v>
      </c>
      <c r="AV8" s="261">
        <v>15.333264</v>
      </c>
      <c r="AW8" s="261">
        <v>14.256069</v>
      </c>
      <c r="AX8" s="261">
        <v>14.450434</v>
      </c>
      <c r="AY8" s="261">
        <v>15.888928</v>
      </c>
      <c r="AZ8" s="261">
        <v>14.555213999999999</v>
      </c>
      <c r="BA8" s="261">
        <v>15.849323</v>
      </c>
      <c r="BB8" s="261">
        <v>15.96916</v>
      </c>
      <c r="BC8" s="261">
        <v>15.682359999999999</v>
      </c>
      <c r="BD8" s="261">
        <v>15.17896</v>
      </c>
      <c r="BE8" s="261">
        <v>16.752590000000001</v>
      </c>
      <c r="BF8" s="349">
        <v>18.31541</v>
      </c>
      <c r="BG8" s="349">
        <v>15.91188</v>
      </c>
      <c r="BH8" s="349">
        <v>16.252800000000001</v>
      </c>
      <c r="BI8" s="349">
        <v>15.303240000000001</v>
      </c>
      <c r="BJ8" s="349">
        <v>15.927479999999999</v>
      </c>
      <c r="BK8" s="349">
        <v>15.64817</v>
      </c>
      <c r="BL8" s="349">
        <v>14.649509999999999</v>
      </c>
      <c r="BM8" s="349">
        <v>15.41062</v>
      </c>
      <c r="BN8" s="349">
        <v>15.267060000000001</v>
      </c>
      <c r="BO8" s="349">
        <v>15.46866</v>
      </c>
      <c r="BP8" s="349">
        <v>14.93974</v>
      </c>
      <c r="BQ8" s="349">
        <v>15.957750000000001</v>
      </c>
      <c r="BR8" s="349">
        <v>16.808779999999999</v>
      </c>
      <c r="BS8" s="349">
        <v>15.76421</v>
      </c>
      <c r="BT8" s="349">
        <v>16.498729999999998</v>
      </c>
      <c r="BU8" s="349">
        <v>15.12757</v>
      </c>
      <c r="BV8" s="349">
        <v>16.378270000000001</v>
      </c>
    </row>
    <row r="9" spans="1:74" ht="11.1" customHeight="1" x14ac:dyDescent="0.2">
      <c r="A9" s="93" t="s">
        <v>228</v>
      </c>
      <c r="B9" s="201" t="s">
        <v>628</v>
      </c>
      <c r="C9" s="261">
        <v>46.783360999999999</v>
      </c>
      <c r="D9" s="261">
        <v>45.252828999999998</v>
      </c>
      <c r="E9" s="261">
        <v>51.253726</v>
      </c>
      <c r="F9" s="261">
        <v>48.831510000000002</v>
      </c>
      <c r="G9" s="261">
        <v>46.764541999999999</v>
      </c>
      <c r="H9" s="261">
        <v>47.243861000000003</v>
      </c>
      <c r="I9" s="261">
        <v>50.541370000000001</v>
      </c>
      <c r="J9" s="261">
        <v>51.156137999999999</v>
      </c>
      <c r="K9" s="261">
        <v>51.646351000000003</v>
      </c>
      <c r="L9" s="261">
        <v>51.614094000000001</v>
      </c>
      <c r="M9" s="261">
        <v>49.939217999999997</v>
      </c>
      <c r="N9" s="261">
        <v>50.583917</v>
      </c>
      <c r="O9" s="261">
        <v>48.544313000000002</v>
      </c>
      <c r="P9" s="261">
        <v>44.925618999999998</v>
      </c>
      <c r="Q9" s="261">
        <v>51.095236</v>
      </c>
      <c r="R9" s="261">
        <v>46.872810000000001</v>
      </c>
      <c r="S9" s="261">
        <v>44.476120999999999</v>
      </c>
      <c r="T9" s="261">
        <v>46.134599999999999</v>
      </c>
      <c r="U9" s="261">
        <v>45.942689000000001</v>
      </c>
      <c r="V9" s="261">
        <v>50.439281999999999</v>
      </c>
      <c r="W9" s="261">
        <v>51.434887000000003</v>
      </c>
      <c r="X9" s="261">
        <v>53.545786</v>
      </c>
      <c r="Y9" s="261">
        <v>52.124447000000004</v>
      </c>
      <c r="Z9" s="261">
        <v>52.097231999999998</v>
      </c>
      <c r="AA9" s="261">
        <v>52.053773999999997</v>
      </c>
      <c r="AB9" s="261">
        <v>45.586441999999998</v>
      </c>
      <c r="AC9" s="261">
        <v>43.847127999999998</v>
      </c>
      <c r="AD9" s="261">
        <v>37.997211999999998</v>
      </c>
      <c r="AE9" s="261">
        <v>40.613121</v>
      </c>
      <c r="AF9" s="261">
        <v>42.528325000000002</v>
      </c>
      <c r="AG9" s="261">
        <v>47.704104999999998</v>
      </c>
      <c r="AH9" s="261">
        <v>50.032102999999999</v>
      </c>
      <c r="AI9" s="261">
        <v>45.652448999999997</v>
      </c>
      <c r="AJ9" s="261">
        <v>46.462864000000003</v>
      </c>
      <c r="AK9" s="261">
        <v>46.647578000000003</v>
      </c>
      <c r="AL9" s="261">
        <v>43.547662000000003</v>
      </c>
      <c r="AM9" s="261">
        <v>44.498843999999998</v>
      </c>
      <c r="AN9" s="261">
        <v>41.047134999999997</v>
      </c>
      <c r="AO9" s="261">
        <v>43.604667999999997</v>
      </c>
      <c r="AP9" s="261">
        <v>39.474913999999998</v>
      </c>
      <c r="AQ9" s="261">
        <v>43.559987</v>
      </c>
      <c r="AR9" s="261">
        <v>43.770733</v>
      </c>
      <c r="AS9" s="261">
        <v>48.862788999999999</v>
      </c>
      <c r="AT9" s="261">
        <v>49.190252000000001</v>
      </c>
      <c r="AU9" s="261">
        <v>44.359633000000002</v>
      </c>
      <c r="AV9" s="261">
        <v>43.572665999999998</v>
      </c>
      <c r="AW9" s="261">
        <v>44.426175999999998</v>
      </c>
      <c r="AX9" s="261">
        <v>43.326864999999998</v>
      </c>
      <c r="AY9" s="261">
        <v>45.951987000000003</v>
      </c>
      <c r="AZ9" s="261">
        <v>39.657637999999999</v>
      </c>
      <c r="BA9" s="261">
        <v>43.720444000000001</v>
      </c>
      <c r="BB9" s="261">
        <v>42.023180000000004</v>
      </c>
      <c r="BC9" s="261">
        <v>43.841589999999997</v>
      </c>
      <c r="BD9" s="261">
        <v>41.307049999999997</v>
      </c>
      <c r="BE9" s="261">
        <v>44.631189999999997</v>
      </c>
      <c r="BF9" s="349">
        <v>49.74474</v>
      </c>
      <c r="BG9" s="349">
        <v>44.322870000000002</v>
      </c>
      <c r="BH9" s="349">
        <v>47.303130000000003</v>
      </c>
      <c r="BI9" s="349">
        <v>43.553400000000003</v>
      </c>
      <c r="BJ9" s="349">
        <v>47.317680000000003</v>
      </c>
      <c r="BK9" s="349">
        <v>46.776339999999998</v>
      </c>
      <c r="BL9" s="349">
        <v>43.334240000000001</v>
      </c>
      <c r="BM9" s="349">
        <v>44.719059999999999</v>
      </c>
      <c r="BN9" s="349">
        <v>40.712780000000002</v>
      </c>
      <c r="BO9" s="349">
        <v>41.183169999999997</v>
      </c>
      <c r="BP9" s="349">
        <v>42.228700000000003</v>
      </c>
      <c r="BQ9" s="349">
        <v>46.948680000000003</v>
      </c>
      <c r="BR9" s="349">
        <v>49.24785</v>
      </c>
      <c r="BS9" s="349">
        <v>45.690849999999998</v>
      </c>
      <c r="BT9" s="349">
        <v>47.827179999999998</v>
      </c>
      <c r="BU9" s="349">
        <v>43.978009999999998</v>
      </c>
      <c r="BV9" s="349">
        <v>46.511470000000003</v>
      </c>
    </row>
    <row r="10" spans="1:74" ht="11.1" customHeight="1" x14ac:dyDescent="0.2">
      <c r="A10" s="95" t="s">
        <v>229</v>
      </c>
      <c r="B10" s="201" t="s">
        <v>629</v>
      </c>
      <c r="C10" s="261">
        <v>-1.1359999999999999</v>
      </c>
      <c r="D10" s="261">
        <v>-0.21450412359000001</v>
      </c>
      <c r="E10" s="261">
        <v>-1.867</v>
      </c>
      <c r="F10" s="261">
        <v>0.17409577636000001</v>
      </c>
      <c r="G10" s="261">
        <v>-0.13821920638999999</v>
      </c>
      <c r="H10" s="261">
        <v>-0.59706165384999998</v>
      </c>
      <c r="I10" s="261">
        <v>3.5619999999999998</v>
      </c>
      <c r="J10" s="261">
        <v>-0.70299999999999996</v>
      </c>
      <c r="K10" s="261">
        <v>-1.2756952984000001</v>
      </c>
      <c r="L10" s="261">
        <v>0.48301192616999999</v>
      </c>
      <c r="M10" s="261">
        <v>-1.1408749249000001</v>
      </c>
      <c r="N10" s="261">
        <v>0.75088050458</v>
      </c>
      <c r="O10" s="261">
        <v>1.1117951377999999</v>
      </c>
      <c r="P10" s="261">
        <v>-0.43107107171999998</v>
      </c>
      <c r="Q10" s="261">
        <v>0.97487066724000004</v>
      </c>
      <c r="R10" s="261">
        <v>-1.6877213953000001</v>
      </c>
      <c r="S10" s="261">
        <v>-1.6204000091999999</v>
      </c>
      <c r="T10" s="261">
        <v>0.96583482533999998</v>
      </c>
      <c r="U10" s="261">
        <v>-1.9130168916000001</v>
      </c>
      <c r="V10" s="261">
        <v>2.1330448401000002</v>
      </c>
      <c r="W10" s="261">
        <v>0.37802002023999998</v>
      </c>
      <c r="X10" s="261">
        <v>-0.90109135106000005</v>
      </c>
      <c r="Y10" s="261">
        <v>-0.18673652383</v>
      </c>
      <c r="Z10" s="261">
        <v>-0.89978724806999999</v>
      </c>
      <c r="AA10" s="261">
        <v>3.5782125677000001</v>
      </c>
      <c r="AB10" s="261">
        <v>-1.4247165880999999</v>
      </c>
      <c r="AC10" s="261">
        <v>-1.3977423223000001</v>
      </c>
      <c r="AD10" s="261">
        <v>-0.14223630843000001</v>
      </c>
      <c r="AE10" s="261">
        <v>0.55741977552999999</v>
      </c>
      <c r="AF10" s="261">
        <v>0.35203370858999999</v>
      </c>
      <c r="AG10" s="261">
        <v>1.2540331151999999</v>
      </c>
      <c r="AH10" s="261">
        <v>1.6211015937</v>
      </c>
      <c r="AI10" s="261">
        <v>1.2676291392000001</v>
      </c>
      <c r="AJ10" s="261">
        <v>0.40125543917000001</v>
      </c>
      <c r="AK10" s="261">
        <v>0.27991973917000001</v>
      </c>
      <c r="AL10" s="261">
        <v>-0.60761585939999996</v>
      </c>
      <c r="AM10" s="261">
        <v>1.525447</v>
      </c>
      <c r="AN10" s="261">
        <v>2.5444469999999999</v>
      </c>
      <c r="AO10" s="261">
        <v>1.414447</v>
      </c>
      <c r="AP10" s="261">
        <v>-1.248553</v>
      </c>
      <c r="AQ10" s="261">
        <v>-1.190553</v>
      </c>
      <c r="AR10" s="261">
        <v>1.3774470000000001</v>
      </c>
      <c r="AS10" s="261">
        <v>-1.5285530000000001</v>
      </c>
      <c r="AT10" s="261">
        <v>2.4814470000000002</v>
      </c>
      <c r="AU10" s="261">
        <v>0.68144720000000003</v>
      </c>
      <c r="AV10" s="261">
        <v>0.2956993</v>
      </c>
      <c r="AW10" s="261">
        <v>-0.17436360000000001</v>
      </c>
      <c r="AX10" s="261">
        <v>-2.7131720000000001</v>
      </c>
      <c r="AY10" s="261">
        <v>6.0260099999999997E-2</v>
      </c>
      <c r="AZ10" s="261">
        <v>0.54444700000000001</v>
      </c>
      <c r="BA10" s="261">
        <v>0.41444700000000001</v>
      </c>
      <c r="BB10" s="261">
        <v>-0.248553</v>
      </c>
      <c r="BC10" s="261">
        <v>-0.190553</v>
      </c>
      <c r="BD10" s="261">
        <v>0.37744699999999998</v>
      </c>
      <c r="BE10" s="261">
        <v>-2.8552999999999999E-2</v>
      </c>
      <c r="BF10" s="349">
        <v>0.23144700000000001</v>
      </c>
      <c r="BG10" s="349">
        <v>0.43144719999999998</v>
      </c>
      <c r="BH10" s="349">
        <v>-0.7043007</v>
      </c>
      <c r="BI10" s="349">
        <v>-0.17436360000000001</v>
      </c>
      <c r="BJ10" s="349">
        <v>-1.4631719999999999</v>
      </c>
      <c r="BK10" s="349">
        <v>-0.45641359999999997</v>
      </c>
      <c r="BL10" s="349">
        <v>0.54444700000000001</v>
      </c>
      <c r="BM10" s="349">
        <v>0.41444700000000001</v>
      </c>
      <c r="BN10" s="349">
        <v>-0.248553</v>
      </c>
      <c r="BO10" s="349">
        <v>-0.190553</v>
      </c>
      <c r="BP10" s="349">
        <v>0.37744699999999998</v>
      </c>
      <c r="BQ10" s="349">
        <v>-2.8552999999999999E-2</v>
      </c>
      <c r="BR10" s="349">
        <v>0.23144700000000001</v>
      </c>
      <c r="BS10" s="349">
        <v>0.43144719999999998</v>
      </c>
      <c r="BT10" s="349">
        <v>-0.7043007</v>
      </c>
      <c r="BU10" s="349">
        <v>-0.17436360000000001</v>
      </c>
      <c r="BV10" s="349">
        <v>-1.4631719999999999</v>
      </c>
    </row>
    <row r="11" spans="1:74" ht="11.1" customHeight="1" x14ac:dyDescent="0.2">
      <c r="A11" s="93" t="s">
        <v>230</v>
      </c>
      <c r="B11" s="201" t="s">
        <v>630</v>
      </c>
      <c r="C11" s="261">
        <v>1.6645749999999999</v>
      </c>
      <c r="D11" s="261">
        <v>1.239282</v>
      </c>
      <c r="E11" s="261">
        <v>1.8993040000000001</v>
      </c>
      <c r="F11" s="261">
        <v>1.8123640000000001</v>
      </c>
      <c r="G11" s="261">
        <v>1.474801</v>
      </c>
      <c r="H11" s="261">
        <v>1.7709509999999999</v>
      </c>
      <c r="I11" s="261">
        <v>1.3895010000000001</v>
      </c>
      <c r="J11" s="261">
        <v>1.702218</v>
      </c>
      <c r="K11" s="261">
        <v>1.5884119999999999</v>
      </c>
      <c r="L11" s="261">
        <v>1.7747010000000001</v>
      </c>
      <c r="M11" s="261">
        <v>1.4730890000000001</v>
      </c>
      <c r="N11" s="261">
        <v>1.5634889999999999</v>
      </c>
      <c r="O11" s="261">
        <v>1.013846</v>
      </c>
      <c r="P11" s="261">
        <v>0.84277000000000002</v>
      </c>
      <c r="Q11" s="261">
        <v>1.5241610000000001</v>
      </c>
      <c r="R11" s="261">
        <v>1.1363780000000001</v>
      </c>
      <c r="S11" s="261">
        <v>1.3125709999999999</v>
      </c>
      <c r="T11" s="261">
        <v>0.97019599999999995</v>
      </c>
      <c r="U11" s="261">
        <v>1.2084269999999999</v>
      </c>
      <c r="V11" s="261">
        <v>1.5449010000000001</v>
      </c>
      <c r="W11" s="261">
        <v>0.83451299999999995</v>
      </c>
      <c r="X11" s="261">
        <v>0.91720299999999999</v>
      </c>
      <c r="Y11" s="261">
        <v>0.80686999999999998</v>
      </c>
      <c r="Z11" s="261">
        <v>0.97577000000000003</v>
      </c>
      <c r="AA11" s="261">
        <v>0.78903599999999996</v>
      </c>
      <c r="AB11" s="261">
        <v>0.53364500000000004</v>
      </c>
      <c r="AC11" s="261">
        <v>0.69915899999999997</v>
      </c>
      <c r="AD11" s="261">
        <v>0.62339299999999997</v>
      </c>
      <c r="AE11" s="261">
        <v>0.98638499999999996</v>
      </c>
      <c r="AF11" s="261">
        <v>0.718862</v>
      </c>
      <c r="AG11" s="261">
        <v>0.89363099999999995</v>
      </c>
      <c r="AH11" s="261">
        <v>0.66670099999999999</v>
      </c>
      <c r="AI11" s="261">
        <v>0.85467000000000004</v>
      </c>
      <c r="AJ11" s="261">
        <v>0.86791499999999999</v>
      </c>
      <c r="AK11" s="261">
        <v>0.79846499999999998</v>
      </c>
      <c r="AL11" s="261">
        <v>0.72739500000000001</v>
      </c>
      <c r="AM11" s="261">
        <v>0.65446000299999996</v>
      </c>
      <c r="AN11" s="261">
        <v>0.38517499999999999</v>
      </c>
      <c r="AO11" s="261">
        <v>0.38965000500000002</v>
      </c>
      <c r="AP11" s="261">
        <v>0.67214901000000005</v>
      </c>
      <c r="AQ11" s="261">
        <v>0.87044900000000003</v>
      </c>
      <c r="AR11" s="261">
        <v>1.213443</v>
      </c>
      <c r="AS11" s="261">
        <v>0.87362398900000005</v>
      </c>
      <c r="AT11" s="261">
        <v>0.70984698999999996</v>
      </c>
      <c r="AU11" s="261">
        <v>0.81458799000000004</v>
      </c>
      <c r="AV11" s="261">
        <v>0.70712900300000003</v>
      </c>
      <c r="AW11" s="261">
        <v>0.84957399</v>
      </c>
      <c r="AX11" s="261">
        <v>0.76633698800000005</v>
      </c>
      <c r="AY11" s="261">
        <v>1.06438593</v>
      </c>
      <c r="AZ11" s="261">
        <v>0.58268198800000004</v>
      </c>
      <c r="BA11" s="261">
        <v>0.80269701199999999</v>
      </c>
      <c r="BB11" s="261">
        <v>0.92967900000000003</v>
      </c>
      <c r="BC11" s="261">
        <v>1.279711</v>
      </c>
      <c r="BD11" s="261">
        <v>1.2459340000000001</v>
      </c>
      <c r="BE11" s="261">
        <v>1.4640139999999999</v>
      </c>
      <c r="BF11" s="349">
        <v>1.1263989999999999</v>
      </c>
      <c r="BG11" s="349">
        <v>1.163278</v>
      </c>
      <c r="BH11" s="349">
        <v>1.0172190000000001</v>
      </c>
      <c r="BI11" s="349">
        <v>0.81401159999999995</v>
      </c>
      <c r="BJ11" s="349">
        <v>1.1661919999999999</v>
      </c>
      <c r="BK11" s="349">
        <v>0.56419580000000003</v>
      </c>
      <c r="BL11" s="349">
        <v>0.65467649999999999</v>
      </c>
      <c r="BM11" s="349">
        <v>1.0050760000000001</v>
      </c>
      <c r="BN11" s="349">
        <v>0.85337909999999995</v>
      </c>
      <c r="BO11" s="349">
        <v>0.68195700000000004</v>
      </c>
      <c r="BP11" s="349">
        <v>0.8813223</v>
      </c>
      <c r="BQ11" s="349">
        <v>1.226539</v>
      </c>
      <c r="BR11" s="349">
        <v>0.97671660000000005</v>
      </c>
      <c r="BS11" s="349">
        <v>1.071977</v>
      </c>
      <c r="BT11" s="349">
        <v>0.95775310000000002</v>
      </c>
      <c r="BU11" s="349">
        <v>0.77773930000000002</v>
      </c>
      <c r="BV11" s="349">
        <v>1.1425670000000001</v>
      </c>
    </row>
    <row r="12" spans="1:74" ht="11.1" customHeight="1" x14ac:dyDescent="0.2">
      <c r="A12" s="93" t="s">
        <v>231</v>
      </c>
      <c r="B12" s="201" t="s">
        <v>631</v>
      </c>
      <c r="C12" s="261">
        <v>5.8664899999999998</v>
      </c>
      <c r="D12" s="261">
        <v>5.3857489999999997</v>
      </c>
      <c r="E12" s="261">
        <v>6.5543560000000003</v>
      </c>
      <c r="F12" s="261">
        <v>7.3576819999999996</v>
      </c>
      <c r="G12" s="261">
        <v>7.2202590000000004</v>
      </c>
      <c r="H12" s="261">
        <v>7.3870279999999999</v>
      </c>
      <c r="I12" s="261">
        <v>6.9280460000000001</v>
      </c>
      <c r="J12" s="261">
        <v>7.0013670000000001</v>
      </c>
      <c r="K12" s="261">
        <v>7.1446810000000003</v>
      </c>
      <c r="L12" s="261">
        <v>6.6232389999999999</v>
      </c>
      <c r="M12" s="261">
        <v>7.0147029999999999</v>
      </c>
      <c r="N12" s="261">
        <v>7.232075</v>
      </c>
      <c r="O12" s="261">
        <v>8.5094890000000003</v>
      </c>
      <c r="P12" s="261">
        <v>8.2752040000000004</v>
      </c>
      <c r="Q12" s="261">
        <v>9.8324560000000005</v>
      </c>
      <c r="R12" s="261">
        <v>8.8425100000000008</v>
      </c>
      <c r="S12" s="261">
        <v>9.0420730000000002</v>
      </c>
      <c r="T12" s="261">
        <v>9.1019310000000004</v>
      </c>
      <c r="U12" s="261">
        <v>7.8654000000000002</v>
      </c>
      <c r="V12" s="261">
        <v>9.3874469999999999</v>
      </c>
      <c r="W12" s="261">
        <v>8.7227650000000008</v>
      </c>
      <c r="X12" s="261">
        <v>9.1587270000000007</v>
      </c>
      <c r="Y12" s="261">
        <v>8.8080049999999996</v>
      </c>
      <c r="Z12" s="261">
        <v>9.7125459999999997</v>
      </c>
      <c r="AA12" s="261">
        <v>9.1264409999999998</v>
      </c>
      <c r="AB12" s="261">
        <v>8.4602559999999993</v>
      </c>
      <c r="AC12" s="261">
        <v>11.055001000000001</v>
      </c>
      <c r="AD12" s="261">
        <v>12.528892000000001</v>
      </c>
      <c r="AE12" s="261">
        <v>12.256909</v>
      </c>
      <c r="AF12" s="261">
        <v>12.748637</v>
      </c>
      <c r="AG12" s="261">
        <v>11.622584</v>
      </c>
      <c r="AH12" s="261">
        <v>10.597077000000001</v>
      </c>
      <c r="AI12" s="261">
        <v>9.3437059999999992</v>
      </c>
      <c r="AJ12" s="261">
        <v>9.4214889999999993</v>
      </c>
      <c r="AK12" s="261">
        <v>8.5164930000000005</v>
      </c>
      <c r="AL12" s="261">
        <v>10.068177</v>
      </c>
      <c r="AM12" s="261">
        <v>9.5717999999999996</v>
      </c>
      <c r="AN12" s="261">
        <v>8.6267840119999999</v>
      </c>
      <c r="AO12" s="261">
        <v>13.636597</v>
      </c>
      <c r="AP12" s="261">
        <v>9.7544839999999997</v>
      </c>
      <c r="AQ12" s="261">
        <v>10.478294</v>
      </c>
      <c r="AR12" s="261">
        <v>9.1939839899999996</v>
      </c>
      <c r="AS12" s="261">
        <v>9.1249959999999994</v>
      </c>
      <c r="AT12" s="261">
        <v>10.073041</v>
      </c>
      <c r="AU12" s="261">
        <v>9.3906260100000001</v>
      </c>
      <c r="AV12" s="261">
        <v>9.8547229900000008</v>
      </c>
      <c r="AW12" s="261">
        <v>8.5113909900000007</v>
      </c>
      <c r="AX12" s="261">
        <v>9.4425480129999997</v>
      </c>
      <c r="AY12" s="261">
        <v>8.5160789999999995</v>
      </c>
      <c r="AZ12" s="261">
        <v>8.7853589999999997</v>
      </c>
      <c r="BA12" s="261">
        <v>10.429605</v>
      </c>
      <c r="BB12" s="261">
        <v>8.1343313591000008</v>
      </c>
      <c r="BC12" s="261">
        <v>7.7184427942999996</v>
      </c>
      <c r="BD12" s="261">
        <v>7.946237</v>
      </c>
      <c r="BE12" s="261">
        <v>8.0222470000000001</v>
      </c>
      <c r="BF12" s="349">
        <v>8.0310179999999995</v>
      </c>
      <c r="BG12" s="349">
        <v>7.7796510000000003</v>
      </c>
      <c r="BH12" s="349">
        <v>8.0717800000000004</v>
      </c>
      <c r="BI12" s="349">
        <v>7.852087</v>
      </c>
      <c r="BJ12" s="349">
        <v>7.4942830000000002</v>
      </c>
      <c r="BK12" s="349">
        <v>7.1365610000000004</v>
      </c>
      <c r="BL12" s="349">
        <v>6.5966360000000002</v>
      </c>
      <c r="BM12" s="349">
        <v>8.408277</v>
      </c>
      <c r="BN12" s="349">
        <v>8.5998169999999998</v>
      </c>
      <c r="BO12" s="349">
        <v>8.6333880000000001</v>
      </c>
      <c r="BP12" s="349">
        <v>8.9280550000000005</v>
      </c>
      <c r="BQ12" s="349">
        <v>8.1212750000000007</v>
      </c>
      <c r="BR12" s="349">
        <v>8.2384050000000002</v>
      </c>
      <c r="BS12" s="349">
        <v>8.0984669999999994</v>
      </c>
      <c r="BT12" s="349">
        <v>8.5756180000000004</v>
      </c>
      <c r="BU12" s="349">
        <v>8.4379340000000003</v>
      </c>
      <c r="BV12" s="349">
        <v>9.2102380000000004</v>
      </c>
    </row>
    <row r="13" spans="1:74" ht="11.1" customHeight="1" x14ac:dyDescent="0.2">
      <c r="A13" s="93" t="s">
        <v>232</v>
      </c>
      <c r="B13" s="202" t="s">
        <v>945</v>
      </c>
      <c r="C13" s="261">
        <v>4.7065910000000004</v>
      </c>
      <c r="D13" s="261">
        <v>4.0942509999999999</v>
      </c>
      <c r="E13" s="261">
        <v>5.3772909999999996</v>
      </c>
      <c r="F13" s="261">
        <v>5.4461490000000001</v>
      </c>
      <c r="G13" s="261">
        <v>5.3660920000000001</v>
      </c>
      <c r="H13" s="261">
        <v>4.8002130000000003</v>
      </c>
      <c r="I13" s="261">
        <v>4.4394710000000002</v>
      </c>
      <c r="J13" s="261">
        <v>4.5631130000000004</v>
      </c>
      <c r="K13" s="261">
        <v>4.0432249999999996</v>
      </c>
      <c r="L13" s="261">
        <v>4.256011</v>
      </c>
      <c r="M13" s="261">
        <v>4.1065880000000003</v>
      </c>
      <c r="N13" s="261">
        <v>4.9148209999999999</v>
      </c>
      <c r="O13" s="261">
        <v>5.3739999999999997</v>
      </c>
      <c r="P13" s="261">
        <v>5.3005399999999998</v>
      </c>
      <c r="Q13" s="261">
        <v>6.4909039999999996</v>
      </c>
      <c r="R13" s="261">
        <v>5.6254039999999996</v>
      </c>
      <c r="S13" s="261">
        <v>6.428801</v>
      </c>
      <c r="T13" s="261">
        <v>5.7935650000000001</v>
      </c>
      <c r="U13" s="261">
        <v>4.7790670000000004</v>
      </c>
      <c r="V13" s="261">
        <v>6.0950670000000002</v>
      </c>
      <c r="W13" s="261">
        <v>5.6086049999999998</v>
      </c>
      <c r="X13" s="261">
        <v>5.9630150000000004</v>
      </c>
      <c r="Y13" s="261">
        <v>6.3309290000000003</v>
      </c>
      <c r="Z13" s="261">
        <v>5.7417680000000004</v>
      </c>
      <c r="AA13" s="261">
        <v>6.272659</v>
      </c>
      <c r="AB13" s="261">
        <v>5.1752459999999996</v>
      </c>
      <c r="AC13" s="261">
        <v>6.0783040000000002</v>
      </c>
      <c r="AD13" s="261">
        <v>7.2712680000000001</v>
      </c>
      <c r="AE13" s="261">
        <v>5.9528889999999999</v>
      </c>
      <c r="AF13" s="261">
        <v>6.9440179999999998</v>
      </c>
      <c r="AG13" s="261">
        <v>6.3284690000000001</v>
      </c>
      <c r="AH13" s="261">
        <v>5.7749170000000003</v>
      </c>
      <c r="AI13" s="261">
        <v>4.879359</v>
      </c>
      <c r="AJ13" s="261">
        <v>4.6737859999999998</v>
      </c>
      <c r="AK13" s="261">
        <v>4.7213130000000003</v>
      </c>
      <c r="AL13" s="261">
        <v>5.80375</v>
      </c>
      <c r="AM13" s="261">
        <v>5.507987</v>
      </c>
      <c r="AN13" s="261">
        <v>5.3164619999999996</v>
      </c>
      <c r="AO13" s="261">
        <v>7.3536599999999996</v>
      </c>
      <c r="AP13" s="261">
        <v>5.2935639999999999</v>
      </c>
      <c r="AQ13" s="261">
        <v>6.1408259999999997</v>
      </c>
      <c r="AR13" s="261">
        <v>4.7077600000000004</v>
      </c>
      <c r="AS13" s="261">
        <v>5.2900650000000002</v>
      </c>
      <c r="AT13" s="261">
        <v>5.225892</v>
      </c>
      <c r="AU13" s="261">
        <v>5.4219619999999997</v>
      </c>
      <c r="AV13" s="261">
        <v>5.3922489999999996</v>
      </c>
      <c r="AW13" s="261">
        <v>5.019584</v>
      </c>
      <c r="AX13" s="261">
        <v>5.0088540000000004</v>
      </c>
      <c r="AY13" s="261">
        <v>5.099469</v>
      </c>
      <c r="AZ13" s="261">
        <v>5.4953089999999998</v>
      </c>
      <c r="BA13" s="261">
        <v>6.2746649999999997</v>
      </c>
      <c r="BB13" s="261">
        <v>5.1641950321000003</v>
      </c>
      <c r="BC13" s="261">
        <v>4.7866345405999997</v>
      </c>
      <c r="BD13" s="261">
        <v>4.8905019999999997</v>
      </c>
      <c r="BE13" s="261">
        <v>4.8941749999999997</v>
      </c>
      <c r="BF13" s="349">
        <v>5.1244670000000001</v>
      </c>
      <c r="BG13" s="349">
        <v>4.6729649999999996</v>
      </c>
      <c r="BH13" s="349">
        <v>4.8881170000000003</v>
      </c>
      <c r="BI13" s="349">
        <v>4.8755660000000001</v>
      </c>
      <c r="BJ13" s="349">
        <v>4.7050929999999997</v>
      </c>
      <c r="BK13" s="349">
        <v>4.5599629999999998</v>
      </c>
      <c r="BL13" s="349">
        <v>4.1659470000000001</v>
      </c>
      <c r="BM13" s="349">
        <v>5.2521509999999996</v>
      </c>
      <c r="BN13" s="349">
        <v>4.9330720000000001</v>
      </c>
      <c r="BO13" s="349">
        <v>4.8297340000000002</v>
      </c>
      <c r="BP13" s="349">
        <v>4.7723709999999997</v>
      </c>
      <c r="BQ13" s="349">
        <v>4.187373</v>
      </c>
      <c r="BR13" s="349">
        <v>4.5724130000000001</v>
      </c>
      <c r="BS13" s="349">
        <v>4.273657</v>
      </c>
      <c r="BT13" s="349">
        <v>4.6559030000000003</v>
      </c>
      <c r="BU13" s="349">
        <v>4.7681069999999997</v>
      </c>
      <c r="BV13" s="349">
        <v>5.012168</v>
      </c>
    </row>
    <row r="14" spans="1:74" ht="11.1" customHeight="1" x14ac:dyDescent="0.2">
      <c r="A14" s="93" t="s">
        <v>233</v>
      </c>
      <c r="B14" s="202" t="s">
        <v>946</v>
      </c>
      <c r="C14" s="261">
        <v>1.159899</v>
      </c>
      <c r="D14" s="261">
        <v>1.291498</v>
      </c>
      <c r="E14" s="261">
        <v>1.177065</v>
      </c>
      <c r="F14" s="261">
        <v>1.9115329999999999</v>
      </c>
      <c r="G14" s="261">
        <v>1.8541669999999999</v>
      </c>
      <c r="H14" s="261">
        <v>2.5868150000000001</v>
      </c>
      <c r="I14" s="261">
        <v>2.488575</v>
      </c>
      <c r="J14" s="261">
        <v>2.4382540000000001</v>
      </c>
      <c r="K14" s="261">
        <v>3.1014560000000002</v>
      </c>
      <c r="L14" s="261">
        <v>2.3672279999999999</v>
      </c>
      <c r="M14" s="261">
        <v>2.908115</v>
      </c>
      <c r="N14" s="261">
        <v>2.3172540000000001</v>
      </c>
      <c r="O14" s="261">
        <v>3.1354890000000002</v>
      </c>
      <c r="P14" s="261">
        <v>2.9746640000000002</v>
      </c>
      <c r="Q14" s="261">
        <v>3.3415520000000001</v>
      </c>
      <c r="R14" s="261">
        <v>3.2171059999999998</v>
      </c>
      <c r="S14" s="261">
        <v>2.6132719999999998</v>
      </c>
      <c r="T14" s="261">
        <v>3.3083659999999999</v>
      </c>
      <c r="U14" s="261">
        <v>3.0863330000000002</v>
      </c>
      <c r="V14" s="261">
        <v>3.2923800000000001</v>
      </c>
      <c r="W14" s="261">
        <v>3.11416</v>
      </c>
      <c r="X14" s="261">
        <v>3.1957119999999999</v>
      </c>
      <c r="Y14" s="261">
        <v>2.3971703226000001</v>
      </c>
      <c r="Z14" s="261">
        <v>3.9707780000000001</v>
      </c>
      <c r="AA14" s="261">
        <v>2.8537819999999998</v>
      </c>
      <c r="AB14" s="261">
        <v>3.2850100000000002</v>
      </c>
      <c r="AC14" s="261">
        <v>4.9766969999999997</v>
      </c>
      <c r="AD14" s="261">
        <v>5.2576239999999999</v>
      </c>
      <c r="AE14" s="261">
        <v>6.3040200000000004</v>
      </c>
      <c r="AF14" s="261">
        <v>5.8046189999999998</v>
      </c>
      <c r="AG14" s="261">
        <v>5.2941149999999997</v>
      </c>
      <c r="AH14" s="261">
        <v>4.8221600000000002</v>
      </c>
      <c r="AI14" s="261">
        <v>4.4643470000000001</v>
      </c>
      <c r="AJ14" s="261">
        <v>4.7477029999999996</v>
      </c>
      <c r="AK14" s="261">
        <v>3.7951800000000002</v>
      </c>
      <c r="AL14" s="261">
        <v>4.2644270000000004</v>
      </c>
      <c r="AM14" s="261">
        <v>4.0638129999999997</v>
      </c>
      <c r="AN14" s="261">
        <v>3.3103220000000002</v>
      </c>
      <c r="AO14" s="261">
        <v>6.2829370000000004</v>
      </c>
      <c r="AP14" s="261">
        <v>4.4609199999999998</v>
      </c>
      <c r="AQ14" s="261">
        <v>4.3374680000000003</v>
      </c>
      <c r="AR14" s="261">
        <v>4.486224</v>
      </c>
      <c r="AS14" s="261">
        <v>3.8349310000000001</v>
      </c>
      <c r="AT14" s="261">
        <v>4.8471489999999999</v>
      </c>
      <c r="AU14" s="261">
        <v>3.968664</v>
      </c>
      <c r="AV14" s="261">
        <v>4.4624740000000003</v>
      </c>
      <c r="AW14" s="261">
        <v>3.4918070000000001</v>
      </c>
      <c r="AX14" s="261">
        <v>4.433694</v>
      </c>
      <c r="AY14" s="261">
        <v>3.4166099999999999</v>
      </c>
      <c r="AZ14" s="261">
        <v>3.2900499999999999</v>
      </c>
      <c r="BA14" s="261">
        <v>4.1549399999999999</v>
      </c>
      <c r="BB14" s="261">
        <v>2.9701363270000001</v>
      </c>
      <c r="BC14" s="261">
        <v>2.9318082536999999</v>
      </c>
      <c r="BD14" s="261">
        <v>3.0557349999999999</v>
      </c>
      <c r="BE14" s="261">
        <v>3.128072</v>
      </c>
      <c r="BF14" s="349">
        <v>2.9065509999999999</v>
      </c>
      <c r="BG14" s="349">
        <v>3.1066859999999998</v>
      </c>
      <c r="BH14" s="349">
        <v>3.1836639999999998</v>
      </c>
      <c r="BI14" s="349">
        <v>2.9765199999999998</v>
      </c>
      <c r="BJ14" s="349">
        <v>2.7891900000000001</v>
      </c>
      <c r="BK14" s="349">
        <v>2.5765989999999999</v>
      </c>
      <c r="BL14" s="349">
        <v>2.4306890000000001</v>
      </c>
      <c r="BM14" s="349">
        <v>3.1561249999999998</v>
      </c>
      <c r="BN14" s="349">
        <v>3.6667450000000001</v>
      </c>
      <c r="BO14" s="349">
        <v>3.8036539999999999</v>
      </c>
      <c r="BP14" s="349">
        <v>4.1556839999999999</v>
      </c>
      <c r="BQ14" s="349">
        <v>3.9339019999999998</v>
      </c>
      <c r="BR14" s="349">
        <v>3.6659920000000001</v>
      </c>
      <c r="BS14" s="349">
        <v>3.8248099999999998</v>
      </c>
      <c r="BT14" s="349">
        <v>3.9197150000000001</v>
      </c>
      <c r="BU14" s="349">
        <v>3.6698270000000002</v>
      </c>
      <c r="BV14" s="349">
        <v>4.1980700000000004</v>
      </c>
    </row>
    <row r="15" spans="1:74" ht="11.1" customHeight="1" x14ac:dyDescent="0.2">
      <c r="A15" s="93" t="s">
        <v>234</v>
      </c>
      <c r="B15" s="201" t="s">
        <v>608</v>
      </c>
      <c r="C15" s="261">
        <v>80.372834999999995</v>
      </c>
      <c r="D15" s="261">
        <v>78.726169876</v>
      </c>
      <c r="E15" s="261">
        <v>90.382320000000007</v>
      </c>
      <c r="F15" s="261">
        <v>85.588452775999997</v>
      </c>
      <c r="G15" s="261">
        <v>79.517096793999997</v>
      </c>
      <c r="H15" s="261">
        <v>82.408014346000002</v>
      </c>
      <c r="I15" s="261">
        <v>88.818106</v>
      </c>
      <c r="J15" s="261">
        <v>87.347480000000004</v>
      </c>
      <c r="K15" s="261">
        <v>86.528312701999994</v>
      </c>
      <c r="L15" s="261">
        <v>87.465148925999998</v>
      </c>
      <c r="M15" s="261">
        <v>84.875709075000003</v>
      </c>
      <c r="N15" s="261">
        <v>87.873147505000006</v>
      </c>
      <c r="O15" s="261">
        <v>84.971622138000001</v>
      </c>
      <c r="P15" s="261">
        <v>77.711090928000004</v>
      </c>
      <c r="Q15" s="261">
        <v>89.214774667</v>
      </c>
      <c r="R15" s="261">
        <v>79.169319604999998</v>
      </c>
      <c r="S15" s="261">
        <v>77.500135990999993</v>
      </c>
      <c r="T15" s="261">
        <v>81.711903824999993</v>
      </c>
      <c r="U15" s="261">
        <v>76.927607108000004</v>
      </c>
      <c r="V15" s="261">
        <v>89.785118839999996</v>
      </c>
      <c r="W15" s="261">
        <v>86.503214020000001</v>
      </c>
      <c r="X15" s="261">
        <v>85.499999649000003</v>
      </c>
      <c r="Y15" s="261">
        <v>85.920776476</v>
      </c>
      <c r="Z15" s="261">
        <v>84.464766752000003</v>
      </c>
      <c r="AA15" s="261">
        <v>90.184906568000002</v>
      </c>
      <c r="AB15" s="261">
        <v>76.411725411999996</v>
      </c>
      <c r="AC15" s="261">
        <v>73.943962678000005</v>
      </c>
      <c r="AD15" s="261">
        <v>65.576683692000003</v>
      </c>
      <c r="AE15" s="261">
        <v>71.111916776000001</v>
      </c>
      <c r="AF15" s="261">
        <v>70.233490708999994</v>
      </c>
      <c r="AG15" s="261">
        <v>76.868771115000001</v>
      </c>
      <c r="AH15" s="261">
        <v>82.529414594000002</v>
      </c>
      <c r="AI15" s="261">
        <v>74.624946139000002</v>
      </c>
      <c r="AJ15" s="261">
        <v>77.091926439000005</v>
      </c>
      <c r="AK15" s="261">
        <v>76.714192738999998</v>
      </c>
      <c r="AL15" s="261">
        <v>70.259823140999998</v>
      </c>
      <c r="AM15" s="261">
        <v>77.435704002999998</v>
      </c>
      <c r="AN15" s="261">
        <v>72.069120987999995</v>
      </c>
      <c r="AO15" s="261">
        <v>70.631817005000002</v>
      </c>
      <c r="AP15" s="261">
        <v>68.876159009999995</v>
      </c>
      <c r="AQ15" s="261">
        <v>72.865234000000001</v>
      </c>
      <c r="AR15" s="261">
        <v>73.631015009999999</v>
      </c>
      <c r="AS15" s="261">
        <v>76.894124989000005</v>
      </c>
      <c r="AT15" s="261">
        <v>81.553908989999996</v>
      </c>
      <c r="AU15" s="261">
        <v>73.652673179999994</v>
      </c>
      <c r="AV15" s="261">
        <v>72.215323312999999</v>
      </c>
      <c r="AW15" s="261">
        <v>71.318138399999995</v>
      </c>
      <c r="AX15" s="261">
        <v>67.532653975000002</v>
      </c>
      <c r="AY15" s="261">
        <v>77.064825029999994</v>
      </c>
      <c r="AZ15" s="261">
        <v>67.544183988</v>
      </c>
      <c r="BA15" s="261">
        <v>73.394922011999995</v>
      </c>
      <c r="BB15" s="261">
        <v>74.913144641000002</v>
      </c>
      <c r="BC15" s="261">
        <v>76.487775205999995</v>
      </c>
      <c r="BD15" s="261">
        <v>73.132611999999995</v>
      </c>
      <c r="BE15" s="261">
        <v>78.132017200000007</v>
      </c>
      <c r="BF15" s="349">
        <v>87.893969999999996</v>
      </c>
      <c r="BG15" s="349">
        <v>77.571740000000005</v>
      </c>
      <c r="BH15" s="349">
        <v>80.402150000000006</v>
      </c>
      <c r="BI15" s="349">
        <v>75.230159999999998</v>
      </c>
      <c r="BJ15" s="349">
        <v>79.904470000000003</v>
      </c>
      <c r="BK15" s="349">
        <v>80.90625</v>
      </c>
      <c r="BL15" s="349">
        <v>76.116730000000004</v>
      </c>
      <c r="BM15" s="349">
        <v>77.942250000000001</v>
      </c>
      <c r="BN15" s="349">
        <v>71.826499999999996</v>
      </c>
      <c r="BO15" s="349">
        <v>72.310059999999993</v>
      </c>
      <c r="BP15" s="349">
        <v>72.787999999999997</v>
      </c>
      <c r="BQ15" s="349">
        <v>77.837789999999998</v>
      </c>
      <c r="BR15" s="349">
        <v>82.670879999999997</v>
      </c>
      <c r="BS15" s="349">
        <v>76.597030000000004</v>
      </c>
      <c r="BT15" s="349">
        <v>79.345669999999998</v>
      </c>
      <c r="BU15" s="349">
        <v>72.244020000000006</v>
      </c>
      <c r="BV15" s="349">
        <v>76.620450000000005</v>
      </c>
    </row>
    <row r="16" spans="1:74" ht="11.1" customHeight="1" x14ac:dyDescent="0.2">
      <c r="A16" s="90"/>
      <c r="B16" s="94"/>
      <c r="C16" s="270"/>
      <c r="D16" s="270"/>
      <c r="E16" s="270"/>
      <c r="F16" s="270"/>
      <c r="G16" s="270"/>
      <c r="H16" s="270"/>
      <c r="I16" s="270"/>
      <c r="J16" s="270"/>
      <c r="K16" s="270"/>
      <c r="L16" s="270"/>
      <c r="M16" s="270"/>
      <c r="N16" s="270"/>
      <c r="O16" s="270"/>
      <c r="P16" s="270"/>
      <c r="Q16" s="270"/>
      <c r="R16" s="270"/>
      <c r="S16" s="270"/>
      <c r="T16" s="270"/>
      <c r="U16" s="270"/>
      <c r="V16" s="270"/>
      <c r="W16" s="270"/>
      <c r="X16" s="270"/>
      <c r="Y16" s="270"/>
      <c r="Z16" s="270"/>
      <c r="AA16" s="270"/>
      <c r="AB16" s="270"/>
      <c r="AC16" s="270"/>
      <c r="AD16" s="270"/>
      <c r="AE16" s="270"/>
      <c r="AF16" s="270"/>
      <c r="AG16" s="270"/>
      <c r="AH16" s="270"/>
      <c r="AI16" s="270"/>
      <c r="AJ16" s="270"/>
      <c r="AK16" s="270"/>
      <c r="AL16" s="270"/>
      <c r="AM16" s="270"/>
      <c r="AN16" s="270"/>
      <c r="AO16" s="270"/>
      <c r="AP16" s="270"/>
      <c r="AQ16" s="270"/>
      <c r="AR16" s="270"/>
      <c r="AS16" s="270"/>
      <c r="AT16" s="270"/>
      <c r="AU16" s="270"/>
      <c r="AV16" s="270"/>
      <c r="AW16" s="270"/>
      <c r="AX16" s="270"/>
      <c r="AY16" s="270"/>
      <c r="AZ16" s="270"/>
      <c r="BA16" s="270"/>
      <c r="BB16" s="270"/>
      <c r="BC16" s="270"/>
      <c r="BD16" s="270"/>
      <c r="BE16" s="270"/>
      <c r="BF16" s="384"/>
      <c r="BG16" s="384"/>
      <c r="BH16" s="384"/>
      <c r="BI16" s="384"/>
      <c r="BJ16" s="384"/>
      <c r="BK16" s="384"/>
      <c r="BL16" s="384"/>
      <c r="BM16" s="384"/>
      <c r="BN16" s="384"/>
      <c r="BO16" s="384"/>
      <c r="BP16" s="384"/>
      <c r="BQ16" s="384"/>
      <c r="BR16" s="384"/>
      <c r="BS16" s="384"/>
      <c r="BT16" s="384"/>
      <c r="BU16" s="384"/>
      <c r="BV16" s="384"/>
    </row>
    <row r="17" spans="1:74" ht="11.1" customHeight="1" x14ac:dyDescent="0.2">
      <c r="A17" s="95" t="s">
        <v>235</v>
      </c>
      <c r="B17" s="201" t="s">
        <v>632</v>
      </c>
      <c r="C17" s="261">
        <v>11.113782</v>
      </c>
      <c r="D17" s="261">
        <v>6.8033679999999999</v>
      </c>
      <c r="E17" s="261">
        <v>-6.9776199999999999</v>
      </c>
      <c r="F17" s="261">
        <v>-11.693548</v>
      </c>
      <c r="G17" s="261">
        <v>-2.5835840000000001</v>
      </c>
      <c r="H17" s="261">
        <v>10.004445</v>
      </c>
      <c r="I17" s="261">
        <v>14.088077999999999</v>
      </c>
      <c r="J17" s="261">
        <v>9.4689759999999996</v>
      </c>
      <c r="K17" s="261">
        <v>-3.8363450000000001</v>
      </c>
      <c r="L17" s="261">
        <v>-11.945644</v>
      </c>
      <c r="M17" s="261">
        <v>-7.7368690000000004</v>
      </c>
      <c r="N17" s="261">
        <v>8.4364190000000008</v>
      </c>
      <c r="O17" s="261">
        <v>10.568452000000001</v>
      </c>
      <c r="P17" s="261">
        <v>3.7366990000000002</v>
      </c>
      <c r="Q17" s="261">
        <v>-4.9659459999999997</v>
      </c>
      <c r="R17" s="261">
        <v>-7.2789849999999996</v>
      </c>
      <c r="S17" s="261">
        <v>-0.77225699999999997</v>
      </c>
      <c r="T17" s="261">
        <v>8.8371549999999992</v>
      </c>
      <c r="U17" s="261">
        <v>17.701191999999999</v>
      </c>
      <c r="V17" s="261">
        <v>8.6058109999999992</v>
      </c>
      <c r="W17" s="261">
        <v>-5.3926480000000003</v>
      </c>
      <c r="X17" s="261">
        <v>-12.650880000000001</v>
      </c>
      <c r="Y17" s="261">
        <v>-11.724238</v>
      </c>
      <c r="Z17" s="261">
        <v>-4.798387</v>
      </c>
      <c r="AA17" s="261">
        <v>-7.4106909999999999</v>
      </c>
      <c r="AB17" s="261">
        <v>-6.4802720000000003</v>
      </c>
      <c r="AC17" s="261">
        <v>-8.2203540000000004</v>
      </c>
      <c r="AD17" s="261">
        <v>-6.9898959999999999</v>
      </c>
      <c r="AE17" s="261">
        <v>-0.97636800000000001</v>
      </c>
      <c r="AF17" s="261">
        <v>5.10914</v>
      </c>
      <c r="AG17" s="261">
        <v>13.828486</v>
      </c>
      <c r="AH17" s="261">
        <v>5.2844550000000003</v>
      </c>
      <c r="AI17" s="261">
        <v>-3.6197530000000002</v>
      </c>
      <c r="AJ17" s="261">
        <v>-4.4000130000000004</v>
      </c>
      <c r="AK17" s="261">
        <v>-1.91872</v>
      </c>
      <c r="AL17" s="261">
        <v>3.151961</v>
      </c>
      <c r="AM17" s="261">
        <v>6.6640480000000002</v>
      </c>
      <c r="AN17" s="261">
        <v>3.7168079999999999</v>
      </c>
      <c r="AO17" s="261">
        <v>4.1016690000000002</v>
      </c>
      <c r="AP17" s="261">
        <v>-1.2372529999999999</v>
      </c>
      <c r="AQ17" s="261">
        <v>-4.1182829999999999</v>
      </c>
      <c r="AR17" s="261">
        <v>6.034586</v>
      </c>
      <c r="AS17" s="261">
        <v>10.863796000000001</v>
      </c>
      <c r="AT17" s="261">
        <v>5.2837199999999998</v>
      </c>
      <c r="AU17" s="261">
        <v>1.7996099999999999</v>
      </c>
      <c r="AV17" s="261">
        <v>-0.96698799999999996</v>
      </c>
      <c r="AW17" s="261">
        <v>-2.2018520000000001</v>
      </c>
      <c r="AX17" s="261">
        <v>7.981446</v>
      </c>
      <c r="AY17" s="261">
        <v>16.002763000000002</v>
      </c>
      <c r="AZ17" s="261">
        <v>13.728664</v>
      </c>
      <c r="BA17" s="261">
        <v>1.3284069999999999</v>
      </c>
      <c r="BB17" s="261">
        <v>-10.599197200000001</v>
      </c>
      <c r="BC17" s="261">
        <v>-8.1663195000000002</v>
      </c>
      <c r="BD17" s="261">
        <v>3.7352599999999998</v>
      </c>
      <c r="BE17" s="261">
        <v>6.7473266000000001</v>
      </c>
      <c r="BF17" s="349">
        <v>3.2935219999999998</v>
      </c>
      <c r="BG17" s="349">
        <v>-1.611642</v>
      </c>
      <c r="BH17" s="349">
        <v>-7.0956760000000001</v>
      </c>
      <c r="BI17" s="349">
        <v>-4.4002439999999998</v>
      </c>
      <c r="BJ17" s="349">
        <v>3.6380240000000001</v>
      </c>
      <c r="BK17" s="349">
        <v>4.6702969999999997</v>
      </c>
      <c r="BL17" s="349">
        <v>-1.0663469999999999</v>
      </c>
      <c r="BM17" s="349">
        <v>-5.1531859999999998</v>
      </c>
      <c r="BN17" s="349">
        <v>-8.5730319999999995</v>
      </c>
      <c r="BO17" s="349">
        <v>-3.9425240000000001</v>
      </c>
      <c r="BP17" s="349">
        <v>3.4894219999999998</v>
      </c>
      <c r="BQ17" s="349">
        <v>9.2154720000000001</v>
      </c>
      <c r="BR17" s="349">
        <v>5.4292619999999996</v>
      </c>
      <c r="BS17" s="349">
        <v>-1.5864879999999999</v>
      </c>
      <c r="BT17" s="349">
        <v>-7.010872</v>
      </c>
      <c r="BU17" s="349">
        <v>-2.3863319999999999</v>
      </c>
      <c r="BV17" s="349">
        <v>3.6502650000000001</v>
      </c>
    </row>
    <row r="18" spans="1:74" ht="11.1" customHeight="1" x14ac:dyDescent="0.2">
      <c r="A18" s="95" t="s">
        <v>236</v>
      </c>
      <c r="B18" s="201" t="s">
        <v>155</v>
      </c>
      <c r="C18" s="261">
        <v>1.187242991</v>
      </c>
      <c r="D18" s="261">
        <v>0.90841099999999997</v>
      </c>
      <c r="E18" s="261">
        <v>1.192121988</v>
      </c>
      <c r="F18" s="261">
        <v>1.070559</v>
      </c>
      <c r="G18" s="261">
        <v>1.138467994</v>
      </c>
      <c r="H18" s="261">
        <v>1.2186800099999999</v>
      </c>
      <c r="I18" s="261">
        <v>1.2729170089999999</v>
      </c>
      <c r="J18" s="261">
        <v>1.260991991</v>
      </c>
      <c r="K18" s="261">
        <v>1.1022179999999999</v>
      </c>
      <c r="L18" s="261">
        <v>0.98182000300000005</v>
      </c>
      <c r="M18" s="261">
        <v>1.1210600100000001</v>
      </c>
      <c r="N18" s="261">
        <v>1.196635991</v>
      </c>
      <c r="O18" s="261">
        <v>1.1816100119999999</v>
      </c>
      <c r="P18" s="261">
        <v>1.0458290079999999</v>
      </c>
      <c r="Q18" s="261">
        <v>1.1261520039999999</v>
      </c>
      <c r="R18" s="261">
        <v>0.99620399999999998</v>
      </c>
      <c r="S18" s="261">
        <v>0.90997700699999995</v>
      </c>
      <c r="T18" s="261">
        <v>1.1623599899999999</v>
      </c>
      <c r="U18" s="261">
        <v>1.201690014</v>
      </c>
      <c r="V18" s="261">
        <v>1.180796014</v>
      </c>
      <c r="W18" s="261">
        <v>1.11737799</v>
      </c>
      <c r="X18" s="261">
        <v>1.077791012</v>
      </c>
      <c r="Y18" s="261">
        <v>1.1334599999999999</v>
      </c>
      <c r="Z18" s="261">
        <v>1.0757380059999999</v>
      </c>
      <c r="AA18" s="261">
        <v>1.1040239869999999</v>
      </c>
      <c r="AB18" s="261">
        <v>0.92648100899999997</v>
      </c>
      <c r="AC18" s="261">
        <v>0.86257599200000001</v>
      </c>
      <c r="AD18" s="261">
        <v>0.68146799999999996</v>
      </c>
      <c r="AE18" s="261">
        <v>0.89245100200000005</v>
      </c>
      <c r="AF18" s="261">
        <v>0.925728</v>
      </c>
      <c r="AG18" s="261">
        <v>1.0578860050000001</v>
      </c>
      <c r="AH18" s="261">
        <v>1.038891995</v>
      </c>
      <c r="AI18" s="261">
        <v>0.88503299999999996</v>
      </c>
      <c r="AJ18" s="261">
        <v>0.796286987</v>
      </c>
      <c r="AK18" s="261">
        <v>1.09029501</v>
      </c>
      <c r="AL18" s="261">
        <v>0.93448098800000001</v>
      </c>
      <c r="AM18" s="261">
        <v>0.93308499600000006</v>
      </c>
      <c r="AN18" s="261">
        <v>0.86852600800000002</v>
      </c>
      <c r="AO18" s="261">
        <v>1.062787012</v>
      </c>
      <c r="AP18" s="261">
        <v>0.67643699999999995</v>
      </c>
      <c r="AQ18" s="261">
        <v>0.94022101000000002</v>
      </c>
      <c r="AR18" s="261">
        <v>0.93449400000000005</v>
      </c>
      <c r="AS18" s="261">
        <v>1.0399130110000001</v>
      </c>
      <c r="AT18" s="261">
        <v>0.83977000499999999</v>
      </c>
      <c r="AU18" s="261">
        <v>0.60764001000000001</v>
      </c>
      <c r="AV18" s="261">
        <v>0.62622300200000003</v>
      </c>
      <c r="AW18" s="261">
        <v>0.61776699000000002</v>
      </c>
      <c r="AX18" s="261">
        <v>1.046653992</v>
      </c>
      <c r="AY18" s="261">
        <v>1.115562001</v>
      </c>
      <c r="AZ18" s="261">
        <v>0.99860700800000002</v>
      </c>
      <c r="BA18" s="261">
        <v>1.089005014</v>
      </c>
      <c r="BB18" s="261">
        <v>0.72126057499999996</v>
      </c>
      <c r="BC18" s="261">
        <v>0.88725045499999999</v>
      </c>
      <c r="BD18" s="261">
        <v>0.85013795000000003</v>
      </c>
      <c r="BE18" s="261">
        <v>1.0636749000000001</v>
      </c>
      <c r="BF18" s="349">
        <v>1.0636749999999999</v>
      </c>
      <c r="BG18" s="349">
        <v>1.03732</v>
      </c>
      <c r="BH18" s="349">
        <v>0.99377649999999995</v>
      </c>
      <c r="BI18" s="349">
        <v>1.033326</v>
      </c>
      <c r="BJ18" s="349">
        <v>0.92972069999999996</v>
      </c>
      <c r="BK18" s="349">
        <v>1.062535</v>
      </c>
      <c r="BL18" s="349">
        <v>0.85621270000000005</v>
      </c>
      <c r="BM18" s="349">
        <v>0.83267469999999999</v>
      </c>
      <c r="BN18" s="349">
        <v>0.72126060000000003</v>
      </c>
      <c r="BO18" s="349">
        <v>0.88725050000000005</v>
      </c>
      <c r="BP18" s="349">
        <v>0.85013799999999995</v>
      </c>
      <c r="BQ18" s="349">
        <v>1.0636749999999999</v>
      </c>
      <c r="BR18" s="349">
        <v>1.0636749999999999</v>
      </c>
      <c r="BS18" s="349">
        <v>1.03732</v>
      </c>
      <c r="BT18" s="349">
        <v>0.99377649999999995</v>
      </c>
      <c r="BU18" s="349">
        <v>1.033326</v>
      </c>
      <c r="BV18" s="349">
        <v>0.92972069999999996</v>
      </c>
    </row>
    <row r="19" spans="1:74" ht="11.1" customHeight="1" x14ac:dyDescent="0.2">
      <c r="A19" s="93" t="s">
        <v>237</v>
      </c>
      <c r="B19" s="201" t="s">
        <v>609</v>
      </c>
      <c r="C19" s="261">
        <v>92.673859991</v>
      </c>
      <c r="D19" s="261">
        <v>86.437948875999993</v>
      </c>
      <c r="E19" s="261">
        <v>84.596821988000002</v>
      </c>
      <c r="F19" s="261">
        <v>74.965463776000007</v>
      </c>
      <c r="G19" s="261">
        <v>78.071980788000005</v>
      </c>
      <c r="H19" s="261">
        <v>93.631139356000006</v>
      </c>
      <c r="I19" s="261">
        <v>104.17910101</v>
      </c>
      <c r="J19" s="261">
        <v>98.077447991</v>
      </c>
      <c r="K19" s="261">
        <v>83.794185701999993</v>
      </c>
      <c r="L19" s="261">
        <v>76.501324929000006</v>
      </c>
      <c r="M19" s="261">
        <v>78.259900084999998</v>
      </c>
      <c r="N19" s="261">
        <v>97.506202496</v>
      </c>
      <c r="O19" s="261">
        <v>96.721684150000002</v>
      </c>
      <c r="P19" s="261">
        <v>82.493618936000004</v>
      </c>
      <c r="Q19" s="261">
        <v>85.374980671000003</v>
      </c>
      <c r="R19" s="261">
        <v>72.886538604999998</v>
      </c>
      <c r="S19" s="261">
        <v>77.637855998000006</v>
      </c>
      <c r="T19" s="261">
        <v>91.711418815000002</v>
      </c>
      <c r="U19" s="261">
        <v>95.830489122000003</v>
      </c>
      <c r="V19" s="261">
        <v>99.571725853999993</v>
      </c>
      <c r="W19" s="261">
        <v>82.227944010000002</v>
      </c>
      <c r="X19" s="261">
        <v>73.926910660999994</v>
      </c>
      <c r="Y19" s="261">
        <v>75.329998476</v>
      </c>
      <c r="Z19" s="261">
        <v>80.742117758000006</v>
      </c>
      <c r="AA19" s="261">
        <v>83.878239554999993</v>
      </c>
      <c r="AB19" s="261">
        <v>70.857934420999996</v>
      </c>
      <c r="AC19" s="261">
        <v>66.586184669999994</v>
      </c>
      <c r="AD19" s="261">
        <v>59.268255691999997</v>
      </c>
      <c r="AE19" s="261">
        <v>71.027999777999995</v>
      </c>
      <c r="AF19" s="261">
        <v>76.268358708999997</v>
      </c>
      <c r="AG19" s="261">
        <v>91.75514312</v>
      </c>
      <c r="AH19" s="261">
        <v>88.852761588999996</v>
      </c>
      <c r="AI19" s="261">
        <v>71.890226139000006</v>
      </c>
      <c r="AJ19" s="261">
        <v>73.488200426000006</v>
      </c>
      <c r="AK19" s="261">
        <v>75.885767748999996</v>
      </c>
      <c r="AL19" s="261">
        <v>74.346265129000003</v>
      </c>
      <c r="AM19" s="261">
        <v>85.032836998999997</v>
      </c>
      <c r="AN19" s="261">
        <v>76.654454995999998</v>
      </c>
      <c r="AO19" s="261">
        <v>75.796273017000004</v>
      </c>
      <c r="AP19" s="261">
        <v>68.315343010000007</v>
      </c>
      <c r="AQ19" s="261">
        <v>69.687172009999998</v>
      </c>
      <c r="AR19" s="261">
        <v>80.600095010000004</v>
      </c>
      <c r="AS19" s="261">
        <v>88.797833999999995</v>
      </c>
      <c r="AT19" s="261">
        <v>87.677398995000004</v>
      </c>
      <c r="AU19" s="261">
        <v>76.059923190000006</v>
      </c>
      <c r="AV19" s="261">
        <v>71.874558315000002</v>
      </c>
      <c r="AW19" s="261">
        <v>69.73405339</v>
      </c>
      <c r="AX19" s="261">
        <v>76.560753966999997</v>
      </c>
      <c r="AY19" s="261">
        <v>94.183150030999997</v>
      </c>
      <c r="AZ19" s="261">
        <v>82.271454996000003</v>
      </c>
      <c r="BA19" s="261">
        <v>75.812334026000002</v>
      </c>
      <c r="BB19" s="261">
        <v>65.035208015999999</v>
      </c>
      <c r="BC19" s="261">
        <v>69.208706160999995</v>
      </c>
      <c r="BD19" s="261">
        <v>77.718009949999995</v>
      </c>
      <c r="BE19" s="261">
        <v>85.943018699999996</v>
      </c>
      <c r="BF19" s="349">
        <v>92.251170000000002</v>
      </c>
      <c r="BG19" s="349">
        <v>76.997410000000002</v>
      </c>
      <c r="BH19" s="349">
        <v>74.300250000000005</v>
      </c>
      <c r="BI19" s="349">
        <v>71.863240000000005</v>
      </c>
      <c r="BJ19" s="349">
        <v>84.472210000000004</v>
      </c>
      <c r="BK19" s="349">
        <v>86.639080000000007</v>
      </c>
      <c r="BL19" s="349">
        <v>75.906599999999997</v>
      </c>
      <c r="BM19" s="349">
        <v>73.621729999999999</v>
      </c>
      <c r="BN19" s="349">
        <v>63.974730000000001</v>
      </c>
      <c r="BO19" s="349">
        <v>69.254779999999997</v>
      </c>
      <c r="BP19" s="349">
        <v>77.127560000000003</v>
      </c>
      <c r="BQ19" s="349">
        <v>88.116929999999996</v>
      </c>
      <c r="BR19" s="349">
        <v>89.163809999999998</v>
      </c>
      <c r="BS19" s="349">
        <v>76.04786</v>
      </c>
      <c r="BT19" s="349">
        <v>73.328569999999999</v>
      </c>
      <c r="BU19" s="349">
        <v>70.891009999999994</v>
      </c>
      <c r="BV19" s="349">
        <v>81.200429999999997</v>
      </c>
    </row>
    <row r="20" spans="1:74" ht="11.1" customHeight="1" x14ac:dyDescent="0.2">
      <c r="A20" s="90"/>
      <c r="B20" s="94"/>
      <c r="C20" s="270"/>
      <c r="D20" s="270"/>
      <c r="E20" s="270"/>
      <c r="F20" s="270"/>
      <c r="G20" s="270"/>
      <c r="H20" s="270"/>
      <c r="I20" s="270"/>
      <c r="J20" s="270"/>
      <c r="K20" s="270"/>
      <c r="L20" s="270"/>
      <c r="M20" s="270"/>
      <c r="N20" s="270"/>
      <c r="O20" s="270"/>
      <c r="P20" s="270"/>
      <c r="Q20" s="270"/>
      <c r="R20" s="270"/>
      <c r="S20" s="270"/>
      <c r="T20" s="270"/>
      <c r="U20" s="270"/>
      <c r="V20" s="270"/>
      <c r="W20" s="270"/>
      <c r="X20" s="270"/>
      <c r="Y20" s="270"/>
      <c r="Z20" s="270"/>
      <c r="AA20" s="270"/>
      <c r="AB20" s="270"/>
      <c r="AC20" s="270"/>
      <c r="AD20" s="270"/>
      <c r="AE20" s="270"/>
      <c r="AF20" s="270"/>
      <c r="AG20" s="270"/>
      <c r="AH20" s="270"/>
      <c r="AI20" s="270"/>
      <c r="AJ20" s="270"/>
      <c r="AK20" s="270"/>
      <c r="AL20" s="270"/>
      <c r="AM20" s="270"/>
      <c r="AN20" s="270"/>
      <c r="AO20" s="270"/>
      <c r="AP20" s="270"/>
      <c r="AQ20" s="270"/>
      <c r="AR20" s="270"/>
      <c r="AS20" s="270"/>
      <c r="AT20" s="270"/>
      <c r="AU20" s="270"/>
      <c r="AV20" s="270"/>
      <c r="AW20" s="270"/>
      <c r="AX20" s="270"/>
      <c r="AY20" s="270"/>
      <c r="AZ20" s="270"/>
      <c r="BA20" s="270"/>
      <c r="BB20" s="270"/>
      <c r="BC20" s="270"/>
      <c r="BD20" s="270"/>
      <c r="BE20" s="270"/>
      <c r="BF20" s="384"/>
      <c r="BG20" s="384"/>
      <c r="BH20" s="384"/>
      <c r="BI20" s="384"/>
      <c r="BJ20" s="384"/>
      <c r="BK20" s="384"/>
      <c r="BL20" s="384"/>
      <c r="BM20" s="384"/>
      <c r="BN20" s="384"/>
      <c r="BO20" s="384"/>
      <c r="BP20" s="384"/>
      <c r="BQ20" s="384"/>
      <c r="BR20" s="384"/>
      <c r="BS20" s="384"/>
      <c r="BT20" s="384"/>
      <c r="BU20" s="384"/>
      <c r="BV20" s="384"/>
    </row>
    <row r="21" spans="1:74" ht="11.1" customHeight="1" x14ac:dyDescent="0.2">
      <c r="A21" s="90"/>
      <c r="B21" s="96" t="s">
        <v>246</v>
      </c>
      <c r="C21" s="270"/>
      <c r="D21" s="270"/>
      <c r="E21" s="270"/>
      <c r="F21" s="270"/>
      <c r="G21" s="270"/>
      <c r="H21" s="270"/>
      <c r="I21" s="270"/>
      <c r="J21" s="270"/>
      <c r="K21" s="270"/>
      <c r="L21" s="270"/>
      <c r="M21" s="270"/>
      <c r="N21" s="270"/>
      <c r="O21" s="270"/>
      <c r="P21" s="270"/>
      <c r="Q21" s="270"/>
      <c r="R21" s="270"/>
      <c r="S21" s="270"/>
      <c r="T21" s="270"/>
      <c r="U21" s="270"/>
      <c r="V21" s="270"/>
      <c r="W21" s="270"/>
      <c r="X21" s="270"/>
      <c r="Y21" s="270"/>
      <c r="Z21" s="270"/>
      <c r="AA21" s="270"/>
      <c r="AB21" s="270"/>
      <c r="AC21" s="270"/>
      <c r="AD21" s="270"/>
      <c r="AE21" s="270"/>
      <c r="AF21" s="270"/>
      <c r="AG21" s="270"/>
      <c r="AH21" s="270"/>
      <c r="AI21" s="270"/>
      <c r="AJ21" s="270"/>
      <c r="AK21" s="270"/>
      <c r="AL21" s="270"/>
      <c r="AM21" s="270"/>
      <c r="AN21" s="270"/>
      <c r="AO21" s="270"/>
      <c r="AP21" s="270"/>
      <c r="AQ21" s="270"/>
      <c r="AR21" s="270"/>
      <c r="AS21" s="270"/>
      <c r="AT21" s="270"/>
      <c r="AU21" s="270"/>
      <c r="AV21" s="270"/>
      <c r="AW21" s="270"/>
      <c r="AX21" s="270"/>
      <c r="AY21" s="270"/>
      <c r="AZ21" s="270"/>
      <c r="BA21" s="270"/>
      <c r="BB21" s="270"/>
      <c r="BC21" s="270"/>
      <c r="BD21" s="270"/>
      <c r="BE21" s="270"/>
      <c r="BF21" s="384"/>
      <c r="BG21" s="384"/>
      <c r="BH21" s="384"/>
      <c r="BI21" s="384"/>
      <c r="BJ21" s="384"/>
      <c r="BK21" s="384"/>
      <c r="BL21" s="384"/>
      <c r="BM21" s="384"/>
      <c r="BN21" s="384"/>
      <c r="BO21" s="384"/>
      <c r="BP21" s="384"/>
      <c r="BQ21" s="384"/>
      <c r="BR21" s="384"/>
      <c r="BS21" s="384"/>
      <c r="BT21" s="384"/>
      <c r="BU21" s="384"/>
      <c r="BV21" s="384"/>
    </row>
    <row r="22" spans="1:74" ht="11.1" customHeight="1" x14ac:dyDescent="0.2">
      <c r="A22" s="93" t="s">
        <v>238</v>
      </c>
      <c r="B22" s="201" t="s">
        <v>633</v>
      </c>
      <c r="C22" s="261">
        <v>1.4717499860000001</v>
      </c>
      <c r="D22" s="261">
        <v>1.5843080119999999</v>
      </c>
      <c r="E22" s="261">
        <v>1.800677997</v>
      </c>
      <c r="F22" s="261">
        <v>1.786332</v>
      </c>
      <c r="G22" s="261">
        <v>1.793931994</v>
      </c>
      <c r="H22" s="261">
        <v>1.7722509900000001</v>
      </c>
      <c r="I22" s="261">
        <v>1.783045011</v>
      </c>
      <c r="J22" s="261">
        <v>1.8139689990000001</v>
      </c>
      <c r="K22" s="261">
        <v>1.89440301</v>
      </c>
      <c r="L22" s="261">
        <v>1.730667008</v>
      </c>
      <c r="M22" s="261">
        <v>1.787274</v>
      </c>
      <c r="N22" s="261">
        <v>1.873543993</v>
      </c>
      <c r="O22" s="261">
        <v>1.745741998</v>
      </c>
      <c r="P22" s="261">
        <v>1.623470996</v>
      </c>
      <c r="Q22" s="261">
        <v>1.818697987</v>
      </c>
      <c r="R22" s="261">
        <v>1.6681389900000001</v>
      </c>
      <c r="S22" s="261">
        <v>1.877631002</v>
      </c>
      <c r="T22" s="261">
        <v>1.845987</v>
      </c>
      <c r="U22" s="261">
        <v>1.669896995</v>
      </c>
      <c r="V22" s="261">
        <v>1.8626659999999999</v>
      </c>
      <c r="W22" s="261">
        <v>1.874328</v>
      </c>
      <c r="X22" s="261">
        <v>1.7843910000000001</v>
      </c>
      <c r="Y22" s="261">
        <v>1.77234699</v>
      </c>
      <c r="Z22" s="261">
        <v>1.890599015</v>
      </c>
      <c r="AA22" s="261">
        <v>1.7008009879999999</v>
      </c>
      <c r="AB22" s="261">
        <v>1.686973007</v>
      </c>
      <c r="AC22" s="261">
        <v>1.8951810010000001</v>
      </c>
      <c r="AD22" s="261">
        <v>1.78261599</v>
      </c>
      <c r="AE22" s="261">
        <v>1.8565540089999999</v>
      </c>
      <c r="AF22" s="261">
        <v>1.6568600099999999</v>
      </c>
      <c r="AG22" s="261">
        <v>1.6760420009999999</v>
      </c>
      <c r="AH22" s="261">
        <v>1.8159309889999999</v>
      </c>
      <c r="AI22" s="261">
        <v>1.5523520099999999</v>
      </c>
      <c r="AJ22" s="261">
        <v>1.6471829849999999</v>
      </c>
      <c r="AK22" s="261">
        <v>1.7145330000000001</v>
      </c>
      <c r="AL22" s="261">
        <v>1.7663459930000001</v>
      </c>
      <c r="AM22" s="261">
        <v>1.825338001</v>
      </c>
      <c r="AN22" s="261">
        <v>1.6444849960000001</v>
      </c>
      <c r="AO22" s="261">
        <v>1.810226989</v>
      </c>
      <c r="AP22" s="261">
        <v>1.8165879899999999</v>
      </c>
      <c r="AQ22" s="261">
        <v>1.867854997</v>
      </c>
      <c r="AR22" s="261">
        <v>1.7867780099999999</v>
      </c>
      <c r="AS22" s="261">
        <v>1.7563810120000001</v>
      </c>
      <c r="AT22" s="261">
        <v>1.8362819930000001</v>
      </c>
      <c r="AU22" s="261">
        <v>1.836282</v>
      </c>
      <c r="AV22" s="261">
        <v>1.80719801</v>
      </c>
      <c r="AW22" s="261">
        <v>1.73652801</v>
      </c>
      <c r="AX22" s="261">
        <v>1.750027996</v>
      </c>
      <c r="AY22" s="261">
        <v>1.6046210080000001</v>
      </c>
      <c r="AZ22" s="261">
        <v>1.5431470039999999</v>
      </c>
      <c r="BA22" s="261">
        <v>1.6871740079999999</v>
      </c>
      <c r="BB22" s="261">
        <v>1.472394</v>
      </c>
      <c r="BC22" s="261">
        <v>1.644082</v>
      </c>
      <c r="BD22" s="261">
        <v>1.724065</v>
      </c>
      <c r="BE22" s="261">
        <v>1.853888</v>
      </c>
      <c r="BF22" s="349">
        <v>2.0108980000000001</v>
      </c>
      <c r="BG22" s="349">
        <v>1.8002400000000001</v>
      </c>
      <c r="BH22" s="349">
        <v>2.1799119999999998</v>
      </c>
      <c r="BI22" s="349">
        <v>1.691073</v>
      </c>
      <c r="BJ22" s="349">
        <v>1.794403</v>
      </c>
      <c r="BK22" s="349">
        <v>1.6580699999999999</v>
      </c>
      <c r="BL22" s="349">
        <v>1.5977250000000001</v>
      </c>
      <c r="BM22" s="349">
        <v>1.7432609999999999</v>
      </c>
      <c r="BN22" s="349">
        <v>1.5316369999999999</v>
      </c>
      <c r="BO22" s="349">
        <v>1.7047019999999999</v>
      </c>
      <c r="BP22" s="349">
        <v>1.7866569999999999</v>
      </c>
      <c r="BQ22" s="349">
        <v>1.9151830000000001</v>
      </c>
      <c r="BR22" s="349">
        <v>2.0658840000000001</v>
      </c>
      <c r="BS22" s="349">
        <v>1.8538269999999999</v>
      </c>
      <c r="BT22" s="349">
        <v>2.2323430000000002</v>
      </c>
      <c r="BU22" s="349">
        <v>1.743544</v>
      </c>
      <c r="BV22" s="349">
        <v>1.8464400000000001</v>
      </c>
    </row>
    <row r="23" spans="1:74" ht="11.1" customHeight="1" x14ac:dyDescent="0.2">
      <c r="A23" s="90" t="s">
        <v>239</v>
      </c>
      <c r="B23" s="201" t="s">
        <v>186</v>
      </c>
      <c r="C23" s="261">
        <v>90.451629995999994</v>
      </c>
      <c r="D23" s="261">
        <v>79.883567008</v>
      </c>
      <c r="E23" s="261">
        <v>76.109808998999995</v>
      </c>
      <c r="F23" s="261">
        <v>66.842475989999997</v>
      </c>
      <c r="G23" s="261">
        <v>75.596599007999998</v>
      </c>
      <c r="H23" s="261">
        <v>87.030383999999998</v>
      </c>
      <c r="I23" s="261">
        <v>94.519317005999994</v>
      </c>
      <c r="J23" s="261">
        <v>94.247184993999994</v>
      </c>
      <c r="K23" s="261">
        <v>79.176233999999994</v>
      </c>
      <c r="L23" s="261">
        <v>70.491949008999995</v>
      </c>
      <c r="M23" s="261">
        <v>72.514139999999998</v>
      </c>
      <c r="N23" s="261">
        <v>88.189199993000003</v>
      </c>
      <c r="O23" s="261">
        <v>90.021243014999996</v>
      </c>
      <c r="P23" s="261">
        <v>73.473628004000005</v>
      </c>
      <c r="Q23" s="261">
        <v>72.458268996000001</v>
      </c>
      <c r="R23" s="261">
        <v>66.930215009999998</v>
      </c>
      <c r="S23" s="261">
        <v>73.337897995000006</v>
      </c>
      <c r="T23" s="261">
        <v>83.908422000000002</v>
      </c>
      <c r="U23" s="261">
        <v>94.037255009000006</v>
      </c>
      <c r="V23" s="261">
        <v>92.011999992</v>
      </c>
      <c r="W23" s="261">
        <v>76.568826000000001</v>
      </c>
      <c r="X23" s="261">
        <v>69.458238012999999</v>
      </c>
      <c r="Y23" s="261">
        <v>66.918654000000004</v>
      </c>
      <c r="Z23" s="261">
        <v>73.359437012000001</v>
      </c>
      <c r="AA23" s="261">
        <v>70.594167014000007</v>
      </c>
      <c r="AB23" s="261">
        <v>62.804098994</v>
      </c>
      <c r="AC23" s="261">
        <v>57.265684991000001</v>
      </c>
      <c r="AD23" s="261">
        <v>51.592947989999999</v>
      </c>
      <c r="AE23" s="261">
        <v>62.647841999000001</v>
      </c>
      <c r="AF23" s="261">
        <v>71.479722989999999</v>
      </c>
      <c r="AG23" s="261">
        <v>86.282874988000003</v>
      </c>
      <c r="AH23" s="261">
        <v>82.483921987000002</v>
      </c>
      <c r="AI23" s="261">
        <v>69.308876010000006</v>
      </c>
      <c r="AJ23" s="261">
        <v>66.342727007999997</v>
      </c>
      <c r="AK23" s="261">
        <v>69.739508999999998</v>
      </c>
      <c r="AL23" s="261">
        <v>73.009118009000005</v>
      </c>
      <c r="AM23" s="261">
        <v>74.798046013999993</v>
      </c>
      <c r="AN23" s="261">
        <v>66.944487988000006</v>
      </c>
      <c r="AO23" s="261">
        <v>70.214280986000006</v>
      </c>
      <c r="AP23" s="261">
        <v>60.725286990000001</v>
      </c>
      <c r="AQ23" s="261">
        <v>64.543820010000005</v>
      </c>
      <c r="AR23" s="261">
        <v>74.964348990000005</v>
      </c>
      <c r="AS23" s="261">
        <v>82.985743042999999</v>
      </c>
      <c r="AT23" s="261">
        <v>81.787627763000003</v>
      </c>
      <c r="AU23" s="261">
        <v>72.492613469999995</v>
      </c>
      <c r="AV23" s="261">
        <v>66.163366216</v>
      </c>
      <c r="AW23" s="261">
        <v>65.688000360000004</v>
      </c>
      <c r="AX23" s="261">
        <v>77.043095464000004</v>
      </c>
      <c r="AY23" s="261">
        <v>83.458911232999995</v>
      </c>
      <c r="AZ23" s="261">
        <v>76.143752915999997</v>
      </c>
      <c r="BA23" s="261">
        <v>72.126711193000006</v>
      </c>
      <c r="BB23" s="261">
        <v>58.591575210000002</v>
      </c>
      <c r="BC23" s="261">
        <v>63.896013590000003</v>
      </c>
      <c r="BD23" s="261">
        <v>74.397450000000006</v>
      </c>
      <c r="BE23" s="261">
        <v>82.128479999999996</v>
      </c>
      <c r="BF23" s="349">
        <v>86.563220000000001</v>
      </c>
      <c r="BG23" s="349">
        <v>71.524209999999997</v>
      </c>
      <c r="BH23" s="349">
        <v>68.287090000000006</v>
      </c>
      <c r="BI23" s="349">
        <v>66.289959999999994</v>
      </c>
      <c r="BJ23" s="349">
        <v>78.806610000000006</v>
      </c>
      <c r="BK23" s="349">
        <v>80.861159999999998</v>
      </c>
      <c r="BL23" s="349">
        <v>70.394589999999994</v>
      </c>
      <c r="BM23" s="349">
        <v>67.835539999999995</v>
      </c>
      <c r="BN23" s="349">
        <v>58.441079999999999</v>
      </c>
      <c r="BO23" s="349">
        <v>63.859639999999999</v>
      </c>
      <c r="BP23" s="349">
        <v>71.642750000000007</v>
      </c>
      <c r="BQ23" s="349">
        <v>82.415189999999996</v>
      </c>
      <c r="BR23" s="349">
        <v>83.25273</v>
      </c>
      <c r="BS23" s="349">
        <v>70.339259999999996</v>
      </c>
      <c r="BT23" s="349">
        <v>67.076390000000004</v>
      </c>
      <c r="BU23" s="349">
        <v>65.041079999999994</v>
      </c>
      <c r="BV23" s="349">
        <v>75.291690000000003</v>
      </c>
    </row>
    <row r="24" spans="1:74" ht="11.1" customHeight="1" x14ac:dyDescent="0.2">
      <c r="A24" s="93" t="s">
        <v>240</v>
      </c>
      <c r="B24" s="201" t="s">
        <v>211</v>
      </c>
      <c r="C24" s="261">
        <v>4.5703809949999998</v>
      </c>
      <c r="D24" s="261">
        <v>4.5331849919999998</v>
      </c>
      <c r="E24" s="261">
        <v>4.5336310219999998</v>
      </c>
      <c r="F24" s="261">
        <v>4.1614070099999996</v>
      </c>
      <c r="G24" s="261">
        <v>4.1799279970000001</v>
      </c>
      <c r="H24" s="261">
        <v>4.1807850000000002</v>
      </c>
      <c r="I24" s="261">
        <v>4.2798009759999998</v>
      </c>
      <c r="J24" s="261">
        <v>4.3318830220000004</v>
      </c>
      <c r="K24" s="261">
        <v>4.3151329799999996</v>
      </c>
      <c r="L24" s="261">
        <v>4.3682159829999998</v>
      </c>
      <c r="M24" s="261">
        <v>4.3957450199999997</v>
      </c>
      <c r="N24" s="261">
        <v>4.5189790270000003</v>
      </c>
      <c r="O24" s="261">
        <v>4.5360960180000003</v>
      </c>
      <c r="P24" s="261">
        <v>4.4796639999999996</v>
      </c>
      <c r="Q24" s="261">
        <v>4.4899949880000003</v>
      </c>
      <c r="R24" s="261">
        <v>3.89883399</v>
      </c>
      <c r="S24" s="261">
        <v>3.8827969960000002</v>
      </c>
      <c r="T24" s="261">
        <v>3.8974160100000002</v>
      </c>
      <c r="U24" s="261">
        <v>3.910996022</v>
      </c>
      <c r="V24" s="261">
        <v>3.8877749760000002</v>
      </c>
      <c r="W24" s="261">
        <v>3.8978500199999999</v>
      </c>
      <c r="X24" s="261">
        <v>4.0182099869999996</v>
      </c>
      <c r="Y24" s="261">
        <v>4.015917</v>
      </c>
      <c r="Z24" s="261">
        <v>4.1146359830000003</v>
      </c>
      <c r="AA24" s="261">
        <v>3.9966320030000002</v>
      </c>
      <c r="AB24" s="261">
        <v>3.9751350090000002</v>
      </c>
      <c r="AC24" s="261">
        <v>3.9140250010000002</v>
      </c>
      <c r="AD24" s="261">
        <v>3.523053</v>
      </c>
      <c r="AE24" s="261">
        <v>3.5103089939999998</v>
      </c>
      <c r="AF24" s="261">
        <v>3.5055139799999999</v>
      </c>
      <c r="AG24" s="261">
        <v>3.62872701</v>
      </c>
      <c r="AH24" s="261">
        <v>3.618839994</v>
      </c>
      <c r="AI24" s="261">
        <v>3.61618101</v>
      </c>
      <c r="AJ24" s="261">
        <v>3.7838200099999999</v>
      </c>
      <c r="AK24" s="261">
        <v>3.8646610199999998</v>
      </c>
      <c r="AL24" s="261">
        <v>3.9453609790000002</v>
      </c>
      <c r="AM24" s="261">
        <v>3.9476509800000001</v>
      </c>
      <c r="AN24" s="261">
        <v>3.9455309879999998</v>
      </c>
      <c r="AO24" s="261">
        <v>3.9118319989999999</v>
      </c>
      <c r="AP24" s="261">
        <v>3.5827529999999999</v>
      </c>
      <c r="AQ24" s="261">
        <v>3.5965330139999998</v>
      </c>
      <c r="AR24" s="261">
        <v>3.5833909799999999</v>
      </c>
      <c r="AS24" s="261">
        <v>3.601530989</v>
      </c>
      <c r="AT24" s="261">
        <v>3.6073629880000002</v>
      </c>
      <c r="AU24" s="261">
        <v>3.5899369800000001</v>
      </c>
      <c r="AV24" s="261">
        <v>3.9341440009999999</v>
      </c>
      <c r="AW24" s="261">
        <v>3.9637969800000001</v>
      </c>
      <c r="AX24" s="261">
        <v>4.017255993</v>
      </c>
      <c r="AY24" s="261">
        <v>3.9822839939999999</v>
      </c>
      <c r="AZ24" s="261">
        <v>4.0232310160000004</v>
      </c>
      <c r="BA24" s="261">
        <v>4.0351490070000002</v>
      </c>
      <c r="BB24" s="261">
        <v>3.7648283999999999</v>
      </c>
      <c r="BC24" s="261">
        <v>3.4869967599999998</v>
      </c>
      <c r="BD24" s="261">
        <v>3.5170631999999999</v>
      </c>
      <c r="BE24" s="261">
        <v>3.59004273</v>
      </c>
      <c r="BF24" s="349">
        <v>3.6770610000000001</v>
      </c>
      <c r="BG24" s="349">
        <v>3.6729539999999998</v>
      </c>
      <c r="BH24" s="349">
        <v>3.8332359999999999</v>
      </c>
      <c r="BI24" s="349">
        <v>3.8822070000000002</v>
      </c>
      <c r="BJ24" s="349">
        <v>3.871194</v>
      </c>
      <c r="BK24" s="349">
        <v>3.953891</v>
      </c>
      <c r="BL24" s="349">
        <v>3.7317840000000002</v>
      </c>
      <c r="BM24" s="349">
        <v>3.861605</v>
      </c>
      <c r="BN24" s="349">
        <v>3.8375460000000001</v>
      </c>
      <c r="BO24" s="349">
        <v>3.5237820000000002</v>
      </c>
      <c r="BP24" s="349">
        <v>3.508645</v>
      </c>
      <c r="BQ24" s="349">
        <v>3.5961609999999999</v>
      </c>
      <c r="BR24" s="349">
        <v>3.676812</v>
      </c>
      <c r="BS24" s="349">
        <v>3.6653509999999998</v>
      </c>
      <c r="BT24" s="349">
        <v>3.833987</v>
      </c>
      <c r="BU24" s="349">
        <v>3.896461</v>
      </c>
      <c r="BV24" s="349">
        <v>3.8750170000000002</v>
      </c>
    </row>
    <row r="25" spans="1:74" ht="11.1" customHeight="1" x14ac:dyDescent="0.2">
      <c r="A25" s="93" t="s">
        <v>241</v>
      </c>
      <c r="B25" s="202" t="s">
        <v>947</v>
      </c>
      <c r="C25" s="261">
        <v>0.39230599199999999</v>
      </c>
      <c r="D25" s="261">
        <v>0.34039599999999998</v>
      </c>
      <c r="E25" s="261">
        <v>0.30400001199999999</v>
      </c>
      <c r="F25" s="261">
        <v>0.19232099999999999</v>
      </c>
      <c r="G25" s="261">
        <v>0.194518986</v>
      </c>
      <c r="H25" s="261">
        <v>0.22150401</v>
      </c>
      <c r="I25" s="261">
        <v>0.21369998800000001</v>
      </c>
      <c r="J25" s="261">
        <v>0.22864701000000001</v>
      </c>
      <c r="K25" s="261">
        <v>0.20003499</v>
      </c>
      <c r="L25" s="261">
        <v>0.232569998</v>
      </c>
      <c r="M25" s="261">
        <v>0.24491300999999999</v>
      </c>
      <c r="N25" s="261">
        <v>0.315613015</v>
      </c>
      <c r="O25" s="261">
        <v>0.364353013</v>
      </c>
      <c r="P25" s="261">
        <v>0.33458700800000002</v>
      </c>
      <c r="Q25" s="261">
        <v>0.31746898499999998</v>
      </c>
      <c r="R25" s="261">
        <v>0.21021398999999999</v>
      </c>
      <c r="S25" s="261">
        <v>0.21087799600000001</v>
      </c>
      <c r="T25" s="261">
        <v>0.221553</v>
      </c>
      <c r="U25" s="261">
        <v>0.19301601299999999</v>
      </c>
      <c r="V25" s="261">
        <v>0.17235798499999999</v>
      </c>
      <c r="W25" s="261">
        <v>0.16290500999999999</v>
      </c>
      <c r="X25" s="261">
        <v>0.18178499200000001</v>
      </c>
      <c r="Y25" s="261">
        <v>0.19399899000000001</v>
      </c>
      <c r="Z25" s="261">
        <v>0.229540988</v>
      </c>
      <c r="AA25" s="261">
        <v>0.25561800200000001</v>
      </c>
      <c r="AB25" s="261">
        <v>0.22209000400000001</v>
      </c>
      <c r="AC25" s="261">
        <v>0.210009004</v>
      </c>
      <c r="AD25" s="261">
        <v>0.13228298999999999</v>
      </c>
      <c r="AE25" s="261">
        <v>0.14053499699999999</v>
      </c>
      <c r="AF25" s="261">
        <v>0.14087499000000001</v>
      </c>
      <c r="AG25" s="261">
        <v>0.13587299999999999</v>
      </c>
      <c r="AH25" s="261">
        <v>0.136152</v>
      </c>
      <c r="AI25" s="261">
        <v>0.12130199999999999</v>
      </c>
      <c r="AJ25" s="261">
        <v>0.152229003</v>
      </c>
      <c r="AK25" s="261">
        <v>0.18596301000000001</v>
      </c>
      <c r="AL25" s="261">
        <v>0.211746988</v>
      </c>
      <c r="AM25" s="261">
        <v>0.23683299399999999</v>
      </c>
      <c r="AN25" s="261">
        <v>0.223270992</v>
      </c>
      <c r="AO25" s="261">
        <v>0.21852501399999999</v>
      </c>
      <c r="AP25" s="261">
        <v>0.13150101</v>
      </c>
      <c r="AQ25" s="261">
        <v>0.137988006</v>
      </c>
      <c r="AR25" s="261">
        <v>0.12789998999999999</v>
      </c>
      <c r="AS25" s="261">
        <v>0.118959989</v>
      </c>
      <c r="AT25" s="261">
        <v>0.121024992</v>
      </c>
      <c r="AU25" s="261">
        <v>0.11509599</v>
      </c>
      <c r="AV25" s="261">
        <v>0.14505901299999999</v>
      </c>
      <c r="AW25" s="261">
        <v>0.17694399</v>
      </c>
      <c r="AX25" s="261">
        <v>0.19803299099999999</v>
      </c>
      <c r="AY25" s="261">
        <v>0.24743099499999999</v>
      </c>
      <c r="AZ25" s="261">
        <v>0.245200004</v>
      </c>
      <c r="BA25" s="261">
        <v>0.23605300300000001</v>
      </c>
      <c r="BB25" s="261">
        <v>0.16091639999999999</v>
      </c>
      <c r="BC25" s="261">
        <v>0.16309290000000001</v>
      </c>
      <c r="BD25" s="261">
        <v>0.1793623</v>
      </c>
      <c r="BE25" s="261">
        <v>0.17552899999999999</v>
      </c>
      <c r="BF25" s="349">
        <v>0.17950169999999999</v>
      </c>
      <c r="BG25" s="349">
        <v>0.16520029999999999</v>
      </c>
      <c r="BH25" s="349">
        <v>0.1904352</v>
      </c>
      <c r="BI25" s="349">
        <v>0.20935619999999999</v>
      </c>
      <c r="BJ25" s="349">
        <v>0.24878059999999999</v>
      </c>
      <c r="BK25" s="349">
        <v>0.27037260000000002</v>
      </c>
      <c r="BL25" s="349">
        <v>0.24357699999999999</v>
      </c>
      <c r="BM25" s="349">
        <v>0.2397581</v>
      </c>
      <c r="BN25" s="349">
        <v>0.17038990000000001</v>
      </c>
      <c r="BO25" s="349">
        <v>0.1492608</v>
      </c>
      <c r="BP25" s="349">
        <v>0.17023150000000001</v>
      </c>
      <c r="BQ25" s="349">
        <v>0.14918699999999999</v>
      </c>
      <c r="BR25" s="349">
        <v>0.1638828</v>
      </c>
      <c r="BS25" s="349">
        <v>0.1503254</v>
      </c>
      <c r="BT25" s="349">
        <v>0.1797405</v>
      </c>
      <c r="BU25" s="349">
        <v>0.2101674</v>
      </c>
      <c r="BV25" s="349">
        <v>0.24735960000000001</v>
      </c>
    </row>
    <row r="26" spans="1:74" ht="11.1" customHeight="1" x14ac:dyDescent="0.2">
      <c r="A26" s="93" t="s">
        <v>242</v>
      </c>
      <c r="B26" s="202" t="s">
        <v>948</v>
      </c>
      <c r="C26" s="261">
        <v>4.178075003</v>
      </c>
      <c r="D26" s="261">
        <v>4.1927889919999997</v>
      </c>
      <c r="E26" s="261">
        <v>4.2296310100000003</v>
      </c>
      <c r="F26" s="261">
        <v>3.9690860099999998</v>
      </c>
      <c r="G26" s="261">
        <v>3.9854090109999998</v>
      </c>
      <c r="H26" s="261">
        <v>3.9592809899999999</v>
      </c>
      <c r="I26" s="261">
        <v>4.0661009879999996</v>
      </c>
      <c r="J26" s="261">
        <v>4.103236012</v>
      </c>
      <c r="K26" s="261">
        <v>4.1150979899999998</v>
      </c>
      <c r="L26" s="261">
        <v>4.135645985</v>
      </c>
      <c r="M26" s="261">
        <v>4.1508320100000002</v>
      </c>
      <c r="N26" s="261">
        <v>4.203366012</v>
      </c>
      <c r="O26" s="261">
        <v>4.1717430049999997</v>
      </c>
      <c r="P26" s="261">
        <v>4.1450769919999999</v>
      </c>
      <c r="Q26" s="261">
        <v>4.1725260029999998</v>
      </c>
      <c r="R26" s="261">
        <v>3.6886199999999998</v>
      </c>
      <c r="S26" s="261">
        <v>3.6719189999999999</v>
      </c>
      <c r="T26" s="261">
        <v>3.67586301</v>
      </c>
      <c r="U26" s="261">
        <v>3.7179800090000001</v>
      </c>
      <c r="V26" s="261">
        <v>3.7154169910000001</v>
      </c>
      <c r="W26" s="261">
        <v>3.7349450100000001</v>
      </c>
      <c r="X26" s="261">
        <v>3.8364249949999998</v>
      </c>
      <c r="Y26" s="261">
        <v>3.8219180100000001</v>
      </c>
      <c r="Z26" s="261">
        <v>3.8850949950000002</v>
      </c>
      <c r="AA26" s="261">
        <v>3.7410140009999999</v>
      </c>
      <c r="AB26" s="261">
        <v>3.7530450050000002</v>
      </c>
      <c r="AC26" s="261">
        <v>3.7040159969999999</v>
      </c>
      <c r="AD26" s="261">
        <v>3.3907700099999998</v>
      </c>
      <c r="AE26" s="261">
        <v>3.3697739969999998</v>
      </c>
      <c r="AF26" s="261">
        <v>3.36463899</v>
      </c>
      <c r="AG26" s="261">
        <v>3.4928540099999998</v>
      </c>
      <c r="AH26" s="261">
        <v>3.482687994</v>
      </c>
      <c r="AI26" s="261">
        <v>3.49487901</v>
      </c>
      <c r="AJ26" s="261">
        <v>3.6315910069999999</v>
      </c>
      <c r="AK26" s="261">
        <v>3.6786980100000002</v>
      </c>
      <c r="AL26" s="261">
        <v>3.7336139909999999</v>
      </c>
      <c r="AM26" s="261">
        <v>3.7108179859999999</v>
      </c>
      <c r="AN26" s="261">
        <v>3.722259996</v>
      </c>
      <c r="AO26" s="261">
        <v>3.693306985</v>
      </c>
      <c r="AP26" s="261">
        <v>3.4512519899999998</v>
      </c>
      <c r="AQ26" s="261">
        <v>3.4585450080000002</v>
      </c>
      <c r="AR26" s="261">
        <v>3.4554909899999999</v>
      </c>
      <c r="AS26" s="261">
        <v>3.4825710000000001</v>
      </c>
      <c r="AT26" s="261">
        <v>3.4863379960000001</v>
      </c>
      <c r="AU26" s="261">
        <v>3.4748409900000001</v>
      </c>
      <c r="AV26" s="261">
        <v>3.7890849879999999</v>
      </c>
      <c r="AW26" s="261">
        <v>3.7868529899999999</v>
      </c>
      <c r="AX26" s="261">
        <v>3.8192230020000002</v>
      </c>
      <c r="AY26" s="261">
        <v>3.7348529990000001</v>
      </c>
      <c r="AZ26" s="261">
        <v>3.778031012</v>
      </c>
      <c r="BA26" s="261">
        <v>3.7990960039999999</v>
      </c>
      <c r="BB26" s="261">
        <v>3.6039119999999998</v>
      </c>
      <c r="BC26" s="261">
        <v>3.3239038999999999</v>
      </c>
      <c r="BD26" s="261">
        <v>3.337701</v>
      </c>
      <c r="BE26" s="261">
        <v>3.4145135999999998</v>
      </c>
      <c r="BF26" s="349">
        <v>3.4975589999999999</v>
      </c>
      <c r="BG26" s="349">
        <v>3.5077539999999998</v>
      </c>
      <c r="BH26" s="349">
        <v>3.642801</v>
      </c>
      <c r="BI26" s="349">
        <v>3.6728510000000001</v>
      </c>
      <c r="BJ26" s="349">
        <v>3.6224129999999999</v>
      </c>
      <c r="BK26" s="349">
        <v>3.683519</v>
      </c>
      <c r="BL26" s="349">
        <v>3.4882070000000001</v>
      </c>
      <c r="BM26" s="349">
        <v>3.6218469999999998</v>
      </c>
      <c r="BN26" s="349">
        <v>3.6671559999999999</v>
      </c>
      <c r="BO26" s="349">
        <v>3.3745210000000001</v>
      </c>
      <c r="BP26" s="349">
        <v>3.3384130000000001</v>
      </c>
      <c r="BQ26" s="349">
        <v>3.446974</v>
      </c>
      <c r="BR26" s="349">
        <v>3.5129290000000002</v>
      </c>
      <c r="BS26" s="349">
        <v>3.5150260000000002</v>
      </c>
      <c r="BT26" s="349">
        <v>3.6542460000000001</v>
      </c>
      <c r="BU26" s="349">
        <v>3.686293</v>
      </c>
      <c r="BV26" s="349">
        <v>3.6276579999999998</v>
      </c>
    </row>
    <row r="27" spans="1:74" ht="11.1" customHeight="1" x14ac:dyDescent="0.2">
      <c r="A27" s="93" t="s">
        <v>243</v>
      </c>
      <c r="B27" s="201" t="s">
        <v>634</v>
      </c>
      <c r="C27" s="261">
        <v>96.493760976999994</v>
      </c>
      <c r="D27" s="261">
        <v>86.001060011999996</v>
      </c>
      <c r="E27" s="261">
        <v>82.444118017999998</v>
      </c>
      <c r="F27" s="261">
        <v>72.790215000000003</v>
      </c>
      <c r="G27" s="261">
        <v>81.570458998999996</v>
      </c>
      <c r="H27" s="261">
        <v>92.983419990000002</v>
      </c>
      <c r="I27" s="261">
        <v>100.58216299</v>
      </c>
      <c r="J27" s="261">
        <v>100.39303701</v>
      </c>
      <c r="K27" s="261">
        <v>85.38576999</v>
      </c>
      <c r="L27" s="261">
        <v>76.590832000000006</v>
      </c>
      <c r="M27" s="261">
        <v>78.697159020000001</v>
      </c>
      <c r="N27" s="261">
        <v>94.581723013000001</v>
      </c>
      <c r="O27" s="261">
        <v>96.303081031000005</v>
      </c>
      <c r="P27" s="261">
        <v>79.576763</v>
      </c>
      <c r="Q27" s="261">
        <v>78.766961971000001</v>
      </c>
      <c r="R27" s="261">
        <v>72.49718799</v>
      </c>
      <c r="S27" s="261">
        <v>79.098325993000003</v>
      </c>
      <c r="T27" s="261">
        <v>89.651825009999996</v>
      </c>
      <c r="U27" s="261">
        <v>99.618148026</v>
      </c>
      <c r="V27" s="261">
        <v>97.762440968000007</v>
      </c>
      <c r="W27" s="261">
        <v>82.34100402</v>
      </c>
      <c r="X27" s="261">
        <v>75.260839000000004</v>
      </c>
      <c r="Y27" s="261">
        <v>72.706917989999994</v>
      </c>
      <c r="Z27" s="261">
        <v>79.364672010000007</v>
      </c>
      <c r="AA27" s="261">
        <v>76.291600005000006</v>
      </c>
      <c r="AB27" s="261">
        <v>68.466207010000005</v>
      </c>
      <c r="AC27" s="261">
        <v>63.074890992999997</v>
      </c>
      <c r="AD27" s="261">
        <v>56.89861698</v>
      </c>
      <c r="AE27" s="261">
        <v>68.014705001999999</v>
      </c>
      <c r="AF27" s="261">
        <v>76.642096980000005</v>
      </c>
      <c r="AG27" s="261">
        <v>91.587643998999994</v>
      </c>
      <c r="AH27" s="261">
        <v>87.918692969999995</v>
      </c>
      <c r="AI27" s="261">
        <v>74.477409030000004</v>
      </c>
      <c r="AJ27" s="261">
        <v>71.773730002999997</v>
      </c>
      <c r="AK27" s="261">
        <v>75.318703020000001</v>
      </c>
      <c r="AL27" s="261">
        <v>78.720824981000007</v>
      </c>
      <c r="AM27" s="261">
        <v>80.571034995000005</v>
      </c>
      <c r="AN27" s="261">
        <v>72.534503971999996</v>
      </c>
      <c r="AO27" s="261">
        <v>75.936339974000006</v>
      </c>
      <c r="AP27" s="261">
        <v>66.12462798</v>
      </c>
      <c r="AQ27" s="261">
        <v>70.008208021000002</v>
      </c>
      <c r="AR27" s="261">
        <v>80.334517980000001</v>
      </c>
      <c r="AS27" s="261">
        <v>88.343655044000002</v>
      </c>
      <c r="AT27" s="261">
        <v>87.231272743999995</v>
      </c>
      <c r="AU27" s="261">
        <v>77.918832449999996</v>
      </c>
      <c r="AV27" s="261">
        <v>71.904708227</v>
      </c>
      <c r="AW27" s="261">
        <v>71.388325350000002</v>
      </c>
      <c r="AX27" s="261">
        <v>82.810379452999996</v>
      </c>
      <c r="AY27" s="261">
        <v>89.045816235000004</v>
      </c>
      <c r="AZ27" s="261">
        <v>81.710130935999999</v>
      </c>
      <c r="BA27" s="261">
        <v>77.849034208000006</v>
      </c>
      <c r="BB27" s="261">
        <v>63.828797610000002</v>
      </c>
      <c r="BC27" s="261">
        <v>69.027092249999995</v>
      </c>
      <c r="BD27" s="261">
        <v>79.6385772</v>
      </c>
      <c r="BE27" s="261">
        <v>87.572415530000001</v>
      </c>
      <c r="BF27" s="349">
        <v>92.251180000000005</v>
      </c>
      <c r="BG27" s="349">
        <v>76.997399999999999</v>
      </c>
      <c r="BH27" s="349">
        <v>74.300240000000002</v>
      </c>
      <c r="BI27" s="349">
        <v>71.863240000000005</v>
      </c>
      <c r="BJ27" s="349">
        <v>84.472210000000004</v>
      </c>
      <c r="BK27" s="349">
        <v>86.473119999999994</v>
      </c>
      <c r="BL27" s="349">
        <v>75.724100000000007</v>
      </c>
      <c r="BM27" s="349">
        <v>73.44041</v>
      </c>
      <c r="BN27" s="349">
        <v>63.81026</v>
      </c>
      <c r="BO27" s="349">
        <v>69.088120000000004</v>
      </c>
      <c r="BP27" s="349">
        <v>76.938050000000004</v>
      </c>
      <c r="BQ27" s="349">
        <v>87.926540000000003</v>
      </c>
      <c r="BR27" s="349">
        <v>88.995429999999999</v>
      </c>
      <c r="BS27" s="349">
        <v>75.858440000000002</v>
      </c>
      <c r="BT27" s="349">
        <v>73.142719999999997</v>
      </c>
      <c r="BU27" s="349">
        <v>70.681079999999994</v>
      </c>
      <c r="BV27" s="349">
        <v>81.013140000000007</v>
      </c>
    </row>
    <row r="28" spans="1:74" ht="11.1" customHeight="1" x14ac:dyDescent="0.2">
      <c r="A28" s="90"/>
      <c r="B28" s="94"/>
      <c r="C28" s="270"/>
      <c r="D28" s="270"/>
      <c r="E28" s="270"/>
      <c r="F28" s="270"/>
      <c r="G28" s="270"/>
      <c r="H28" s="270"/>
      <c r="I28" s="270"/>
      <c r="J28" s="270"/>
      <c r="K28" s="270"/>
      <c r="L28" s="270"/>
      <c r="M28" s="270"/>
      <c r="N28" s="270"/>
      <c r="O28" s="270"/>
      <c r="P28" s="270"/>
      <c r="Q28" s="270"/>
      <c r="R28" s="270"/>
      <c r="S28" s="270"/>
      <c r="T28" s="270"/>
      <c r="U28" s="270"/>
      <c r="V28" s="270"/>
      <c r="W28" s="270"/>
      <c r="X28" s="270"/>
      <c r="Y28" s="270"/>
      <c r="Z28" s="270"/>
      <c r="AA28" s="270"/>
      <c r="AB28" s="270"/>
      <c r="AC28" s="270"/>
      <c r="AD28" s="270"/>
      <c r="AE28" s="270"/>
      <c r="AF28" s="270"/>
      <c r="AG28" s="270"/>
      <c r="AH28" s="270"/>
      <c r="AI28" s="270"/>
      <c r="AJ28" s="270"/>
      <c r="AK28" s="270"/>
      <c r="AL28" s="270"/>
      <c r="AM28" s="270"/>
      <c r="AN28" s="270"/>
      <c r="AO28" s="270"/>
      <c r="AP28" s="270"/>
      <c r="AQ28" s="270"/>
      <c r="AR28" s="270"/>
      <c r="AS28" s="270"/>
      <c r="AT28" s="270"/>
      <c r="AU28" s="270"/>
      <c r="AV28" s="270"/>
      <c r="AW28" s="270"/>
      <c r="AX28" s="270"/>
      <c r="AY28" s="270"/>
      <c r="AZ28" s="270"/>
      <c r="BA28" s="270"/>
      <c r="BB28" s="270"/>
      <c r="BC28" s="270"/>
      <c r="BD28" s="270"/>
      <c r="BE28" s="270"/>
      <c r="BF28" s="384"/>
      <c r="BG28" s="384"/>
      <c r="BH28" s="384"/>
      <c r="BI28" s="384"/>
      <c r="BJ28" s="384"/>
      <c r="BK28" s="384"/>
      <c r="BL28" s="384"/>
      <c r="BM28" s="384"/>
      <c r="BN28" s="384"/>
      <c r="BO28" s="384"/>
      <c r="BP28" s="384"/>
      <c r="BQ28" s="384"/>
      <c r="BR28" s="384"/>
      <c r="BS28" s="384"/>
      <c r="BT28" s="384"/>
      <c r="BU28" s="384"/>
      <c r="BV28" s="384"/>
    </row>
    <row r="29" spans="1:74" ht="11.1" customHeight="1" x14ac:dyDescent="0.2">
      <c r="A29" s="93" t="s">
        <v>244</v>
      </c>
      <c r="B29" s="97" t="s">
        <v>187</v>
      </c>
      <c r="C29" s="261">
        <v>-3.8199009859999999</v>
      </c>
      <c r="D29" s="261">
        <v>0.43688886441000002</v>
      </c>
      <c r="E29" s="261">
        <v>2.1527039700000001</v>
      </c>
      <c r="F29" s="261">
        <v>2.1752487764000001</v>
      </c>
      <c r="G29" s="261">
        <v>-3.4984782114000001</v>
      </c>
      <c r="H29" s="261">
        <v>0.64771936615000003</v>
      </c>
      <c r="I29" s="261">
        <v>3.5969380160000002</v>
      </c>
      <c r="J29" s="261">
        <v>-2.3155890239999999</v>
      </c>
      <c r="K29" s="261">
        <v>-1.5915842884</v>
      </c>
      <c r="L29" s="261">
        <v>-8.9507070827999996E-2</v>
      </c>
      <c r="M29" s="261">
        <v>-0.43725893491000001</v>
      </c>
      <c r="N29" s="261">
        <v>2.9244794825999998</v>
      </c>
      <c r="O29" s="261">
        <v>0.41860311884000001</v>
      </c>
      <c r="P29" s="261">
        <v>2.9168559363000002</v>
      </c>
      <c r="Q29" s="261">
        <v>6.6080187001999997</v>
      </c>
      <c r="R29" s="261">
        <v>0.38935061473999999</v>
      </c>
      <c r="S29" s="261">
        <v>-1.4604699952</v>
      </c>
      <c r="T29" s="261">
        <v>2.0595938053</v>
      </c>
      <c r="U29" s="261">
        <v>-3.7876589036000001</v>
      </c>
      <c r="V29" s="261">
        <v>1.8092848860999999</v>
      </c>
      <c r="W29" s="261">
        <v>-0.11306000976</v>
      </c>
      <c r="X29" s="261">
        <v>-1.3339283391000001</v>
      </c>
      <c r="Y29" s="261">
        <v>2.6230804862000001</v>
      </c>
      <c r="Z29" s="261">
        <v>1.3774457479</v>
      </c>
      <c r="AA29" s="261">
        <v>7.5866395497000001</v>
      </c>
      <c r="AB29" s="261">
        <v>2.3917274109000002</v>
      </c>
      <c r="AC29" s="261">
        <v>3.5112936766999998</v>
      </c>
      <c r="AD29" s="261">
        <v>2.3696387115999999</v>
      </c>
      <c r="AE29" s="261">
        <v>3.0132947754999999</v>
      </c>
      <c r="AF29" s="261">
        <v>-0.37373827140999999</v>
      </c>
      <c r="AG29" s="261">
        <v>0.16749912119999999</v>
      </c>
      <c r="AH29" s="261">
        <v>0.93406861871000002</v>
      </c>
      <c r="AI29" s="261">
        <v>-2.5871828907999999</v>
      </c>
      <c r="AJ29" s="261">
        <v>1.7144704232000001</v>
      </c>
      <c r="AK29" s="261">
        <v>0.56706472916999995</v>
      </c>
      <c r="AL29" s="261">
        <v>-4.3745598524</v>
      </c>
      <c r="AM29" s="261">
        <v>4.4618020039999999</v>
      </c>
      <c r="AN29" s="261">
        <v>4.1199510239999997</v>
      </c>
      <c r="AO29" s="261">
        <v>-0.14006695699999999</v>
      </c>
      <c r="AP29" s="261">
        <v>2.1907150299999998</v>
      </c>
      <c r="AQ29" s="261">
        <v>-0.32103601100000001</v>
      </c>
      <c r="AR29" s="261">
        <v>0.26557702999999999</v>
      </c>
      <c r="AS29" s="261">
        <v>0.45417895600000002</v>
      </c>
      <c r="AT29" s="261">
        <v>0.44612625099999997</v>
      </c>
      <c r="AU29" s="261">
        <v>-1.8589092599999999</v>
      </c>
      <c r="AV29" s="261">
        <v>-3.0149912000000001E-2</v>
      </c>
      <c r="AW29" s="261">
        <v>-1.65427196</v>
      </c>
      <c r="AX29" s="261">
        <v>-6.2496254860000002</v>
      </c>
      <c r="AY29" s="261">
        <v>5.1373337960000001</v>
      </c>
      <c r="AZ29" s="261">
        <v>0.56132406000000001</v>
      </c>
      <c r="BA29" s="261">
        <v>-2.0367001820000001</v>
      </c>
      <c r="BB29" s="261">
        <v>1.2064104059</v>
      </c>
      <c r="BC29" s="261">
        <v>0.18161391105999999</v>
      </c>
      <c r="BD29" s="261">
        <v>-1.9205672499999999</v>
      </c>
      <c r="BE29" s="261">
        <v>-1.6293968299999999</v>
      </c>
      <c r="BF29" s="349">
        <v>-5.1198599999999996E-6</v>
      </c>
      <c r="BG29" s="349">
        <v>1.2614300000000001E-5</v>
      </c>
      <c r="BH29" s="349">
        <v>1.42272E-5</v>
      </c>
      <c r="BI29" s="349">
        <v>5.0238799999999997E-6</v>
      </c>
      <c r="BJ29" s="349">
        <v>9.2508600000000004E-6</v>
      </c>
      <c r="BK29" s="349">
        <v>0.16595409999999999</v>
      </c>
      <c r="BL29" s="349">
        <v>0.18249950000000001</v>
      </c>
      <c r="BM29" s="349">
        <v>0.18132470000000001</v>
      </c>
      <c r="BN29" s="349">
        <v>0.164469</v>
      </c>
      <c r="BO29" s="349">
        <v>0.16666420000000001</v>
      </c>
      <c r="BP29" s="349">
        <v>0.1895076</v>
      </c>
      <c r="BQ29" s="349">
        <v>0.1903987</v>
      </c>
      <c r="BR29" s="349">
        <v>0.1683877</v>
      </c>
      <c r="BS29" s="349">
        <v>0.1894198</v>
      </c>
      <c r="BT29" s="349">
        <v>0.1858523</v>
      </c>
      <c r="BU29" s="349">
        <v>0.20993010000000001</v>
      </c>
      <c r="BV29" s="349">
        <v>0.1872925</v>
      </c>
    </row>
    <row r="30" spans="1:74" ht="11.1" customHeight="1" x14ac:dyDescent="0.2">
      <c r="A30" s="93"/>
      <c r="B30" s="97"/>
      <c r="C30" s="270"/>
      <c r="D30" s="270"/>
      <c r="E30" s="270"/>
      <c r="F30" s="270"/>
      <c r="G30" s="270"/>
      <c r="H30" s="270"/>
      <c r="I30" s="270"/>
      <c r="J30" s="270"/>
      <c r="K30" s="270"/>
      <c r="L30" s="270"/>
      <c r="M30" s="270"/>
      <c r="N30" s="270"/>
      <c r="O30" s="270"/>
      <c r="P30" s="270"/>
      <c r="Q30" s="270"/>
      <c r="R30" s="270"/>
      <c r="S30" s="270"/>
      <c r="T30" s="270"/>
      <c r="U30" s="270"/>
      <c r="V30" s="270"/>
      <c r="W30" s="270"/>
      <c r="X30" s="270"/>
      <c r="Y30" s="270"/>
      <c r="Z30" s="270"/>
      <c r="AA30" s="270"/>
      <c r="AB30" s="270"/>
      <c r="AC30" s="270"/>
      <c r="AD30" s="270"/>
      <c r="AE30" s="270"/>
      <c r="AF30" s="270"/>
      <c r="AG30" s="270"/>
      <c r="AH30" s="270"/>
      <c r="AI30" s="270"/>
      <c r="AJ30" s="270"/>
      <c r="AK30" s="270"/>
      <c r="AL30" s="270"/>
      <c r="AM30" s="270"/>
      <c r="AN30" s="270"/>
      <c r="AO30" s="270"/>
      <c r="AP30" s="270"/>
      <c r="AQ30" s="270"/>
      <c r="AR30" s="270"/>
      <c r="AS30" s="270"/>
      <c r="AT30" s="270"/>
      <c r="AU30" s="270"/>
      <c r="AV30" s="270"/>
      <c r="AW30" s="270"/>
      <c r="AX30" s="270"/>
      <c r="AY30" s="270"/>
      <c r="AZ30" s="270"/>
      <c r="BA30" s="270"/>
      <c r="BB30" s="270"/>
      <c r="BC30" s="270"/>
      <c r="BD30" s="270"/>
      <c r="BE30" s="270"/>
      <c r="BF30" s="384"/>
      <c r="BG30" s="384"/>
      <c r="BH30" s="384"/>
      <c r="BI30" s="384"/>
      <c r="BJ30" s="384"/>
      <c r="BK30" s="384"/>
      <c r="BL30" s="384"/>
      <c r="BM30" s="384"/>
      <c r="BN30" s="384"/>
      <c r="BO30" s="384"/>
      <c r="BP30" s="384"/>
      <c r="BQ30" s="384"/>
      <c r="BR30" s="384"/>
      <c r="BS30" s="384"/>
      <c r="BT30" s="384"/>
      <c r="BU30" s="384"/>
      <c r="BV30" s="384"/>
    </row>
    <row r="31" spans="1:74" ht="11.1" customHeight="1" x14ac:dyDescent="0.2">
      <c r="A31" s="93"/>
      <c r="B31" s="91" t="s">
        <v>943</v>
      </c>
      <c r="C31" s="236"/>
      <c r="D31" s="236"/>
      <c r="E31" s="236"/>
      <c r="F31" s="236"/>
      <c r="G31" s="236"/>
      <c r="H31" s="236"/>
      <c r="I31" s="236"/>
      <c r="J31" s="236"/>
      <c r="K31" s="236"/>
      <c r="L31" s="236"/>
      <c r="M31" s="236"/>
      <c r="N31" s="236"/>
      <c r="O31" s="236"/>
      <c r="P31" s="236"/>
      <c r="Q31" s="236"/>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6"/>
      <c r="AV31" s="236"/>
      <c r="AW31" s="236"/>
      <c r="AX31" s="236"/>
      <c r="AY31" s="236"/>
      <c r="AZ31" s="236"/>
      <c r="BA31" s="236"/>
      <c r="BB31" s="236"/>
      <c r="BC31" s="236"/>
      <c r="BD31" s="236"/>
      <c r="BE31" s="236"/>
      <c r="BF31" s="385"/>
      <c r="BG31" s="385"/>
      <c r="BH31" s="385"/>
      <c r="BI31" s="385"/>
      <c r="BJ31" s="385"/>
      <c r="BK31" s="385"/>
      <c r="BL31" s="385"/>
      <c r="BM31" s="385"/>
      <c r="BN31" s="385"/>
      <c r="BO31" s="385"/>
      <c r="BP31" s="385"/>
      <c r="BQ31" s="385"/>
      <c r="BR31" s="385"/>
      <c r="BS31" s="385"/>
      <c r="BT31" s="385"/>
      <c r="BU31" s="385"/>
      <c r="BV31" s="385"/>
    </row>
    <row r="32" spans="1:74" ht="11.1" customHeight="1" x14ac:dyDescent="0.2">
      <c r="A32" s="93" t="s">
        <v>831</v>
      </c>
      <c r="B32" s="201" t="s">
        <v>210</v>
      </c>
      <c r="C32" s="261">
        <v>48.853999999999999</v>
      </c>
      <c r="D32" s="261">
        <v>49.068504124</v>
      </c>
      <c r="E32" s="261">
        <v>50.935504123999998</v>
      </c>
      <c r="F32" s="261">
        <v>50.761408347</v>
      </c>
      <c r="G32" s="261">
        <v>50.899627553999998</v>
      </c>
      <c r="H32" s="261">
        <v>51.496689207000003</v>
      </c>
      <c r="I32" s="261">
        <v>47.934689206999998</v>
      </c>
      <c r="J32" s="261">
        <v>48.637689207000001</v>
      </c>
      <c r="K32" s="261">
        <v>49.913384506</v>
      </c>
      <c r="L32" s="261">
        <v>49.430372579999997</v>
      </c>
      <c r="M32" s="261">
        <v>50.571247505000002</v>
      </c>
      <c r="N32" s="261">
        <v>49.820366999999997</v>
      </c>
      <c r="O32" s="261">
        <v>48.708571861999999</v>
      </c>
      <c r="P32" s="261">
        <v>49.139642934000001</v>
      </c>
      <c r="Q32" s="261">
        <v>48.164772266999996</v>
      </c>
      <c r="R32" s="261">
        <v>49.852493662000001</v>
      </c>
      <c r="S32" s="261">
        <v>51.472893671000001</v>
      </c>
      <c r="T32" s="261">
        <v>50.507058846</v>
      </c>
      <c r="U32" s="261">
        <v>52.420075736999998</v>
      </c>
      <c r="V32" s="261">
        <v>50.287030897000001</v>
      </c>
      <c r="W32" s="261">
        <v>49.909010877</v>
      </c>
      <c r="X32" s="261">
        <v>50.810102227999998</v>
      </c>
      <c r="Y32" s="261">
        <v>50.996838752000002</v>
      </c>
      <c r="Z32" s="261">
        <v>51.896625999999998</v>
      </c>
      <c r="AA32" s="261">
        <v>48.318413432</v>
      </c>
      <c r="AB32" s="261">
        <v>49.743130020000002</v>
      </c>
      <c r="AC32" s="261">
        <v>51.140872342999998</v>
      </c>
      <c r="AD32" s="261">
        <v>51.283108650999999</v>
      </c>
      <c r="AE32" s="261">
        <v>50.725688876</v>
      </c>
      <c r="AF32" s="261">
        <v>50.373655167000003</v>
      </c>
      <c r="AG32" s="261">
        <v>49.119622051999997</v>
      </c>
      <c r="AH32" s="261">
        <v>47.498520458000002</v>
      </c>
      <c r="AI32" s="261">
        <v>46.230891319000001</v>
      </c>
      <c r="AJ32" s="261">
        <v>45.829635879999998</v>
      </c>
      <c r="AK32" s="261">
        <v>45.549716140999998</v>
      </c>
      <c r="AL32" s="261">
        <v>46.157331999999997</v>
      </c>
      <c r="AM32" s="261">
        <v>44.631884999999997</v>
      </c>
      <c r="AN32" s="261">
        <v>42.087437999999999</v>
      </c>
      <c r="AO32" s="261">
        <v>40.672991000000003</v>
      </c>
      <c r="AP32" s="261">
        <v>41.921543999999997</v>
      </c>
      <c r="AQ32" s="261">
        <v>43.112096999999999</v>
      </c>
      <c r="AR32" s="261">
        <v>41.734650000000002</v>
      </c>
      <c r="AS32" s="261">
        <v>43.263202999999997</v>
      </c>
      <c r="AT32" s="261">
        <v>40.781756000000001</v>
      </c>
      <c r="AU32" s="261">
        <v>40.100308800000001</v>
      </c>
      <c r="AV32" s="261">
        <v>39.804609499999998</v>
      </c>
      <c r="AW32" s="261">
        <v>39.978973099999997</v>
      </c>
      <c r="AX32" s="261">
        <v>42.692145099999998</v>
      </c>
      <c r="AY32" s="261">
        <v>42.631884999999997</v>
      </c>
      <c r="AZ32" s="261">
        <v>42.087437999999999</v>
      </c>
      <c r="BA32" s="261">
        <v>41.672991000000003</v>
      </c>
      <c r="BB32" s="261">
        <v>41.921543999999997</v>
      </c>
      <c r="BC32" s="261">
        <v>42.112096999999999</v>
      </c>
      <c r="BD32" s="261">
        <v>41.734650000000002</v>
      </c>
      <c r="BE32" s="261">
        <v>41.763202999999997</v>
      </c>
      <c r="BF32" s="349">
        <v>41.531756000000001</v>
      </c>
      <c r="BG32" s="349">
        <v>41.100308800000001</v>
      </c>
      <c r="BH32" s="349">
        <v>41.804609499999998</v>
      </c>
      <c r="BI32" s="349">
        <v>41.978973099999997</v>
      </c>
      <c r="BJ32" s="349">
        <v>43.442145099999998</v>
      </c>
      <c r="BK32" s="349">
        <v>43.89855867</v>
      </c>
      <c r="BL32" s="349">
        <v>43.354111670000002</v>
      </c>
      <c r="BM32" s="349">
        <v>42.939664669999999</v>
      </c>
      <c r="BN32" s="349">
        <v>43.18821767</v>
      </c>
      <c r="BO32" s="349">
        <v>43.378770670000002</v>
      </c>
      <c r="BP32" s="349">
        <v>43.001323669999998</v>
      </c>
      <c r="BQ32" s="349">
        <v>43.02987667</v>
      </c>
      <c r="BR32" s="349">
        <v>42.798429669999997</v>
      </c>
      <c r="BS32" s="349">
        <v>42.366982470000004</v>
      </c>
      <c r="BT32" s="349">
        <v>43.071283170000001</v>
      </c>
      <c r="BU32" s="349">
        <v>43.24564677</v>
      </c>
      <c r="BV32" s="349">
        <v>44.708818770000001</v>
      </c>
    </row>
    <row r="33" spans="1:74" ht="11.1" customHeight="1" x14ac:dyDescent="0.2">
      <c r="A33" s="98" t="s">
        <v>832</v>
      </c>
      <c r="B33" s="202" t="s">
        <v>103</v>
      </c>
      <c r="C33" s="261">
        <v>185.94804300000001</v>
      </c>
      <c r="D33" s="261">
        <v>179.14467500000001</v>
      </c>
      <c r="E33" s="261">
        <v>186.12229500000001</v>
      </c>
      <c r="F33" s="261">
        <v>197.815843</v>
      </c>
      <c r="G33" s="261">
        <v>200.399427</v>
      </c>
      <c r="H33" s="261">
        <v>190.394982</v>
      </c>
      <c r="I33" s="261">
        <v>176.306904</v>
      </c>
      <c r="J33" s="261">
        <v>166.83792800000001</v>
      </c>
      <c r="K33" s="261">
        <v>170.674273</v>
      </c>
      <c r="L33" s="261">
        <v>182.61991699999999</v>
      </c>
      <c r="M33" s="261">
        <v>190.356786</v>
      </c>
      <c r="N33" s="261">
        <v>181.920367</v>
      </c>
      <c r="O33" s="261">
        <v>171.35191499999999</v>
      </c>
      <c r="P33" s="261">
        <v>167.615216</v>
      </c>
      <c r="Q33" s="261">
        <v>172.58116200000001</v>
      </c>
      <c r="R33" s="261">
        <v>179.86014700000001</v>
      </c>
      <c r="S33" s="261">
        <v>180.63240400000001</v>
      </c>
      <c r="T33" s="261">
        <v>171.79524900000001</v>
      </c>
      <c r="U33" s="261">
        <v>154.09405699999999</v>
      </c>
      <c r="V33" s="261">
        <v>145.488246</v>
      </c>
      <c r="W33" s="261">
        <v>150.88089400000001</v>
      </c>
      <c r="X33" s="261">
        <v>163.53177400000001</v>
      </c>
      <c r="Y33" s="261">
        <v>175.256012</v>
      </c>
      <c r="Z33" s="261">
        <v>180.05439899999999</v>
      </c>
      <c r="AA33" s="261">
        <v>187.46509</v>
      </c>
      <c r="AB33" s="261">
        <v>193.94536199999999</v>
      </c>
      <c r="AC33" s="261">
        <v>202.165716</v>
      </c>
      <c r="AD33" s="261">
        <v>209.15561199999999</v>
      </c>
      <c r="AE33" s="261">
        <v>210.13198</v>
      </c>
      <c r="AF33" s="261">
        <v>205.02284</v>
      </c>
      <c r="AG33" s="261">
        <v>191.194354</v>
      </c>
      <c r="AH33" s="261">
        <v>185.909899</v>
      </c>
      <c r="AI33" s="261">
        <v>189.529652</v>
      </c>
      <c r="AJ33" s="261">
        <v>193.929665</v>
      </c>
      <c r="AK33" s="261">
        <v>195.84838500000001</v>
      </c>
      <c r="AL33" s="261">
        <v>192.69642400000001</v>
      </c>
      <c r="AM33" s="261">
        <v>186.032376</v>
      </c>
      <c r="AN33" s="261">
        <v>182.31556800000001</v>
      </c>
      <c r="AO33" s="261">
        <v>178.213899</v>
      </c>
      <c r="AP33" s="261">
        <v>179.45115200000001</v>
      </c>
      <c r="AQ33" s="261">
        <v>183.569435</v>
      </c>
      <c r="AR33" s="261">
        <v>177.53484900000001</v>
      </c>
      <c r="AS33" s="261">
        <v>166.671053</v>
      </c>
      <c r="AT33" s="261">
        <v>161.38733300000001</v>
      </c>
      <c r="AU33" s="261">
        <v>159.58772300000001</v>
      </c>
      <c r="AV33" s="261">
        <v>160.554711</v>
      </c>
      <c r="AW33" s="261">
        <v>162.756563</v>
      </c>
      <c r="AX33" s="261">
        <v>154.77511699999999</v>
      </c>
      <c r="AY33" s="261">
        <v>138.77235400000001</v>
      </c>
      <c r="AZ33" s="261">
        <v>125.04369</v>
      </c>
      <c r="BA33" s="261">
        <v>123.715283</v>
      </c>
      <c r="BB33" s="261">
        <v>134.31448019999999</v>
      </c>
      <c r="BC33" s="261">
        <v>142.48079970000001</v>
      </c>
      <c r="BD33" s="261">
        <v>138.74553969999999</v>
      </c>
      <c r="BE33" s="261">
        <v>131.99821309999999</v>
      </c>
      <c r="BF33" s="349">
        <v>128.7047</v>
      </c>
      <c r="BG33" s="349">
        <v>130.31630000000001</v>
      </c>
      <c r="BH33" s="349">
        <v>137.41200000000001</v>
      </c>
      <c r="BI33" s="349">
        <v>141.81229999999999</v>
      </c>
      <c r="BJ33" s="349">
        <v>138.17420000000001</v>
      </c>
      <c r="BK33" s="349">
        <v>133.50389999999999</v>
      </c>
      <c r="BL33" s="349">
        <v>134.5703</v>
      </c>
      <c r="BM33" s="349">
        <v>139.7235</v>
      </c>
      <c r="BN33" s="349">
        <v>148.29650000000001</v>
      </c>
      <c r="BO33" s="349">
        <v>152.239</v>
      </c>
      <c r="BP33" s="349">
        <v>148.74959999999999</v>
      </c>
      <c r="BQ33" s="349">
        <v>139.5341</v>
      </c>
      <c r="BR33" s="349">
        <v>134.10489999999999</v>
      </c>
      <c r="BS33" s="349">
        <v>135.69139999999999</v>
      </c>
      <c r="BT33" s="349">
        <v>142.7022</v>
      </c>
      <c r="BU33" s="349">
        <v>145.08860000000001</v>
      </c>
      <c r="BV33" s="349">
        <v>141.4383</v>
      </c>
    </row>
    <row r="34" spans="1:74" ht="11.1" customHeight="1" x14ac:dyDescent="0.2">
      <c r="A34" s="98" t="s">
        <v>66</v>
      </c>
      <c r="B34" s="202" t="s">
        <v>67</v>
      </c>
      <c r="C34" s="261">
        <v>178.09109699999999</v>
      </c>
      <c r="D34" s="261">
        <v>171.025848</v>
      </c>
      <c r="E34" s="261">
        <v>177.74158700000001</v>
      </c>
      <c r="F34" s="261">
        <v>189.26026899999999</v>
      </c>
      <c r="G34" s="261">
        <v>191.66898599999999</v>
      </c>
      <c r="H34" s="261">
        <v>181.489676</v>
      </c>
      <c r="I34" s="261">
        <v>169.50435999999999</v>
      </c>
      <c r="J34" s="261">
        <v>159.98734400000001</v>
      </c>
      <c r="K34" s="261">
        <v>163.77565100000001</v>
      </c>
      <c r="L34" s="261">
        <v>175.68646699999999</v>
      </c>
      <c r="M34" s="261">
        <v>183.388507</v>
      </c>
      <c r="N34" s="261">
        <v>174.91726</v>
      </c>
      <c r="O34" s="261">
        <v>164.57453000000001</v>
      </c>
      <c r="P34" s="261">
        <v>161.06355400000001</v>
      </c>
      <c r="Q34" s="261">
        <v>166.255223</v>
      </c>
      <c r="R34" s="261">
        <v>173.42745400000001</v>
      </c>
      <c r="S34" s="261">
        <v>174.09295800000001</v>
      </c>
      <c r="T34" s="261">
        <v>165.14904999999999</v>
      </c>
      <c r="U34" s="261">
        <v>147.296233</v>
      </c>
      <c r="V34" s="261">
        <v>138.52697699999999</v>
      </c>
      <c r="W34" s="261">
        <v>143.710892</v>
      </c>
      <c r="X34" s="261">
        <v>156.195866</v>
      </c>
      <c r="Y34" s="261">
        <v>167.754198</v>
      </c>
      <c r="Z34" s="261">
        <v>172.38668000000001</v>
      </c>
      <c r="AA34" s="261">
        <v>180.091309</v>
      </c>
      <c r="AB34" s="261">
        <v>186.86552</v>
      </c>
      <c r="AC34" s="261">
        <v>195.37981099999999</v>
      </c>
      <c r="AD34" s="261">
        <v>202.26539299999999</v>
      </c>
      <c r="AE34" s="261">
        <v>203.13744500000001</v>
      </c>
      <c r="AF34" s="261">
        <v>197.92399</v>
      </c>
      <c r="AG34" s="261">
        <v>183.95845399999999</v>
      </c>
      <c r="AH34" s="261">
        <v>178.536947</v>
      </c>
      <c r="AI34" s="261">
        <v>182.01965100000001</v>
      </c>
      <c r="AJ34" s="261">
        <v>186.39613399999999</v>
      </c>
      <c r="AK34" s="261">
        <v>188.291324</v>
      </c>
      <c r="AL34" s="261">
        <v>185.11583300000001</v>
      </c>
      <c r="AM34" s="261">
        <v>178.74679699999999</v>
      </c>
      <c r="AN34" s="261">
        <v>175.32500099999999</v>
      </c>
      <c r="AO34" s="261">
        <v>171.51834500000001</v>
      </c>
      <c r="AP34" s="261">
        <v>172.65373199999999</v>
      </c>
      <c r="AQ34" s="261">
        <v>176.670151</v>
      </c>
      <c r="AR34" s="261">
        <v>170.53369799999999</v>
      </c>
      <c r="AS34" s="261">
        <v>159.53621000000001</v>
      </c>
      <c r="AT34" s="261">
        <v>154.118799</v>
      </c>
      <c r="AU34" s="261">
        <v>152.185498</v>
      </c>
      <c r="AV34" s="261">
        <v>153.35242700000001</v>
      </c>
      <c r="AW34" s="261">
        <v>155.75422</v>
      </c>
      <c r="AX34" s="261">
        <v>147.97271499999999</v>
      </c>
      <c r="AY34" s="261">
        <v>132.323509</v>
      </c>
      <c r="AZ34" s="261">
        <v>118.948849</v>
      </c>
      <c r="BA34" s="261">
        <v>117.974447</v>
      </c>
      <c r="BB34" s="261">
        <v>128.320785</v>
      </c>
      <c r="BC34" s="261">
        <v>136.22614100000001</v>
      </c>
      <c r="BD34" s="261">
        <v>132.22909999999999</v>
      </c>
      <c r="BE34" s="261">
        <v>125.2726</v>
      </c>
      <c r="BF34" s="349">
        <v>121.7697</v>
      </c>
      <c r="BG34" s="349">
        <v>123.1832</v>
      </c>
      <c r="BH34" s="349">
        <v>130.13650000000001</v>
      </c>
      <c r="BI34" s="349">
        <v>134.40369999999999</v>
      </c>
      <c r="BJ34" s="349">
        <v>130.6371</v>
      </c>
      <c r="BK34" s="349">
        <v>126.17100000000001</v>
      </c>
      <c r="BL34" s="349">
        <v>127.60599999999999</v>
      </c>
      <c r="BM34" s="349">
        <v>133.13890000000001</v>
      </c>
      <c r="BN34" s="349">
        <v>141.4863</v>
      </c>
      <c r="BO34" s="349">
        <v>145.19630000000001</v>
      </c>
      <c r="BP34" s="349">
        <v>141.47200000000001</v>
      </c>
      <c r="BQ34" s="349">
        <v>132.07400000000001</v>
      </c>
      <c r="BR34" s="349">
        <v>126.4609</v>
      </c>
      <c r="BS34" s="349">
        <v>127.87350000000001</v>
      </c>
      <c r="BT34" s="349">
        <v>134.7655</v>
      </c>
      <c r="BU34" s="349">
        <v>137.04150000000001</v>
      </c>
      <c r="BV34" s="349">
        <v>133.2843</v>
      </c>
    </row>
    <row r="35" spans="1:74" ht="11.1" customHeight="1" x14ac:dyDescent="0.2">
      <c r="A35" s="98" t="s">
        <v>64</v>
      </c>
      <c r="B35" s="202" t="s">
        <v>68</v>
      </c>
      <c r="C35" s="261">
        <v>5.5151180000000002</v>
      </c>
      <c r="D35" s="261">
        <v>5.9207470000000004</v>
      </c>
      <c r="E35" s="261">
        <v>6.3263759999999998</v>
      </c>
      <c r="F35" s="261">
        <v>6.3584630000000004</v>
      </c>
      <c r="G35" s="261">
        <v>6.3905510000000003</v>
      </c>
      <c r="H35" s="261">
        <v>6.4226380000000001</v>
      </c>
      <c r="I35" s="261">
        <v>4.3453879999999998</v>
      </c>
      <c r="J35" s="261">
        <v>4.418939</v>
      </c>
      <c r="K35" s="261">
        <v>4.492489</v>
      </c>
      <c r="L35" s="261">
        <v>4.5034669999999997</v>
      </c>
      <c r="M35" s="261">
        <v>4.5144460000000004</v>
      </c>
      <c r="N35" s="261">
        <v>4.5254240000000001</v>
      </c>
      <c r="O35" s="261">
        <v>4.3048109999999999</v>
      </c>
      <c r="P35" s="261">
        <v>4.0841969999999996</v>
      </c>
      <c r="Q35" s="261">
        <v>3.8635839999999999</v>
      </c>
      <c r="R35" s="261">
        <v>3.9693209999999999</v>
      </c>
      <c r="S35" s="261">
        <v>4.0750570000000002</v>
      </c>
      <c r="T35" s="261">
        <v>4.1807939999999997</v>
      </c>
      <c r="U35" s="261">
        <v>4.202833</v>
      </c>
      <c r="V35" s="261">
        <v>4.2248710000000003</v>
      </c>
      <c r="W35" s="261">
        <v>4.2469099999999997</v>
      </c>
      <c r="X35" s="261">
        <v>4.3163770000000001</v>
      </c>
      <c r="Y35" s="261">
        <v>4.3858439999999996</v>
      </c>
      <c r="Z35" s="261">
        <v>4.455311</v>
      </c>
      <c r="AA35" s="261">
        <v>4.2798230000000004</v>
      </c>
      <c r="AB35" s="261">
        <v>4.1043349999999998</v>
      </c>
      <c r="AC35" s="261">
        <v>3.9288470000000002</v>
      </c>
      <c r="AD35" s="261">
        <v>4.025404</v>
      </c>
      <c r="AE35" s="261">
        <v>4.1219619999999999</v>
      </c>
      <c r="AF35" s="261">
        <v>4.2185189999999997</v>
      </c>
      <c r="AG35" s="261">
        <v>4.3182739999999997</v>
      </c>
      <c r="AH35" s="261">
        <v>4.4180299999999999</v>
      </c>
      <c r="AI35" s="261">
        <v>4.5177849999999999</v>
      </c>
      <c r="AJ35" s="261">
        <v>4.5035230000000004</v>
      </c>
      <c r="AK35" s="261">
        <v>4.4892599999999998</v>
      </c>
      <c r="AL35" s="261">
        <v>4.4749980000000003</v>
      </c>
      <c r="AM35" s="261">
        <v>4.3030220000000003</v>
      </c>
      <c r="AN35" s="261">
        <v>4.1310469999999997</v>
      </c>
      <c r="AO35" s="261">
        <v>3.9590709999999998</v>
      </c>
      <c r="AP35" s="261">
        <v>3.9635539999999998</v>
      </c>
      <c r="AQ35" s="261">
        <v>3.9680360000000001</v>
      </c>
      <c r="AR35" s="261">
        <v>3.9725190000000001</v>
      </c>
      <c r="AS35" s="261">
        <v>4.0903859999999996</v>
      </c>
      <c r="AT35" s="261">
        <v>4.208253</v>
      </c>
      <c r="AU35" s="261">
        <v>4.3261200000000004</v>
      </c>
      <c r="AV35" s="261">
        <v>4.2534910000000004</v>
      </c>
      <c r="AW35" s="261">
        <v>4.1808620000000003</v>
      </c>
      <c r="AX35" s="261">
        <v>4.1082330000000002</v>
      </c>
      <c r="AY35" s="261">
        <v>3.9205260000000002</v>
      </c>
      <c r="AZ35" s="261">
        <v>3.7328190000000001</v>
      </c>
      <c r="BA35" s="261">
        <v>3.545112</v>
      </c>
      <c r="BB35" s="261">
        <v>3.6751290000000001</v>
      </c>
      <c r="BC35" s="261">
        <v>3.806832</v>
      </c>
      <c r="BD35" s="261">
        <v>3.9356620000000002</v>
      </c>
      <c r="BE35" s="261">
        <v>4.1757390000000001</v>
      </c>
      <c r="BF35" s="349">
        <v>4.4089029999999996</v>
      </c>
      <c r="BG35" s="349">
        <v>4.6386399999999997</v>
      </c>
      <c r="BH35" s="349">
        <v>4.7755530000000004</v>
      </c>
      <c r="BI35" s="349">
        <v>4.9084250000000003</v>
      </c>
      <c r="BJ35" s="349">
        <v>5.039066</v>
      </c>
      <c r="BK35" s="349">
        <v>4.8109849999999996</v>
      </c>
      <c r="BL35" s="349">
        <v>4.5886019999999998</v>
      </c>
      <c r="BM35" s="349">
        <v>4.3547659999999997</v>
      </c>
      <c r="BN35" s="349">
        <v>4.4561320000000002</v>
      </c>
      <c r="BO35" s="349">
        <v>4.5576670000000004</v>
      </c>
      <c r="BP35" s="349">
        <v>4.6577840000000004</v>
      </c>
      <c r="BQ35" s="349">
        <v>4.8694860000000002</v>
      </c>
      <c r="BR35" s="349">
        <v>5.0757680000000001</v>
      </c>
      <c r="BS35" s="349">
        <v>5.2798379999999998</v>
      </c>
      <c r="BT35" s="349">
        <v>5.391972</v>
      </c>
      <c r="BU35" s="349">
        <v>5.500953</v>
      </c>
      <c r="BV35" s="349">
        <v>5.6088230000000001</v>
      </c>
    </row>
    <row r="36" spans="1:74" ht="11.1" customHeight="1" x14ac:dyDescent="0.2">
      <c r="A36" s="98" t="s">
        <v>65</v>
      </c>
      <c r="B36" s="202" t="s">
        <v>270</v>
      </c>
      <c r="C36" s="261">
        <v>1.8323199999999999</v>
      </c>
      <c r="D36" s="261">
        <v>1.7078819999999999</v>
      </c>
      <c r="E36" s="261">
        <v>1.583445</v>
      </c>
      <c r="F36" s="261">
        <v>1.7148870000000001</v>
      </c>
      <c r="G36" s="261">
        <v>1.8463290000000001</v>
      </c>
      <c r="H36" s="261">
        <v>1.9777709999999999</v>
      </c>
      <c r="I36" s="261">
        <v>1.9481219999999999</v>
      </c>
      <c r="J36" s="261">
        <v>1.918474</v>
      </c>
      <c r="K36" s="261">
        <v>1.888825</v>
      </c>
      <c r="L36" s="261">
        <v>1.901024</v>
      </c>
      <c r="M36" s="261">
        <v>1.9132229999999999</v>
      </c>
      <c r="N36" s="261">
        <v>1.925422</v>
      </c>
      <c r="O36" s="261">
        <v>1.936688</v>
      </c>
      <c r="P36" s="261">
        <v>1.947954</v>
      </c>
      <c r="Q36" s="261">
        <v>1.95922</v>
      </c>
      <c r="R36" s="261">
        <v>1.957986</v>
      </c>
      <c r="S36" s="261">
        <v>1.956752</v>
      </c>
      <c r="T36" s="261">
        <v>1.9555180000000001</v>
      </c>
      <c r="U36" s="261">
        <v>2.0823680000000002</v>
      </c>
      <c r="V36" s="261">
        <v>2.2210390000000002</v>
      </c>
      <c r="W36" s="261">
        <v>2.404998</v>
      </c>
      <c r="X36" s="261">
        <v>2.4732090000000002</v>
      </c>
      <c r="Y36" s="261">
        <v>2.54142</v>
      </c>
      <c r="Z36" s="261">
        <v>2.6096309999999998</v>
      </c>
      <c r="AA36" s="261">
        <v>2.506551</v>
      </c>
      <c r="AB36" s="261">
        <v>2.40347</v>
      </c>
      <c r="AC36" s="261">
        <v>2.3003900000000002</v>
      </c>
      <c r="AD36" s="261">
        <v>2.298737</v>
      </c>
      <c r="AE36" s="261">
        <v>2.297085</v>
      </c>
      <c r="AF36" s="261">
        <v>2.2954319999999999</v>
      </c>
      <c r="AG36" s="261">
        <v>2.3289680000000001</v>
      </c>
      <c r="AH36" s="261">
        <v>2.3625050000000001</v>
      </c>
      <c r="AI36" s="261">
        <v>2.3960409999999999</v>
      </c>
      <c r="AJ36" s="261">
        <v>2.4381910000000002</v>
      </c>
      <c r="AK36" s="261">
        <v>2.4803419999999998</v>
      </c>
      <c r="AL36" s="261">
        <v>2.5224920000000002</v>
      </c>
      <c r="AM36" s="261">
        <v>2.4171819999999999</v>
      </c>
      <c r="AN36" s="261">
        <v>2.311871</v>
      </c>
      <c r="AO36" s="261">
        <v>2.2065610000000002</v>
      </c>
      <c r="AP36" s="261">
        <v>2.3045049999999998</v>
      </c>
      <c r="AQ36" s="261">
        <v>2.4024480000000001</v>
      </c>
      <c r="AR36" s="261">
        <v>2.5003920000000002</v>
      </c>
      <c r="AS36" s="261">
        <v>2.515628</v>
      </c>
      <c r="AT36" s="261">
        <v>2.5308630000000001</v>
      </c>
      <c r="AU36" s="261">
        <v>2.5460989999999999</v>
      </c>
      <c r="AV36" s="261">
        <v>2.43072</v>
      </c>
      <c r="AW36" s="261">
        <v>2.3153410000000001</v>
      </c>
      <c r="AX36" s="261">
        <v>2.1999620000000002</v>
      </c>
      <c r="AY36" s="261">
        <v>2.0637120000000002</v>
      </c>
      <c r="AZ36" s="261">
        <v>1.927462</v>
      </c>
      <c r="BA36" s="261">
        <v>1.791212</v>
      </c>
      <c r="BB36" s="261">
        <v>1.9126399999999999</v>
      </c>
      <c r="BC36" s="261">
        <v>2.0411950000000001</v>
      </c>
      <c r="BD36" s="261">
        <v>2.1734460000000002</v>
      </c>
      <c r="BE36" s="261">
        <v>2.1405620000000001</v>
      </c>
      <c r="BF36" s="349">
        <v>2.1148150000000001</v>
      </c>
      <c r="BG36" s="349">
        <v>2.0814499999999998</v>
      </c>
      <c r="BH36" s="349">
        <v>2.0848589999999998</v>
      </c>
      <c r="BI36" s="349">
        <v>2.082713</v>
      </c>
      <c r="BJ36" s="349">
        <v>2.0846870000000002</v>
      </c>
      <c r="BK36" s="349">
        <v>2.0754929999999998</v>
      </c>
      <c r="BL36" s="349">
        <v>1.936264</v>
      </c>
      <c r="BM36" s="349">
        <v>1.7969759999999999</v>
      </c>
      <c r="BN36" s="349">
        <v>1.9205429999999999</v>
      </c>
      <c r="BO36" s="349">
        <v>2.0509559999999998</v>
      </c>
      <c r="BP36" s="349">
        <v>2.185155</v>
      </c>
      <c r="BQ36" s="349">
        <v>2.1540539999999999</v>
      </c>
      <c r="BR36" s="349">
        <v>2.1298300000000001</v>
      </c>
      <c r="BS36" s="349">
        <v>2.0979619999999999</v>
      </c>
      <c r="BT36" s="349">
        <v>2.1027300000000002</v>
      </c>
      <c r="BU36" s="349">
        <v>2.1019700000000001</v>
      </c>
      <c r="BV36" s="349">
        <v>2.1052179999999998</v>
      </c>
    </row>
    <row r="37" spans="1:74" ht="11.1" customHeight="1" x14ac:dyDescent="0.2">
      <c r="A37" s="98" t="s">
        <v>223</v>
      </c>
      <c r="B37" s="499" t="s">
        <v>224</v>
      </c>
      <c r="C37" s="261">
        <v>0.50950799999999996</v>
      </c>
      <c r="D37" s="261">
        <v>0.49019800000000002</v>
      </c>
      <c r="E37" s="261">
        <v>0.470887</v>
      </c>
      <c r="F37" s="261">
        <v>0.48222399999999999</v>
      </c>
      <c r="G37" s="261">
        <v>0.49356100000000003</v>
      </c>
      <c r="H37" s="261">
        <v>0.50489700000000004</v>
      </c>
      <c r="I37" s="261">
        <v>0.50903399999999999</v>
      </c>
      <c r="J37" s="261">
        <v>0.51317100000000004</v>
      </c>
      <c r="K37" s="261">
        <v>0.51730799999999999</v>
      </c>
      <c r="L37" s="261">
        <v>0.52895899999999996</v>
      </c>
      <c r="M37" s="261">
        <v>0.54061000000000003</v>
      </c>
      <c r="N37" s="261">
        <v>0.552261</v>
      </c>
      <c r="O37" s="261">
        <v>0.53588599999999997</v>
      </c>
      <c r="P37" s="261">
        <v>0.51951099999999995</v>
      </c>
      <c r="Q37" s="261">
        <v>0.503135</v>
      </c>
      <c r="R37" s="261">
        <v>0.505386</v>
      </c>
      <c r="S37" s="261">
        <v>0.507637</v>
      </c>
      <c r="T37" s="261">
        <v>0.50988699999999998</v>
      </c>
      <c r="U37" s="261">
        <v>0.51262300000000005</v>
      </c>
      <c r="V37" s="261">
        <v>0.51535900000000001</v>
      </c>
      <c r="W37" s="261">
        <v>0.51809400000000005</v>
      </c>
      <c r="X37" s="261">
        <v>0.54632199999999997</v>
      </c>
      <c r="Y37" s="261">
        <v>0.57455000000000001</v>
      </c>
      <c r="Z37" s="261">
        <v>0.60277700000000001</v>
      </c>
      <c r="AA37" s="261">
        <v>0.58740700000000001</v>
      </c>
      <c r="AB37" s="261">
        <v>0.57203700000000002</v>
      </c>
      <c r="AC37" s="261">
        <v>0.55666800000000005</v>
      </c>
      <c r="AD37" s="261">
        <v>0.56607799999999997</v>
      </c>
      <c r="AE37" s="261">
        <v>0.575488</v>
      </c>
      <c r="AF37" s="261">
        <v>0.58489899999999995</v>
      </c>
      <c r="AG37" s="261">
        <v>0.58865800000000001</v>
      </c>
      <c r="AH37" s="261">
        <v>0.59241699999999997</v>
      </c>
      <c r="AI37" s="261">
        <v>0.59617500000000001</v>
      </c>
      <c r="AJ37" s="261">
        <v>0.59181700000000004</v>
      </c>
      <c r="AK37" s="261">
        <v>0.58745899999999995</v>
      </c>
      <c r="AL37" s="261">
        <v>0.58310099999999998</v>
      </c>
      <c r="AM37" s="261">
        <v>0.56537499999999996</v>
      </c>
      <c r="AN37" s="261">
        <v>0.54764900000000005</v>
      </c>
      <c r="AO37" s="261">
        <v>0.529922</v>
      </c>
      <c r="AP37" s="261">
        <v>0.52936099999999997</v>
      </c>
      <c r="AQ37" s="261">
        <v>0.52880000000000005</v>
      </c>
      <c r="AR37" s="261">
        <v>0.52824000000000004</v>
      </c>
      <c r="AS37" s="261">
        <v>0.52882899999999999</v>
      </c>
      <c r="AT37" s="261">
        <v>0.52941800000000006</v>
      </c>
      <c r="AU37" s="261">
        <v>0.53000599999999998</v>
      </c>
      <c r="AV37" s="261">
        <v>0.51807300000000001</v>
      </c>
      <c r="AW37" s="261">
        <v>0.50614000000000003</v>
      </c>
      <c r="AX37" s="261">
        <v>0.49420700000000001</v>
      </c>
      <c r="AY37" s="261">
        <v>0.46460699999999999</v>
      </c>
      <c r="AZ37" s="261">
        <v>0.43456</v>
      </c>
      <c r="BA37" s="261">
        <v>0.40451199999999998</v>
      </c>
      <c r="BB37" s="261">
        <v>0.40592620000000001</v>
      </c>
      <c r="BC37" s="261">
        <v>0.40663169999999998</v>
      </c>
      <c r="BD37" s="261">
        <v>0.40733170000000002</v>
      </c>
      <c r="BE37" s="261">
        <v>0.40931210000000001</v>
      </c>
      <c r="BF37" s="349">
        <v>0.411248</v>
      </c>
      <c r="BG37" s="349">
        <v>0.41303689999999998</v>
      </c>
      <c r="BH37" s="349">
        <v>0.41508210000000001</v>
      </c>
      <c r="BI37" s="349">
        <v>0.41742649999999998</v>
      </c>
      <c r="BJ37" s="349">
        <v>0.41337940000000001</v>
      </c>
      <c r="BK37" s="349">
        <v>0.44649109999999997</v>
      </c>
      <c r="BL37" s="349">
        <v>0.4393879</v>
      </c>
      <c r="BM37" s="349">
        <v>0.43284109999999998</v>
      </c>
      <c r="BN37" s="349">
        <v>0.43352970000000002</v>
      </c>
      <c r="BO37" s="349">
        <v>0.43411139999999998</v>
      </c>
      <c r="BP37" s="349">
        <v>0.43466749999999998</v>
      </c>
      <c r="BQ37" s="349">
        <v>0.43658530000000001</v>
      </c>
      <c r="BR37" s="349">
        <v>0.43840800000000002</v>
      </c>
      <c r="BS37" s="349">
        <v>0.44008340000000001</v>
      </c>
      <c r="BT37" s="349">
        <v>0.44199369999999999</v>
      </c>
      <c r="BU37" s="349">
        <v>0.44414940000000003</v>
      </c>
      <c r="BV37" s="349">
        <v>0.43992550000000002</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386"/>
      <c r="BG38" s="386"/>
      <c r="BH38" s="386"/>
      <c r="BI38" s="386"/>
      <c r="BJ38" s="386"/>
      <c r="BK38" s="386"/>
      <c r="BL38" s="386"/>
      <c r="BM38" s="386"/>
      <c r="BN38" s="386"/>
      <c r="BO38" s="386"/>
      <c r="BP38" s="386"/>
      <c r="BQ38" s="386"/>
      <c r="BR38" s="386"/>
      <c r="BS38" s="386"/>
      <c r="BT38" s="386"/>
      <c r="BU38" s="386"/>
      <c r="BV38" s="386"/>
    </row>
    <row r="39" spans="1:74" ht="11.1" customHeight="1" x14ac:dyDescent="0.2">
      <c r="A39" s="98"/>
      <c r="B39" s="91" t="s">
        <v>53</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386"/>
      <c r="BG39" s="386"/>
      <c r="BH39" s="386"/>
      <c r="BI39" s="386"/>
      <c r="BJ39" s="386"/>
      <c r="BK39" s="386"/>
      <c r="BL39" s="386"/>
      <c r="BM39" s="386"/>
      <c r="BN39" s="386"/>
      <c r="BO39" s="386"/>
      <c r="BP39" s="386"/>
      <c r="BQ39" s="386"/>
      <c r="BR39" s="386"/>
      <c r="BS39" s="386"/>
      <c r="BT39" s="386"/>
      <c r="BU39" s="386"/>
      <c r="BV39" s="386"/>
    </row>
    <row r="40" spans="1:74" ht="11.1" customHeight="1" x14ac:dyDescent="0.2">
      <c r="A40" s="98"/>
      <c r="B40" s="97" t="s">
        <v>54</v>
      </c>
      <c r="C40" s="236"/>
      <c r="D40" s="236"/>
      <c r="E40" s="236"/>
      <c r="F40" s="236"/>
      <c r="G40" s="236"/>
      <c r="H40" s="236"/>
      <c r="I40" s="236"/>
      <c r="J40" s="236"/>
      <c r="K40" s="236"/>
      <c r="L40" s="236"/>
      <c r="M40" s="236"/>
      <c r="N40" s="236"/>
      <c r="O40" s="236"/>
      <c r="P40" s="236"/>
      <c r="Q40" s="236"/>
      <c r="R40" s="236"/>
      <c r="S40" s="236"/>
      <c r="T40" s="236"/>
      <c r="U40" s="236"/>
      <c r="V40" s="236"/>
      <c r="W40" s="236"/>
      <c r="X40" s="236"/>
      <c r="Y40" s="236"/>
      <c r="Z40" s="236"/>
      <c r="AA40" s="236"/>
      <c r="AB40" s="236"/>
      <c r="AC40" s="236"/>
      <c r="AD40" s="236"/>
      <c r="AE40" s="236"/>
      <c r="AF40" s="236"/>
      <c r="AG40" s="236"/>
      <c r="AH40" s="236"/>
      <c r="AI40" s="236"/>
      <c r="AJ40" s="236"/>
      <c r="AK40" s="236"/>
      <c r="AL40" s="236"/>
      <c r="AM40" s="236"/>
      <c r="AN40" s="236"/>
      <c r="AO40" s="236"/>
      <c r="AP40" s="236"/>
      <c r="AQ40" s="236"/>
      <c r="AR40" s="236"/>
      <c r="AS40" s="236"/>
      <c r="AT40" s="236"/>
      <c r="AU40" s="236"/>
      <c r="AV40" s="236"/>
      <c r="AW40" s="236"/>
      <c r="AX40" s="236"/>
      <c r="AY40" s="236"/>
      <c r="AZ40" s="236"/>
      <c r="BA40" s="236"/>
      <c r="BB40" s="236"/>
      <c r="BC40" s="236"/>
      <c r="BD40" s="236"/>
      <c r="BE40" s="236"/>
      <c r="BF40" s="385"/>
      <c r="BG40" s="385"/>
      <c r="BH40" s="385"/>
      <c r="BI40" s="385"/>
      <c r="BJ40" s="385"/>
      <c r="BK40" s="385"/>
      <c r="BL40" s="385"/>
      <c r="BM40" s="385"/>
      <c r="BN40" s="385"/>
      <c r="BO40" s="385"/>
      <c r="BP40" s="385"/>
      <c r="BQ40" s="385"/>
      <c r="BR40" s="385"/>
      <c r="BS40" s="385"/>
      <c r="BT40" s="385"/>
      <c r="BU40" s="385"/>
      <c r="BV40" s="385"/>
    </row>
    <row r="41" spans="1:74" ht="11.1" customHeight="1" x14ac:dyDescent="0.2">
      <c r="A41" s="98" t="s">
        <v>60</v>
      </c>
      <c r="B41" s="202" t="s">
        <v>62</v>
      </c>
      <c r="C41" s="264">
        <v>5.55</v>
      </c>
      <c r="D41" s="264">
        <v>5.55</v>
      </c>
      <c r="E41" s="264">
        <v>5.55</v>
      </c>
      <c r="F41" s="264">
        <v>5.55</v>
      </c>
      <c r="G41" s="264">
        <v>5.55</v>
      </c>
      <c r="H41" s="264">
        <v>5.55</v>
      </c>
      <c r="I41" s="264">
        <v>5.55</v>
      </c>
      <c r="J41" s="264">
        <v>5.55</v>
      </c>
      <c r="K41" s="264">
        <v>5.55</v>
      </c>
      <c r="L41" s="264">
        <v>5.55</v>
      </c>
      <c r="M41" s="264">
        <v>5.55</v>
      </c>
      <c r="N41" s="264">
        <v>5.55</v>
      </c>
      <c r="O41" s="264">
        <v>5.19</v>
      </c>
      <c r="P41" s="264">
        <v>5.19</v>
      </c>
      <c r="Q41" s="264">
        <v>5.19</v>
      </c>
      <c r="R41" s="264">
        <v>5.19</v>
      </c>
      <c r="S41" s="264">
        <v>5.19</v>
      </c>
      <c r="T41" s="264">
        <v>5.19</v>
      </c>
      <c r="U41" s="264">
        <v>5.19</v>
      </c>
      <c r="V41" s="264">
        <v>5.19</v>
      </c>
      <c r="W41" s="264">
        <v>5.19</v>
      </c>
      <c r="X41" s="264">
        <v>5.19</v>
      </c>
      <c r="Y41" s="264">
        <v>5.19</v>
      </c>
      <c r="Z41" s="264">
        <v>5.19</v>
      </c>
      <c r="AA41" s="264">
        <v>5.19</v>
      </c>
      <c r="AB41" s="264">
        <v>5.19</v>
      </c>
      <c r="AC41" s="264">
        <v>5.19</v>
      </c>
      <c r="AD41" s="264">
        <v>5.19</v>
      </c>
      <c r="AE41" s="264">
        <v>5.19</v>
      </c>
      <c r="AF41" s="264">
        <v>5.19</v>
      </c>
      <c r="AG41" s="264">
        <v>5.19</v>
      </c>
      <c r="AH41" s="264">
        <v>5.19</v>
      </c>
      <c r="AI41" s="264">
        <v>5.19</v>
      </c>
      <c r="AJ41" s="264">
        <v>5.19</v>
      </c>
      <c r="AK41" s="264">
        <v>5.19</v>
      </c>
      <c r="AL41" s="264">
        <v>5.19</v>
      </c>
      <c r="AM41" s="264">
        <v>5.5450577298999999</v>
      </c>
      <c r="AN41" s="264">
        <v>5.5450577298999999</v>
      </c>
      <c r="AO41" s="264">
        <v>5.5450577298999999</v>
      </c>
      <c r="AP41" s="264">
        <v>5.5450577298999999</v>
      </c>
      <c r="AQ41" s="264">
        <v>5.5450577298999999</v>
      </c>
      <c r="AR41" s="264">
        <v>5.5450577298999999</v>
      </c>
      <c r="AS41" s="264">
        <v>5.5450577298999999</v>
      </c>
      <c r="AT41" s="264">
        <v>5.5450577298999999</v>
      </c>
      <c r="AU41" s="264">
        <v>5.5450577298999999</v>
      </c>
      <c r="AV41" s="264">
        <v>5.5450577298999999</v>
      </c>
      <c r="AW41" s="264">
        <v>5.5450577298999999</v>
      </c>
      <c r="AX41" s="264">
        <v>5.5450577298999999</v>
      </c>
      <c r="AY41" s="264">
        <v>5.4714052674999998</v>
      </c>
      <c r="AZ41" s="264">
        <v>5.4714052674999998</v>
      </c>
      <c r="BA41" s="264">
        <v>5.4714052674999998</v>
      </c>
      <c r="BB41" s="264">
        <v>5.4714052674999998</v>
      </c>
      <c r="BC41" s="264">
        <v>5.4714052674999998</v>
      </c>
      <c r="BD41" s="264">
        <v>5.4714052674999998</v>
      </c>
      <c r="BE41" s="264">
        <v>5.4714052674999998</v>
      </c>
      <c r="BF41" s="387">
        <v>5.4714049999999999</v>
      </c>
      <c r="BG41" s="387">
        <v>5.4714049999999999</v>
      </c>
      <c r="BH41" s="387">
        <v>5.4714049999999999</v>
      </c>
      <c r="BI41" s="387">
        <v>5.4714049999999999</v>
      </c>
      <c r="BJ41" s="387">
        <v>5.4714049999999999</v>
      </c>
      <c r="BK41" s="387">
        <v>5.6111420000000001</v>
      </c>
      <c r="BL41" s="387">
        <v>5.6111420000000001</v>
      </c>
      <c r="BM41" s="387">
        <v>5.6111420000000001</v>
      </c>
      <c r="BN41" s="387">
        <v>5.6111420000000001</v>
      </c>
      <c r="BO41" s="387">
        <v>5.6111420000000001</v>
      </c>
      <c r="BP41" s="387">
        <v>5.6111420000000001</v>
      </c>
      <c r="BQ41" s="387">
        <v>5.6111420000000001</v>
      </c>
      <c r="BR41" s="387">
        <v>5.6111420000000001</v>
      </c>
      <c r="BS41" s="387">
        <v>5.6111420000000001</v>
      </c>
      <c r="BT41" s="387">
        <v>5.6111420000000001</v>
      </c>
      <c r="BU41" s="387">
        <v>5.6111420000000001</v>
      </c>
      <c r="BV41" s="387">
        <v>5.6111420000000001</v>
      </c>
    </row>
    <row r="42" spans="1:74" ht="11.1" customHeight="1" x14ac:dyDescent="0.2">
      <c r="A42" s="98"/>
      <c r="B42" s="97" t="s">
        <v>58</v>
      </c>
      <c r="C42" s="235"/>
      <c r="D42" s="235"/>
      <c r="E42" s="235"/>
      <c r="F42" s="235"/>
      <c r="G42" s="235"/>
      <c r="H42" s="235"/>
      <c r="I42" s="235"/>
      <c r="J42" s="235"/>
      <c r="K42" s="235"/>
      <c r="L42" s="235"/>
      <c r="M42" s="235"/>
      <c r="N42" s="235"/>
      <c r="O42" s="235"/>
      <c r="P42" s="235"/>
      <c r="Q42" s="235"/>
      <c r="R42" s="235"/>
      <c r="S42" s="235"/>
      <c r="T42" s="235"/>
      <c r="U42" s="235"/>
      <c r="V42" s="235"/>
      <c r="W42" s="235"/>
      <c r="X42" s="235"/>
      <c r="Y42" s="235"/>
      <c r="Z42" s="235"/>
      <c r="AA42" s="235"/>
      <c r="AB42" s="235"/>
      <c r="AC42" s="235"/>
      <c r="AD42" s="235"/>
      <c r="AE42" s="235"/>
      <c r="AF42" s="235"/>
      <c r="AG42" s="235"/>
      <c r="AH42" s="235"/>
      <c r="AI42" s="235"/>
      <c r="AJ42" s="235"/>
      <c r="AK42" s="235"/>
      <c r="AL42" s="235"/>
      <c r="AM42" s="235"/>
      <c r="AN42" s="235"/>
      <c r="AO42" s="235"/>
      <c r="AP42" s="235"/>
      <c r="AQ42" s="235"/>
      <c r="AR42" s="235"/>
      <c r="AS42" s="235"/>
      <c r="AT42" s="235"/>
      <c r="AU42" s="235"/>
      <c r="AV42" s="235"/>
      <c r="AW42" s="235"/>
      <c r="AX42" s="235"/>
      <c r="AY42" s="235"/>
      <c r="AZ42" s="235"/>
      <c r="BA42" s="235"/>
      <c r="BB42" s="235"/>
      <c r="BC42" s="235"/>
      <c r="BD42" s="235"/>
      <c r="BE42" s="235"/>
      <c r="BF42" s="388"/>
      <c r="BG42" s="388"/>
      <c r="BH42" s="388"/>
      <c r="BI42" s="388"/>
      <c r="BJ42" s="388"/>
      <c r="BK42" s="388"/>
      <c r="BL42" s="388"/>
      <c r="BM42" s="388"/>
      <c r="BN42" s="388"/>
      <c r="BO42" s="388"/>
      <c r="BP42" s="388"/>
      <c r="BQ42" s="388"/>
      <c r="BR42" s="388"/>
      <c r="BS42" s="388"/>
      <c r="BT42" s="388"/>
      <c r="BU42" s="388"/>
      <c r="BV42" s="388"/>
    </row>
    <row r="43" spans="1:74" ht="11.1" customHeight="1" x14ac:dyDescent="0.2">
      <c r="A43" s="98" t="s">
        <v>795</v>
      </c>
      <c r="B43" s="202" t="s">
        <v>63</v>
      </c>
      <c r="C43" s="274">
        <v>0.22321658986000001</v>
      </c>
      <c r="D43" s="274">
        <v>0.23532653061</v>
      </c>
      <c r="E43" s="274">
        <v>0.24483410138</v>
      </c>
      <c r="F43" s="274">
        <v>0.24957142857</v>
      </c>
      <c r="G43" s="274">
        <v>0.25440552994999999</v>
      </c>
      <c r="H43" s="274">
        <v>0.25500476189999999</v>
      </c>
      <c r="I43" s="274">
        <v>0.24667281106</v>
      </c>
      <c r="J43" s="274">
        <v>0.24396774194000001</v>
      </c>
      <c r="K43" s="274">
        <v>0.24474761905</v>
      </c>
      <c r="L43" s="274">
        <v>0.23336405530000001</v>
      </c>
      <c r="M43" s="274">
        <v>0.23748571429000001</v>
      </c>
      <c r="N43" s="274">
        <v>0.24000921658999999</v>
      </c>
      <c r="O43" s="274">
        <v>0.25024423962999998</v>
      </c>
      <c r="P43" s="274">
        <v>0.25963775509999998</v>
      </c>
      <c r="Q43" s="274">
        <v>0.26114746544</v>
      </c>
      <c r="R43" s="274">
        <v>0.26081428570999998</v>
      </c>
      <c r="S43" s="274">
        <v>0.25862211982</v>
      </c>
      <c r="T43" s="274">
        <v>0.26464285714000002</v>
      </c>
      <c r="U43" s="274">
        <v>0.26493087558</v>
      </c>
      <c r="V43" s="274">
        <v>0.26782488479</v>
      </c>
      <c r="W43" s="274">
        <v>0.26418571428999998</v>
      </c>
      <c r="X43" s="274">
        <v>0.25930875576000001</v>
      </c>
      <c r="Y43" s="274">
        <v>0.2621</v>
      </c>
      <c r="Z43" s="274">
        <v>0.26928571428999998</v>
      </c>
      <c r="AA43" s="274">
        <v>0.27097695852999998</v>
      </c>
      <c r="AB43" s="274">
        <v>0.27597536946000001</v>
      </c>
      <c r="AC43" s="274">
        <v>0.27591705069</v>
      </c>
      <c r="AD43" s="274">
        <v>0.28312857142999998</v>
      </c>
      <c r="AE43" s="274">
        <v>0.28114746544000002</v>
      </c>
      <c r="AF43" s="274">
        <v>0.26838571429000002</v>
      </c>
      <c r="AG43" s="274">
        <v>0.26430414746999997</v>
      </c>
      <c r="AH43" s="274">
        <v>0.26775115207</v>
      </c>
      <c r="AI43" s="274">
        <v>0.25830952381</v>
      </c>
      <c r="AJ43" s="274">
        <v>0.24575576036999999</v>
      </c>
      <c r="AK43" s="274">
        <v>0.25456190476000001</v>
      </c>
      <c r="AL43" s="274">
        <v>0.25991705068999998</v>
      </c>
      <c r="AM43" s="274">
        <v>0.25773271888999999</v>
      </c>
      <c r="AN43" s="274">
        <v>0.26142857142999998</v>
      </c>
      <c r="AO43" s="274">
        <v>0.25925806452</v>
      </c>
      <c r="AP43" s="274">
        <v>0.26679999999999998</v>
      </c>
      <c r="AQ43" s="274">
        <v>0.26748847926000002</v>
      </c>
      <c r="AR43" s="274">
        <v>0.26518095238</v>
      </c>
      <c r="AS43" s="274">
        <v>0.26912442396000003</v>
      </c>
      <c r="AT43" s="274">
        <v>0.26664976958999997</v>
      </c>
      <c r="AU43" s="274">
        <v>0.26597142857</v>
      </c>
      <c r="AV43" s="274">
        <v>0.26277880184000002</v>
      </c>
      <c r="AW43" s="274">
        <v>0.26235714286</v>
      </c>
      <c r="AX43" s="274">
        <v>0.25593087557999999</v>
      </c>
      <c r="AY43" s="274">
        <v>0.26056221198000001</v>
      </c>
      <c r="AZ43" s="274">
        <v>0.26313775509999998</v>
      </c>
      <c r="BA43" s="274">
        <v>0.26265437788000001</v>
      </c>
      <c r="BB43" s="274">
        <v>0.25745714285999999</v>
      </c>
      <c r="BC43" s="274">
        <v>0.26544700460999998</v>
      </c>
      <c r="BD43" s="274">
        <v>0.26558095238000001</v>
      </c>
      <c r="BE43" s="274">
        <v>0.27088479262999998</v>
      </c>
      <c r="BF43" s="368">
        <v>0.2680903</v>
      </c>
      <c r="BG43" s="368">
        <v>0.27015800000000001</v>
      </c>
      <c r="BH43" s="368">
        <v>0.26857409999999998</v>
      </c>
      <c r="BI43" s="368">
        <v>0.26994430000000003</v>
      </c>
      <c r="BJ43" s="368">
        <v>0.27489720000000001</v>
      </c>
      <c r="BK43" s="368">
        <v>0.26656039999999998</v>
      </c>
      <c r="BL43" s="368">
        <v>0.27463949999999998</v>
      </c>
      <c r="BM43" s="368">
        <v>0.28371099999999999</v>
      </c>
      <c r="BN43" s="368">
        <v>0.28896569999999999</v>
      </c>
      <c r="BO43" s="368">
        <v>0.28796549999999999</v>
      </c>
      <c r="BP43" s="368">
        <v>0.27757569999999998</v>
      </c>
      <c r="BQ43" s="368">
        <v>0.27355449999999998</v>
      </c>
      <c r="BR43" s="368">
        <v>0.26805020000000002</v>
      </c>
      <c r="BS43" s="368">
        <v>0.26378380000000001</v>
      </c>
      <c r="BT43" s="368">
        <v>0.2604803</v>
      </c>
      <c r="BU43" s="368">
        <v>0.26051000000000002</v>
      </c>
      <c r="BV43" s="368">
        <v>0.26563769999999998</v>
      </c>
    </row>
    <row r="44" spans="1:74" ht="11.1" customHeight="1" x14ac:dyDescent="0.2">
      <c r="A44" s="98"/>
      <c r="B44" s="97" t="s">
        <v>59</v>
      </c>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5"/>
      <c r="AG44" s="235"/>
      <c r="AH44" s="235"/>
      <c r="AI44" s="235"/>
      <c r="AJ44" s="235"/>
      <c r="AK44" s="235"/>
      <c r="AL44" s="235"/>
      <c r="AM44" s="235"/>
      <c r="AN44" s="235"/>
      <c r="AO44" s="235"/>
      <c r="AP44" s="235"/>
      <c r="AQ44" s="235"/>
      <c r="AR44" s="235"/>
      <c r="AS44" s="235"/>
      <c r="AT44" s="235"/>
      <c r="AU44" s="235"/>
      <c r="AV44" s="235"/>
      <c r="AW44" s="235"/>
      <c r="AX44" s="235"/>
      <c r="AY44" s="235"/>
      <c r="AZ44" s="235"/>
      <c r="BA44" s="235"/>
      <c r="BB44" s="235"/>
      <c r="BC44" s="235"/>
      <c r="BD44" s="235"/>
      <c r="BE44" s="235"/>
      <c r="BF44" s="388"/>
      <c r="BG44" s="388"/>
      <c r="BH44" s="388"/>
      <c r="BI44" s="388"/>
      <c r="BJ44" s="388"/>
      <c r="BK44" s="388"/>
      <c r="BL44" s="388"/>
      <c r="BM44" s="388"/>
      <c r="BN44" s="388"/>
      <c r="BO44" s="388"/>
      <c r="BP44" s="388"/>
      <c r="BQ44" s="388"/>
      <c r="BR44" s="388"/>
      <c r="BS44" s="388"/>
      <c r="BT44" s="388"/>
      <c r="BU44" s="388"/>
      <c r="BV44" s="388"/>
    </row>
    <row r="45" spans="1:74" ht="11.1" customHeight="1" x14ac:dyDescent="0.2">
      <c r="A45" s="98" t="s">
        <v>710</v>
      </c>
      <c r="B45" s="203" t="s">
        <v>61</v>
      </c>
      <c r="C45" s="218">
        <v>2.23</v>
      </c>
      <c r="D45" s="218">
        <v>2.27</v>
      </c>
      <c r="E45" s="218">
        <v>2.31</v>
      </c>
      <c r="F45" s="218">
        <v>2.29</v>
      </c>
      <c r="G45" s="218">
        <v>2.2599999999999998</v>
      </c>
      <c r="H45" s="218">
        <v>2.25</v>
      </c>
      <c r="I45" s="218">
        <v>2.27</v>
      </c>
      <c r="J45" s="218">
        <v>2.2999999999999998</v>
      </c>
      <c r="K45" s="218">
        <v>2.2799999999999998</v>
      </c>
      <c r="L45" s="218">
        <v>2.27</v>
      </c>
      <c r="M45" s="218">
        <v>2.2599999999999998</v>
      </c>
      <c r="N45" s="218">
        <v>2.23</v>
      </c>
      <c r="O45" s="218">
        <v>2.3199999999999998</v>
      </c>
      <c r="P45" s="218">
        <v>2.35</v>
      </c>
      <c r="Q45" s="218">
        <v>2.34</v>
      </c>
      <c r="R45" s="218">
        <v>2.38</v>
      </c>
      <c r="S45" s="218">
        <v>2.4300000000000002</v>
      </c>
      <c r="T45" s="218">
        <v>2.4</v>
      </c>
      <c r="U45" s="218">
        <v>2.44</v>
      </c>
      <c r="V45" s="218">
        <v>2.4700000000000002</v>
      </c>
      <c r="W45" s="218">
        <v>2.44</v>
      </c>
      <c r="X45" s="218">
        <v>2.39</v>
      </c>
      <c r="Y45" s="218">
        <v>2.37</v>
      </c>
      <c r="Z45" s="218">
        <v>2.34</v>
      </c>
      <c r="AA45" s="218">
        <v>2.37</v>
      </c>
      <c r="AB45" s="218">
        <v>2.38</v>
      </c>
      <c r="AC45" s="218">
        <v>2.39</v>
      </c>
      <c r="AD45" s="218">
        <v>2.42</v>
      </c>
      <c r="AE45" s="218">
        <v>2.42</v>
      </c>
      <c r="AF45" s="218">
        <v>2.36</v>
      </c>
      <c r="AG45" s="218">
        <v>2.4</v>
      </c>
      <c r="AH45" s="218">
        <v>2.4</v>
      </c>
      <c r="AI45" s="218">
        <v>2.38</v>
      </c>
      <c r="AJ45" s="218">
        <v>2.36</v>
      </c>
      <c r="AK45" s="218">
        <v>2.36</v>
      </c>
      <c r="AL45" s="218">
        <v>2.36</v>
      </c>
      <c r="AM45" s="218">
        <v>2.35</v>
      </c>
      <c r="AN45" s="218">
        <v>2.35</v>
      </c>
      <c r="AO45" s="218">
        <v>2.35</v>
      </c>
      <c r="AP45" s="218">
        <v>2.38</v>
      </c>
      <c r="AQ45" s="218">
        <v>2.37</v>
      </c>
      <c r="AR45" s="218">
        <v>2.36</v>
      </c>
      <c r="AS45" s="218">
        <v>2.3199999999999998</v>
      </c>
      <c r="AT45" s="218">
        <v>2.33</v>
      </c>
      <c r="AU45" s="218">
        <v>2.35</v>
      </c>
      <c r="AV45" s="218">
        <v>2.35</v>
      </c>
      <c r="AW45" s="218">
        <v>2.33</v>
      </c>
      <c r="AX45" s="218">
        <v>2.34</v>
      </c>
      <c r="AY45" s="218">
        <v>2.2999999999999998</v>
      </c>
      <c r="AZ45" s="218">
        <v>2.33</v>
      </c>
      <c r="BA45" s="218">
        <v>2.37</v>
      </c>
      <c r="BB45" s="218">
        <v>2.4</v>
      </c>
      <c r="BC45" s="218">
        <v>2.39</v>
      </c>
      <c r="BD45" s="218">
        <v>2.4102079999999999</v>
      </c>
      <c r="BE45" s="218">
        <v>2.3995890000000002</v>
      </c>
      <c r="BF45" s="389">
        <v>2.3883450000000002</v>
      </c>
      <c r="BG45" s="389">
        <v>2.3889079999999998</v>
      </c>
      <c r="BH45" s="389">
        <v>2.3794870000000001</v>
      </c>
      <c r="BI45" s="389">
        <v>2.3798590000000002</v>
      </c>
      <c r="BJ45" s="389">
        <v>2.38022</v>
      </c>
      <c r="BK45" s="389">
        <v>2.3952900000000001</v>
      </c>
      <c r="BL45" s="389">
        <v>2.3952930000000001</v>
      </c>
      <c r="BM45" s="389">
        <v>2.3753380000000002</v>
      </c>
      <c r="BN45" s="389">
        <v>2.4000309999999998</v>
      </c>
      <c r="BO45" s="389">
        <v>2.4000270000000001</v>
      </c>
      <c r="BP45" s="389">
        <v>2.3842150000000002</v>
      </c>
      <c r="BQ45" s="389">
        <v>2.3898549999999998</v>
      </c>
      <c r="BR45" s="389">
        <v>2.3839079999999999</v>
      </c>
      <c r="BS45" s="389">
        <v>2.3699469999999998</v>
      </c>
      <c r="BT45" s="389">
        <v>2.403667</v>
      </c>
      <c r="BU45" s="389">
        <v>2.3599779999999999</v>
      </c>
      <c r="BV45" s="389">
        <v>2.399991</v>
      </c>
    </row>
    <row r="46" spans="1:74" s="292" customFormat="1" ht="11.1" customHeight="1" x14ac:dyDescent="0.2">
      <c r="A46" s="93"/>
      <c r="B46" s="290"/>
      <c r="C46" s="291"/>
      <c r="D46" s="291"/>
      <c r="E46" s="291"/>
      <c r="F46" s="291"/>
      <c r="G46" s="291"/>
      <c r="H46" s="291"/>
      <c r="I46" s="291"/>
      <c r="J46" s="291"/>
      <c r="K46" s="291"/>
      <c r="L46" s="291"/>
      <c r="M46" s="291"/>
      <c r="N46" s="291"/>
      <c r="O46" s="291"/>
      <c r="P46" s="291"/>
      <c r="Q46" s="291"/>
      <c r="R46" s="291"/>
      <c r="S46" s="291"/>
      <c r="T46" s="291"/>
      <c r="U46" s="291"/>
      <c r="V46" s="291"/>
      <c r="W46" s="291"/>
      <c r="X46" s="291"/>
      <c r="Y46" s="291"/>
      <c r="Z46" s="291"/>
      <c r="AA46" s="291"/>
      <c r="AB46" s="291"/>
      <c r="AC46" s="291"/>
      <c r="AD46" s="291"/>
      <c r="AE46" s="291"/>
      <c r="AF46" s="291"/>
      <c r="AG46" s="291"/>
      <c r="AH46" s="291"/>
      <c r="AI46" s="291"/>
      <c r="AJ46" s="291"/>
      <c r="AK46" s="291"/>
      <c r="AL46" s="291"/>
      <c r="AM46" s="291"/>
      <c r="AN46" s="291"/>
      <c r="AO46" s="291"/>
      <c r="AP46" s="291"/>
      <c r="AQ46" s="291"/>
      <c r="AR46" s="291"/>
      <c r="AS46" s="291"/>
      <c r="AT46" s="291"/>
      <c r="AU46" s="291"/>
      <c r="AV46" s="291"/>
      <c r="AW46" s="291"/>
      <c r="AX46" s="291"/>
      <c r="AY46" s="390"/>
      <c r="AZ46" s="390"/>
      <c r="BA46" s="390"/>
      <c r="BB46" s="390"/>
      <c r="BC46" s="390"/>
      <c r="BD46" s="390"/>
      <c r="BE46" s="390"/>
      <c r="BF46" s="390"/>
      <c r="BG46" s="390"/>
      <c r="BH46" s="390"/>
      <c r="BI46" s="390"/>
      <c r="BJ46" s="390"/>
      <c r="BK46" s="390"/>
      <c r="BL46" s="390"/>
      <c r="BM46" s="390"/>
      <c r="BN46" s="390"/>
      <c r="BO46" s="390"/>
      <c r="BP46" s="390"/>
      <c r="BQ46" s="390"/>
      <c r="BR46" s="390"/>
      <c r="BS46" s="390"/>
      <c r="BT46" s="390"/>
      <c r="BU46" s="390"/>
      <c r="BV46" s="390"/>
    </row>
    <row r="47" spans="1:74" s="292" customFormat="1" ht="12" customHeight="1" x14ac:dyDescent="0.25">
      <c r="A47" s="93"/>
      <c r="B47" s="652" t="s">
        <v>1105</v>
      </c>
      <c r="C47" s="653"/>
      <c r="D47" s="653"/>
      <c r="E47" s="653"/>
      <c r="F47" s="653"/>
      <c r="G47" s="653"/>
      <c r="H47" s="653"/>
      <c r="I47" s="653"/>
      <c r="J47" s="653"/>
      <c r="K47" s="653"/>
      <c r="L47" s="653"/>
      <c r="M47" s="653"/>
      <c r="N47" s="653"/>
      <c r="O47" s="653"/>
      <c r="P47" s="653"/>
      <c r="Q47" s="653"/>
      <c r="AY47" s="525"/>
      <c r="AZ47" s="525"/>
      <c r="BA47" s="525"/>
      <c r="BB47" s="525"/>
      <c r="BC47" s="525"/>
      <c r="BD47" s="525"/>
      <c r="BE47" s="525"/>
      <c r="BF47" s="525"/>
      <c r="BG47" s="525"/>
      <c r="BH47" s="525"/>
      <c r="BI47" s="525"/>
      <c r="BJ47" s="525"/>
    </row>
    <row r="48" spans="1:74" s="460" customFormat="1" ht="12" customHeight="1" x14ac:dyDescent="0.25">
      <c r="A48" s="459"/>
      <c r="B48" s="708" t="s">
        <v>1177</v>
      </c>
      <c r="C48" s="675"/>
      <c r="D48" s="675"/>
      <c r="E48" s="675"/>
      <c r="F48" s="675"/>
      <c r="G48" s="675"/>
      <c r="H48" s="675"/>
      <c r="I48" s="675"/>
      <c r="J48" s="675"/>
      <c r="K48" s="675"/>
      <c r="L48" s="675"/>
      <c r="M48" s="675"/>
      <c r="N48" s="675"/>
      <c r="O48" s="675"/>
      <c r="P48" s="675"/>
      <c r="Q48" s="671"/>
      <c r="AY48" s="526"/>
      <c r="AZ48" s="526"/>
      <c r="BA48" s="526"/>
      <c r="BB48" s="526"/>
      <c r="BC48" s="526"/>
      <c r="BD48" s="526"/>
      <c r="BE48" s="526"/>
      <c r="BF48" s="526"/>
      <c r="BG48" s="526"/>
      <c r="BH48" s="526"/>
      <c r="BI48" s="526"/>
      <c r="BJ48" s="526"/>
    </row>
    <row r="49" spans="1:74" s="460" customFormat="1" ht="12" customHeight="1" x14ac:dyDescent="0.25">
      <c r="A49" s="459"/>
      <c r="B49" s="703" t="s">
        <v>1178</v>
      </c>
      <c r="C49" s="675"/>
      <c r="D49" s="675"/>
      <c r="E49" s="675"/>
      <c r="F49" s="675"/>
      <c r="G49" s="675"/>
      <c r="H49" s="675"/>
      <c r="I49" s="675"/>
      <c r="J49" s="675"/>
      <c r="K49" s="675"/>
      <c r="L49" s="675"/>
      <c r="M49" s="675"/>
      <c r="N49" s="675"/>
      <c r="O49" s="675"/>
      <c r="P49" s="675"/>
      <c r="Q49" s="671"/>
      <c r="AY49" s="526"/>
      <c r="AZ49" s="526"/>
      <c r="BA49" s="526"/>
      <c r="BB49" s="526"/>
      <c r="BC49" s="526"/>
      <c r="BD49" s="526"/>
      <c r="BE49" s="526"/>
      <c r="BF49" s="526"/>
      <c r="BG49" s="526"/>
      <c r="BH49" s="526"/>
      <c r="BI49" s="526"/>
      <c r="BJ49" s="526"/>
    </row>
    <row r="50" spans="1:74" s="460" customFormat="1" ht="12" customHeight="1" x14ac:dyDescent="0.25">
      <c r="A50" s="459"/>
      <c r="B50" s="708" t="s">
        <v>1179</v>
      </c>
      <c r="C50" s="675"/>
      <c r="D50" s="675"/>
      <c r="E50" s="675"/>
      <c r="F50" s="675"/>
      <c r="G50" s="675"/>
      <c r="H50" s="675"/>
      <c r="I50" s="675"/>
      <c r="J50" s="675"/>
      <c r="K50" s="675"/>
      <c r="L50" s="675"/>
      <c r="M50" s="675"/>
      <c r="N50" s="675"/>
      <c r="O50" s="675"/>
      <c r="P50" s="675"/>
      <c r="Q50" s="671"/>
      <c r="AY50" s="526"/>
      <c r="AZ50" s="526"/>
      <c r="BA50" s="526"/>
      <c r="BB50" s="526"/>
      <c r="BC50" s="526"/>
      <c r="BD50" s="526"/>
      <c r="BE50" s="526"/>
      <c r="BF50" s="526"/>
      <c r="BG50" s="526"/>
      <c r="BH50" s="526"/>
      <c r="BI50" s="526"/>
      <c r="BJ50" s="526"/>
    </row>
    <row r="51" spans="1:74" s="460" customFormat="1" ht="12" customHeight="1" x14ac:dyDescent="0.25">
      <c r="A51" s="459"/>
      <c r="B51" s="708" t="s">
        <v>102</v>
      </c>
      <c r="C51" s="675"/>
      <c r="D51" s="675"/>
      <c r="E51" s="675"/>
      <c r="F51" s="675"/>
      <c r="G51" s="675"/>
      <c r="H51" s="675"/>
      <c r="I51" s="675"/>
      <c r="J51" s="675"/>
      <c r="K51" s="675"/>
      <c r="L51" s="675"/>
      <c r="M51" s="675"/>
      <c r="N51" s="675"/>
      <c r="O51" s="675"/>
      <c r="P51" s="675"/>
      <c r="Q51" s="671"/>
      <c r="AY51" s="526"/>
      <c r="AZ51" s="526"/>
      <c r="BA51" s="526"/>
      <c r="BB51" s="526"/>
      <c r="BC51" s="526"/>
      <c r="BD51" s="526"/>
      <c r="BE51" s="526"/>
      <c r="BF51" s="526"/>
      <c r="BG51" s="526"/>
      <c r="BH51" s="526"/>
      <c r="BI51" s="526"/>
      <c r="BJ51" s="526"/>
    </row>
    <row r="52" spans="1:74" s="460" customFormat="1" ht="12" customHeight="1" x14ac:dyDescent="0.25">
      <c r="A52" s="459"/>
      <c r="B52" s="674" t="s">
        <v>1132</v>
      </c>
      <c r="C52" s="675"/>
      <c r="D52" s="675"/>
      <c r="E52" s="675"/>
      <c r="F52" s="675"/>
      <c r="G52" s="675"/>
      <c r="H52" s="675"/>
      <c r="I52" s="675"/>
      <c r="J52" s="675"/>
      <c r="K52" s="675"/>
      <c r="L52" s="675"/>
      <c r="M52" s="675"/>
      <c r="N52" s="675"/>
      <c r="O52" s="675"/>
      <c r="P52" s="675"/>
      <c r="Q52" s="671"/>
      <c r="AY52" s="526"/>
      <c r="AZ52" s="526"/>
      <c r="BA52" s="526"/>
      <c r="BB52" s="526"/>
      <c r="BC52" s="526"/>
      <c r="BD52" s="526"/>
      <c r="BE52" s="526"/>
      <c r="BF52" s="526"/>
      <c r="BG52" s="526"/>
      <c r="BH52" s="526"/>
      <c r="BI52" s="526"/>
      <c r="BJ52" s="526"/>
    </row>
    <row r="53" spans="1:74" s="460" customFormat="1" ht="22.35" customHeight="1" x14ac:dyDescent="0.25">
      <c r="A53" s="459"/>
      <c r="B53" s="674" t="s">
        <v>1180</v>
      </c>
      <c r="C53" s="675"/>
      <c r="D53" s="675"/>
      <c r="E53" s="675"/>
      <c r="F53" s="675"/>
      <c r="G53" s="675"/>
      <c r="H53" s="675"/>
      <c r="I53" s="675"/>
      <c r="J53" s="675"/>
      <c r="K53" s="675"/>
      <c r="L53" s="675"/>
      <c r="M53" s="675"/>
      <c r="N53" s="675"/>
      <c r="O53" s="675"/>
      <c r="P53" s="675"/>
      <c r="Q53" s="671"/>
      <c r="AY53" s="526"/>
      <c r="AZ53" s="526"/>
      <c r="BA53" s="526"/>
      <c r="BB53" s="526"/>
      <c r="BC53" s="526"/>
      <c r="BD53" s="526"/>
      <c r="BE53" s="526"/>
      <c r="BF53" s="526"/>
      <c r="BG53" s="526"/>
      <c r="BH53" s="526"/>
      <c r="BI53" s="526"/>
      <c r="BJ53" s="526"/>
    </row>
    <row r="54" spans="1:74" s="460" customFormat="1" ht="12" customHeight="1" x14ac:dyDescent="0.25">
      <c r="A54" s="459"/>
      <c r="B54" s="669" t="s">
        <v>1136</v>
      </c>
      <c r="C54" s="670"/>
      <c r="D54" s="670"/>
      <c r="E54" s="670"/>
      <c r="F54" s="670"/>
      <c r="G54" s="670"/>
      <c r="H54" s="670"/>
      <c r="I54" s="670"/>
      <c r="J54" s="670"/>
      <c r="K54" s="670"/>
      <c r="L54" s="670"/>
      <c r="M54" s="670"/>
      <c r="N54" s="670"/>
      <c r="O54" s="670"/>
      <c r="P54" s="670"/>
      <c r="Q54" s="671"/>
      <c r="AY54" s="526"/>
      <c r="AZ54" s="526"/>
      <c r="BA54" s="526"/>
      <c r="BB54" s="526"/>
      <c r="BC54" s="526"/>
      <c r="BD54" s="526"/>
      <c r="BE54" s="526"/>
      <c r="BF54" s="526"/>
      <c r="BG54" s="526"/>
      <c r="BH54" s="526"/>
      <c r="BI54" s="526"/>
      <c r="BJ54" s="526"/>
    </row>
    <row r="55" spans="1:74" s="461" customFormat="1" ht="12" customHeight="1" x14ac:dyDescent="0.25">
      <c r="A55" s="440"/>
      <c r="B55" s="682" t="s">
        <v>1144</v>
      </c>
      <c r="C55" s="671"/>
      <c r="D55" s="671"/>
      <c r="E55" s="671"/>
      <c r="F55" s="671"/>
      <c r="G55" s="671"/>
      <c r="H55" s="671"/>
      <c r="I55" s="671"/>
      <c r="J55" s="671"/>
      <c r="K55" s="671"/>
      <c r="L55" s="671"/>
      <c r="M55" s="671"/>
      <c r="N55" s="671"/>
      <c r="O55" s="671"/>
      <c r="P55" s="671"/>
      <c r="Q55" s="671"/>
      <c r="AY55" s="527"/>
      <c r="AZ55" s="527"/>
      <c r="BA55" s="527"/>
      <c r="BB55" s="527"/>
      <c r="BC55" s="527"/>
      <c r="BD55" s="527"/>
      <c r="BE55" s="527"/>
      <c r="BF55" s="527"/>
      <c r="BG55" s="527"/>
      <c r="BH55" s="527"/>
      <c r="BI55" s="527"/>
      <c r="BJ55" s="527"/>
    </row>
    <row r="56" spans="1:74" x14ac:dyDescent="0.2">
      <c r="BK56" s="391"/>
      <c r="BL56" s="391"/>
      <c r="BM56" s="391"/>
      <c r="BN56" s="391"/>
      <c r="BO56" s="391"/>
      <c r="BP56" s="391"/>
      <c r="BQ56" s="391"/>
      <c r="BR56" s="391"/>
      <c r="BS56" s="391"/>
      <c r="BT56" s="391"/>
      <c r="BU56" s="391"/>
      <c r="BV56" s="391"/>
    </row>
    <row r="57" spans="1:74" x14ac:dyDescent="0.2">
      <c r="BK57" s="391"/>
      <c r="BL57" s="391"/>
      <c r="BM57" s="391"/>
      <c r="BN57" s="391"/>
      <c r="BO57" s="391"/>
      <c r="BP57" s="391"/>
      <c r="BQ57" s="391"/>
      <c r="BR57" s="391"/>
      <c r="BS57" s="391"/>
      <c r="BT57" s="391"/>
      <c r="BU57" s="391"/>
      <c r="BV57" s="391"/>
    </row>
    <row r="58" spans="1:74" x14ac:dyDescent="0.2">
      <c r="BK58" s="391"/>
      <c r="BL58" s="391"/>
      <c r="BM58" s="391"/>
      <c r="BN58" s="391"/>
      <c r="BO58" s="391"/>
      <c r="BP58" s="391"/>
      <c r="BQ58" s="391"/>
      <c r="BR58" s="391"/>
      <c r="BS58" s="391"/>
      <c r="BT58" s="391"/>
      <c r="BU58" s="391"/>
      <c r="BV58" s="391"/>
    </row>
    <row r="59" spans="1:74" x14ac:dyDescent="0.2">
      <c r="BK59" s="391"/>
      <c r="BL59" s="391"/>
      <c r="BM59" s="391"/>
      <c r="BN59" s="391"/>
      <c r="BO59" s="391"/>
      <c r="BP59" s="391"/>
      <c r="BQ59" s="391"/>
      <c r="BR59" s="391"/>
      <c r="BS59" s="391"/>
      <c r="BT59" s="391"/>
      <c r="BU59" s="391"/>
      <c r="BV59" s="391"/>
    </row>
    <row r="60" spans="1:74" x14ac:dyDescent="0.2">
      <c r="BK60" s="391"/>
      <c r="BL60" s="391"/>
      <c r="BM60" s="391"/>
      <c r="BN60" s="391"/>
      <c r="BO60" s="391"/>
      <c r="BP60" s="391"/>
      <c r="BQ60" s="391"/>
      <c r="BR60" s="391"/>
      <c r="BS60" s="391"/>
      <c r="BT60" s="391"/>
      <c r="BU60" s="391"/>
      <c r="BV60" s="391"/>
    </row>
    <row r="61" spans="1:74" x14ac:dyDescent="0.2">
      <c r="BK61" s="391"/>
      <c r="BL61" s="391"/>
      <c r="BM61" s="391"/>
      <c r="BN61" s="391"/>
      <c r="BO61" s="391"/>
      <c r="BP61" s="391"/>
      <c r="BQ61" s="391"/>
      <c r="BR61" s="391"/>
      <c r="BS61" s="391"/>
      <c r="BT61" s="391"/>
      <c r="BU61" s="391"/>
      <c r="BV61" s="391"/>
    </row>
    <row r="62" spans="1:74" x14ac:dyDescent="0.2">
      <c r="BK62" s="391"/>
      <c r="BL62" s="391"/>
      <c r="BM62" s="391"/>
      <c r="BN62" s="391"/>
      <c r="BO62" s="391"/>
      <c r="BP62" s="391"/>
      <c r="BQ62" s="391"/>
      <c r="BR62" s="391"/>
      <c r="BS62" s="391"/>
      <c r="BT62" s="391"/>
      <c r="BU62" s="391"/>
      <c r="BV62" s="391"/>
    </row>
    <row r="63" spans="1:74" x14ac:dyDescent="0.2">
      <c r="BK63" s="391"/>
      <c r="BL63" s="391"/>
      <c r="BM63" s="391"/>
      <c r="BN63" s="391"/>
      <c r="BO63" s="391"/>
      <c r="BP63" s="391"/>
      <c r="BQ63" s="391"/>
      <c r="BR63" s="391"/>
      <c r="BS63" s="391"/>
      <c r="BT63" s="391"/>
      <c r="BU63" s="391"/>
      <c r="BV63" s="391"/>
    </row>
    <row r="64" spans="1:74" x14ac:dyDescent="0.2">
      <c r="BK64" s="391"/>
      <c r="BL64" s="391"/>
      <c r="BM64" s="391"/>
      <c r="BN64" s="391"/>
      <c r="BO64" s="391"/>
      <c r="BP64" s="391"/>
      <c r="BQ64" s="391"/>
      <c r="BR64" s="391"/>
      <c r="BS64" s="391"/>
      <c r="BT64" s="391"/>
      <c r="BU64" s="391"/>
      <c r="BV64" s="391"/>
    </row>
    <row r="65" spans="63:74" x14ac:dyDescent="0.2">
      <c r="BK65" s="391"/>
      <c r="BL65" s="391"/>
      <c r="BM65" s="391"/>
      <c r="BN65" s="391"/>
      <c r="BO65" s="391"/>
      <c r="BP65" s="391"/>
      <c r="BQ65" s="391"/>
      <c r="BR65" s="391"/>
      <c r="BS65" s="391"/>
      <c r="BT65" s="391"/>
      <c r="BU65" s="391"/>
      <c r="BV65" s="391"/>
    </row>
    <row r="66" spans="63:74" x14ac:dyDescent="0.2">
      <c r="BK66" s="391"/>
      <c r="BL66" s="391"/>
      <c r="BM66" s="391"/>
      <c r="BN66" s="391"/>
      <c r="BO66" s="391"/>
      <c r="BP66" s="391"/>
      <c r="BQ66" s="391"/>
      <c r="BR66" s="391"/>
      <c r="BS66" s="391"/>
      <c r="BT66" s="391"/>
      <c r="BU66" s="391"/>
      <c r="BV66" s="391"/>
    </row>
    <row r="67" spans="63:74" x14ac:dyDescent="0.2">
      <c r="BK67" s="391"/>
      <c r="BL67" s="391"/>
      <c r="BM67" s="391"/>
      <c r="BN67" s="391"/>
      <c r="BO67" s="391"/>
      <c r="BP67" s="391"/>
      <c r="BQ67" s="391"/>
      <c r="BR67" s="391"/>
      <c r="BS67" s="391"/>
      <c r="BT67" s="391"/>
      <c r="BU67" s="391"/>
      <c r="BV67" s="391"/>
    </row>
    <row r="68" spans="63:74" x14ac:dyDescent="0.2">
      <c r="BK68" s="391"/>
      <c r="BL68" s="391"/>
      <c r="BM68" s="391"/>
      <c r="BN68" s="391"/>
      <c r="BO68" s="391"/>
      <c r="BP68" s="391"/>
      <c r="BQ68" s="391"/>
      <c r="BR68" s="391"/>
      <c r="BS68" s="391"/>
      <c r="BT68" s="391"/>
      <c r="BU68" s="391"/>
      <c r="BV68" s="391"/>
    </row>
    <row r="69" spans="63:74" x14ac:dyDescent="0.2">
      <c r="BK69" s="391"/>
      <c r="BL69" s="391"/>
      <c r="BM69" s="391"/>
      <c r="BN69" s="391"/>
      <c r="BO69" s="391"/>
      <c r="BP69" s="391"/>
      <c r="BQ69" s="391"/>
      <c r="BR69" s="391"/>
      <c r="BS69" s="391"/>
      <c r="BT69" s="391"/>
      <c r="BU69" s="391"/>
      <c r="BV69" s="391"/>
    </row>
    <row r="70" spans="63:74" x14ac:dyDescent="0.2">
      <c r="BK70" s="391"/>
      <c r="BL70" s="391"/>
      <c r="BM70" s="391"/>
      <c r="BN70" s="391"/>
      <c r="BO70" s="391"/>
      <c r="BP70" s="391"/>
      <c r="BQ70" s="391"/>
      <c r="BR70" s="391"/>
      <c r="BS70" s="391"/>
      <c r="BT70" s="391"/>
      <c r="BU70" s="391"/>
      <c r="BV70" s="391"/>
    </row>
    <row r="71" spans="63:74" x14ac:dyDescent="0.2">
      <c r="BK71" s="391"/>
      <c r="BL71" s="391"/>
      <c r="BM71" s="391"/>
      <c r="BN71" s="391"/>
      <c r="BO71" s="391"/>
      <c r="BP71" s="391"/>
      <c r="BQ71" s="391"/>
      <c r="BR71" s="391"/>
      <c r="BS71" s="391"/>
      <c r="BT71" s="391"/>
      <c r="BU71" s="391"/>
      <c r="BV71" s="391"/>
    </row>
    <row r="72" spans="63:74" x14ac:dyDescent="0.2">
      <c r="BK72" s="391"/>
      <c r="BL72" s="391"/>
      <c r="BM72" s="391"/>
      <c r="BN72" s="391"/>
      <c r="BO72" s="391"/>
      <c r="BP72" s="391"/>
      <c r="BQ72" s="391"/>
      <c r="BR72" s="391"/>
      <c r="BS72" s="391"/>
      <c r="BT72" s="391"/>
      <c r="BU72" s="391"/>
      <c r="BV72" s="391"/>
    </row>
    <row r="73" spans="63:74" x14ac:dyDescent="0.2">
      <c r="BK73" s="391"/>
      <c r="BL73" s="391"/>
      <c r="BM73" s="391"/>
      <c r="BN73" s="391"/>
      <c r="BO73" s="391"/>
      <c r="BP73" s="391"/>
      <c r="BQ73" s="391"/>
      <c r="BR73" s="391"/>
      <c r="BS73" s="391"/>
      <c r="BT73" s="391"/>
      <c r="BU73" s="391"/>
      <c r="BV73" s="391"/>
    </row>
    <row r="74" spans="63:74" x14ac:dyDescent="0.2">
      <c r="BK74" s="391"/>
      <c r="BL74" s="391"/>
      <c r="BM74" s="391"/>
      <c r="BN74" s="391"/>
      <c r="BO74" s="391"/>
      <c r="BP74" s="391"/>
      <c r="BQ74" s="391"/>
      <c r="BR74" s="391"/>
      <c r="BS74" s="391"/>
      <c r="BT74" s="391"/>
      <c r="BU74" s="391"/>
      <c r="BV74" s="391"/>
    </row>
    <row r="75" spans="63:74" x14ac:dyDescent="0.2">
      <c r="BK75" s="391"/>
      <c r="BL75" s="391"/>
      <c r="BM75" s="391"/>
      <c r="BN75" s="391"/>
      <c r="BO75" s="391"/>
      <c r="BP75" s="391"/>
      <c r="BQ75" s="391"/>
      <c r="BR75" s="391"/>
      <c r="BS75" s="391"/>
      <c r="BT75" s="391"/>
      <c r="BU75" s="391"/>
      <c r="BV75" s="391"/>
    </row>
    <row r="76" spans="63:74" x14ac:dyDescent="0.2">
      <c r="BK76" s="391"/>
      <c r="BL76" s="391"/>
      <c r="BM76" s="391"/>
      <c r="BN76" s="391"/>
      <c r="BO76" s="391"/>
      <c r="BP76" s="391"/>
      <c r="BQ76" s="391"/>
      <c r="BR76" s="391"/>
      <c r="BS76" s="391"/>
      <c r="BT76" s="391"/>
      <c r="BU76" s="391"/>
      <c r="BV76" s="391"/>
    </row>
    <row r="77" spans="63:74" x14ac:dyDescent="0.2">
      <c r="BK77" s="391"/>
      <c r="BL77" s="391"/>
      <c r="BM77" s="391"/>
      <c r="BN77" s="391"/>
      <c r="BO77" s="391"/>
      <c r="BP77" s="391"/>
      <c r="BQ77" s="391"/>
      <c r="BR77" s="391"/>
      <c r="BS77" s="391"/>
      <c r="BT77" s="391"/>
      <c r="BU77" s="391"/>
      <c r="BV77" s="391"/>
    </row>
    <row r="78" spans="63:74" x14ac:dyDescent="0.2">
      <c r="BK78" s="391"/>
      <c r="BL78" s="391"/>
      <c r="BM78" s="391"/>
      <c r="BN78" s="391"/>
      <c r="BO78" s="391"/>
      <c r="BP78" s="391"/>
      <c r="BQ78" s="391"/>
      <c r="BR78" s="391"/>
      <c r="BS78" s="391"/>
      <c r="BT78" s="391"/>
      <c r="BU78" s="391"/>
      <c r="BV78" s="391"/>
    </row>
    <row r="79" spans="63:74" x14ac:dyDescent="0.2">
      <c r="BK79" s="391"/>
      <c r="BL79" s="391"/>
      <c r="BM79" s="391"/>
      <c r="BN79" s="391"/>
      <c r="BO79" s="391"/>
      <c r="BP79" s="391"/>
      <c r="BQ79" s="391"/>
      <c r="BR79" s="391"/>
      <c r="BS79" s="391"/>
      <c r="BT79" s="391"/>
      <c r="BU79" s="391"/>
      <c r="BV79" s="391"/>
    </row>
    <row r="80" spans="63:74" x14ac:dyDescent="0.2">
      <c r="BK80" s="391"/>
      <c r="BL80" s="391"/>
      <c r="BM80" s="391"/>
      <c r="BN80" s="391"/>
      <c r="BO80" s="391"/>
      <c r="BP80" s="391"/>
      <c r="BQ80" s="391"/>
      <c r="BR80" s="391"/>
      <c r="BS80" s="391"/>
      <c r="BT80" s="391"/>
      <c r="BU80" s="391"/>
      <c r="BV80" s="391"/>
    </row>
    <row r="81" spans="63:74" x14ac:dyDescent="0.2">
      <c r="BK81" s="391"/>
      <c r="BL81" s="391"/>
      <c r="BM81" s="391"/>
      <c r="BN81" s="391"/>
      <c r="BO81" s="391"/>
      <c r="BP81" s="391"/>
      <c r="BQ81" s="391"/>
      <c r="BR81" s="391"/>
      <c r="BS81" s="391"/>
      <c r="BT81" s="391"/>
      <c r="BU81" s="391"/>
      <c r="BV81" s="391"/>
    </row>
    <row r="82" spans="63:74" x14ac:dyDescent="0.2">
      <c r="BK82" s="391"/>
      <c r="BL82" s="391"/>
      <c r="BM82" s="391"/>
      <c r="BN82" s="391"/>
      <c r="BO82" s="391"/>
      <c r="BP82" s="391"/>
      <c r="BQ82" s="391"/>
      <c r="BR82" s="391"/>
      <c r="BS82" s="391"/>
      <c r="BT82" s="391"/>
      <c r="BU82" s="391"/>
      <c r="BV82" s="391"/>
    </row>
    <row r="83" spans="63:74" x14ac:dyDescent="0.2">
      <c r="BK83" s="391"/>
      <c r="BL83" s="391"/>
      <c r="BM83" s="391"/>
      <c r="BN83" s="391"/>
      <c r="BO83" s="391"/>
      <c r="BP83" s="391"/>
      <c r="BQ83" s="391"/>
      <c r="BR83" s="391"/>
      <c r="BS83" s="391"/>
      <c r="BT83" s="391"/>
      <c r="BU83" s="391"/>
      <c r="BV83" s="391"/>
    </row>
    <row r="84" spans="63:74" x14ac:dyDescent="0.2">
      <c r="BK84" s="391"/>
      <c r="BL84" s="391"/>
      <c r="BM84" s="391"/>
      <c r="BN84" s="391"/>
      <c r="BO84" s="391"/>
      <c r="BP84" s="391"/>
      <c r="BQ84" s="391"/>
      <c r="BR84" s="391"/>
      <c r="BS84" s="391"/>
      <c r="BT84" s="391"/>
      <c r="BU84" s="391"/>
      <c r="BV84" s="391"/>
    </row>
    <row r="85" spans="63:74" x14ac:dyDescent="0.2">
      <c r="BK85" s="391"/>
      <c r="BL85" s="391"/>
      <c r="BM85" s="391"/>
      <c r="BN85" s="391"/>
      <c r="BO85" s="391"/>
      <c r="BP85" s="391"/>
      <c r="BQ85" s="391"/>
      <c r="BR85" s="391"/>
      <c r="BS85" s="391"/>
      <c r="BT85" s="391"/>
      <c r="BU85" s="391"/>
      <c r="BV85" s="391"/>
    </row>
    <row r="86" spans="63:74" x14ac:dyDescent="0.2">
      <c r="BK86" s="391"/>
      <c r="BL86" s="391"/>
      <c r="BM86" s="391"/>
      <c r="BN86" s="391"/>
      <c r="BO86" s="391"/>
      <c r="BP86" s="391"/>
      <c r="BQ86" s="391"/>
      <c r="BR86" s="391"/>
      <c r="BS86" s="391"/>
      <c r="BT86" s="391"/>
      <c r="BU86" s="391"/>
      <c r="BV86" s="391"/>
    </row>
    <row r="87" spans="63:74" x14ac:dyDescent="0.2">
      <c r="BK87" s="391"/>
      <c r="BL87" s="391"/>
      <c r="BM87" s="391"/>
      <c r="BN87" s="391"/>
      <c r="BO87" s="391"/>
      <c r="BP87" s="391"/>
      <c r="BQ87" s="391"/>
      <c r="BR87" s="391"/>
      <c r="BS87" s="391"/>
      <c r="BT87" s="391"/>
      <c r="BU87" s="391"/>
      <c r="BV87" s="391"/>
    </row>
    <row r="88" spans="63:74" x14ac:dyDescent="0.2">
      <c r="BK88" s="391"/>
      <c r="BL88" s="391"/>
      <c r="BM88" s="391"/>
      <c r="BN88" s="391"/>
      <c r="BO88" s="391"/>
      <c r="BP88" s="391"/>
      <c r="BQ88" s="391"/>
      <c r="BR88" s="391"/>
      <c r="BS88" s="391"/>
      <c r="BT88" s="391"/>
      <c r="BU88" s="391"/>
      <c r="BV88" s="391"/>
    </row>
    <row r="89" spans="63:74" x14ac:dyDescent="0.2">
      <c r="BK89" s="391"/>
      <c r="BL89" s="391"/>
      <c r="BM89" s="391"/>
      <c r="BN89" s="391"/>
      <c r="BO89" s="391"/>
      <c r="BP89" s="391"/>
      <c r="BQ89" s="391"/>
      <c r="BR89" s="391"/>
      <c r="BS89" s="391"/>
      <c r="BT89" s="391"/>
      <c r="BU89" s="391"/>
      <c r="BV89" s="391"/>
    </row>
    <row r="90" spans="63:74" x14ac:dyDescent="0.2">
      <c r="BK90" s="391"/>
      <c r="BL90" s="391"/>
      <c r="BM90" s="391"/>
      <c r="BN90" s="391"/>
      <c r="BO90" s="391"/>
      <c r="BP90" s="391"/>
      <c r="BQ90" s="391"/>
      <c r="BR90" s="391"/>
      <c r="BS90" s="391"/>
      <c r="BT90" s="391"/>
      <c r="BU90" s="391"/>
      <c r="BV90" s="391"/>
    </row>
    <row r="91" spans="63:74" x14ac:dyDescent="0.2">
      <c r="BK91" s="391"/>
      <c r="BL91" s="391"/>
      <c r="BM91" s="391"/>
      <c r="BN91" s="391"/>
      <c r="BO91" s="391"/>
      <c r="BP91" s="391"/>
      <c r="BQ91" s="391"/>
      <c r="BR91" s="391"/>
      <c r="BS91" s="391"/>
      <c r="BT91" s="391"/>
      <c r="BU91" s="391"/>
      <c r="BV91" s="391"/>
    </row>
    <row r="92" spans="63:74" x14ac:dyDescent="0.2">
      <c r="BK92" s="391"/>
      <c r="BL92" s="391"/>
      <c r="BM92" s="391"/>
      <c r="BN92" s="391"/>
      <c r="BO92" s="391"/>
      <c r="BP92" s="391"/>
      <c r="BQ92" s="391"/>
      <c r="BR92" s="391"/>
      <c r="BS92" s="391"/>
      <c r="BT92" s="391"/>
      <c r="BU92" s="391"/>
      <c r="BV92" s="391"/>
    </row>
    <row r="93" spans="63:74" x14ac:dyDescent="0.2">
      <c r="BK93" s="391"/>
      <c r="BL93" s="391"/>
      <c r="BM93" s="391"/>
      <c r="BN93" s="391"/>
      <c r="BO93" s="391"/>
      <c r="BP93" s="391"/>
      <c r="BQ93" s="391"/>
      <c r="BR93" s="391"/>
      <c r="BS93" s="391"/>
      <c r="BT93" s="391"/>
      <c r="BU93" s="391"/>
      <c r="BV93" s="391"/>
    </row>
    <row r="94" spans="63:74" x14ac:dyDescent="0.2">
      <c r="BK94" s="391"/>
      <c r="BL94" s="391"/>
      <c r="BM94" s="391"/>
      <c r="BN94" s="391"/>
      <c r="BO94" s="391"/>
      <c r="BP94" s="391"/>
      <c r="BQ94" s="391"/>
      <c r="BR94" s="391"/>
      <c r="BS94" s="391"/>
      <c r="BT94" s="391"/>
      <c r="BU94" s="391"/>
      <c r="BV94" s="391"/>
    </row>
    <row r="95" spans="63:74" x14ac:dyDescent="0.2">
      <c r="BK95" s="391"/>
      <c r="BL95" s="391"/>
      <c r="BM95" s="391"/>
      <c r="BN95" s="391"/>
      <c r="BO95" s="391"/>
      <c r="BP95" s="391"/>
      <c r="BQ95" s="391"/>
      <c r="BR95" s="391"/>
      <c r="BS95" s="391"/>
      <c r="BT95" s="391"/>
      <c r="BU95" s="391"/>
      <c r="BV95" s="391"/>
    </row>
    <row r="96" spans="63:74" x14ac:dyDescent="0.2">
      <c r="BK96" s="391"/>
      <c r="BL96" s="391"/>
      <c r="BM96" s="391"/>
      <c r="BN96" s="391"/>
      <c r="BO96" s="391"/>
      <c r="BP96" s="391"/>
      <c r="BQ96" s="391"/>
      <c r="BR96" s="391"/>
      <c r="BS96" s="391"/>
      <c r="BT96" s="391"/>
      <c r="BU96" s="391"/>
      <c r="BV96" s="391"/>
    </row>
    <row r="97" spans="63:74" x14ac:dyDescent="0.2">
      <c r="BK97" s="391"/>
      <c r="BL97" s="391"/>
      <c r="BM97" s="391"/>
      <c r="BN97" s="391"/>
      <c r="BO97" s="391"/>
      <c r="BP97" s="391"/>
      <c r="BQ97" s="391"/>
      <c r="BR97" s="391"/>
      <c r="BS97" s="391"/>
      <c r="BT97" s="391"/>
      <c r="BU97" s="391"/>
      <c r="BV97" s="391"/>
    </row>
    <row r="98" spans="63:74" x14ac:dyDescent="0.2">
      <c r="BK98" s="391"/>
      <c r="BL98" s="391"/>
      <c r="BM98" s="391"/>
      <c r="BN98" s="391"/>
      <c r="BO98" s="391"/>
      <c r="BP98" s="391"/>
      <c r="BQ98" s="391"/>
      <c r="BR98" s="391"/>
      <c r="BS98" s="391"/>
      <c r="BT98" s="391"/>
      <c r="BU98" s="391"/>
      <c r="BV98" s="391"/>
    </row>
    <row r="99" spans="63:74" x14ac:dyDescent="0.2">
      <c r="BK99" s="391"/>
      <c r="BL99" s="391"/>
      <c r="BM99" s="391"/>
      <c r="BN99" s="391"/>
      <c r="BO99" s="391"/>
      <c r="BP99" s="391"/>
      <c r="BQ99" s="391"/>
      <c r="BR99" s="391"/>
      <c r="BS99" s="391"/>
      <c r="BT99" s="391"/>
      <c r="BU99" s="391"/>
      <c r="BV99" s="391"/>
    </row>
    <row r="100" spans="63:74" x14ac:dyDescent="0.2">
      <c r="BK100" s="391"/>
      <c r="BL100" s="391"/>
      <c r="BM100" s="391"/>
      <c r="BN100" s="391"/>
      <c r="BO100" s="391"/>
      <c r="BP100" s="391"/>
      <c r="BQ100" s="391"/>
      <c r="BR100" s="391"/>
      <c r="BS100" s="391"/>
      <c r="BT100" s="391"/>
      <c r="BU100" s="391"/>
      <c r="BV100" s="391"/>
    </row>
    <row r="101" spans="63:74" x14ac:dyDescent="0.2">
      <c r="BK101" s="391"/>
      <c r="BL101" s="391"/>
      <c r="BM101" s="391"/>
      <c r="BN101" s="391"/>
      <c r="BO101" s="391"/>
      <c r="BP101" s="391"/>
      <c r="BQ101" s="391"/>
      <c r="BR101" s="391"/>
      <c r="BS101" s="391"/>
      <c r="BT101" s="391"/>
      <c r="BU101" s="391"/>
      <c r="BV101" s="391"/>
    </row>
    <row r="102" spans="63:74" x14ac:dyDescent="0.2">
      <c r="BK102" s="391"/>
      <c r="BL102" s="391"/>
      <c r="BM102" s="391"/>
      <c r="BN102" s="391"/>
      <c r="BO102" s="391"/>
      <c r="BP102" s="391"/>
      <c r="BQ102" s="391"/>
      <c r="BR102" s="391"/>
      <c r="BS102" s="391"/>
      <c r="BT102" s="391"/>
      <c r="BU102" s="391"/>
      <c r="BV102" s="391"/>
    </row>
    <row r="103" spans="63:74" x14ac:dyDescent="0.2">
      <c r="BK103" s="391"/>
      <c r="BL103" s="391"/>
      <c r="BM103" s="391"/>
      <c r="BN103" s="391"/>
      <c r="BO103" s="391"/>
      <c r="BP103" s="391"/>
      <c r="BQ103" s="391"/>
      <c r="BR103" s="391"/>
      <c r="BS103" s="391"/>
      <c r="BT103" s="391"/>
      <c r="BU103" s="391"/>
      <c r="BV103" s="391"/>
    </row>
    <row r="104" spans="63:74" x14ac:dyDescent="0.2">
      <c r="BK104" s="391"/>
      <c r="BL104" s="391"/>
      <c r="BM104" s="391"/>
      <c r="BN104" s="391"/>
      <c r="BO104" s="391"/>
      <c r="BP104" s="391"/>
      <c r="BQ104" s="391"/>
      <c r="BR104" s="391"/>
      <c r="BS104" s="391"/>
      <c r="BT104" s="391"/>
      <c r="BU104" s="391"/>
      <c r="BV104" s="391"/>
    </row>
    <row r="105" spans="63:74" x14ac:dyDescent="0.2">
      <c r="BK105" s="391"/>
      <c r="BL105" s="391"/>
      <c r="BM105" s="391"/>
      <c r="BN105" s="391"/>
      <c r="BO105" s="391"/>
      <c r="BP105" s="391"/>
      <c r="BQ105" s="391"/>
      <c r="BR105" s="391"/>
      <c r="BS105" s="391"/>
      <c r="BT105" s="391"/>
      <c r="BU105" s="391"/>
      <c r="BV105" s="391"/>
    </row>
    <row r="106" spans="63:74" x14ac:dyDescent="0.2">
      <c r="BK106" s="391"/>
      <c r="BL106" s="391"/>
      <c r="BM106" s="391"/>
      <c r="BN106" s="391"/>
      <c r="BO106" s="391"/>
      <c r="BP106" s="391"/>
      <c r="BQ106" s="391"/>
      <c r="BR106" s="391"/>
      <c r="BS106" s="391"/>
      <c r="BT106" s="391"/>
      <c r="BU106" s="391"/>
      <c r="BV106" s="391"/>
    </row>
    <row r="107" spans="63:74" x14ac:dyDescent="0.2">
      <c r="BK107" s="391"/>
      <c r="BL107" s="391"/>
      <c r="BM107" s="391"/>
      <c r="BN107" s="391"/>
      <c r="BO107" s="391"/>
      <c r="BP107" s="391"/>
      <c r="BQ107" s="391"/>
      <c r="BR107" s="391"/>
      <c r="BS107" s="391"/>
      <c r="BT107" s="391"/>
      <c r="BU107" s="391"/>
      <c r="BV107" s="391"/>
    </row>
    <row r="108" spans="63:74" x14ac:dyDescent="0.2">
      <c r="BK108" s="391"/>
      <c r="BL108" s="391"/>
      <c r="BM108" s="391"/>
      <c r="BN108" s="391"/>
      <c r="BO108" s="391"/>
      <c r="BP108" s="391"/>
      <c r="BQ108" s="391"/>
      <c r="BR108" s="391"/>
      <c r="BS108" s="391"/>
      <c r="BT108" s="391"/>
      <c r="BU108" s="391"/>
      <c r="BV108" s="391"/>
    </row>
    <row r="109" spans="63:74" x14ac:dyDescent="0.2">
      <c r="BK109" s="391"/>
      <c r="BL109" s="391"/>
      <c r="BM109" s="391"/>
      <c r="BN109" s="391"/>
      <c r="BO109" s="391"/>
      <c r="BP109" s="391"/>
      <c r="BQ109" s="391"/>
      <c r="BR109" s="391"/>
      <c r="BS109" s="391"/>
      <c r="BT109" s="391"/>
      <c r="BU109" s="391"/>
      <c r="BV109" s="391"/>
    </row>
    <row r="110" spans="63:74" x14ac:dyDescent="0.2">
      <c r="BK110" s="391"/>
      <c r="BL110" s="391"/>
      <c r="BM110" s="391"/>
      <c r="BN110" s="391"/>
      <c r="BO110" s="391"/>
      <c r="BP110" s="391"/>
      <c r="BQ110" s="391"/>
      <c r="BR110" s="391"/>
      <c r="BS110" s="391"/>
      <c r="BT110" s="391"/>
      <c r="BU110" s="391"/>
      <c r="BV110" s="391"/>
    </row>
    <row r="111" spans="63:74" x14ac:dyDescent="0.2">
      <c r="BK111" s="391"/>
      <c r="BL111" s="391"/>
      <c r="BM111" s="391"/>
      <c r="BN111" s="391"/>
      <c r="BO111" s="391"/>
      <c r="BP111" s="391"/>
      <c r="BQ111" s="391"/>
      <c r="BR111" s="391"/>
      <c r="BS111" s="391"/>
      <c r="BT111" s="391"/>
      <c r="BU111" s="391"/>
      <c r="BV111" s="391"/>
    </row>
    <row r="112" spans="63:74" x14ac:dyDescent="0.2">
      <c r="BK112" s="391"/>
      <c r="BL112" s="391"/>
      <c r="BM112" s="391"/>
      <c r="BN112" s="391"/>
      <c r="BO112" s="391"/>
      <c r="BP112" s="391"/>
      <c r="BQ112" s="391"/>
      <c r="BR112" s="391"/>
      <c r="BS112" s="391"/>
      <c r="BT112" s="391"/>
      <c r="BU112" s="391"/>
      <c r="BV112" s="391"/>
    </row>
    <row r="113" spans="63:74" x14ac:dyDescent="0.2">
      <c r="BK113" s="391"/>
      <c r="BL113" s="391"/>
      <c r="BM113" s="391"/>
      <c r="BN113" s="391"/>
      <c r="BO113" s="391"/>
      <c r="BP113" s="391"/>
      <c r="BQ113" s="391"/>
      <c r="BR113" s="391"/>
      <c r="BS113" s="391"/>
      <c r="BT113" s="391"/>
      <c r="BU113" s="391"/>
      <c r="BV113" s="391"/>
    </row>
    <row r="114" spans="63:74" x14ac:dyDescent="0.2">
      <c r="BK114" s="391"/>
      <c r="BL114" s="391"/>
      <c r="BM114" s="391"/>
      <c r="BN114" s="391"/>
      <c r="BO114" s="391"/>
      <c r="BP114" s="391"/>
      <c r="BQ114" s="391"/>
      <c r="BR114" s="391"/>
      <c r="BS114" s="391"/>
      <c r="BT114" s="391"/>
      <c r="BU114" s="391"/>
      <c r="BV114" s="391"/>
    </row>
    <row r="115" spans="63:74" x14ac:dyDescent="0.2">
      <c r="BK115" s="391"/>
      <c r="BL115" s="391"/>
      <c r="BM115" s="391"/>
      <c r="BN115" s="391"/>
      <c r="BO115" s="391"/>
      <c r="BP115" s="391"/>
      <c r="BQ115" s="391"/>
      <c r="BR115" s="391"/>
      <c r="BS115" s="391"/>
      <c r="BT115" s="391"/>
      <c r="BU115" s="391"/>
      <c r="BV115" s="391"/>
    </row>
    <row r="116" spans="63:74" x14ac:dyDescent="0.2">
      <c r="BK116" s="391"/>
      <c r="BL116" s="391"/>
      <c r="BM116" s="391"/>
      <c r="BN116" s="391"/>
      <c r="BO116" s="391"/>
      <c r="BP116" s="391"/>
      <c r="BQ116" s="391"/>
      <c r="BR116" s="391"/>
      <c r="BS116" s="391"/>
      <c r="BT116" s="391"/>
      <c r="BU116" s="391"/>
      <c r="BV116" s="391"/>
    </row>
    <row r="117" spans="63:74" x14ac:dyDescent="0.2">
      <c r="BK117" s="391"/>
      <c r="BL117" s="391"/>
      <c r="BM117" s="391"/>
      <c r="BN117" s="391"/>
      <c r="BO117" s="391"/>
      <c r="BP117" s="391"/>
      <c r="BQ117" s="391"/>
      <c r="BR117" s="391"/>
      <c r="BS117" s="391"/>
      <c r="BT117" s="391"/>
      <c r="BU117" s="391"/>
      <c r="BV117" s="391"/>
    </row>
    <row r="118" spans="63:74" x14ac:dyDescent="0.2">
      <c r="BK118" s="391"/>
      <c r="BL118" s="391"/>
      <c r="BM118" s="391"/>
      <c r="BN118" s="391"/>
      <c r="BO118" s="391"/>
      <c r="BP118" s="391"/>
      <c r="BQ118" s="391"/>
      <c r="BR118" s="391"/>
      <c r="BS118" s="391"/>
      <c r="BT118" s="391"/>
      <c r="BU118" s="391"/>
      <c r="BV118" s="391"/>
    </row>
    <row r="119" spans="63:74" x14ac:dyDescent="0.2">
      <c r="BK119" s="391"/>
      <c r="BL119" s="391"/>
      <c r="BM119" s="391"/>
      <c r="BN119" s="391"/>
      <c r="BO119" s="391"/>
      <c r="BP119" s="391"/>
      <c r="BQ119" s="391"/>
      <c r="BR119" s="391"/>
      <c r="BS119" s="391"/>
      <c r="BT119" s="391"/>
      <c r="BU119" s="391"/>
      <c r="BV119" s="391"/>
    </row>
    <row r="120" spans="63:74" x14ac:dyDescent="0.2">
      <c r="BK120" s="391"/>
      <c r="BL120" s="391"/>
      <c r="BM120" s="391"/>
      <c r="BN120" s="391"/>
      <c r="BO120" s="391"/>
      <c r="BP120" s="391"/>
      <c r="BQ120" s="391"/>
      <c r="BR120" s="391"/>
      <c r="BS120" s="391"/>
      <c r="BT120" s="391"/>
      <c r="BU120" s="391"/>
      <c r="BV120" s="391"/>
    </row>
    <row r="121" spans="63:74" x14ac:dyDescent="0.2">
      <c r="BK121" s="391"/>
      <c r="BL121" s="391"/>
      <c r="BM121" s="391"/>
      <c r="BN121" s="391"/>
      <c r="BO121" s="391"/>
      <c r="BP121" s="391"/>
      <c r="BQ121" s="391"/>
      <c r="BR121" s="391"/>
      <c r="BS121" s="391"/>
      <c r="BT121" s="391"/>
      <c r="BU121" s="391"/>
      <c r="BV121" s="391"/>
    </row>
    <row r="122" spans="63:74" x14ac:dyDescent="0.2">
      <c r="BK122" s="391"/>
      <c r="BL122" s="391"/>
      <c r="BM122" s="391"/>
      <c r="BN122" s="391"/>
      <c r="BO122" s="391"/>
      <c r="BP122" s="391"/>
      <c r="BQ122" s="391"/>
      <c r="BR122" s="391"/>
      <c r="BS122" s="391"/>
      <c r="BT122" s="391"/>
      <c r="BU122" s="391"/>
      <c r="BV122" s="391"/>
    </row>
    <row r="123" spans="63:74" x14ac:dyDescent="0.2">
      <c r="BK123" s="391"/>
      <c r="BL123" s="391"/>
      <c r="BM123" s="391"/>
      <c r="BN123" s="391"/>
      <c r="BO123" s="391"/>
      <c r="BP123" s="391"/>
      <c r="BQ123" s="391"/>
      <c r="BR123" s="391"/>
      <c r="BS123" s="391"/>
      <c r="BT123" s="391"/>
      <c r="BU123" s="391"/>
      <c r="BV123" s="391"/>
    </row>
    <row r="124" spans="63:74" x14ac:dyDescent="0.2">
      <c r="BK124" s="391"/>
      <c r="BL124" s="391"/>
      <c r="BM124" s="391"/>
      <c r="BN124" s="391"/>
      <c r="BO124" s="391"/>
      <c r="BP124" s="391"/>
      <c r="BQ124" s="391"/>
      <c r="BR124" s="391"/>
      <c r="BS124" s="391"/>
      <c r="BT124" s="391"/>
      <c r="BU124" s="391"/>
      <c r="BV124" s="391"/>
    </row>
    <row r="125" spans="63:74" x14ac:dyDescent="0.2">
      <c r="BK125" s="391"/>
      <c r="BL125" s="391"/>
      <c r="BM125" s="391"/>
      <c r="BN125" s="391"/>
      <c r="BO125" s="391"/>
      <c r="BP125" s="391"/>
      <c r="BQ125" s="391"/>
      <c r="BR125" s="391"/>
      <c r="BS125" s="391"/>
      <c r="BT125" s="391"/>
      <c r="BU125" s="391"/>
      <c r="BV125" s="391"/>
    </row>
    <row r="126" spans="63:74" x14ac:dyDescent="0.2">
      <c r="BK126" s="391"/>
      <c r="BL126" s="391"/>
      <c r="BM126" s="391"/>
      <c r="BN126" s="391"/>
      <c r="BO126" s="391"/>
      <c r="BP126" s="391"/>
      <c r="BQ126" s="391"/>
      <c r="BR126" s="391"/>
      <c r="BS126" s="391"/>
      <c r="BT126" s="391"/>
      <c r="BU126" s="391"/>
      <c r="BV126" s="391"/>
    </row>
    <row r="127" spans="63:74" x14ac:dyDescent="0.2">
      <c r="BK127" s="391"/>
      <c r="BL127" s="391"/>
      <c r="BM127" s="391"/>
      <c r="BN127" s="391"/>
      <c r="BO127" s="391"/>
      <c r="BP127" s="391"/>
      <c r="BQ127" s="391"/>
      <c r="BR127" s="391"/>
      <c r="BS127" s="391"/>
      <c r="BT127" s="391"/>
      <c r="BU127" s="391"/>
      <c r="BV127" s="391"/>
    </row>
    <row r="128" spans="63:74" x14ac:dyDescent="0.2">
      <c r="BK128" s="391"/>
      <c r="BL128" s="391"/>
      <c r="BM128" s="391"/>
      <c r="BN128" s="391"/>
      <c r="BO128" s="391"/>
      <c r="BP128" s="391"/>
      <c r="BQ128" s="391"/>
      <c r="BR128" s="391"/>
      <c r="BS128" s="391"/>
      <c r="BT128" s="391"/>
      <c r="BU128" s="391"/>
      <c r="BV128" s="391"/>
    </row>
    <row r="129" spans="63:74" x14ac:dyDescent="0.2">
      <c r="BK129" s="391"/>
      <c r="BL129" s="391"/>
      <c r="BM129" s="391"/>
      <c r="BN129" s="391"/>
      <c r="BO129" s="391"/>
      <c r="BP129" s="391"/>
      <c r="BQ129" s="391"/>
      <c r="BR129" s="391"/>
      <c r="BS129" s="391"/>
      <c r="BT129" s="391"/>
      <c r="BU129" s="391"/>
      <c r="BV129" s="391"/>
    </row>
    <row r="130" spans="63:74" x14ac:dyDescent="0.2">
      <c r="BK130" s="391"/>
      <c r="BL130" s="391"/>
      <c r="BM130" s="391"/>
      <c r="BN130" s="391"/>
      <c r="BO130" s="391"/>
      <c r="BP130" s="391"/>
      <c r="BQ130" s="391"/>
      <c r="BR130" s="391"/>
      <c r="BS130" s="391"/>
      <c r="BT130" s="391"/>
      <c r="BU130" s="391"/>
      <c r="BV130" s="391"/>
    </row>
    <row r="131" spans="63:74" x14ac:dyDescent="0.2">
      <c r="BK131" s="391"/>
      <c r="BL131" s="391"/>
      <c r="BM131" s="391"/>
      <c r="BN131" s="391"/>
      <c r="BO131" s="391"/>
      <c r="BP131" s="391"/>
      <c r="BQ131" s="391"/>
      <c r="BR131" s="391"/>
      <c r="BS131" s="391"/>
      <c r="BT131" s="391"/>
      <c r="BU131" s="391"/>
      <c r="BV131" s="391"/>
    </row>
    <row r="132" spans="63:74" x14ac:dyDescent="0.2">
      <c r="BK132" s="391"/>
      <c r="BL132" s="391"/>
      <c r="BM132" s="391"/>
      <c r="BN132" s="391"/>
      <c r="BO132" s="391"/>
      <c r="BP132" s="391"/>
      <c r="BQ132" s="391"/>
      <c r="BR132" s="391"/>
      <c r="BS132" s="391"/>
      <c r="BT132" s="391"/>
      <c r="BU132" s="391"/>
      <c r="BV132" s="391"/>
    </row>
    <row r="133" spans="63:74" x14ac:dyDescent="0.2">
      <c r="BK133" s="391"/>
      <c r="BL133" s="391"/>
      <c r="BM133" s="391"/>
      <c r="BN133" s="391"/>
      <c r="BO133" s="391"/>
      <c r="BP133" s="391"/>
      <c r="BQ133" s="391"/>
      <c r="BR133" s="391"/>
      <c r="BS133" s="391"/>
      <c r="BT133" s="391"/>
      <c r="BU133" s="391"/>
      <c r="BV133" s="391"/>
    </row>
    <row r="134" spans="63:74" x14ac:dyDescent="0.2">
      <c r="BK134" s="391"/>
      <c r="BL134" s="391"/>
      <c r="BM134" s="391"/>
      <c r="BN134" s="391"/>
      <c r="BO134" s="391"/>
      <c r="BP134" s="391"/>
      <c r="BQ134" s="391"/>
      <c r="BR134" s="391"/>
      <c r="BS134" s="391"/>
      <c r="BT134" s="391"/>
      <c r="BU134" s="391"/>
      <c r="BV134" s="391"/>
    </row>
    <row r="135" spans="63:74" x14ac:dyDescent="0.2">
      <c r="BK135" s="391"/>
      <c r="BL135" s="391"/>
      <c r="BM135" s="391"/>
      <c r="BN135" s="391"/>
      <c r="BO135" s="391"/>
      <c r="BP135" s="391"/>
      <c r="BQ135" s="391"/>
      <c r="BR135" s="391"/>
      <c r="BS135" s="391"/>
      <c r="BT135" s="391"/>
      <c r="BU135" s="391"/>
      <c r="BV135" s="391"/>
    </row>
    <row r="136" spans="63:74" x14ac:dyDescent="0.2">
      <c r="BK136" s="391"/>
      <c r="BL136" s="391"/>
      <c r="BM136" s="391"/>
      <c r="BN136" s="391"/>
      <c r="BO136" s="391"/>
      <c r="BP136" s="391"/>
      <c r="BQ136" s="391"/>
      <c r="BR136" s="391"/>
      <c r="BS136" s="391"/>
      <c r="BT136" s="391"/>
      <c r="BU136" s="391"/>
      <c r="BV136" s="391"/>
    </row>
    <row r="137" spans="63:74" x14ac:dyDescent="0.2">
      <c r="BK137" s="391"/>
      <c r="BL137" s="391"/>
      <c r="BM137" s="391"/>
      <c r="BN137" s="391"/>
      <c r="BO137" s="391"/>
      <c r="BP137" s="391"/>
      <c r="BQ137" s="391"/>
      <c r="BR137" s="391"/>
      <c r="BS137" s="391"/>
      <c r="BT137" s="391"/>
      <c r="BU137" s="391"/>
      <c r="BV137" s="391"/>
    </row>
    <row r="138" spans="63:74" x14ac:dyDescent="0.2">
      <c r="BK138" s="391"/>
      <c r="BL138" s="391"/>
      <c r="BM138" s="391"/>
      <c r="BN138" s="391"/>
      <c r="BO138" s="391"/>
      <c r="BP138" s="391"/>
      <c r="BQ138" s="391"/>
      <c r="BR138" s="391"/>
      <c r="BS138" s="391"/>
      <c r="BT138" s="391"/>
      <c r="BU138" s="391"/>
      <c r="BV138" s="391"/>
    </row>
    <row r="139" spans="63:74" x14ac:dyDescent="0.2">
      <c r="BK139" s="391"/>
      <c r="BL139" s="391"/>
      <c r="BM139" s="391"/>
      <c r="BN139" s="391"/>
      <c r="BO139" s="391"/>
      <c r="BP139" s="391"/>
      <c r="BQ139" s="391"/>
      <c r="BR139" s="391"/>
      <c r="BS139" s="391"/>
      <c r="BT139" s="391"/>
      <c r="BU139" s="391"/>
      <c r="BV139" s="391"/>
    </row>
    <row r="140" spans="63:74" x14ac:dyDescent="0.2">
      <c r="BK140" s="391"/>
      <c r="BL140" s="391"/>
      <c r="BM140" s="391"/>
      <c r="BN140" s="391"/>
      <c r="BO140" s="391"/>
      <c r="BP140" s="391"/>
      <c r="BQ140" s="391"/>
      <c r="BR140" s="391"/>
      <c r="BS140" s="391"/>
      <c r="BT140" s="391"/>
      <c r="BU140" s="391"/>
      <c r="BV140" s="391"/>
    </row>
    <row r="141" spans="63:74" x14ac:dyDescent="0.2">
      <c r="BK141" s="391"/>
      <c r="BL141" s="391"/>
      <c r="BM141" s="391"/>
      <c r="BN141" s="391"/>
      <c r="BO141" s="391"/>
      <c r="BP141" s="391"/>
      <c r="BQ141" s="391"/>
      <c r="BR141" s="391"/>
      <c r="BS141" s="391"/>
      <c r="BT141" s="391"/>
      <c r="BU141" s="391"/>
      <c r="BV141" s="391"/>
    </row>
    <row r="142" spans="63:74" x14ac:dyDescent="0.2">
      <c r="BK142" s="391"/>
      <c r="BL142" s="391"/>
      <c r="BM142" s="391"/>
      <c r="BN142" s="391"/>
      <c r="BO142" s="391"/>
      <c r="BP142" s="391"/>
      <c r="BQ142" s="391"/>
      <c r="BR142" s="391"/>
      <c r="BS142" s="391"/>
      <c r="BT142" s="391"/>
      <c r="BU142" s="391"/>
      <c r="BV142" s="391"/>
    </row>
    <row r="143" spans="63:74" x14ac:dyDescent="0.2">
      <c r="BK143" s="391"/>
      <c r="BL143" s="391"/>
      <c r="BM143" s="391"/>
      <c r="BN143" s="391"/>
      <c r="BO143" s="391"/>
      <c r="BP143" s="391"/>
      <c r="BQ143" s="391"/>
      <c r="BR143" s="391"/>
      <c r="BS143" s="391"/>
      <c r="BT143" s="391"/>
      <c r="BU143" s="391"/>
      <c r="BV143" s="391"/>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N5" activePane="bottomRight" state="frozen"/>
      <selection activeCell="BC15" sqref="BC15"/>
      <selection pane="topRight" activeCell="BC15" sqref="BC15"/>
      <selection pane="bottomLeft" activeCell="BC15" sqref="BC15"/>
      <selection pane="bottomRight" activeCell="AP40" sqref="AP40"/>
    </sheetView>
  </sheetViews>
  <sheetFormatPr defaultColWidth="11" defaultRowHeight="10.199999999999999" x14ac:dyDescent="0.2"/>
  <cols>
    <col min="1" max="1" width="11.5546875" style="100" customWidth="1"/>
    <col min="2" max="2" width="25.6640625" style="100" customWidth="1"/>
    <col min="3" max="50" width="6.5546875" style="100" customWidth="1"/>
    <col min="51" max="62" width="6.5546875" style="383" customWidth="1"/>
    <col min="63" max="74" width="6.5546875" style="100" customWidth="1"/>
    <col min="75" max="16384" width="11" style="100"/>
  </cols>
  <sheetData>
    <row r="1" spans="1:74" ht="15.6" customHeight="1" x14ac:dyDescent="0.25">
      <c r="A1" s="662" t="s">
        <v>1078</v>
      </c>
      <c r="B1" s="709" t="s">
        <v>1096</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c r="AM1" s="305"/>
    </row>
    <row r="2" spans="1:74" ht="14.1" customHeight="1" x14ac:dyDescent="0.25">
      <c r="A2" s="663"/>
      <c r="B2" s="546" t="str">
        <f>"U.S. Energy Information Administration   |   Short-Term Energy Outlook  - "&amp;Dates!D1</f>
        <v>U.S. Energy Information Administration   |   Short-Term Energy Outlook  - August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5"/>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101"/>
      <c r="B5" s="102" t="s">
        <v>80</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9"/>
      <c r="AZ5" s="419"/>
      <c r="BA5" s="419"/>
      <c r="BB5" s="419"/>
      <c r="BC5" s="419"/>
      <c r="BD5" s="419"/>
      <c r="BE5" s="419"/>
      <c r="BF5" s="419"/>
      <c r="BG5" s="419"/>
      <c r="BH5" s="419"/>
      <c r="BI5" s="419"/>
      <c r="BJ5" s="419"/>
      <c r="BK5" s="419"/>
      <c r="BL5" s="419"/>
      <c r="BM5" s="419"/>
      <c r="BN5" s="419"/>
      <c r="BO5" s="419"/>
      <c r="BP5" s="419"/>
      <c r="BQ5" s="419"/>
      <c r="BR5" s="419"/>
      <c r="BS5" s="419"/>
      <c r="BT5" s="419"/>
      <c r="BU5" s="419"/>
      <c r="BV5" s="419"/>
    </row>
    <row r="6" spans="1:74" ht="11.1" customHeight="1" x14ac:dyDescent="0.2">
      <c r="A6" s="101" t="s">
        <v>811</v>
      </c>
      <c r="B6" s="204" t="s">
        <v>635</v>
      </c>
      <c r="C6" s="217">
        <v>11.643779576</v>
      </c>
      <c r="D6" s="217">
        <v>11.419097385000001</v>
      </c>
      <c r="E6" s="217">
        <v>10.069923883</v>
      </c>
      <c r="F6" s="217">
        <v>9.593340886</v>
      </c>
      <c r="G6" s="217">
        <v>10.578596507</v>
      </c>
      <c r="H6" s="217">
        <v>12.525315943000001</v>
      </c>
      <c r="I6" s="217">
        <v>13.216949686</v>
      </c>
      <c r="J6" s="217">
        <v>13.189811467</v>
      </c>
      <c r="K6" s="217">
        <v>11.534839061</v>
      </c>
      <c r="L6" s="217">
        <v>9.932925505</v>
      </c>
      <c r="M6" s="217">
        <v>10.200320971</v>
      </c>
      <c r="N6" s="217">
        <v>11.681260689</v>
      </c>
      <c r="O6" s="217">
        <v>11.705544935000001</v>
      </c>
      <c r="P6" s="217">
        <v>11.183093109</v>
      </c>
      <c r="Q6" s="217">
        <v>10.280965838</v>
      </c>
      <c r="R6" s="217">
        <v>10.08002415</v>
      </c>
      <c r="S6" s="217">
        <v>10.439620581</v>
      </c>
      <c r="T6" s="217">
        <v>12.257567164999999</v>
      </c>
      <c r="U6" s="217">
        <v>13.506217894000001</v>
      </c>
      <c r="V6" s="217">
        <v>13.113268215</v>
      </c>
      <c r="W6" s="217">
        <v>11.264377251999999</v>
      </c>
      <c r="X6" s="217">
        <v>9.9580162449999996</v>
      </c>
      <c r="Y6" s="217">
        <v>10.136738483</v>
      </c>
      <c r="Z6" s="217">
        <v>10.830337504999999</v>
      </c>
      <c r="AA6" s="217">
        <v>10.952524498000001</v>
      </c>
      <c r="AB6" s="217">
        <v>10.668600701000001</v>
      </c>
      <c r="AC6" s="217">
        <v>9.9706635139999999</v>
      </c>
      <c r="AD6" s="217">
        <v>9.8409405420000002</v>
      </c>
      <c r="AE6" s="217">
        <v>10.855407445000001</v>
      </c>
      <c r="AF6" s="217">
        <v>12.027538373000001</v>
      </c>
      <c r="AG6" s="217">
        <v>13.375473251000001</v>
      </c>
      <c r="AH6" s="217">
        <v>12.764502136000001</v>
      </c>
      <c r="AI6" s="217">
        <v>11.152829245</v>
      </c>
      <c r="AJ6" s="217">
        <v>10.053250782999999</v>
      </c>
      <c r="AK6" s="217">
        <v>10.199167836000001</v>
      </c>
      <c r="AL6" s="217">
        <v>10.794680279</v>
      </c>
      <c r="AM6" s="217">
        <v>11.241604426</v>
      </c>
      <c r="AN6" s="217">
        <v>11.051254263000001</v>
      </c>
      <c r="AO6" s="217">
        <v>10.493596317</v>
      </c>
      <c r="AP6" s="217">
        <v>9.9357898779999996</v>
      </c>
      <c r="AQ6" s="217">
        <v>10.381729592999999</v>
      </c>
      <c r="AR6" s="217">
        <v>11.874142068999999</v>
      </c>
      <c r="AS6" s="217">
        <v>12.703200329</v>
      </c>
      <c r="AT6" s="217">
        <v>12.386066507000001</v>
      </c>
      <c r="AU6" s="217">
        <v>11.343108988999999</v>
      </c>
      <c r="AV6" s="217">
        <v>10.151055773</v>
      </c>
      <c r="AW6" s="217">
        <v>10.458383617999999</v>
      </c>
      <c r="AX6" s="217">
        <v>11.366339802000001</v>
      </c>
      <c r="AY6" s="217">
        <v>12.16190945</v>
      </c>
      <c r="AZ6" s="217">
        <v>11.559357538</v>
      </c>
      <c r="BA6" s="217">
        <v>10.696619095000001</v>
      </c>
      <c r="BB6" s="217">
        <v>9.8922015119999998</v>
      </c>
      <c r="BC6" s="217">
        <v>10.416217755</v>
      </c>
      <c r="BD6" s="217">
        <v>11.94875</v>
      </c>
      <c r="BE6" s="217">
        <v>12.530239999999999</v>
      </c>
      <c r="BF6" s="358">
        <v>12.765739999999999</v>
      </c>
      <c r="BG6" s="358">
        <v>11.19656</v>
      </c>
      <c r="BH6" s="358">
        <v>10.1699</v>
      </c>
      <c r="BI6" s="358">
        <v>10.22142</v>
      </c>
      <c r="BJ6" s="358">
        <v>11.31134</v>
      </c>
      <c r="BK6" s="358">
        <v>11.742990000000001</v>
      </c>
      <c r="BL6" s="358">
        <v>11.390090000000001</v>
      </c>
      <c r="BM6" s="358">
        <v>10.482049999999999</v>
      </c>
      <c r="BN6" s="358">
        <v>9.9786339999999996</v>
      </c>
      <c r="BO6" s="358">
        <v>10.558059999999999</v>
      </c>
      <c r="BP6" s="358">
        <v>12.0655</v>
      </c>
      <c r="BQ6" s="358">
        <v>12.94952</v>
      </c>
      <c r="BR6" s="358">
        <v>12.87346</v>
      </c>
      <c r="BS6" s="358">
        <v>11.354229999999999</v>
      </c>
      <c r="BT6" s="358">
        <v>10.29388</v>
      </c>
      <c r="BU6" s="358">
        <v>10.35103</v>
      </c>
      <c r="BV6" s="358">
        <v>11.33924</v>
      </c>
    </row>
    <row r="7" spans="1:74" ht="11.1" customHeight="1" x14ac:dyDescent="0.2">
      <c r="A7" s="101" t="s">
        <v>810</v>
      </c>
      <c r="B7" s="130" t="s">
        <v>212</v>
      </c>
      <c r="C7" s="217">
        <v>11.229939460000001</v>
      </c>
      <c r="D7" s="217">
        <v>10.99977045</v>
      </c>
      <c r="E7" s="217">
        <v>9.6635734820000003</v>
      </c>
      <c r="F7" s="217">
        <v>9.2040424610000002</v>
      </c>
      <c r="G7" s="217">
        <v>10.182441280000001</v>
      </c>
      <c r="H7" s="217">
        <v>12.09949902</v>
      </c>
      <c r="I7" s="217">
        <v>12.78049702</v>
      </c>
      <c r="J7" s="217">
        <v>12.73066914</v>
      </c>
      <c r="K7" s="217">
        <v>11.101914669999999</v>
      </c>
      <c r="L7" s="217">
        <v>9.5369691640000003</v>
      </c>
      <c r="M7" s="217">
        <v>9.7944456399999993</v>
      </c>
      <c r="N7" s="217">
        <v>11.243504359999999</v>
      </c>
      <c r="O7" s="217">
        <v>11.290344080000001</v>
      </c>
      <c r="P7" s="217">
        <v>10.77256706</v>
      </c>
      <c r="Q7" s="217">
        <v>9.8970334849999997</v>
      </c>
      <c r="R7" s="217">
        <v>9.683976607</v>
      </c>
      <c r="S7" s="217">
        <v>10.045242050000001</v>
      </c>
      <c r="T7" s="217">
        <v>11.830956820000001</v>
      </c>
      <c r="U7" s="217">
        <v>13.058120450000001</v>
      </c>
      <c r="V7" s="217">
        <v>12.6593935</v>
      </c>
      <c r="W7" s="217">
        <v>10.83708654</v>
      </c>
      <c r="X7" s="217">
        <v>9.5701778379999993</v>
      </c>
      <c r="Y7" s="217">
        <v>9.7213122690000002</v>
      </c>
      <c r="Z7" s="217">
        <v>10.394345489999999</v>
      </c>
      <c r="AA7" s="217">
        <v>10.52214341</v>
      </c>
      <c r="AB7" s="217">
        <v>10.23414524</v>
      </c>
      <c r="AC7" s="217">
        <v>9.5644496169999993</v>
      </c>
      <c r="AD7" s="217">
        <v>9.4393940060000006</v>
      </c>
      <c r="AE7" s="217">
        <v>10.43868535</v>
      </c>
      <c r="AF7" s="217">
        <v>11.592002190000001</v>
      </c>
      <c r="AG7" s="217">
        <v>12.913377880000001</v>
      </c>
      <c r="AH7" s="217">
        <v>12.306246030000001</v>
      </c>
      <c r="AI7" s="217">
        <v>10.71953544</v>
      </c>
      <c r="AJ7" s="217">
        <v>9.6421000390000007</v>
      </c>
      <c r="AK7" s="217">
        <v>9.7682108000000003</v>
      </c>
      <c r="AL7" s="217">
        <v>10.35472058</v>
      </c>
      <c r="AM7" s="217">
        <v>10.797278110000001</v>
      </c>
      <c r="AN7" s="217">
        <v>10.60214478</v>
      </c>
      <c r="AO7" s="217">
        <v>10.056705060000001</v>
      </c>
      <c r="AP7" s="217">
        <v>9.5337509069999999</v>
      </c>
      <c r="AQ7" s="217">
        <v>9.9607109559999998</v>
      </c>
      <c r="AR7" s="217">
        <v>11.43232134</v>
      </c>
      <c r="AS7" s="217">
        <v>12.245576030000001</v>
      </c>
      <c r="AT7" s="217">
        <v>11.93751408</v>
      </c>
      <c r="AU7" s="217">
        <v>10.91059787</v>
      </c>
      <c r="AV7" s="217">
        <v>9.735648737</v>
      </c>
      <c r="AW7" s="217">
        <v>10.01989049</v>
      </c>
      <c r="AX7" s="217">
        <v>10.91286691</v>
      </c>
      <c r="AY7" s="217">
        <v>11.715772579999999</v>
      </c>
      <c r="AZ7" s="217">
        <v>11.12691658</v>
      </c>
      <c r="BA7" s="217">
        <v>10.27659042</v>
      </c>
      <c r="BB7" s="217">
        <v>9.4931041510000007</v>
      </c>
      <c r="BC7" s="217">
        <v>10.025241980000001</v>
      </c>
      <c r="BD7" s="217">
        <v>11.513400600000001</v>
      </c>
      <c r="BE7" s="217">
        <v>12.0720394</v>
      </c>
      <c r="BF7" s="358">
        <v>12.309229999999999</v>
      </c>
      <c r="BG7" s="358">
        <v>10.759209999999999</v>
      </c>
      <c r="BH7" s="358">
        <v>9.7504109999999997</v>
      </c>
      <c r="BI7" s="358">
        <v>9.7833880000000004</v>
      </c>
      <c r="BJ7" s="358">
        <v>10.856809999999999</v>
      </c>
      <c r="BK7" s="358">
        <v>11.300190000000001</v>
      </c>
      <c r="BL7" s="358">
        <v>10.95928</v>
      </c>
      <c r="BM7" s="358">
        <v>10.062419999999999</v>
      </c>
      <c r="BN7" s="358">
        <v>9.5767900000000008</v>
      </c>
      <c r="BO7" s="358">
        <v>10.163869999999999</v>
      </c>
      <c r="BP7" s="358">
        <v>11.629519999999999</v>
      </c>
      <c r="BQ7" s="358">
        <v>12.487299999999999</v>
      </c>
      <c r="BR7" s="358">
        <v>12.414999999999999</v>
      </c>
      <c r="BS7" s="358">
        <v>10.91441</v>
      </c>
      <c r="BT7" s="358">
        <v>9.8709089999999993</v>
      </c>
      <c r="BU7" s="358">
        <v>9.9089720000000003</v>
      </c>
      <c r="BV7" s="358">
        <v>10.88031</v>
      </c>
    </row>
    <row r="8" spans="1:74" ht="11.1" customHeight="1" x14ac:dyDescent="0.2">
      <c r="A8" s="101" t="s">
        <v>394</v>
      </c>
      <c r="B8" s="130" t="s">
        <v>395</v>
      </c>
      <c r="C8" s="217">
        <v>0.41384011599999998</v>
      </c>
      <c r="D8" s="217">
        <v>0.41932693500000001</v>
      </c>
      <c r="E8" s="217">
        <v>0.40635040100000003</v>
      </c>
      <c r="F8" s="217">
        <v>0.389298425</v>
      </c>
      <c r="G8" s="217">
        <v>0.396155227</v>
      </c>
      <c r="H8" s="217">
        <v>0.42581692300000001</v>
      </c>
      <c r="I8" s="217">
        <v>0.43645266599999999</v>
      </c>
      <c r="J8" s="217">
        <v>0.45914232700000002</v>
      </c>
      <c r="K8" s="217">
        <v>0.43292439100000002</v>
      </c>
      <c r="L8" s="217">
        <v>0.39595634099999999</v>
      </c>
      <c r="M8" s="217">
        <v>0.40587533100000001</v>
      </c>
      <c r="N8" s="217">
        <v>0.437756329</v>
      </c>
      <c r="O8" s="217">
        <v>0.41520085499999998</v>
      </c>
      <c r="P8" s="217">
        <v>0.410526049</v>
      </c>
      <c r="Q8" s="217">
        <v>0.383932353</v>
      </c>
      <c r="R8" s="217">
        <v>0.396047543</v>
      </c>
      <c r="S8" s="217">
        <v>0.39437853099999998</v>
      </c>
      <c r="T8" s="217">
        <v>0.426610345</v>
      </c>
      <c r="U8" s="217">
        <v>0.44809744400000001</v>
      </c>
      <c r="V8" s="217">
        <v>0.45387471499999998</v>
      </c>
      <c r="W8" s="217">
        <v>0.42729071200000002</v>
      </c>
      <c r="X8" s="217">
        <v>0.387838407</v>
      </c>
      <c r="Y8" s="217">
        <v>0.41542621400000002</v>
      </c>
      <c r="Z8" s="217">
        <v>0.43599201500000001</v>
      </c>
      <c r="AA8" s="217">
        <v>0.43038108800000002</v>
      </c>
      <c r="AB8" s="217">
        <v>0.43445546099999999</v>
      </c>
      <c r="AC8" s="217">
        <v>0.40621389699999999</v>
      </c>
      <c r="AD8" s="217">
        <v>0.40154653600000001</v>
      </c>
      <c r="AE8" s="217">
        <v>0.41672209500000001</v>
      </c>
      <c r="AF8" s="217">
        <v>0.43553618300000002</v>
      </c>
      <c r="AG8" s="217">
        <v>0.46209537099999998</v>
      </c>
      <c r="AH8" s="217">
        <v>0.458256106</v>
      </c>
      <c r="AI8" s="217">
        <v>0.43329380499999998</v>
      </c>
      <c r="AJ8" s="217">
        <v>0.41115074400000001</v>
      </c>
      <c r="AK8" s="217">
        <v>0.43095703600000002</v>
      </c>
      <c r="AL8" s="217">
        <v>0.43995969899999998</v>
      </c>
      <c r="AM8" s="217">
        <v>0.444326316</v>
      </c>
      <c r="AN8" s="217">
        <v>0.44910948299999998</v>
      </c>
      <c r="AO8" s="217">
        <v>0.43689125699999998</v>
      </c>
      <c r="AP8" s="217">
        <v>0.40203897100000002</v>
      </c>
      <c r="AQ8" s="217">
        <v>0.42101863699999997</v>
      </c>
      <c r="AR8" s="217">
        <v>0.44182072900000002</v>
      </c>
      <c r="AS8" s="217">
        <v>0.45762429900000001</v>
      </c>
      <c r="AT8" s="217">
        <v>0.44855242699999998</v>
      </c>
      <c r="AU8" s="217">
        <v>0.432511119</v>
      </c>
      <c r="AV8" s="217">
        <v>0.41540703600000001</v>
      </c>
      <c r="AW8" s="217">
        <v>0.43849312800000001</v>
      </c>
      <c r="AX8" s="217">
        <v>0.45347289200000002</v>
      </c>
      <c r="AY8" s="217">
        <v>0.44613687000000002</v>
      </c>
      <c r="AZ8" s="217">
        <v>0.43244095799999999</v>
      </c>
      <c r="BA8" s="217">
        <v>0.42002867500000002</v>
      </c>
      <c r="BB8" s="217">
        <v>0.39909736099999998</v>
      </c>
      <c r="BC8" s="217">
        <v>0.39097577471</v>
      </c>
      <c r="BD8" s="217">
        <v>0.4353495</v>
      </c>
      <c r="BE8" s="217">
        <v>0.45820050000000001</v>
      </c>
      <c r="BF8" s="358">
        <v>0.4565089</v>
      </c>
      <c r="BG8" s="358">
        <v>0.43734919999999999</v>
      </c>
      <c r="BH8" s="358">
        <v>0.41949229999999998</v>
      </c>
      <c r="BI8" s="358">
        <v>0.4380367</v>
      </c>
      <c r="BJ8" s="358">
        <v>0.45452779999999998</v>
      </c>
      <c r="BK8" s="358">
        <v>0.44279970000000002</v>
      </c>
      <c r="BL8" s="358">
        <v>0.43080750000000001</v>
      </c>
      <c r="BM8" s="358">
        <v>0.41963220000000001</v>
      </c>
      <c r="BN8" s="358">
        <v>0.4018447</v>
      </c>
      <c r="BO8" s="358">
        <v>0.39418799999999998</v>
      </c>
      <c r="BP8" s="358">
        <v>0.43597780000000003</v>
      </c>
      <c r="BQ8" s="358">
        <v>0.46221519999999999</v>
      </c>
      <c r="BR8" s="358">
        <v>0.4584645</v>
      </c>
      <c r="BS8" s="358">
        <v>0.43982209999999999</v>
      </c>
      <c r="BT8" s="358">
        <v>0.4229715</v>
      </c>
      <c r="BU8" s="358">
        <v>0.44205290000000003</v>
      </c>
      <c r="BV8" s="358">
        <v>0.45893679999999998</v>
      </c>
    </row>
    <row r="9" spans="1:74" ht="11.1" customHeight="1" x14ac:dyDescent="0.2">
      <c r="A9" s="104" t="s">
        <v>812</v>
      </c>
      <c r="B9" s="130" t="s">
        <v>636</v>
      </c>
      <c r="C9" s="217">
        <v>0.13354496699999999</v>
      </c>
      <c r="D9" s="217">
        <v>0.121023178</v>
      </c>
      <c r="E9" s="217">
        <v>9.8363355E-2</v>
      </c>
      <c r="F9" s="217">
        <v>8.6926734000000005E-2</v>
      </c>
      <c r="G9" s="217">
        <v>4.2676806999999997E-2</v>
      </c>
      <c r="H9" s="217">
        <v>8.3190666999999996E-2</v>
      </c>
      <c r="I9" s="217">
        <v>9.0728903999999999E-2</v>
      </c>
      <c r="J9" s="217">
        <v>5.8666742000000001E-2</v>
      </c>
      <c r="K9" s="217">
        <v>1.7351166000000001E-2</v>
      </c>
      <c r="L9" s="217">
        <v>1.3948548E-2</v>
      </c>
      <c r="M9" s="217">
        <v>2.6447166000000001E-2</v>
      </c>
      <c r="N9" s="217">
        <v>8.3712128999999996E-2</v>
      </c>
      <c r="O9" s="217">
        <v>8.6702129000000003E-2</v>
      </c>
      <c r="P9" s="217">
        <v>7.9286857000000002E-2</v>
      </c>
      <c r="Q9" s="217">
        <v>8.0073580000000005E-2</v>
      </c>
      <c r="R9" s="217">
        <v>7.3199532999999997E-2</v>
      </c>
      <c r="S9" s="217">
        <v>0.116830645</v>
      </c>
      <c r="T9" s="217">
        <v>0.10555073399999999</v>
      </c>
      <c r="U9" s="217">
        <v>0.15381196799999999</v>
      </c>
      <c r="V9" s="217">
        <v>0.14757906400000001</v>
      </c>
      <c r="W9" s="217">
        <v>0.1006611</v>
      </c>
      <c r="X9" s="217">
        <v>8.9896354999999997E-2</v>
      </c>
      <c r="Y9" s="217">
        <v>7.8046565999999998E-2</v>
      </c>
      <c r="Z9" s="217">
        <v>0.109215549</v>
      </c>
      <c r="AA9" s="217">
        <v>0.103715645</v>
      </c>
      <c r="AB9" s="217">
        <v>9.5506068999999999E-2</v>
      </c>
      <c r="AC9" s="217">
        <v>9.7008548E-2</v>
      </c>
      <c r="AD9" s="217">
        <v>0.1246497</v>
      </c>
      <c r="AE9" s="217">
        <v>0.13941741899999999</v>
      </c>
      <c r="AF9" s="217">
        <v>0.13864396600000001</v>
      </c>
      <c r="AG9" s="217">
        <v>0.18279393499999999</v>
      </c>
      <c r="AH9" s="217">
        <v>0.17732806500000001</v>
      </c>
      <c r="AI9" s="217">
        <v>0.133400833</v>
      </c>
      <c r="AJ9" s="217">
        <v>0.11810741900000001</v>
      </c>
      <c r="AK9" s="217">
        <v>0.12982766700000001</v>
      </c>
      <c r="AL9" s="217">
        <v>0.10730893599999999</v>
      </c>
      <c r="AM9" s="217">
        <v>0.12770003199999999</v>
      </c>
      <c r="AN9" s="217">
        <v>0.13663260699999999</v>
      </c>
      <c r="AO9" s="217">
        <v>0.13625116100000001</v>
      </c>
      <c r="AP9" s="217">
        <v>0.113397967</v>
      </c>
      <c r="AQ9" s="217">
        <v>0.14680874199999999</v>
      </c>
      <c r="AR9" s="217">
        <v>0.16519420000000001</v>
      </c>
      <c r="AS9" s="217">
        <v>0.17257851599999999</v>
      </c>
      <c r="AT9" s="217">
        <v>0.180899903</v>
      </c>
      <c r="AU9" s="217">
        <v>0.14812336600000001</v>
      </c>
      <c r="AV9" s="217">
        <v>0.12673971000000001</v>
      </c>
      <c r="AW9" s="217">
        <v>0.14190513299999999</v>
      </c>
      <c r="AX9" s="217">
        <v>0.123336</v>
      </c>
      <c r="AY9" s="217">
        <v>0.12055158000000001</v>
      </c>
      <c r="AZ9" s="217">
        <v>9.5671999999999993E-2</v>
      </c>
      <c r="BA9" s="217">
        <v>0.10221722599999999</v>
      </c>
      <c r="BB9" s="217">
        <v>9.7717032999999995E-2</v>
      </c>
      <c r="BC9" s="217">
        <v>0.13016474193999999</v>
      </c>
      <c r="BD9" s="217">
        <v>0.13621949999999999</v>
      </c>
      <c r="BE9" s="217">
        <v>0.16534879999999999</v>
      </c>
      <c r="BF9" s="358">
        <v>0.1656918</v>
      </c>
      <c r="BG9" s="358">
        <v>0.1016507</v>
      </c>
      <c r="BH9" s="358">
        <v>8.94007E-2</v>
      </c>
      <c r="BI9" s="358">
        <v>9.3598399999999998E-2</v>
      </c>
      <c r="BJ9" s="358">
        <v>0.1148247</v>
      </c>
      <c r="BK9" s="358">
        <v>0.1182694</v>
      </c>
      <c r="BL9" s="358">
        <v>0.1198346</v>
      </c>
      <c r="BM9" s="358">
        <v>9.8672200000000002E-2</v>
      </c>
      <c r="BN9" s="358">
        <v>0.1027231</v>
      </c>
      <c r="BO9" s="358">
        <v>0.1087181</v>
      </c>
      <c r="BP9" s="358">
        <v>0.12226720000000001</v>
      </c>
      <c r="BQ9" s="358">
        <v>0.16196440000000001</v>
      </c>
      <c r="BR9" s="358">
        <v>0.15934880000000001</v>
      </c>
      <c r="BS9" s="358">
        <v>9.7344899999999998E-2</v>
      </c>
      <c r="BT9" s="358">
        <v>8.8470900000000005E-2</v>
      </c>
      <c r="BU9" s="358">
        <v>9.0893299999999996E-2</v>
      </c>
      <c r="BV9" s="358">
        <v>0.1126905</v>
      </c>
    </row>
    <row r="10" spans="1:74" ht="11.1" customHeight="1" x14ac:dyDescent="0.2">
      <c r="A10" s="104" t="s">
        <v>813</v>
      </c>
      <c r="B10" s="130" t="s">
        <v>570</v>
      </c>
      <c r="C10" s="217">
        <v>11.777324543000001</v>
      </c>
      <c r="D10" s="217">
        <v>11.540120563</v>
      </c>
      <c r="E10" s="217">
        <v>10.168287238</v>
      </c>
      <c r="F10" s="217">
        <v>9.6802676200000004</v>
      </c>
      <c r="G10" s="217">
        <v>10.621273314</v>
      </c>
      <c r="H10" s="217">
        <v>12.608506609999999</v>
      </c>
      <c r="I10" s="217">
        <v>13.30767859</v>
      </c>
      <c r="J10" s="217">
        <v>13.248478209</v>
      </c>
      <c r="K10" s="217">
        <v>11.552190227000001</v>
      </c>
      <c r="L10" s="217">
        <v>9.9468740530000002</v>
      </c>
      <c r="M10" s="217">
        <v>10.226768137000001</v>
      </c>
      <c r="N10" s="217">
        <v>11.764972818</v>
      </c>
      <c r="O10" s="217">
        <v>11.792247064</v>
      </c>
      <c r="P10" s="217">
        <v>11.262379965999999</v>
      </c>
      <c r="Q10" s="217">
        <v>10.361039418000001</v>
      </c>
      <c r="R10" s="217">
        <v>10.153223683</v>
      </c>
      <c r="S10" s="217">
        <v>10.556451226</v>
      </c>
      <c r="T10" s="217">
        <v>12.363117899000001</v>
      </c>
      <c r="U10" s="217">
        <v>13.660029862</v>
      </c>
      <c r="V10" s="217">
        <v>13.260847279</v>
      </c>
      <c r="W10" s="217">
        <v>11.365038351999999</v>
      </c>
      <c r="X10" s="217">
        <v>10.0479126</v>
      </c>
      <c r="Y10" s="217">
        <v>10.214785049</v>
      </c>
      <c r="Z10" s="217">
        <v>10.939553053999999</v>
      </c>
      <c r="AA10" s="217">
        <v>11.056240143</v>
      </c>
      <c r="AB10" s="217">
        <v>10.76410677</v>
      </c>
      <c r="AC10" s="217">
        <v>10.067672062</v>
      </c>
      <c r="AD10" s="217">
        <v>9.9655902419999993</v>
      </c>
      <c r="AE10" s="217">
        <v>10.994824864</v>
      </c>
      <c r="AF10" s="217">
        <v>12.166182339000001</v>
      </c>
      <c r="AG10" s="217">
        <v>13.558267186</v>
      </c>
      <c r="AH10" s="217">
        <v>12.941830201</v>
      </c>
      <c r="AI10" s="217">
        <v>11.286230078000001</v>
      </c>
      <c r="AJ10" s="217">
        <v>10.171358202</v>
      </c>
      <c r="AK10" s="217">
        <v>10.328995503</v>
      </c>
      <c r="AL10" s="217">
        <v>10.901989215</v>
      </c>
      <c r="AM10" s="217">
        <v>11.369304458</v>
      </c>
      <c r="AN10" s="217">
        <v>11.18788687</v>
      </c>
      <c r="AO10" s="217">
        <v>10.629847478</v>
      </c>
      <c r="AP10" s="217">
        <v>10.049187845000001</v>
      </c>
      <c r="AQ10" s="217">
        <v>10.528538335</v>
      </c>
      <c r="AR10" s="217">
        <v>12.039336269</v>
      </c>
      <c r="AS10" s="217">
        <v>12.875778844999999</v>
      </c>
      <c r="AT10" s="217">
        <v>12.566966409999999</v>
      </c>
      <c r="AU10" s="217">
        <v>11.491232354999999</v>
      </c>
      <c r="AV10" s="217">
        <v>10.277795483</v>
      </c>
      <c r="AW10" s="217">
        <v>10.600288751000001</v>
      </c>
      <c r="AX10" s="217">
        <v>11.489675802000001</v>
      </c>
      <c r="AY10" s="217">
        <v>12.28246103</v>
      </c>
      <c r="AZ10" s="217">
        <v>11.655029538000001</v>
      </c>
      <c r="BA10" s="217">
        <v>10.798836321</v>
      </c>
      <c r="BB10" s="217">
        <v>9.9899185450000001</v>
      </c>
      <c r="BC10" s="217">
        <v>10.546382497</v>
      </c>
      <c r="BD10" s="217">
        <v>12.0849695</v>
      </c>
      <c r="BE10" s="217">
        <v>12.695588799999999</v>
      </c>
      <c r="BF10" s="358">
        <v>12.931430000000001</v>
      </c>
      <c r="BG10" s="358">
        <v>11.298209999999999</v>
      </c>
      <c r="BH10" s="358">
        <v>10.2593</v>
      </c>
      <c r="BI10" s="358">
        <v>10.315020000000001</v>
      </c>
      <c r="BJ10" s="358">
        <v>11.426159999999999</v>
      </c>
      <c r="BK10" s="358">
        <v>11.86126</v>
      </c>
      <c r="BL10" s="358">
        <v>11.509930000000001</v>
      </c>
      <c r="BM10" s="358">
        <v>10.580719999999999</v>
      </c>
      <c r="BN10" s="358">
        <v>10.08136</v>
      </c>
      <c r="BO10" s="358">
        <v>10.66677</v>
      </c>
      <c r="BP10" s="358">
        <v>12.18777</v>
      </c>
      <c r="BQ10" s="358">
        <v>13.11148</v>
      </c>
      <c r="BR10" s="358">
        <v>13.03281</v>
      </c>
      <c r="BS10" s="358">
        <v>11.45157</v>
      </c>
      <c r="BT10" s="358">
        <v>10.382350000000001</v>
      </c>
      <c r="BU10" s="358">
        <v>10.44192</v>
      </c>
      <c r="BV10" s="358">
        <v>11.45194</v>
      </c>
    </row>
    <row r="11" spans="1:74" ht="11.1" customHeight="1" x14ac:dyDescent="0.2">
      <c r="A11" s="104" t="s">
        <v>10</v>
      </c>
      <c r="B11" s="130" t="s">
        <v>396</v>
      </c>
      <c r="C11" s="217">
        <v>0.71521648400000004</v>
      </c>
      <c r="D11" s="217">
        <v>0.51923418200000004</v>
      </c>
      <c r="E11" s="217">
        <v>0.38153982800000003</v>
      </c>
      <c r="F11" s="217">
        <v>0.44277329599999998</v>
      </c>
      <c r="G11" s="217">
        <v>1.1269838729999999</v>
      </c>
      <c r="H11" s="217">
        <v>1.2109519719999999</v>
      </c>
      <c r="I11" s="217">
        <v>1.027168087</v>
      </c>
      <c r="J11" s="217">
        <v>0.86055471100000003</v>
      </c>
      <c r="K11" s="217">
        <v>0.25444699999999998</v>
      </c>
      <c r="L11" s="217">
        <v>0.32054463900000002</v>
      </c>
      <c r="M11" s="217">
        <v>0.71371529199999995</v>
      </c>
      <c r="N11" s="217">
        <v>1.0982639780000001</v>
      </c>
      <c r="O11" s="217">
        <v>0.65259586999999997</v>
      </c>
      <c r="P11" s="217">
        <v>0.30089621599999999</v>
      </c>
      <c r="Q11" s="217">
        <v>0.60486075500000003</v>
      </c>
      <c r="R11" s="217">
        <v>0.63421658700000005</v>
      </c>
      <c r="S11" s="217">
        <v>0.92074571299999997</v>
      </c>
      <c r="T11" s="217">
        <v>1.032560769</v>
      </c>
      <c r="U11" s="217">
        <v>1.3109241469999999</v>
      </c>
      <c r="V11" s="217">
        <v>0.84017411399999997</v>
      </c>
      <c r="W11" s="217">
        <v>0.116320179</v>
      </c>
      <c r="X11" s="217">
        <v>0.41412624799999997</v>
      </c>
      <c r="Y11" s="217">
        <v>0.67783793999999997</v>
      </c>
      <c r="Z11" s="217">
        <v>0.82233798700000005</v>
      </c>
      <c r="AA11" s="217">
        <v>0.64839756599999998</v>
      </c>
      <c r="AB11" s="217">
        <v>0.488202148</v>
      </c>
      <c r="AC11" s="217">
        <v>0.55980870800000004</v>
      </c>
      <c r="AD11" s="217">
        <v>0.58910809799999997</v>
      </c>
      <c r="AE11" s="217">
        <v>1.050773057</v>
      </c>
      <c r="AF11" s="217">
        <v>0.94663320900000003</v>
      </c>
      <c r="AG11" s="217">
        <v>1.187614983</v>
      </c>
      <c r="AH11" s="217">
        <v>0.77382534400000003</v>
      </c>
      <c r="AI11" s="217">
        <v>0.30431401499999999</v>
      </c>
      <c r="AJ11" s="217">
        <v>0.43323387099999999</v>
      </c>
      <c r="AK11" s="217">
        <v>0.67838249399999995</v>
      </c>
      <c r="AL11" s="217">
        <v>0.92729444100000002</v>
      </c>
      <c r="AM11" s="217">
        <v>0.73715172210000002</v>
      </c>
      <c r="AN11" s="217">
        <v>0.48509435975999998</v>
      </c>
      <c r="AO11" s="217">
        <v>0.75255717893999996</v>
      </c>
      <c r="AP11" s="217">
        <v>0.53304113180000001</v>
      </c>
      <c r="AQ11" s="217">
        <v>0.91628596710999999</v>
      </c>
      <c r="AR11" s="217">
        <v>1.0723420231</v>
      </c>
      <c r="AS11" s="217">
        <v>1.0074122446</v>
      </c>
      <c r="AT11" s="217">
        <v>0.87027170969000001</v>
      </c>
      <c r="AU11" s="217">
        <v>0.41232164264999999</v>
      </c>
      <c r="AV11" s="217">
        <v>0.49906136769999998</v>
      </c>
      <c r="AW11" s="217">
        <v>0.90484072006000005</v>
      </c>
      <c r="AX11" s="217">
        <v>0.96163342706999999</v>
      </c>
      <c r="AY11" s="217">
        <v>0.95664191125999998</v>
      </c>
      <c r="AZ11" s="217">
        <v>0.24122727213</v>
      </c>
      <c r="BA11" s="217">
        <v>0.76195222976999999</v>
      </c>
      <c r="BB11" s="217">
        <v>0.54546671619999998</v>
      </c>
      <c r="BC11" s="217">
        <v>0.91255097891000003</v>
      </c>
      <c r="BD11" s="217">
        <v>1.1075360262</v>
      </c>
      <c r="BE11" s="217">
        <v>0.98517140052999996</v>
      </c>
      <c r="BF11" s="358">
        <v>1.0089999999999999</v>
      </c>
      <c r="BG11" s="358">
        <v>0.26635110000000001</v>
      </c>
      <c r="BH11" s="358">
        <v>0.47281980000000001</v>
      </c>
      <c r="BI11" s="358">
        <v>0.716086</v>
      </c>
      <c r="BJ11" s="358">
        <v>0.953403</v>
      </c>
      <c r="BK11" s="358">
        <v>0.76323300000000005</v>
      </c>
      <c r="BL11" s="358">
        <v>0.34379320000000002</v>
      </c>
      <c r="BM11" s="358">
        <v>0.67314260000000004</v>
      </c>
      <c r="BN11" s="358">
        <v>0.60152249999999996</v>
      </c>
      <c r="BO11" s="358">
        <v>1.0090809999999999</v>
      </c>
      <c r="BP11" s="358">
        <v>1.0795710000000001</v>
      </c>
      <c r="BQ11" s="358">
        <v>1.1067340000000001</v>
      </c>
      <c r="BR11" s="358">
        <v>0.94163589999999997</v>
      </c>
      <c r="BS11" s="358">
        <v>0.26142729999999997</v>
      </c>
      <c r="BT11" s="358">
        <v>0.47593299999999999</v>
      </c>
      <c r="BU11" s="358">
        <v>0.72477409999999998</v>
      </c>
      <c r="BV11" s="358">
        <v>0.95411729999999995</v>
      </c>
    </row>
    <row r="12" spans="1:74" ht="11.1" customHeight="1" x14ac:dyDescent="0.2">
      <c r="A12" s="101"/>
      <c r="B12" s="105"/>
      <c r="C12" s="237"/>
      <c r="D12" s="237"/>
      <c r="E12" s="237"/>
      <c r="F12" s="237"/>
      <c r="G12" s="237"/>
      <c r="H12" s="237"/>
      <c r="I12" s="237"/>
      <c r="J12" s="237"/>
      <c r="K12" s="237"/>
      <c r="L12" s="237"/>
      <c r="M12" s="237"/>
      <c r="N12" s="237"/>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7"/>
      <c r="AO12" s="237"/>
      <c r="AP12" s="237"/>
      <c r="AQ12" s="237"/>
      <c r="AR12" s="237"/>
      <c r="AS12" s="237"/>
      <c r="AT12" s="237"/>
      <c r="AU12" s="237"/>
      <c r="AV12" s="237"/>
      <c r="AW12" s="237"/>
      <c r="AX12" s="237"/>
      <c r="AY12" s="237"/>
      <c r="AZ12" s="237"/>
      <c r="BA12" s="237"/>
      <c r="BB12" s="237"/>
      <c r="BC12" s="237"/>
      <c r="BD12" s="237"/>
      <c r="BE12" s="237"/>
      <c r="BF12" s="380"/>
      <c r="BG12" s="380"/>
      <c r="BH12" s="380"/>
      <c r="BI12" s="380"/>
      <c r="BJ12" s="380"/>
      <c r="BK12" s="380"/>
      <c r="BL12" s="380"/>
      <c r="BM12" s="380"/>
      <c r="BN12" s="380"/>
      <c r="BO12" s="380"/>
      <c r="BP12" s="380"/>
      <c r="BQ12" s="380"/>
      <c r="BR12" s="380"/>
      <c r="BS12" s="380"/>
      <c r="BT12" s="380"/>
      <c r="BU12" s="380"/>
      <c r="BV12" s="380"/>
    </row>
    <row r="13" spans="1:74" ht="11.1" customHeight="1" x14ac:dyDescent="0.2">
      <c r="A13" s="101"/>
      <c r="B13" s="106" t="s">
        <v>81</v>
      </c>
      <c r="C13" s="237"/>
      <c r="D13" s="237"/>
      <c r="E13" s="237"/>
      <c r="F13" s="237"/>
      <c r="G13" s="237"/>
      <c r="H13" s="237"/>
      <c r="I13" s="237"/>
      <c r="J13" s="237"/>
      <c r="K13" s="237"/>
      <c r="L13" s="237"/>
      <c r="M13" s="237"/>
      <c r="N13" s="237"/>
      <c r="O13" s="237"/>
      <c r="P13" s="237"/>
      <c r="Q13" s="237"/>
      <c r="R13" s="237"/>
      <c r="S13" s="237"/>
      <c r="T13" s="237"/>
      <c r="U13" s="237"/>
      <c r="V13" s="237"/>
      <c r="W13" s="237"/>
      <c r="X13" s="237"/>
      <c r="Y13" s="237"/>
      <c r="Z13" s="237"/>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237"/>
      <c r="BD13" s="237"/>
      <c r="BE13" s="237"/>
      <c r="BF13" s="380"/>
      <c r="BG13" s="380"/>
      <c r="BH13" s="380"/>
      <c r="BI13" s="380"/>
      <c r="BJ13" s="380"/>
      <c r="BK13" s="380"/>
      <c r="BL13" s="380"/>
      <c r="BM13" s="380"/>
      <c r="BN13" s="380"/>
      <c r="BO13" s="380"/>
      <c r="BP13" s="380"/>
      <c r="BQ13" s="380"/>
      <c r="BR13" s="380"/>
      <c r="BS13" s="380"/>
      <c r="BT13" s="380"/>
      <c r="BU13" s="380"/>
      <c r="BV13" s="380"/>
    </row>
    <row r="14" spans="1:74" ht="11.1" customHeight="1" x14ac:dyDescent="0.2">
      <c r="A14" s="104" t="s">
        <v>818</v>
      </c>
      <c r="B14" s="130" t="s">
        <v>637</v>
      </c>
      <c r="C14" s="217">
        <v>10.70455012</v>
      </c>
      <c r="D14" s="217">
        <v>10.658587819999999</v>
      </c>
      <c r="E14" s="217">
        <v>9.4356605770000002</v>
      </c>
      <c r="F14" s="217">
        <v>8.9011404019999993</v>
      </c>
      <c r="G14" s="217">
        <v>9.152011237</v>
      </c>
      <c r="H14" s="217">
        <v>11.02964873</v>
      </c>
      <c r="I14" s="217">
        <v>11.90341531</v>
      </c>
      <c r="J14" s="217">
        <v>11.991224430000001</v>
      </c>
      <c r="K14" s="217">
        <v>10.92369646</v>
      </c>
      <c r="L14" s="217">
        <v>9.2842230509999997</v>
      </c>
      <c r="M14" s="217">
        <v>9.1623764740000002</v>
      </c>
      <c r="N14" s="217">
        <v>10.28848728</v>
      </c>
      <c r="O14" s="217">
        <v>10.776914250000001</v>
      </c>
      <c r="P14" s="217">
        <v>10.602830920000001</v>
      </c>
      <c r="Q14" s="217">
        <v>9.4207592009999992</v>
      </c>
      <c r="R14" s="217">
        <v>9.1730032949999991</v>
      </c>
      <c r="S14" s="217">
        <v>9.2911598340000001</v>
      </c>
      <c r="T14" s="217">
        <v>10.95785238</v>
      </c>
      <c r="U14" s="217">
        <v>11.95762893</v>
      </c>
      <c r="V14" s="217">
        <v>12.024149120000001</v>
      </c>
      <c r="W14" s="217">
        <v>10.87541903</v>
      </c>
      <c r="X14" s="217">
        <v>9.2949543969999997</v>
      </c>
      <c r="Y14" s="217">
        <v>9.1740132849999991</v>
      </c>
      <c r="Z14" s="217">
        <v>9.7363140949999991</v>
      </c>
      <c r="AA14" s="217">
        <v>10.031464010000001</v>
      </c>
      <c r="AB14" s="217">
        <v>9.895962913</v>
      </c>
      <c r="AC14" s="217">
        <v>9.1526195730000008</v>
      </c>
      <c r="AD14" s="217">
        <v>9.0253200810000003</v>
      </c>
      <c r="AE14" s="217">
        <v>9.5796183540000008</v>
      </c>
      <c r="AF14" s="217">
        <v>10.83866231</v>
      </c>
      <c r="AG14" s="217">
        <v>11.96653873</v>
      </c>
      <c r="AH14" s="217">
        <v>11.76724892</v>
      </c>
      <c r="AI14" s="217">
        <v>10.60299026</v>
      </c>
      <c r="AJ14" s="217">
        <v>9.3785631590000005</v>
      </c>
      <c r="AK14" s="217">
        <v>9.2737307589999993</v>
      </c>
      <c r="AL14" s="217">
        <v>9.5899394789999999</v>
      </c>
      <c r="AM14" s="217">
        <v>10.243578729999999</v>
      </c>
      <c r="AN14" s="217">
        <v>10.310035510000001</v>
      </c>
      <c r="AO14" s="217">
        <v>9.4952184309999996</v>
      </c>
      <c r="AP14" s="217">
        <v>9.1645540039999993</v>
      </c>
      <c r="AQ14" s="217">
        <v>9.2440614859999997</v>
      </c>
      <c r="AR14" s="217">
        <v>10.58061144</v>
      </c>
      <c r="AS14" s="217">
        <v>11.46816319</v>
      </c>
      <c r="AT14" s="217">
        <v>11.304424859999999</v>
      </c>
      <c r="AU14" s="217">
        <v>10.700669380000001</v>
      </c>
      <c r="AV14" s="217">
        <v>9.4154507130000002</v>
      </c>
      <c r="AW14" s="217">
        <v>9.3119752889999994</v>
      </c>
      <c r="AX14" s="217">
        <v>10.131469470000001</v>
      </c>
      <c r="AY14" s="217">
        <v>10.93566174</v>
      </c>
      <c r="AZ14" s="217">
        <v>11.035622289999999</v>
      </c>
      <c r="BA14" s="217">
        <v>9.6695589549999994</v>
      </c>
      <c r="BB14" s="217">
        <v>9.095431628</v>
      </c>
      <c r="BC14" s="217">
        <v>9.2919138383999993</v>
      </c>
      <c r="BD14" s="217">
        <v>10.59671</v>
      </c>
      <c r="BE14" s="217">
        <v>11.309710000000001</v>
      </c>
      <c r="BF14" s="358">
        <v>11.523199999999999</v>
      </c>
      <c r="BG14" s="358">
        <v>10.649380000000001</v>
      </c>
      <c r="BH14" s="358">
        <v>9.4196279999999994</v>
      </c>
      <c r="BI14" s="358">
        <v>9.2158630000000006</v>
      </c>
      <c r="BJ14" s="358">
        <v>10.07527</v>
      </c>
      <c r="BK14" s="358">
        <v>10.710789999999999</v>
      </c>
      <c r="BL14" s="358">
        <v>10.78938</v>
      </c>
      <c r="BM14" s="358">
        <v>9.5406019999999998</v>
      </c>
      <c r="BN14" s="358">
        <v>9.1284120000000009</v>
      </c>
      <c r="BO14" s="358">
        <v>9.3129670000000004</v>
      </c>
      <c r="BP14" s="358">
        <v>10.72692</v>
      </c>
      <c r="BQ14" s="358">
        <v>11.600529999999999</v>
      </c>
      <c r="BR14" s="358">
        <v>11.690239999999999</v>
      </c>
      <c r="BS14" s="358">
        <v>10.80551</v>
      </c>
      <c r="BT14" s="358">
        <v>9.5365199999999994</v>
      </c>
      <c r="BU14" s="358">
        <v>9.3305579999999999</v>
      </c>
      <c r="BV14" s="358">
        <v>10.09647</v>
      </c>
    </row>
    <row r="15" spans="1:74" ht="11.1" customHeight="1" x14ac:dyDescent="0.2">
      <c r="A15" s="104" t="s">
        <v>814</v>
      </c>
      <c r="B15" s="130" t="s">
        <v>564</v>
      </c>
      <c r="C15" s="217">
        <v>4.7580597600000001</v>
      </c>
      <c r="D15" s="217">
        <v>4.3871506069999997</v>
      </c>
      <c r="E15" s="217">
        <v>3.6061323220000001</v>
      </c>
      <c r="F15" s="217">
        <v>2.9348829900000002</v>
      </c>
      <c r="G15" s="217">
        <v>3.0594539140000001</v>
      </c>
      <c r="H15" s="217">
        <v>4.2498517629999997</v>
      </c>
      <c r="I15" s="217">
        <v>4.9899450610000002</v>
      </c>
      <c r="J15" s="217">
        <v>4.9694605279999999</v>
      </c>
      <c r="K15" s="217">
        <v>4.1527497459999996</v>
      </c>
      <c r="L15" s="217">
        <v>3.1189696370000002</v>
      </c>
      <c r="M15" s="217">
        <v>3.105538031</v>
      </c>
      <c r="N15" s="217">
        <v>4.1940274909999999</v>
      </c>
      <c r="O15" s="217">
        <v>4.6791604570000001</v>
      </c>
      <c r="P15" s="217">
        <v>4.290044999</v>
      </c>
      <c r="Q15" s="217">
        <v>3.3845422900000002</v>
      </c>
      <c r="R15" s="217">
        <v>3.1233450679999999</v>
      </c>
      <c r="S15" s="217">
        <v>3.151239983</v>
      </c>
      <c r="T15" s="217">
        <v>4.1994221229999997</v>
      </c>
      <c r="U15" s="217">
        <v>4.9912511449999997</v>
      </c>
      <c r="V15" s="217">
        <v>4.9593099250000003</v>
      </c>
      <c r="W15" s="217">
        <v>4.0906541900000004</v>
      </c>
      <c r="X15" s="217">
        <v>3.0511310919999999</v>
      </c>
      <c r="Y15" s="217">
        <v>3.1073412249999999</v>
      </c>
      <c r="Z15" s="217">
        <v>3.7529443100000002</v>
      </c>
      <c r="AA15" s="217">
        <v>4.0606930119999998</v>
      </c>
      <c r="AB15" s="217">
        <v>3.7232881880000002</v>
      </c>
      <c r="AC15" s="217">
        <v>3.2052156680000001</v>
      </c>
      <c r="AD15" s="217">
        <v>2.9367736510000002</v>
      </c>
      <c r="AE15" s="217">
        <v>3.2546812049999998</v>
      </c>
      <c r="AF15" s="217">
        <v>4.0978043790000003</v>
      </c>
      <c r="AG15" s="217">
        <v>4.9864216460000002</v>
      </c>
      <c r="AH15" s="217">
        <v>4.7722916990000002</v>
      </c>
      <c r="AI15" s="217">
        <v>3.9610447350000002</v>
      </c>
      <c r="AJ15" s="217">
        <v>3.1183688190000001</v>
      </c>
      <c r="AK15" s="217">
        <v>3.238507732</v>
      </c>
      <c r="AL15" s="217">
        <v>3.6834710359999998</v>
      </c>
      <c r="AM15" s="217">
        <v>4.2372307850000004</v>
      </c>
      <c r="AN15" s="217">
        <v>4.0305913809999998</v>
      </c>
      <c r="AO15" s="217">
        <v>3.6059374160000002</v>
      </c>
      <c r="AP15" s="217">
        <v>3.1765540539999999</v>
      </c>
      <c r="AQ15" s="217">
        <v>3.0638159840000001</v>
      </c>
      <c r="AR15" s="217">
        <v>3.923615286</v>
      </c>
      <c r="AS15" s="217">
        <v>4.6270260140000001</v>
      </c>
      <c r="AT15" s="217">
        <v>4.4430394570000002</v>
      </c>
      <c r="AU15" s="217">
        <v>4.037143876</v>
      </c>
      <c r="AV15" s="217">
        <v>3.1824624209999999</v>
      </c>
      <c r="AW15" s="217">
        <v>3.2604123199999999</v>
      </c>
      <c r="AX15" s="217">
        <v>4.1405353079999996</v>
      </c>
      <c r="AY15" s="217">
        <v>4.7237123240000001</v>
      </c>
      <c r="AZ15" s="217">
        <v>4.6599142819999999</v>
      </c>
      <c r="BA15" s="217">
        <v>3.6825030139999999</v>
      </c>
      <c r="BB15" s="217">
        <v>3.0729418370000001</v>
      </c>
      <c r="BC15" s="217">
        <v>3.080873789</v>
      </c>
      <c r="BD15" s="217">
        <v>3.9540389999999999</v>
      </c>
      <c r="BE15" s="217">
        <v>4.5094969999999996</v>
      </c>
      <c r="BF15" s="358">
        <v>4.6006070000000001</v>
      </c>
      <c r="BG15" s="358">
        <v>3.978818</v>
      </c>
      <c r="BH15" s="358">
        <v>3.2117369999999998</v>
      </c>
      <c r="BI15" s="358">
        <v>3.1983030000000001</v>
      </c>
      <c r="BJ15" s="358">
        <v>4.0681620000000001</v>
      </c>
      <c r="BK15" s="358">
        <v>4.5256530000000001</v>
      </c>
      <c r="BL15" s="358">
        <v>4.3715400000000004</v>
      </c>
      <c r="BM15" s="358">
        <v>3.480102</v>
      </c>
      <c r="BN15" s="358">
        <v>3.0518019999999999</v>
      </c>
      <c r="BO15" s="358">
        <v>3.0942259999999999</v>
      </c>
      <c r="BP15" s="358">
        <v>3.9460489999999999</v>
      </c>
      <c r="BQ15" s="358">
        <v>4.6469760000000004</v>
      </c>
      <c r="BR15" s="358">
        <v>4.6456910000000002</v>
      </c>
      <c r="BS15" s="358">
        <v>4.017061</v>
      </c>
      <c r="BT15" s="358">
        <v>3.2489210000000002</v>
      </c>
      <c r="BU15" s="358">
        <v>3.2348020000000002</v>
      </c>
      <c r="BV15" s="358">
        <v>4.0123579999999999</v>
      </c>
    </row>
    <row r="16" spans="1:74" ht="11.1" customHeight="1" x14ac:dyDescent="0.2">
      <c r="A16" s="104" t="s">
        <v>815</v>
      </c>
      <c r="B16" s="130" t="s">
        <v>563</v>
      </c>
      <c r="C16" s="217">
        <v>3.4877467059999998</v>
      </c>
      <c r="D16" s="217">
        <v>3.5981138480000001</v>
      </c>
      <c r="E16" s="217">
        <v>3.282445514</v>
      </c>
      <c r="F16" s="217">
        <v>3.326362671</v>
      </c>
      <c r="G16" s="217">
        <v>3.4250166559999999</v>
      </c>
      <c r="H16" s="217">
        <v>3.979614164</v>
      </c>
      <c r="I16" s="217">
        <v>4.1266261599999998</v>
      </c>
      <c r="J16" s="217">
        <v>4.1659003649999997</v>
      </c>
      <c r="K16" s="217">
        <v>3.971231199</v>
      </c>
      <c r="L16" s="217">
        <v>3.498756486</v>
      </c>
      <c r="M16" s="217">
        <v>3.3841172199999998</v>
      </c>
      <c r="N16" s="217">
        <v>3.4848764569999999</v>
      </c>
      <c r="O16" s="217">
        <v>3.4917134519999999</v>
      </c>
      <c r="P16" s="217">
        <v>3.5638884800000001</v>
      </c>
      <c r="Q16" s="217">
        <v>3.363323968</v>
      </c>
      <c r="R16" s="217">
        <v>3.3501616670000001</v>
      </c>
      <c r="S16" s="217">
        <v>3.4717500060000002</v>
      </c>
      <c r="T16" s="217">
        <v>3.9389623170000001</v>
      </c>
      <c r="U16" s="217">
        <v>4.131055462</v>
      </c>
      <c r="V16" s="217">
        <v>4.1732508389999996</v>
      </c>
      <c r="W16" s="217">
        <v>3.9316901770000001</v>
      </c>
      <c r="X16" s="217">
        <v>3.5050133290000001</v>
      </c>
      <c r="Y16" s="217">
        <v>3.3517355229999999</v>
      </c>
      <c r="Z16" s="217">
        <v>3.3829919959999999</v>
      </c>
      <c r="AA16" s="217">
        <v>3.3948164580000002</v>
      </c>
      <c r="AB16" s="217">
        <v>3.4510387470000001</v>
      </c>
      <c r="AC16" s="217">
        <v>3.3056265470000001</v>
      </c>
      <c r="AD16" s="217">
        <v>3.3678902540000002</v>
      </c>
      <c r="AE16" s="217">
        <v>3.574207972</v>
      </c>
      <c r="AF16" s="217">
        <v>3.9336463820000001</v>
      </c>
      <c r="AG16" s="217">
        <v>4.1463002429999998</v>
      </c>
      <c r="AH16" s="217">
        <v>4.1324650869999999</v>
      </c>
      <c r="AI16" s="217">
        <v>3.8861656839999998</v>
      </c>
      <c r="AJ16" s="217">
        <v>3.563580967</v>
      </c>
      <c r="AK16" s="217">
        <v>3.3880246089999999</v>
      </c>
      <c r="AL16" s="217">
        <v>3.3587854400000001</v>
      </c>
      <c r="AM16" s="217">
        <v>3.4645022459999999</v>
      </c>
      <c r="AN16" s="217">
        <v>3.5972250319999999</v>
      </c>
      <c r="AO16" s="217">
        <v>3.349629481</v>
      </c>
      <c r="AP16" s="217">
        <v>3.3794909870000001</v>
      </c>
      <c r="AQ16" s="217">
        <v>3.5123565640000001</v>
      </c>
      <c r="AR16" s="217">
        <v>3.922331647</v>
      </c>
      <c r="AS16" s="217">
        <v>4.1204880150000003</v>
      </c>
      <c r="AT16" s="217">
        <v>4.1086688919999999</v>
      </c>
      <c r="AU16" s="217">
        <v>3.9658948020000002</v>
      </c>
      <c r="AV16" s="217">
        <v>3.6184249959999999</v>
      </c>
      <c r="AW16" s="217">
        <v>3.4482891179999999</v>
      </c>
      <c r="AX16" s="217">
        <v>3.5112688460000001</v>
      </c>
      <c r="AY16" s="217">
        <v>3.6848427300000002</v>
      </c>
      <c r="AZ16" s="217">
        <v>3.7379239809999998</v>
      </c>
      <c r="BA16" s="217">
        <v>3.447518777</v>
      </c>
      <c r="BB16" s="217">
        <v>3.413426812</v>
      </c>
      <c r="BC16" s="217">
        <v>3.5391291616</v>
      </c>
      <c r="BD16" s="217">
        <v>3.9468610000000002</v>
      </c>
      <c r="BE16" s="217">
        <v>4.1133680000000004</v>
      </c>
      <c r="BF16" s="358">
        <v>4.1658169999999997</v>
      </c>
      <c r="BG16" s="358">
        <v>3.965468</v>
      </c>
      <c r="BH16" s="358">
        <v>3.5937359999999998</v>
      </c>
      <c r="BI16" s="358">
        <v>3.4261119999999998</v>
      </c>
      <c r="BJ16" s="358">
        <v>3.5006379999999999</v>
      </c>
      <c r="BK16" s="358">
        <v>3.6466919999999998</v>
      </c>
      <c r="BL16" s="358">
        <v>3.7242250000000001</v>
      </c>
      <c r="BM16" s="358">
        <v>3.4848460000000001</v>
      </c>
      <c r="BN16" s="358">
        <v>3.4286430000000001</v>
      </c>
      <c r="BO16" s="358">
        <v>3.5560969999999998</v>
      </c>
      <c r="BP16" s="358">
        <v>4.0127649999999999</v>
      </c>
      <c r="BQ16" s="358">
        <v>4.1975889999999998</v>
      </c>
      <c r="BR16" s="358">
        <v>4.2261759999999997</v>
      </c>
      <c r="BS16" s="358">
        <v>4.0227490000000001</v>
      </c>
      <c r="BT16" s="358">
        <v>3.6182059999999998</v>
      </c>
      <c r="BU16" s="358">
        <v>3.4493819999999999</v>
      </c>
      <c r="BV16" s="358">
        <v>3.5243169999999999</v>
      </c>
    </row>
    <row r="17" spans="1:74" ht="11.1" customHeight="1" x14ac:dyDescent="0.2">
      <c r="A17" s="104" t="s">
        <v>816</v>
      </c>
      <c r="B17" s="130" t="s">
        <v>562</v>
      </c>
      <c r="C17" s="217">
        <v>2.4356694920000002</v>
      </c>
      <c r="D17" s="217">
        <v>2.648722824</v>
      </c>
      <c r="E17" s="217">
        <v>2.5259184810000002</v>
      </c>
      <c r="F17" s="217">
        <v>2.6198938840000001</v>
      </c>
      <c r="G17" s="217">
        <v>2.6480066610000002</v>
      </c>
      <c r="H17" s="217">
        <v>2.7782405630000002</v>
      </c>
      <c r="I17" s="217">
        <v>2.7653368079999998</v>
      </c>
      <c r="J17" s="217">
        <v>2.835612421</v>
      </c>
      <c r="K17" s="217">
        <v>2.7784220030000002</v>
      </c>
      <c r="L17" s="217">
        <v>2.6466536930000002</v>
      </c>
      <c r="M17" s="217">
        <v>2.652486745</v>
      </c>
      <c r="N17" s="217">
        <v>2.589168221</v>
      </c>
      <c r="O17" s="217">
        <v>2.5831226890000001</v>
      </c>
      <c r="P17" s="217">
        <v>2.726155984</v>
      </c>
      <c r="Q17" s="217">
        <v>2.651486732</v>
      </c>
      <c r="R17" s="217">
        <v>2.67853787</v>
      </c>
      <c r="S17" s="217">
        <v>2.6482160260000001</v>
      </c>
      <c r="T17" s="217">
        <v>2.798040925</v>
      </c>
      <c r="U17" s="217">
        <v>2.814339806</v>
      </c>
      <c r="V17" s="217">
        <v>2.8714185109999999</v>
      </c>
      <c r="W17" s="217">
        <v>2.8319540999999999</v>
      </c>
      <c r="X17" s="217">
        <v>2.7189235950000001</v>
      </c>
      <c r="Y17" s="217">
        <v>2.6952760859999998</v>
      </c>
      <c r="Z17" s="217">
        <v>2.5792322219999999</v>
      </c>
      <c r="AA17" s="217">
        <v>2.5549889029999999</v>
      </c>
      <c r="AB17" s="217">
        <v>2.6999404760000001</v>
      </c>
      <c r="AC17" s="217">
        <v>2.6225239679999999</v>
      </c>
      <c r="AD17" s="217">
        <v>2.7009891650000002</v>
      </c>
      <c r="AE17" s="217">
        <v>2.7315370790000002</v>
      </c>
      <c r="AF17" s="217">
        <v>2.7873003129999998</v>
      </c>
      <c r="AG17" s="217">
        <v>2.8135219490000001</v>
      </c>
      <c r="AH17" s="217">
        <v>2.84208492</v>
      </c>
      <c r="AI17" s="217">
        <v>2.7353300109999998</v>
      </c>
      <c r="AJ17" s="217">
        <v>2.6772803120000002</v>
      </c>
      <c r="AK17" s="217">
        <v>2.6282446730000002</v>
      </c>
      <c r="AL17" s="217">
        <v>2.5277291700000002</v>
      </c>
      <c r="AM17" s="217">
        <v>2.5206922089999999</v>
      </c>
      <c r="AN17" s="217">
        <v>2.659043456</v>
      </c>
      <c r="AO17" s="217">
        <v>2.5192470849999999</v>
      </c>
      <c r="AP17" s="217">
        <v>2.5877508059999998</v>
      </c>
      <c r="AQ17" s="217">
        <v>2.6479358820000001</v>
      </c>
      <c r="AR17" s="217">
        <v>2.71369375</v>
      </c>
      <c r="AS17" s="217">
        <v>2.7000920169999998</v>
      </c>
      <c r="AT17" s="217">
        <v>2.7322799820000001</v>
      </c>
      <c r="AU17" s="217">
        <v>2.6766007460000001</v>
      </c>
      <c r="AV17" s="217">
        <v>2.5955699019999998</v>
      </c>
      <c r="AW17" s="217">
        <v>2.5845326960000001</v>
      </c>
      <c r="AX17" s="217">
        <v>2.458210556</v>
      </c>
      <c r="AY17" s="217">
        <v>2.5037432650000002</v>
      </c>
      <c r="AZ17" s="217">
        <v>2.611953089</v>
      </c>
      <c r="BA17" s="217">
        <v>2.5187375470000002</v>
      </c>
      <c r="BB17" s="217">
        <v>2.587938533</v>
      </c>
      <c r="BC17" s="217">
        <v>2.6507683048000001</v>
      </c>
      <c r="BD17" s="217">
        <v>2.6741510000000002</v>
      </c>
      <c r="BE17" s="217">
        <v>2.6651929999999999</v>
      </c>
      <c r="BF17" s="358">
        <v>2.7352630000000002</v>
      </c>
      <c r="BG17" s="358">
        <v>2.6830250000000002</v>
      </c>
      <c r="BH17" s="358">
        <v>2.5934179999999998</v>
      </c>
      <c r="BI17" s="358">
        <v>2.5706869999999999</v>
      </c>
      <c r="BJ17" s="358">
        <v>2.4844460000000002</v>
      </c>
      <c r="BK17" s="358">
        <v>2.5152730000000001</v>
      </c>
      <c r="BL17" s="358">
        <v>2.6697839999999999</v>
      </c>
      <c r="BM17" s="358">
        <v>2.554138</v>
      </c>
      <c r="BN17" s="358">
        <v>2.6266989999999999</v>
      </c>
      <c r="BO17" s="358">
        <v>2.6421790000000001</v>
      </c>
      <c r="BP17" s="358">
        <v>2.746143</v>
      </c>
      <c r="BQ17" s="358">
        <v>2.733908</v>
      </c>
      <c r="BR17" s="358">
        <v>2.7964479999999998</v>
      </c>
      <c r="BS17" s="358">
        <v>2.7432449999999999</v>
      </c>
      <c r="BT17" s="358">
        <v>2.648304</v>
      </c>
      <c r="BU17" s="358">
        <v>2.6252849999999999</v>
      </c>
      <c r="BV17" s="358">
        <v>2.5374599999999998</v>
      </c>
    </row>
    <row r="18" spans="1:74" ht="11.1" customHeight="1" x14ac:dyDescent="0.2">
      <c r="A18" s="104" t="s">
        <v>817</v>
      </c>
      <c r="B18" s="130" t="s">
        <v>1094</v>
      </c>
      <c r="C18" s="217">
        <v>2.307416E-2</v>
      </c>
      <c r="D18" s="217">
        <v>2.4600540000000001E-2</v>
      </c>
      <c r="E18" s="217">
        <v>2.1164261E-2</v>
      </c>
      <c r="F18" s="217">
        <v>2.0000857E-2</v>
      </c>
      <c r="G18" s="217">
        <v>1.9534006E-2</v>
      </c>
      <c r="H18" s="217">
        <v>2.1942239999999998E-2</v>
      </c>
      <c r="I18" s="217">
        <v>2.1507281999999999E-2</v>
      </c>
      <c r="J18" s="217">
        <v>2.0251113000000001E-2</v>
      </c>
      <c r="K18" s="217">
        <v>2.1293517000000001E-2</v>
      </c>
      <c r="L18" s="217">
        <v>1.9843235000000001E-2</v>
      </c>
      <c r="M18" s="217">
        <v>2.0234478E-2</v>
      </c>
      <c r="N18" s="217">
        <v>2.0415109000000001E-2</v>
      </c>
      <c r="O18" s="217">
        <v>2.2917657000000001E-2</v>
      </c>
      <c r="P18" s="217">
        <v>2.2741457999999999E-2</v>
      </c>
      <c r="Q18" s="217">
        <v>2.1406212000000001E-2</v>
      </c>
      <c r="R18" s="217">
        <v>2.0958689999999999E-2</v>
      </c>
      <c r="S18" s="217">
        <v>1.9953818000000002E-2</v>
      </c>
      <c r="T18" s="217">
        <v>2.1427014000000001E-2</v>
      </c>
      <c r="U18" s="217">
        <v>2.0982515E-2</v>
      </c>
      <c r="V18" s="217">
        <v>2.0169840000000001E-2</v>
      </c>
      <c r="W18" s="217">
        <v>2.1120561E-2</v>
      </c>
      <c r="X18" s="217">
        <v>1.9886382000000001E-2</v>
      </c>
      <c r="Y18" s="217">
        <v>1.9660450999999999E-2</v>
      </c>
      <c r="Z18" s="217">
        <v>2.1145566000000001E-2</v>
      </c>
      <c r="AA18" s="217">
        <v>2.0965634E-2</v>
      </c>
      <c r="AB18" s="217">
        <v>2.1695503000000001E-2</v>
      </c>
      <c r="AC18" s="217">
        <v>1.9253388999999999E-2</v>
      </c>
      <c r="AD18" s="217">
        <v>1.9667011000000002E-2</v>
      </c>
      <c r="AE18" s="217">
        <v>1.9192097000000002E-2</v>
      </c>
      <c r="AF18" s="217">
        <v>1.9911234E-2</v>
      </c>
      <c r="AG18" s="217">
        <v>2.0294896E-2</v>
      </c>
      <c r="AH18" s="217">
        <v>2.0407214999999999E-2</v>
      </c>
      <c r="AI18" s="217">
        <v>2.0449827E-2</v>
      </c>
      <c r="AJ18" s="217">
        <v>1.9333060999999999E-2</v>
      </c>
      <c r="AK18" s="217">
        <v>1.8953745000000001E-2</v>
      </c>
      <c r="AL18" s="217">
        <v>1.9953833000000001E-2</v>
      </c>
      <c r="AM18" s="217">
        <v>2.1153495000000001E-2</v>
      </c>
      <c r="AN18" s="217">
        <v>2.3175643999999999E-2</v>
      </c>
      <c r="AO18" s="217">
        <v>2.0404447999999999E-2</v>
      </c>
      <c r="AP18" s="217">
        <v>2.0758157999999999E-2</v>
      </c>
      <c r="AQ18" s="217">
        <v>1.9953057E-2</v>
      </c>
      <c r="AR18" s="217">
        <v>2.0970761000000001E-2</v>
      </c>
      <c r="AS18" s="217">
        <v>2.0557145999999998E-2</v>
      </c>
      <c r="AT18" s="217">
        <v>2.0436527999999999E-2</v>
      </c>
      <c r="AU18" s="217">
        <v>2.1029952000000001E-2</v>
      </c>
      <c r="AV18" s="217">
        <v>1.8993393000000001E-2</v>
      </c>
      <c r="AW18" s="217">
        <v>1.8741153999999999E-2</v>
      </c>
      <c r="AX18" s="217">
        <v>2.1454760999999999E-2</v>
      </c>
      <c r="AY18" s="217">
        <v>2.3363419E-2</v>
      </c>
      <c r="AZ18" s="217">
        <v>2.5830937000000002E-2</v>
      </c>
      <c r="BA18" s="217">
        <v>2.0799616999999999E-2</v>
      </c>
      <c r="BB18" s="217">
        <v>2.1124444999999999E-2</v>
      </c>
      <c r="BC18" s="217">
        <v>2.1142583225999999E-2</v>
      </c>
      <c r="BD18" s="217">
        <v>2.1661300000000001E-2</v>
      </c>
      <c r="BE18" s="217">
        <v>2.16528E-2</v>
      </c>
      <c r="BF18" s="358">
        <v>2.1517000000000001E-2</v>
      </c>
      <c r="BG18" s="358">
        <v>2.20728E-2</v>
      </c>
      <c r="BH18" s="358">
        <v>2.0737800000000001E-2</v>
      </c>
      <c r="BI18" s="358">
        <v>2.07613E-2</v>
      </c>
      <c r="BJ18" s="358">
        <v>2.2019899999999999E-2</v>
      </c>
      <c r="BK18" s="358">
        <v>2.3174299999999998E-2</v>
      </c>
      <c r="BL18" s="358">
        <v>2.38312E-2</v>
      </c>
      <c r="BM18" s="358">
        <v>2.15155E-2</v>
      </c>
      <c r="BN18" s="358">
        <v>2.1268200000000001E-2</v>
      </c>
      <c r="BO18" s="358">
        <v>2.0464599999999999E-2</v>
      </c>
      <c r="BP18" s="358">
        <v>2.19641E-2</v>
      </c>
      <c r="BQ18" s="358">
        <v>2.2055999999999999E-2</v>
      </c>
      <c r="BR18" s="358">
        <v>2.1924699999999998E-2</v>
      </c>
      <c r="BS18" s="358">
        <v>2.2456899999999998E-2</v>
      </c>
      <c r="BT18" s="358">
        <v>2.1089E-2</v>
      </c>
      <c r="BU18" s="358">
        <v>2.1089900000000002E-2</v>
      </c>
      <c r="BV18" s="358">
        <v>2.2332500000000002E-2</v>
      </c>
    </row>
    <row r="19" spans="1:74" ht="11.1" customHeight="1" x14ac:dyDescent="0.2">
      <c r="A19" s="104" t="s">
        <v>1001</v>
      </c>
      <c r="B19" s="130" t="s">
        <v>397</v>
      </c>
      <c r="C19" s="217">
        <v>0.35755794000000002</v>
      </c>
      <c r="D19" s="217">
        <v>0.36229855999999999</v>
      </c>
      <c r="E19" s="217">
        <v>0.35108683200000002</v>
      </c>
      <c r="F19" s="217">
        <v>0.33635392200000003</v>
      </c>
      <c r="G19" s="217">
        <v>0.34227819900000001</v>
      </c>
      <c r="H19" s="217">
        <v>0.36790591</v>
      </c>
      <c r="I19" s="217">
        <v>0.37709520000000002</v>
      </c>
      <c r="J19" s="217">
        <v>0.39669906999999999</v>
      </c>
      <c r="K19" s="217">
        <v>0.37404676999999997</v>
      </c>
      <c r="L19" s="217">
        <v>0.34210636300000002</v>
      </c>
      <c r="M19" s="217">
        <v>0.35067637200000001</v>
      </c>
      <c r="N19" s="217">
        <v>0.37822156000000001</v>
      </c>
      <c r="O19" s="217">
        <v>0.36273695</v>
      </c>
      <c r="P19" s="217">
        <v>0.35865282999999998</v>
      </c>
      <c r="Q19" s="217">
        <v>0.33541946299999997</v>
      </c>
      <c r="R19" s="217">
        <v>0.346003801</v>
      </c>
      <c r="S19" s="217">
        <v>0.34454568299999999</v>
      </c>
      <c r="T19" s="217">
        <v>0.37270474999999997</v>
      </c>
      <c r="U19" s="217">
        <v>0.39147678000000002</v>
      </c>
      <c r="V19" s="217">
        <v>0.39652405000000002</v>
      </c>
      <c r="W19" s="217">
        <v>0.37329915000000002</v>
      </c>
      <c r="X19" s="217">
        <v>0.33883195599999999</v>
      </c>
      <c r="Y19" s="217">
        <v>0.36293382499999999</v>
      </c>
      <c r="Z19" s="217">
        <v>0.38090097499999997</v>
      </c>
      <c r="AA19" s="217">
        <v>0.37637857000000002</v>
      </c>
      <c r="AB19" s="217">
        <v>0.37994170700000002</v>
      </c>
      <c r="AC19" s="217">
        <v>0.35524378200000001</v>
      </c>
      <c r="AD19" s="217">
        <v>0.35116206300000002</v>
      </c>
      <c r="AE19" s="217">
        <v>0.36443345300000002</v>
      </c>
      <c r="AF19" s="217">
        <v>0.38088682000000001</v>
      </c>
      <c r="AG19" s="217">
        <v>0.40411346999999997</v>
      </c>
      <c r="AH19" s="217">
        <v>0.40075593999999998</v>
      </c>
      <c r="AI19" s="217">
        <v>0.37892580999999997</v>
      </c>
      <c r="AJ19" s="217">
        <v>0.35956117300000001</v>
      </c>
      <c r="AK19" s="217">
        <v>0.376882249</v>
      </c>
      <c r="AL19" s="217">
        <v>0.38475529400000003</v>
      </c>
      <c r="AM19" s="217">
        <v>0.38857400590000002</v>
      </c>
      <c r="AN19" s="217">
        <v>0.39275700023999999</v>
      </c>
      <c r="AO19" s="217">
        <v>0.38207186805999999</v>
      </c>
      <c r="AP19" s="217">
        <v>0.35159270920000002</v>
      </c>
      <c r="AQ19" s="217">
        <v>0.36819088188999999</v>
      </c>
      <c r="AR19" s="217">
        <v>0.38638280595000002</v>
      </c>
      <c r="AS19" s="217">
        <v>0.40020341045000002</v>
      </c>
      <c r="AT19" s="217">
        <v>0.39226984031000001</v>
      </c>
      <c r="AU19" s="217">
        <v>0.37824133235000001</v>
      </c>
      <c r="AV19" s="217">
        <v>0.3632834023</v>
      </c>
      <c r="AW19" s="217">
        <v>0.38347274193999997</v>
      </c>
      <c r="AX19" s="217">
        <v>0.39657290493000003</v>
      </c>
      <c r="AY19" s="217">
        <v>0.39015737874</v>
      </c>
      <c r="AZ19" s="217">
        <v>0.37817997587000002</v>
      </c>
      <c r="BA19" s="217">
        <v>0.36732513623000002</v>
      </c>
      <c r="BB19" s="217">
        <v>0.34902020080000001</v>
      </c>
      <c r="BC19" s="217">
        <v>0.34191767926</v>
      </c>
      <c r="BD19" s="217">
        <v>0.38072347378999999</v>
      </c>
      <c r="BE19" s="217">
        <v>0.40070739947</v>
      </c>
      <c r="BF19" s="358">
        <v>0.39922809999999997</v>
      </c>
      <c r="BG19" s="358">
        <v>0.38247239999999999</v>
      </c>
      <c r="BH19" s="358">
        <v>0.36685610000000002</v>
      </c>
      <c r="BI19" s="358">
        <v>0.38307370000000002</v>
      </c>
      <c r="BJ19" s="358">
        <v>0.3974955</v>
      </c>
      <c r="BK19" s="358">
        <v>0.387239</v>
      </c>
      <c r="BL19" s="358">
        <v>0.37675160000000002</v>
      </c>
      <c r="BM19" s="358">
        <v>0.36697849999999999</v>
      </c>
      <c r="BN19" s="358">
        <v>0.35142289999999998</v>
      </c>
      <c r="BO19" s="358">
        <v>0.3447268</v>
      </c>
      <c r="BP19" s="358">
        <v>0.38127290000000003</v>
      </c>
      <c r="BQ19" s="358">
        <v>0.40421839999999998</v>
      </c>
      <c r="BR19" s="358">
        <v>0.40093820000000002</v>
      </c>
      <c r="BS19" s="358">
        <v>0.38463510000000001</v>
      </c>
      <c r="BT19" s="358">
        <v>0.36989880000000003</v>
      </c>
      <c r="BU19" s="358">
        <v>0.38658589999999998</v>
      </c>
      <c r="BV19" s="358">
        <v>0.40135130000000002</v>
      </c>
    </row>
    <row r="20" spans="1:74" ht="11.1" customHeight="1" x14ac:dyDescent="0.2">
      <c r="A20" s="107" t="s">
        <v>819</v>
      </c>
      <c r="B20" s="205" t="s">
        <v>638</v>
      </c>
      <c r="C20" s="217">
        <v>11.06210806</v>
      </c>
      <c r="D20" s="217">
        <v>11.02088638</v>
      </c>
      <c r="E20" s="217">
        <v>9.7867474090000002</v>
      </c>
      <c r="F20" s="217">
        <v>9.237494324</v>
      </c>
      <c r="G20" s="217">
        <v>9.4942894360000007</v>
      </c>
      <c r="H20" s="217">
        <v>11.397554639999999</v>
      </c>
      <c r="I20" s="217">
        <v>12.280510509999999</v>
      </c>
      <c r="J20" s="217">
        <v>12.387923499999999</v>
      </c>
      <c r="K20" s="217">
        <v>11.29774323</v>
      </c>
      <c r="L20" s="217">
        <v>9.6263294140000006</v>
      </c>
      <c r="M20" s="217">
        <v>9.5130528460000008</v>
      </c>
      <c r="N20" s="217">
        <v>10.66670884</v>
      </c>
      <c r="O20" s="217">
        <v>11.139651199999999</v>
      </c>
      <c r="P20" s="217">
        <v>10.961483749999999</v>
      </c>
      <c r="Q20" s="217">
        <v>9.7561786640000001</v>
      </c>
      <c r="R20" s="217">
        <v>9.5190070959999993</v>
      </c>
      <c r="S20" s="217">
        <v>9.6357055169999999</v>
      </c>
      <c r="T20" s="217">
        <v>11.330557130000001</v>
      </c>
      <c r="U20" s="217">
        <v>12.34910571</v>
      </c>
      <c r="V20" s="217">
        <v>12.420673170000001</v>
      </c>
      <c r="W20" s="217">
        <v>11.248718179999999</v>
      </c>
      <c r="X20" s="217">
        <v>9.6337863529999996</v>
      </c>
      <c r="Y20" s="217">
        <v>9.5369471099999998</v>
      </c>
      <c r="Z20" s="217">
        <v>10.11721507</v>
      </c>
      <c r="AA20" s="217">
        <v>10.407842580000001</v>
      </c>
      <c r="AB20" s="217">
        <v>10.27590462</v>
      </c>
      <c r="AC20" s="217">
        <v>9.5078633549999996</v>
      </c>
      <c r="AD20" s="217">
        <v>9.3764821440000006</v>
      </c>
      <c r="AE20" s="217">
        <v>9.9440518069999992</v>
      </c>
      <c r="AF20" s="217">
        <v>11.219549130000001</v>
      </c>
      <c r="AG20" s="217">
        <v>12.3706522</v>
      </c>
      <c r="AH20" s="217">
        <v>12.16800486</v>
      </c>
      <c r="AI20" s="217">
        <v>10.98191607</v>
      </c>
      <c r="AJ20" s="217">
        <v>9.7381243319999999</v>
      </c>
      <c r="AK20" s="217">
        <v>9.6506130080000005</v>
      </c>
      <c r="AL20" s="217">
        <v>9.9746947729999995</v>
      </c>
      <c r="AM20" s="217">
        <v>10.632152736</v>
      </c>
      <c r="AN20" s="217">
        <v>10.70279251</v>
      </c>
      <c r="AO20" s="217">
        <v>9.8772902991000002</v>
      </c>
      <c r="AP20" s="217">
        <v>9.5161467131999995</v>
      </c>
      <c r="AQ20" s="217">
        <v>9.6122523679</v>
      </c>
      <c r="AR20" s="217">
        <v>10.966994246000001</v>
      </c>
      <c r="AS20" s="217">
        <v>11.8683666</v>
      </c>
      <c r="AT20" s="217">
        <v>11.6966947</v>
      </c>
      <c r="AU20" s="217">
        <v>11.078910712000001</v>
      </c>
      <c r="AV20" s="217">
        <v>9.7787341153000007</v>
      </c>
      <c r="AW20" s="217">
        <v>9.6954480308999997</v>
      </c>
      <c r="AX20" s="217">
        <v>10.528042375</v>
      </c>
      <c r="AY20" s="217">
        <v>11.325819119</v>
      </c>
      <c r="AZ20" s="217">
        <v>11.413802265999999</v>
      </c>
      <c r="BA20" s="217">
        <v>10.036884090999999</v>
      </c>
      <c r="BB20" s="217">
        <v>9.4444518288000001</v>
      </c>
      <c r="BC20" s="217">
        <v>9.6338315175999991</v>
      </c>
      <c r="BD20" s="217">
        <v>10.977433474</v>
      </c>
      <c r="BE20" s="217">
        <v>11.710417399000001</v>
      </c>
      <c r="BF20" s="358">
        <v>11.92243</v>
      </c>
      <c r="BG20" s="358">
        <v>11.03186</v>
      </c>
      <c r="BH20" s="358">
        <v>9.7864839999999997</v>
      </c>
      <c r="BI20" s="358">
        <v>9.5989369999999994</v>
      </c>
      <c r="BJ20" s="358">
        <v>10.472759999999999</v>
      </c>
      <c r="BK20" s="358">
        <v>11.09803</v>
      </c>
      <c r="BL20" s="358">
        <v>11.166130000000001</v>
      </c>
      <c r="BM20" s="358">
        <v>9.9075799999999994</v>
      </c>
      <c r="BN20" s="358">
        <v>9.4798349999999996</v>
      </c>
      <c r="BO20" s="358">
        <v>9.6576939999999993</v>
      </c>
      <c r="BP20" s="358">
        <v>11.10819</v>
      </c>
      <c r="BQ20" s="358">
        <v>12.00475</v>
      </c>
      <c r="BR20" s="358">
        <v>12.09118</v>
      </c>
      <c r="BS20" s="358">
        <v>11.190149999999999</v>
      </c>
      <c r="BT20" s="358">
        <v>9.9064189999999996</v>
      </c>
      <c r="BU20" s="358">
        <v>9.7171439999999993</v>
      </c>
      <c r="BV20" s="358">
        <v>10.497820000000001</v>
      </c>
    </row>
    <row r="21" spans="1:74" ht="11.1" customHeight="1" x14ac:dyDescent="0.2">
      <c r="A21" s="107"/>
      <c r="B21" s="108" t="s">
        <v>206</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358"/>
      <c r="BG21" s="358"/>
      <c r="BH21" s="358"/>
      <c r="BI21" s="358"/>
      <c r="BJ21" s="358"/>
      <c r="BK21" s="358"/>
      <c r="BL21" s="358"/>
      <c r="BM21" s="358"/>
      <c r="BN21" s="358"/>
      <c r="BO21" s="358"/>
      <c r="BP21" s="358"/>
      <c r="BQ21" s="358"/>
      <c r="BR21" s="358"/>
      <c r="BS21" s="358"/>
      <c r="BT21" s="358"/>
      <c r="BU21" s="358"/>
      <c r="BV21" s="358"/>
    </row>
    <row r="22" spans="1:74" ht="11.1" customHeight="1" x14ac:dyDescent="0.2">
      <c r="A22" s="107" t="s">
        <v>207</v>
      </c>
      <c r="B22" s="205" t="s">
        <v>208</v>
      </c>
      <c r="C22" s="278">
        <v>1175.7714427999999</v>
      </c>
      <c r="D22" s="278">
        <v>978.88581237000005</v>
      </c>
      <c r="E22" s="278">
        <v>890.54328243999998</v>
      </c>
      <c r="F22" s="278">
        <v>701.17247127999997</v>
      </c>
      <c r="G22" s="278">
        <v>755.05689862999998</v>
      </c>
      <c r="H22" s="278">
        <v>1014.6878303</v>
      </c>
      <c r="I22" s="278">
        <v>1230.7124468</v>
      </c>
      <c r="J22" s="278">
        <v>1225.2695627000001</v>
      </c>
      <c r="K22" s="278">
        <v>990.55994864000002</v>
      </c>
      <c r="L22" s="278">
        <v>768.52610340000001</v>
      </c>
      <c r="M22" s="278">
        <v>740.29925419000006</v>
      </c>
      <c r="N22" s="278">
        <v>1032.7676015</v>
      </c>
      <c r="O22" s="278">
        <v>1152.2852</v>
      </c>
      <c r="P22" s="278">
        <v>953.77323951000005</v>
      </c>
      <c r="Q22" s="278">
        <v>832.88844929000004</v>
      </c>
      <c r="R22" s="278">
        <v>743.55915945000004</v>
      </c>
      <c r="S22" s="278">
        <v>774.9218204</v>
      </c>
      <c r="T22" s="278">
        <v>998.99044728000001</v>
      </c>
      <c r="U22" s="278">
        <v>1226.4641469000001</v>
      </c>
      <c r="V22" s="278">
        <v>1218.1332364</v>
      </c>
      <c r="W22" s="278">
        <v>971.95936256000005</v>
      </c>
      <c r="X22" s="278">
        <v>748.81633093999994</v>
      </c>
      <c r="Y22" s="278">
        <v>737.69487158000004</v>
      </c>
      <c r="Z22" s="278">
        <v>920.25042737000001</v>
      </c>
      <c r="AA22" s="278">
        <v>995.30244807999998</v>
      </c>
      <c r="AB22" s="278">
        <v>853.32564934000004</v>
      </c>
      <c r="AC22" s="278">
        <v>784.87455309999996</v>
      </c>
      <c r="AD22" s="278">
        <v>695.59812622000004</v>
      </c>
      <c r="AE22" s="278">
        <v>796.18948116000001</v>
      </c>
      <c r="AF22" s="278">
        <v>969.60002911000004</v>
      </c>
      <c r="AG22" s="278">
        <v>1218.5376349999999</v>
      </c>
      <c r="AH22" s="278">
        <v>1165.5725305999999</v>
      </c>
      <c r="AI22" s="278">
        <v>935.70355145999997</v>
      </c>
      <c r="AJ22" s="278">
        <v>760.75949049999997</v>
      </c>
      <c r="AK22" s="278">
        <v>764.13417106999998</v>
      </c>
      <c r="AL22" s="278">
        <v>897.55672685000002</v>
      </c>
      <c r="AM22" s="278">
        <v>1031.4134058</v>
      </c>
      <c r="AN22" s="278">
        <v>885.62917655000001</v>
      </c>
      <c r="AO22" s="278">
        <v>876.68452537999997</v>
      </c>
      <c r="AP22" s="278">
        <v>746.93276125</v>
      </c>
      <c r="AQ22" s="278">
        <v>743.99686631999998</v>
      </c>
      <c r="AR22" s="278">
        <v>921.50845182</v>
      </c>
      <c r="AS22" s="278">
        <v>1122.2829944</v>
      </c>
      <c r="AT22" s="278">
        <v>1077.0351705</v>
      </c>
      <c r="AU22" s="278">
        <v>946.53123767</v>
      </c>
      <c r="AV22" s="278">
        <v>770.58058968</v>
      </c>
      <c r="AW22" s="278">
        <v>763.55909038000004</v>
      </c>
      <c r="AX22" s="278">
        <v>1001.4401645</v>
      </c>
      <c r="AY22" s="278">
        <v>1142.0711555</v>
      </c>
      <c r="AZ22" s="278">
        <v>1017.0511715</v>
      </c>
      <c r="BA22" s="278">
        <v>889.34286208000003</v>
      </c>
      <c r="BB22" s="278">
        <v>717.78825369000003</v>
      </c>
      <c r="BC22" s="278">
        <v>743.20983435000005</v>
      </c>
      <c r="BD22" s="278">
        <v>922.55430000000001</v>
      </c>
      <c r="BE22" s="278">
        <v>1086.606</v>
      </c>
      <c r="BF22" s="341">
        <v>1107.9259999999999</v>
      </c>
      <c r="BG22" s="341">
        <v>926.74279999999999</v>
      </c>
      <c r="BH22" s="341">
        <v>772.56389999999999</v>
      </c>
      <c r="BI22" s="341">
        <v>744.08309999999994</v>
      </c>
      <c r="BJ22" s="341">
        <v>977.43290000000002</v>
      </c>
      <c r="BK22" s="341">
        <v>1086.711</v>
      </c>
      <c r="BL22" s="341">
        <v>947.56209999999999</v>
      </c>
      <c r="BM22" s="341">
        <v>834.66409999999996</v>
      </c>
      <c r="BN22" s="341">
        <v>707.90899999999999</v>
      </c>
      <c r="BO22" s="341">
        <v>741.23209999999995</v>
      </c>
      <c r="BP22" s="341">
        <v>914.24720000000002</v>
      </c>
      <c r="BQ22" s="341">
        <v>1111.8599999999999</v>
      </c>
      <c r="BR22" s="341">
        <v>1110.8810000000001</v>
      </c>
      <c r="BS22" s="341">
        <v>929.01130000000001</v>
      </c>
      <c r="BT22" s="341">
        <v>775.93799999999999</v>
      </c>
      <c r="BU22" s="341">
        <v>747.18600000000004</v>
      </c>
      <c r="BV22" s="341">
        <v>957.09209999999996</v>
      </c>
    </row>
    <row r="23" spans="1:74" ht="11.1" customHeight="1" x14ac:dyDescent="0.2">
      <c r="A23" s="107"/>
      <c r="B23" s="108"/>
      <c r="C23" s="238"/>
      <c r="D23" s="238"/>
      <c r="E23" s="238"/>
      <c r="F23" s="238"/>
      <c r="G23" s="238"/>
      <c r="H23" s="238"/>
      <c r="I23" s="238"/>
      <c r="J23" s="238"/>
      <c r="K23" s="238"/>
      <c r="L23" s="238"/>
      <c r="M23" s="238"/>
      <c r="N23" s="238"/>
      <c r="O23" s="238"/>
      <c r="P23" s="238"/>
      <c r="Q23" s="238"/>
      <c r="R23" s="238"/>
      <c r="S23" s="238"/>
      <c r="T23" s="238"/>
      <c r="U23" s="238"/>
      <c r="V23" s="238"/>
      <c r="W23" s="238"/>
      <c r="X23" s="238"/>
      <c r="Y23" s="238"/>
      <c r="Z23" s="238"/>
      <c r="AA23" s="238"/>
      <c r="AB23" s="238"/>
      <c r="AC23" s="238"/>
      <c r="AD23" s="238"/>
      <c r="AE23" s="238"/>
      <c r="AF23" s="238"/>
      <c r="AG23" s="238"/>
      <c r="AH23" s="238"/>
      <c r="AI23" s="238"/>
      <c r="AJ23" s="238"/>
      <c r="AK23" s="238"/>
      <c r="AL23" s="238"/>
      <c r="AM23" s="238"/>
      <c r="AN23" s="238"/>
      <c r="AO23" s="238"/>
      <c r="AP23" s="238"/>
      <c r="AQ23" s="238"/>
      <c r="AR23" s="238"/>
      <c r="AS23" s="238"/>
      <c r="AT23" s="238"/>
      <c r="AU23" s="238"/>
      <c r="AV23" s="238"/>
      <c r="AW23" s="238"/>
      <c r="AX23" s="238"/>
      <c r="AY23" s="238"/>
      <c r="AZ23" s="238"/>
      <c r="BA23" s="238"/>
      <c r="BB23" s="238"/>
      <c r="BC23" s="238"/>
      <c r="BD23" s="238"/>
      <c r="BE23" s="238"/>
      <c r="BF23" s="381"/>
      <c r="BG23" s="381"/>
      <c r="BH23" s="381"/>
      <c r="BI23" s="381"/>
      <c r="BJ23" s="381"/>
      <c r="BK23" s="381"/>
      <c r="BL23" s="381"/>
      <c r="BM23" s="381"/>
      <c r="BN23" s="381"/>
      <c r="BO23" s="381"/>
      <c r="BP23" s="381"/>
      <c r="BQ23" s="381"/>
      <c r="BR23" s="381"/>
      <c r="BS23" s="381"/>
      <c r="BT23" s="381"/>
      <c r="BU23" s="381"/>
      <c r="BV23" s="381"/>
    </row>
    <row r="24" spans="1:74" ht="11.1" customHeight="1" x14ac:dyDescent="0.2">
      <c r="A24" s="107"/>
      <c r="B24" s="109" t="s">
        <v>101</v>
      </c>
      <c r="C24" s="238"/>
      <c r="D24" s="238"/>
      <c r="E24" s="238"/>
      <c r="F24" s="238"/>
      <c r="G24" s="238"/>
      <c r="H24" s="238"/>
      <c r="I24" s="238"/>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238"/>
      <c r="BF24" s="381"/>
      <c r="BG24" s="381"/>
      <c r="BH24" s="381"/>
      <c r="BI24" s="381"/>
      <c r="BJ24" s="381"/>
      <c r="BK24" s="381"/>
      <c r="BL24" s="381"/>
      <c r="BM24" s="381"/>
      <c r="BN24" s="381"/>
      <c r="BO24" s="381"/>
      <c r="BP24" s="381"/>
      <c r="BQ24" s="381"/>
      <c r="BR24" s="381"/>
      <c r="BS24" s="381"/>
      <c r="BT24" s="381"/>
      <c r="BU24" s="381"/>
      <c r="BV24" s="381"/>
    </row>
    <row r="25" spans="1:74" ht="11.1" customHeight="1" x14ac:dyDescent="0.2">
      <c r="A25" s="107" t="s">
        <v>66</v>
      </c>
      <c r="B25" s="205" t="s">
        <v>86</v>
      </c>
      <c r="C25" s="261">
        <v>178.09109699999999</v>
      </c>
      <c r="D25" s="261">
        <v>171.025848</v>
      </c>
      <c r="E25" s="261">
        <v>177.74158700000001</v>
      </c>
      <c r="F25" s="261">
        <v>189.26026899999999</v>
      </c>
      <c r="G25" s="261">
        <v>191.66898599999999</v>
      </c>
      <c r="H25" s="261">
        <v>181.489676</v>
      </c>
      <c r="I25" s="261">
        <v>169.50435999999999</v>
      </c>
      <c r="J25" s="261">
        <v>159.98734400000001</v>
      </c>
      <c r="K25" s="261">
        <v>163.77565100000001</v>
      </c>
      <c r="L25" s="261">
        <v>175.68646699999999</v>
      </c>
      <c r="M25" s="261">
        <v>183.388507</v>
      </c>
      <c r="N25" s="261">
        <v>174.91726</v>
      </c>
      <c r="O25" s="261">
        <v>164.57453000000001</v>
      </c>
      <c r="P25" s="261">
        <v>161.06355400000001</v>
      </c>
      <c r="Q25" s="261">
        <v>166.255223</v>
      </c>
      <c r="R25" s="261">
        <v>173.42745400000001</v>
      </c>
      <c r="S25" s="261">
        <v>174.09295800000001</v>
      </c>
      <c r="T25" s="261">
        <v>165.14904999999999</v>
      </c>
      <c r="U25" s="261">
        <v>147.296233</v>
      </c>
      <c r="V25" s="261">
        <v>138.52697699999999</v>
      </c>
      <c r="W25" s="261">
        <v>143.710892</v>
      </c>
      <c r="X25" s="261">
        <v>156.195866</v>
      </c>
      <c r="Y25" s="261">
        <v>167.754198</v>
      </c>
      <c r="Z25" s="261">
        <v>172.38668000000001</v>
      </c>
      <c r="AA25" s="261">
        <v>180.091309</v>
      </c>
      <c r="AB25" s="261">
        <v>186.86552</v>
      </c>
      <c r="AC25" s="261">
        <v>195.37981099999999</v>
      </c>
      <c r="AD25" s="261">
        <v>202.26539299999999</v>
      </c>
      <c r="AE25" s="261">
        <v>203.13744500000001</v>
      </c>
      <c r="AF25" s="261">
        <v>197.92399</v>
      </c>
      <c r="AG25" s="261">
        <v>183.95845399999999</v>
      </c>
      <c r="AH25" s="261">
        <v>178.536947</v>
      </c>
      <c r="AI25" s="261">
        <v>182.01965100000001</v>
      </c>
      <c r="AJ25" s="261">
        <v>186.39613399999999</v>
      </c>
      <c r="AK25" s="261">
        <v>188.291324</v>
      </c>
      <c r="AL25" s="261">
        <v>185.11583300000001</v>
      </c>
      <c r="AM25" s="261">
        <v>178.74679699999999</v>
      </c>
      <c r="AN25" s="261">
        <v>175.32500099999999</v>
      </c>
      <c r="AO25" s="261">
        <v>171.51834500000001</v>
      </c>
      <c r="AP25" s="261">
        <v>172.65373199999999</v>
      </c>
      <c r="AQ25" s="261">
        <v>176.670151</v>
      </c>
      <c r="AR25" s="261">
        <v>170.53369799999999</v>
      </c>
      <c r="AS25" s="261">
        <v>159.53621000000001</v>
      </c>
      <c r="AT25" s="261">
        <v>154.118799</v>
      </c>
      <c r="AU25" s="261">
        <v>152.185498</v>
      </c>
      <c r="AV25" s="261">
        <v>153.35242700000001</v>
      </c>
      <c r="AW25" s="261">
        <v>155.75422</v>
      </c>
      <c r="AX25" s="261">
        <v>147.97271499999999</v>
      </c>
      <c r="AY25" s="261">
        <v>132.323509</v>
      </c>
      <c r="AZ25" s="261">
        <v>118.948849</v>
      </c>
      <c r="BA25" s="261">
        <v>117.974447</v>
      </c>
      <c r="BB25" s="261">
        <v>128.320785</v>
      </c>
      <c r="BC25" s="261">
        <v>136.22614100000001</v>
      </c>
      <c r="BD25" s="261">
        <v>132.22909999999999</v>
      </c>
      <c r="BE25" s="261">
        <v>125.2726</v>
      </c>
      <c r="BF25" s="349">
        <v>121.7697</v>
      </c>
      <c r="BG25" s="349">
        <v>123.1832</v>
      </c>
      <c r="BH25" s="349">
        <v>130.13650000000001</v>
      </c>
      <c r="BI25" s="349">
        <v>134.40369999999999</v>
      </c>
      <c r="BJ25" s="349">
        <v>130.6371</v>
      </c>
      <c r="BK25" s="349">
        <v>126.17100000000001</v>
      </c>
      <c r="BL25" s="349">
        <v>127.60599999999999</v>
      </c>
      <c r="BM25" s="349">
        <v>133.13890000000001</v>
      </c>
      <c r="BN25" s="349">
        <v>141.4863</v>
      </c>
      <c r="BO25" s="349">
        <v>145.19630000000001</v>
      </c>
      <c r="BP25" s="349">
        <v>141.47200000000001</v>
      </c>
      <c r="BQ25" s="349">
        <v>132.07400000000001</v>
      </c>
      <c r="BR25" s="349">
        <v>126.4609</v>
      </c>
      <c r="BS25" s="349">
        <v>127.87350000000001</v>
      </c>
      <c r="BT25" s="349">
        <v>134.7655</v>
      </c>
      <c r="BU25" s="349">
        <v>137.04150000000001</v>
      </c>
      <c r="BV25" s="349">
        <v>133.2843</v>
      </c>
    </row>
    <row r="26" spans="1:74" ht="11.1" customHeight="1" x14ac:dyDescent="0.2">
      <c r="A26" s="107" t="s">
        <v>82</v>
      </c>
      <c r="B26" s="205" t="s">
        <v>84</v>
      </c>
      <c r="C26" s="261">
        <v>18.035036999999999</v>
      </c>
      <c r="D26" s="261">
        <v>18.53171</v>
      </c>
      <c r="E26" s="261">
        <v>18.679137999999998</v>
      </c>
      <c r="F26" s="261">
        <v>18.35257</v>
      </c>
      <c r="G26" s="261">
        <v>17.935490000000001</v>
      </c>
      <c r="H26" s="261">
        <v>17.411346999999999</v>
      </c>
      <c r="I26" s="261">
        <v>16.441220000000001</v>
      </c>
      <c r="J26" s="261">
        <v>16.287759999999999</v>
      </c>
      <c r="K26" s="261">
        <v>17.269372000000001</v>
      </c>
      <c r="L26" s="261">
        <v>17.781316</v>
      </c>
      <c r="M26" s="261">
        <v>17.492429000000001</v>
      </c>
      <c r="N26" s="261">
        <v>16.628596999999999</v>
      </c>
      <c r="O26" s="261">
        <v>16.011876999999998</v>
      </c>
      <c r="P26" s="261">
        <v>15.55185</v>
      </c>
      <c r="Q26" s="261">
        <v>15.404878999999999</v>
      </c>
      <c r="R26" s="261">
        <v>15.181456000000001</v>
      </c>
      <c r="S26" s="261">
        <v>15.208766000000001</v>
      </c>
      <c r="T26" s="261">
        <v>16.358865000000002</v>
      </c>
      <c r="U26" s="261">
        <v>16.111184999999999</v>
      </c>
      <c r="V26" s="261">
        <v>15.843095999999999</v>
      </c>
      <c r="W26" s="261">
        <v>15.726118</v>
      </c>
      <c r="X26" s="261">
        <v>16.044257999999999</v>
      </c>
      <c r="Y26" s="261">
        <v>15.963685999999999</v>
      </c>
      <c r="Z26" s="261">
        <v>15.490698</v>
      </c>
      <c r="AA26" s="261">
        <v>15.242139</v>
      </c>
      <c r="AB26" s="261">
        <v>15.150454</v>
      </c>
      <c r="AC26" s="261">
        <v>15.324013000000001</v>
      </c>
      <c r="AD26" s="261">
        <v>15.153881</v>
      </c>
      <c r="AE26" s="261">
        <v>14.813898</v>
      </c>
      <c r="AF26" s="261">
        <v>14.600139</v>
      </c>
      <c r="AG26" s="261">
        <v>13.87191</v>
      </c>
      <c r="AH26" s="261">
        <v>13.668342000000001</v>
      </c>
      <c r="AI26" s="261">
        <v>13.523578000000001</v>
      </c>
      <c r="AJ26" s="261">
        <v>13.405614999999999</v>
      </c>
      <c r="AK26" s="261">
        <v>13.220634</v>
      </c>
      <c r="AL26" s="261">
        <v>12.998638</v>
      </c>
      <c r="AM26" s="261">
        <v>12.161417999999999</v>
      </c>
      <c r="AN26" s="261">
        <v>11.934797</v>
      </c>
      <c r="AO26" s="261">
        <v>12.869199</v>
      </c>
      <c r="AP26" s="261">
        <v>12.451003999999999</v>
      </c>
      <c r="AQ26" s="261">
        <v>12.412285000000001</v>
      </c>
      <c r="AR26" s="261">
        <v>12.13383</v>
      </c>
      <c r="AS26" s="261">
        <v>11.676917</v>
      </c>
      <c r="AT26" s="261">
        <v>12.157126999999999</v>
      </c>
      <c r="AU26" s="261">
        <v>12.211531000000001</v>
      </c>
      <c r="AV26" s="261">
        <v>12.383597</v>
      </c>
      <c r="AW26" s="261">
        <v>12.911186000000001</v>
      </c>
      <c r="AX26" s="261">
        <v>12.863137999999999</v>
      </c>
      <c r="AY26" s="261">
        <v>9.9232329999999997</v>
      </c>
      <c r="AZ26" s="261">
        <v>10.622871</v>
      </c>
      <c r="BA26" s="261">
        <v>10.538003</v>
      </c>
      <c r="BB26" s="261">
        <v>10.526607</v>
      </c>
      <c r="BC26" s="261">
        <v>10.608840000000001</v>
      </c>
      <c r="BD26" s="261">
        <v>10.97531</v>
      </c>
      <c r="BE26" s="261">
        <v>10.71177</v>
      </c>
      <c r="BF26" s="349">
        <v>10.912190000000001</v>
      </c>
      <c r="BG26" s="349">
        <v>11.30369</v>
      </c>
      <c r="BH26" s="349">
        <v>11.613939999999999</v>
      </c>
      <c r="BI26" s="349">
        <v>11.84127</v>
      </c>
      <c r="BJ26" s="349">
        <v>11.60608</v>
      </c>
      <c r="BK26" s="349">
        <v>11.12646</v>
      </c>
      <c r="BL26" s="349">
        <v>11.259040000000001</v>
      </c>
      <c r="BM26" s="349">
        <v>11.529719999999999</v>
      </c>
      <c r="BN26" s="349">
        <v>11.355549999999999</v>
      </c>
      <c r="BO26" s="349">
        <v>11.30179</v>
      </c>
      <c r="BP26" s="349">
        <v>11.45659</v>
      </c>
      <c r="BQ26" s="349">
        <v>11.012790000000001</v>
      </c>
      <c r="BR26" s="349">
        <v>11.02617</v>
      </c>
      <c r="BS26" s="349">
        <v>11.16738</v>
      </c>
      <c r="BT26" s="349">
        <v>11.359920000000001</v>
      </c>
      <c r="BU26" s="349">
        <v>11.48124</v>
      </c>
      <c r="BV26" s="349">
        <v>11.25961</v>
      </c>
    </row>
    <row r="27" spans="1:74" ht="11.1" customHeight="1" x14ac:dyDescent="0.2">
      <c r="A27" s="107" t="s">
        <v>83</v>
      </c>
      <c r="B27" s="205" t="s">
        <v>85</v>
      </c>
      <c r="C27" s="261">
        <v>17.192540999999999</v>
      </c>
      <c r="D27" s="261">
        <v>17.409067</v>
      </c>
      <c r="E27" s="261">
        <v>17.352898</v>
      </c>
      <c r="F27" s="261">
        <v>17.294657000000001</v>
      </c>
      <c r="G27" s="261">
        <v>17.184660000000001</v>
      </c>
      <c r="H27" s="261">
        <v>17.039570999999999</v>
      </c>
      <c r="I27" s="261">
        <v>16.917261</v>
      </c>
      <c r="J27" s="261">
        <v>16.737168</v>
      </c>
      <c r="K27" s="261">
        <v>16.608001000000002</v>
      </c>
      <c r="L27" s="261">
        <v>16.698315999999998</v>
      </c>
      <c r="M27" s="261">
        <v>17.024093000000001</v>
      </c>
      <c r="N27" s="261">
        <v>16.758475000000001</v>
      </c>
      <c r="O27" s="261">
        <v>16.612552999999998</v>
      </c>
      <c r="P27" s="261">
        <v>16.565455</v>
      </c>
      <c r="Q27" s="261">
        <v>16.366962000000001</v>
      </c>
      <c r="R27" s="261">
        <v>16.152619000000001</v>
      </c>
      <c r="S27" s="261">
        <v>15.997071999999999</v>
      </c>
      <c r="T27" s="261">
        <v>16.379342000000001</v>
      </c>
      <c r="U27" s="261">
        <v>16.169758000000002</v>
      </c>
      <c r="V27" s="261">
        <v>16.162258000000001</v>
      </c>
      <c r="W27" s="261">
        <v>16.311136999999999</v>
      </c>
      <c r="X27" s="261">
        <v>16.567122000000001</v>
      </c>
      <c r="Y27" s="261">
        <v>16.729026000000001</v>
      </c>
      <c r="Z27" s="261">
        <v>16.648637999999998</v>
      </c>
      <c r="AA27" s="261">
        <v>16.682179000000001</v>
      </c>
      <c r="AB27" s="261">
        <v>16.500475000000002</v>
      </c>
      <c r="AC27" s="261">
        <v>16.413094999999998</v>
      </c>
      <c r="AD27" s="261">
        <v>16.371372999999998</v>
      </c>
      <c r="AE27" s="261">
        <v>16.290493000000001</v>
      </c>
      <c r="AF27" s="261">
        <v>16.248121000000001</v>
      </c>
      <c r="AG27" s="261">
        <v>16.699631</v>
      </c>
      <c r="AH27" s="261">
        <v>16.123415000000001</v>
      </c>
      <c r="AI27" s="261">
        <v>16.058872999999998</v>
      </c>
      <c r="AJ27" s="261">
        <v>16.019271</v>
      </c>
      <c r="AK27" s="261">
        <v>16.030847000000001</v>
      </c>
      <c r="AL27" s="261">
        <v>16.433373</v>
      </c>
      <c r="AM27" s="261">
        <v>16.328635999999999</v>
      </c>
      <c r="AN27" s="261">
        <v>16.314530999999999</v>
      </c>
      <c r="AO27" s="261">
        <v>16.208936000000001</v>
      </c>
      <c r="AP27" s="261">
        <v>16.00864</v>
      </c>
      <c r="AQ27" s="261">
        <v>15.893758999999999</v>
      </c>
      <c r="AR27" s="261">
        <v>15.898189</v>
      </c>
      <c r="AS27" s="261">
        <v>15.695748</v>
      </c>
      <c r="AT27" s="261">
        <v>15.637072</v>
      </c>
      <c r="AU27" s="261">
        <v>15.511359000000001</v>
      </c>
      <c r="AV27" s="261">
        <v>15.652443</v>
      </c>
      <c r="AW27" s="261">
        <v>15.792967000000001</v>
      </c>
      <c r="AX27" s="261">
        <v>15.735333000000001</v>
      </c>
      <c r="AY27" s="261">
        <v>14.604834</v>
      </c>
      <c r="AZ27" s="261">
        <v>15.384302</v>
      </c>
      <c r="BA27" s="261">
        <v>15.435508</v>
      </c>
      <c r="BB27" s="261">
        <v>15.707401000000001</v>
      </c>
      <c r="BC27" s="261">
        <v>15.446918</v>
      </c>
      <c r="BD27" s="261">
        <v>15.503579999999999</v>
      </c>
      <c r="BE27" s="261">
        <v>15.43364</v>
      </c>
      <c r="BF27" s="349">
        <v>15.40981</v>
      </c>
      <c r="BG27" s="349">
        <v>15.40859</v>
      </c>
      <c r="BH27" s="349">
        <v>15.461539999999999</v>
      </c>
      <c r="BI27" s="349">
        <v>15.612030000000001</v>
      </c>
      <c r="BJ27" s="349">
        <v>15.606009999999999</v>
      </c>
      <c r="BK27" s="349">
        <v>15.613289999999999</v>
      </c>
      <c r="BL27" s="349">
        <v>15.497439999999999</v>
      </c>
      <c r="BM27" s="349">
        <v>15.354570000000001</v>
      </c>
      <c r="BN27" s="349">
        <v>15.19247</v>
      </c>
      <c r="BO27" s="349">
        <v>15.10441</v>
      </c>
      <c r="BP27" s="349">
        <v>15.159979999999999</v>
      </c>
      <c r="BQ27" s="349">
        <v>15.08968</v>
      </c>
      <c r="BR27" s="349">
        <v>15.06395</v>
      </c>
      <c r="BS27" s="349">
        <v>15.063639999999999</v>
      </c>
      <c r="BT27" s="349">
        <v>15.115780000000001</v>
      </c>
      <c r="BU27" s="349">
        <v>15.26328</v>
      </c>
      <c r="BV27" s="349">
        <v>15.254720000000001</v>
      </c>
    </row>
    <row r="28" spans="1:74" ht="11.1" customHeight="1" x14ac:dyDescent="0.2">
      <c r="A28" s="107"/>
      <c r="B28" s="108"/>
      <c r="C28" s="238"/>
      <c r="D28" s="238"/>
      <c r="E28" s="238"/>
      <c r="F28" s="238"/>
      <c r="G28" s="238"/>
      <c r="H28" s="238"/>
      <c r="I28" s="238"/>
      <c r="J28" s="238"/>
      <c r="K28" s="238"/>
      <c r="L28" s="238"/>
      <c r="M28" s="238"/>
      <c r="N28" s="238"/>
      <c r="O28" s="238"/>
      <c r="P28" s="238"/>
      <c r="Q28" s="238"/>
      <c r="R28" s="238"/>
      <c r="S28" s="238"/>
      <c r="T28" s="238"/>
      <c r="U28" s="238"/>
      <c r="V28" s="238"/>
      <c r="W28" s="238"/>
      <c r="X28" s="238"/>
      <c r="Y28" s="238"/>
      <c r="Z28" s="238"/>
      <c r="AA28" s="238"/>
      <c r="AB28" s="238"/>
      <c r="AC28" s="238"/>
      <c r="AD28" s="238"/>
      <c r="AE28" s="238"/>
      <c r="AF28" s="238"/>
      <c r="AG28" s="238"/>
      <c r="AH28" s="238"/>
      <c r="AI28" s="238"/>
      <c r="AJ28" s="238"/>
      <c r="AK28" s="238"/>
      <c r="AL28" s="238"/>
      <c r="AM28" s="238"/>
      <c r="AN28" s="238"/>
      <c r="AO28" s="238"/>
      <c r="AP28" s="238"/>
      <c r="AQ28" s="238"/>
      <c r="AR28" s="238"/>
      <c r="AS28" s="238"/>
      <c r="AT28" s="238"/>
      <c r="AU28" s="238"/>
      <c r="AV28" s="238"/>
      <c r="AW28" s="238"/>
      <c r="AX28" s="238"/>
      <c r="AY28" s="238"/>
      <c r="AZ28" s="238"/>
      <c r="BA28" s="238"/>
      <c r="BB28" s="238"/>
      <c r="BC28" s="238"/>
      <c r="BD28" s="238"/>
      <c r="BE28" s="238"/>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107"/>
      <c r="B29" s="55" t="s">
        <v>145</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238"/>
      <c r="BB29" s="238"/>
      <c r="BC29" s="238"/>
      <c r="BD29" s="238"/>
      <c r="BE29" s="238"/>
      <c r="BF29" s="381"/>
      <c r="BG29" s="381"/>
      <c r="BH29" s="381"/>
      <c r="BI29" s="381"/>
      <c r="BJ29" s="381"/>
      <c r="BK29" s="381"/>
      <c r="BL29" s="381"/>
      <c r="BM29" s="381"/>
      <c r="BN29" s="381"/>
      <c r="BO29" s="381"/>
      <c r="BP29" s="381"/>
      <c r="BQ29" s="381"/>
      <c r="BR29" s="381"/>
      <c r="BS29" s="381"/>
      <c r="BT29" s="381"/>
      <c r="BU29" s="381"/>
      <c r="BV29" s="381"/>
    </row>
    <row r="30" spans="1:74" ht="11.1" customHeight="1" x14ac:dyDescent="0.2">
      <c r="A30" s="107"/>
      <c r="B30" s="55" t="s">
        <v>38</v>
      </c>
      <c r="C30" s="238"/>
      <c r="D30" s="238"/>
      <c r="E30" s="238"/>
      <c r="F30" s="238"/>
      <c r="G30" s="238"/>
      <c r="H30" s="238"/>
      <c r="I30" s="238"/>
      <c r="J30" s="238"/>
      <c r="K30" s="238"/>
      <c r="L30" s="238"/>
      <c r="M30" s="238"/>
      <c r="N30" s="238"/>
      <c r="O30" s="238"/>
      <c r="P30" s="238"/>
      <c r="Q30" s="238"/>
      <c r="R30" s="238"/>
      <c r="S30" s="238"/>
      <c r="T30" s="238"/>
      <c r="U30" s="238"/>
      <c r="V30" s="238"/>
      <c r="W30" s="238"/>
      <c r="X30" s="238"/>
      <c r="Y30" s="238"/>
      <c r="Z30" s="238"/>
      <c r="AA30" s="238"/>
      <c r="AB30" s="238"/>
      <c r="AC30" s="238"/>
      <c r="AD30" s="238"/>
      <c r="AE30" s="238"/>
      <c r="AF30" s="238"/>
      <c r="AG30" s="238"/>
      <c r="AH30" s="238"/>
      <c r="AI30" s="238"/>
      <c r="AJ30" s="238"/>
      <c r="AK30" s="238"/>
      <c r="AL30" s="238"/>
      <c r="AM30" s="238"/>
      <c r="AN30" s="238"/>
      <c r="AO30" s="238"/>
      <c r="AP30" s="238"/>
      <c r="AQ30" s="238"/>
      <c r="AR30" s="238"/>
      <c r="AS30" s="238"/>
      <c r="AT30" s="238"/>
      <c r="AU30" s="238"/>
      <c r="AV30" s="238"/>
      <c r="AW30" s="238"/>
      <c r="AX30" s="238"/>
      <c r="AY30" s="238"/>
      <c r="AZ30" s="238"/>
      <c r="BA30" s="238"/>
      <c r="BB30" s="238"/>
      <c r="BC30" s="238"/>
      <c r="BD30" s="238"/>
      <c r="BE30" s="238"/>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52" t="s">
        <v>710</v>
      </c>
      <c r="B31" s="205" t="s">
        <v>565</v>
      </c>
      <c r="C31" s="217">
        <v>2.23</v>
      </c>
      <c r="D31" s="217">
        <v>2.27</v>
      </c>
      <c r="E31" s="217">
        <v>2.31</v>
      </c>
      <c r="F31" s="217">
        <v>2.29</v>
      </c>
      <c r="G31" s="217">
        <v>2.2599999999999998</v>
      </c>
      <c r="H31" s="217">
        <v>2.25</v>
      </c>
      <c r="I31" s="217">
        <v>2.27</v>
      </c>
      <c r="J31" s="217">
        <v>2.2999999999999998</v>
      </c>
      <c r="K31" s="217">
        <v>2.2799999999999998</v>
      </c>
      <c r="L31" s="217">
        <v>2.27</v>
      </c>
      <c r="M31" s="217">
        <v>2.2599999999999998</v>
      </c>
      <c r="N31" s="217">
        <v>2.23</v>
      </c>
      <c r="O31" s="217">
        <v>2.3199999999999998</v>
      </c>
      <c r="P31" s="217">
        <v>2.35</v>
      </c>
      <c r="Q31" s="217">
        <v>2.34</v>
      </c>
      <c r="R31" s="217">
        <v>2.38</v>
      </c>
      <c r="S31" s="217">
        <v>2.4300000000000002</v>
      </c>
      <c r="T31" s="217">
        <v>2.4</v>
      </c>
      <c r="U31" s="217">
        <v>2.44</v>
      </c>
      <c r="V31" s="217">
        <v>2.4700000000000002</v>
      </c>
      <c r="W31" s="217">
        <v>2.44</v>
      </c>
      <c r="X31" s="217">
        <v>2.39</v>
      </c>
      <c r="Y31" s="217">
        <v>2.37</v>
      </c>
      <c r="Z31" s="217">
        <v>2.34</v>
      </c>
      <c r="AA31" s="217">
        <v>2.37</v>
      </c>
      <c r="AB31" s="217">
        <v>2.38</v>
      </c>
      <c r="AC31" s="217">
        <v>2.39</v>
      </c>
      <c r="AD31" s="217">
        <v>2.42</v>
      </c>
      <c r="AE31" s="217">
        <v>2.42</v>
      </c>
      <c r="AF31" s="217">
        <v>2.36</v>
      </c>
      <c r="AG31" s="217">
        <v>2.4</v>
      </c>
      <c r="AH31" s="217">
        <v>2.4</v>
      </c>
      <c r="AI31" s="217">
        <v>2.38</v>
      </c>
      <c r="AJ31" s="217">
        <v>2.36</v>
      </c>
      <c r="AK31" s="217">
        <v>2.36</v>
      </c>
      <c r="AL31" s="217">
        <v>2.36</v>
      </c>
      <c r="AM31" s="217">
        <v>2.35</v>
      </c>
      <c r="AN31" s="217">
        <v>2.35</v>
      </c>
      <c r="AO31" s="217">
        <v>2.35</v>
      </c>
      <c r="AP31" s="217">
        <v>2.38</v>
      </c>
      <c r="AQ31" s="217">
        <v>2.37</v>
      </c>
      <c r="AR31" s="217">
        <v>2.36</v>
      </c>
      <c r="AS31" s="217">
        <v>2.3199999999999998</v>
      </c>
      <c r="AT31" s="217">
        <v>2.33</v>
      </c>
      <c r="AU31" s="217">
        <v>2.35</v>
      </c>
      <c r="AV31" s="217">
        <v>2.35</v>
      </c>
      <c r="AW31" s="217">
        <v>2.33</v>
      </c>
      <c r="AX31" s="217">
        <v>2.34</v>
      </c>
      <c r="AY31" s="217">
        <v>2.2999999999999998</v>
      </c>
      <c r="AZ31" s="217">
        <v>2.33</v>
      </c>
      <c r="BA31" s="217">
        <v>2.37</v>
      </c>
      <c r="BB31" s="217">
        <v>2.4</v>
      </c>
      <c r="BC31" s="217">
        <v>2.39</v>
      </c>
      <c r="BD31" s="217">
        <v>2.4102079999999999</v>
      </c>
      <c r="BE31" s="217">
        <v>2.3995890000000002</v>
      </c>
      <c r="BF31" s="358">
        <v>2.3883450000000002</v>
      </c>
      <c r="BG31" s="358">
        <v>2.3889079999999998</v>
      </c>
      <c r="BH31" s="358">
        <v>2.3794870000000001</v>
      </c>
      <c r="BI31" s="358">
        <v>2.3798590000000002</v>
      </c>
      <c r="BJ31" s="358">
        <v>2.38022</v>
      </c>
      <c r="BK31" s="358">
        <v>2.3952900000000001</v>
      </c>
      <c r="BL31" s="358">
        <v>2.3952930000000001</v>
      </c>
      <c r="BM31" s="358">
        <v>2.3753380000000002</v>
      </c>
      <c r="BN31" s="358">
        <v>2.4000309999999998</v>
      </c>
      <c r="BO31" s="358">
        <v>2.4000270000000001</v>
      </c>
      <c r="BP31" s="358">
        <v>2.3842150000000002</v>
      </c>
      <c r="BQ31" s="358">
        <v>2.3898549999999998</v>
      </c>
      <c r="BR31" s="358">
        <v>2.3839079999999999</v>
      </c>
      <c r="BS31" s="358">
        <v>2.3699469999999998</v>
      </c>
      <c r="BT31" s="358">
        <v>2.403667</v>
      </c>
      <c r="BU31" s="358">
        <v>2.3599779999999999</v>
      </c>
      <c r="BV31" s="358">
        <v>2.399991</v>
      </c>
    </row>
    <row r="32" spans="1:74" ht="11.1" customHeight="1" x14ac:dyDescent="0.2">
      <c r="A32" s="107" t="s">
        <v>712</v>
      </c>
      <c r="B32" s="205" t="s">
        <v>639</v>
      </c>
      <c r="C32" s="217">
        <v>6.71</v>
      </c>
      <c r="D32" s="217">
        <v>6.07</v>
      </c>
      <c r="E32" s="217">
        <v>5.29</v>
      </c>
      <c r="F32" s="217">
        <v>4.71</v>
      </c>
      <c r="G32" s="217">
        <v>4.79</v>
      </c>
      <c r="H32" s="217">
        <v>5.12</v>
      </c>
      <c r="I32" s="217">
        <v>5.18</v>
      </c>
      <c r="J32" s="217">
        <v>4.92</v>
      </c>
      <c r="K32" s="217">
        <v>4.45</v>
      </c>
      <c r="L32" s="217">
        <v>4.3</v>
      </c>
      <c r="M32" s="217">
        <v>4.3499999999999996</v>
      </c>
      <c r="N32" s="217">
        <v>5.43</v>
      </c>
      <c r="O32" s="217">
        <v>5.39</v>
      </c>
      <c r="P32" s="217">
        <v>5.09</v>
      </c>
      <c r="Q32" s="217">
        <v>4.6399999999999997</v>
      </c>
      <c r="R32" s="217">
        <v>4.8600000000000003</v>
      </c>
      <c r="S32" s="217">
        <v>4.8899999999999997</v>
      </c>
      <c r="T32" s="217">
        <v>5.04</v>
      </c>
      <c r="U32" s="217">
        <v>4.9800000000000004</v>
      </c>
      <c r="V32" s="217">
        <v>4.7300000000000004</v>
      </c>
      <c r="W32" s="217">
        <v>4.5599999999999996</v>
      </c>
      <c r="X32" s="217">
        <v>4.33</v>
      </c>
      <c r="Y32" s="217">
        <v>4.0999999999999996</v>
      </c>
      <c r="Z32" s="217">
        <v>4.04</v>
      </c>
      <c r="AA32" s="217">
        <v>3.69</v>
      </c>
      <c r="AB32" s="217">
        <v>3.34</v>
      </c>
      <c r="AC32" s="217">
        <v>2.99</v>
      </c>
      <c r="AD32" s="217">
        <v>2.71</v>
      </c>
      <c r="AE32" s="217">
        <v>2.94</v>
      </c>
      <c r="AF32" s="217">
        <v>3.11</v>
      </c>
      <c r="AG32" s="217">
        <v>3.43</v>
      </c>
      <c r="AH32" s="217">
        <v>3.5</v>
      </c>
      <c r="AI32" s="217">
        <v>3.41</v>
      </c>
      <c r="AJ32" s="217">
        <v>3.84</v>
      </c>
      <c r="AK32" s="217">
        <v>4.25</v>
      </c>
      <c r="AL32" s="217">
        <v>4.21</v>
      </c>
      <c r="AM32" s="217">
        <v>4.38</v>
      </c>
      <c r="AN32" s="217">
        <v>4.3899999999999997</v>
      </c>
      <c r="AO32" s="217">
        <v>4.29</v>
      </c>
      <c r="AP32" s="217">
        <v>4.67</v>
      </c>
      <c r="AQ32" s="217">
        <v>4.62</v>
      </c>
      <c r="AR32" s="217">
        <v>4.42</v>
      </c>
      <c r="AS32" s="217">
        <v>4.2</v>
      </c>
      <c r="AT32" s="217">
        <v>3.91</v>
      </c>
      <c r="AU32" s="217">
        <v>4.08</v>
      </c>
      <c r="AV32" s="217">
        <v>4.1100000000000003</v>
      </c>
      <c r="AW32" s="217">
        <v>4.1900000000000004</v>
      </c>
      <c r="AX32" s="217">
        <v>4.91</v>
      </c>
      <c r="AY32" s="217">
        <v>7.03</v>
      </c>
      <c r="AZ32" s="217">
        <v>7.39</v>
      </c>
      <c r="BA32" s="217">
        <v>6</v>
      </c>
      <c r="BB32" s="217">
        <v>5.07</v>
      </c>
      <c r="BC32" s="217">
        <v>4.93</v>
      </c>
      <c r="BD32" s="217">
        <v>5.0934689999999998</v>
      </c>
      <c r="BE32" s="217">
        <v>4.6272679999999999</v>
      </c>
      <c r="BF32" s="358">
        <v>4.6115259999999996</v>
      </c>
      <c r="BG32" s="358">
        <v>4.5772089999999999</v>
      </c>
      <c r="BH32" s="358">
        <v>4.664892</v>
      </c>
      <c r="BI32" s="358">
        <v>4.9679919999999997</v>
      </c>
      <c r="BJ32" s="358">
        <v>5.2180460000000002</v>
      </c>
      <c r="BK32" s="358">
        <v>5.2295600000000002</v>
      </c>
      <c r="BL32" s="358">
        <v>4.9880190000000004</v>
      </c>
      <c r="BM32" s="358">
        <v>4.7248859999999997</v>
      </c>
      <c r="BN32" s="358">
        <v>4.5021199999999997</v>
      </c>
      <c r="BO32" s="358">
        <v>4.3809139999999998</v>
      </c>
      <c r="BP32" s="358">
        <v>4.4576010000000004</v>
      </c>
      <c r="BQ32" s="358">
        <v>4.5670640000000002</v>
      </c>
      <c r="BR32" s="358">
        <v>4.6785079999999999</v>
      </c>
      <c r="BS32" s="358">
        <v>4.5843179999999997</v>
      </c>
      <c r="BT32" s="358">
        <v>4.7652609999999997</v>
      </c>
      <c r="BU32" s="358">
        <v>5.0259999999999998</v>
      </c>
      <c r="BV32" s="358">
        <v>5.2196850000000001</v>
      </c>
    </row>
    <row r="33" spans="1:74" ht="11.1" customHeight="1" x14ac:dyDescent="0.2">
      <c r="A33" s="52" t="s">
        <v>711</v>
      </c>
      <c r="B33" s="205" t="s">
        <v>575</v>
      </c>
      <c r="C33" s="217">
        <v>11.85</v>
      </c>
      <c r="D33" s="217">
        <v>12.11</v>
      </c>
      <c r="E33" s="217">
        <v>12.44</v>
      </c>
      <c r="F33" s="217">
        <v>13.17</v>
      </c>
      <c r="G33" s="217">
        <v>12.36</v>
      </c>
      <c r="H33" s="217">
        <v>11.96</v>
      </c>
      <c r="I33" s="217">
        <v>12.28</v>
      </c>
      <c r="J33" s="217">
        <v>12.28</v>
      </c>
      <c r="K33" s="217">
        <v>12.34</v>
      </c>
      <c r="L33" s="217">
        <v>13.53</v>
      </c>
      <c r="M33" s="217">
        <v>14.06</v>
      </c>
      <c r="N33" s="217">
        <v>14.61</v>
      </c>
      <c r="O33" s="217">
        <v>14.8</v>
      </c>
      <c r="P33" s="217">
        <v>15.94</v>
      </c>
      <c r="Q33" s="217">
        <v>17.59</v>
      </c>
      <c r="R33" s="217">
        <v>18.21</v>
      </c>
      <c r="S33" s="217">
        <v>17.57</v>
      </c>
      <c r="T33" s="217">
        <v>20.38</v>
      </c>
      <c r="U33" s="217">
        <v>20.18</v>
      </c>
      <c r="V33" s="217">
        <v>17.09</v>
      </c>
      <c r="W33" s="217">
        <v>19.66</v>
      </c>
      <c r="X33" s="217">
        <v>19.62</v>
      </c>
      <c r="Y33" s="217">
        <v>19.47</v>
      </c>
      <c r="Z33" s="217">
        <v>20.99</v>
      </c>
      <c r="AA33" s="217">
        <v>20.86</v>
      </c>
      <c r="AB33" s="217">
        <v>21.1</v>
      </c>
      <c r="AC33" s="217">
        <v>22.1</v>
      </c>
      <c r="AD33" s="217">
        <v>22.99</v>
      </c>
      <c r="AE33" s="217">
        <v>23.06</v>
      </c>
      <c r="AF33" s="217">
        <v>22.41</v>
      </c>
      <c r="AG33" s="217">
        <v>19.84</v>
      </c>
      <c r="AH33" s="217">
        <v>19.86</v>
      </c>
      <c r="AI33" s="217">
        <v>20.9</v>
      </c>
      <c r="AJ33" s="217">
        <v>20.77</v>
      </c>
      <c r="AK33" s="217">
        <v>20.72</v>
      </c>
      <c r="AL33" s="217">
        <v>18.829999999999998</v>
      </c>
      <c r="AM33" s="217">
        <v>19.149999999999999</v>
      </c>
      <c r="AN33" s="217">
        <v>19.7</v>
      </c>
      <c r="AO33" s="217">
        <v>19.39</v>
      </c>
      <c r="AP33" s="217">
        <v>20.260000000000002</v>
      </c>
      <c r="AQ33" s="217">
        <v>19.55</v>
      </c>
      <c r="AR33" s="217">
        <v>19.68</v>
      </c>
      <c r="AS33" s="217">
        <v>18.77</v>
      </c>
      <c r="AT33" s="217">
        <v>18.600000000000001</v>
      </c>
      <c r="AU33" s="217">
        <v>18.93</v>
      </c>
      <c r="AV33" s="217">
        <v>19.71</v>
      </c>
      <c r="AW33" s="217">
        <v>18.86</v>
      </c>
      <c r="AX33" s="217">
        <v>19.7</v>
      </c>
      <c r="AY33" s="217">
        <v>19.64</v>
      </c>
      <c r="AZ33" s="217">
        <v>20.059999999999999</v>
      </c>
      <c r="BA33" s="217">
        <v>20.62</v>
      </c>
      <c r="BB33" s="217">
        <v>22.94</v>
      </c>
      <c r="BC33" s="217">
        <v>21.872199999999999</v>
      </c>
      <c r="BD33" s="217">
        <v>21.662189999999999</v>
      </c>
      <c r="BE33" s="217">
        <v>20.864360000000001</v>
      </c>
      <c r="BF33" s="358">
        <v>20.306080000000001</v>
      </c>
      <c r="BG33" s="358">
        <v>20.234559999999998</v>
      </c>
      <c r="BH33" s="358">
        <v>20.007989999999999</v>
      </c>
      <c r="BI33" s="358">
        <v>19.772400000000001</v>
      </c>
      <c r="BJ33" s="358">
        <v>19.63889</v>
      </c>
      <c r="BK33" s="358">
        <v>19.43037</v>
      </c>
      <c r="BL33" s="358">
        <v>19.190840000000001</v>
      </c>
      <c r="BM33" s="358">
        <v>19.03614</v>
      </c>
      <c r="BN33" s="358">
        <v>19.242000000000001</v>
      </c>
      <c r="BO33" s="358">
        <v>18.877669999999998</v>
      </c>
      <c r="BP33" s="358">
        <v>19.096160000000001</v>
      </c>
      <c r="BQ33" s="358">
        <v>18.799499999999998</v>
      </c>
      <c r="BR33" s="358">
        <v>18.638359999999999</v>
      </c>
      <c r="BS33" s="358">
        <v>18.834540000000001</v>
      </c>
      <c r="BT33" s="358">
        <v>18.768170000000001</v>
      </c>
      <c r="BU33" s="358">
        <v>18.62256</v>
      </c>
      <c r="BV33" s="358">
        <v>18.566459999999999</v>
      </c>
    </row>
    <row r="34" spans="1:74" ht="11.1" customHeight="1" x14ac:dyDescent="0.2">
      <c r="A34" s="56" t="s">
        <v>21</v>
      </c>
      <c r="B34" s="205" t="s">
        <v>574</v>
      </c>
      <c r="C34" s="217">
        <v>15.73</v>
      </c>
      <c r="D34" s="217">
        <v>15.69</v>
      </c>
      <c r="E34" s="217">
        <v>16.420000000000002</v>
      </c>
      <c r="F34" s="217">
        <v>17.100000000000001</v>
      </c>
      <c r="G34" s="217">
        <v>16.54</v>
      </c>
      <c r="H34" s="217">
        <v>16.12</v>
      </c>
      <c r="I34" s="217">
        <v>15.89</v>
      </c>
      <c r="J34" s="217">
        <v>16.239999999999998</v>
      </c>
      <c r="K34" s="217">
        <v>16.53</v>
      </c>
      <c r="L34" s="217">
        <v>17.14</v>
      </c>
      <c r="M34" s="217">
        <v>17.43</v>
      </c>
      <c r="N34" s="217">
        <v>18.559999999999999</v>
      </c>
      <c r="O34" s="217">
        <v>19.59</v>
      </c>
      <c r="P34" s="217">
        <v>20.93</v>
      </c>
      <c r="Q34" s="217">
        <v>22.59</v>
      </c>
      <c r="R34" s="217">
        <v>24.06</v>
      </c>
      <c r="S34" s="217">
        <v>23.04</v>
      </c>
      <c r="T34" s="217">
        <v>23.13</v>
      </c>
      <c r="U34" s="217">
        <v>22.95</v>
      </c>
      <c r="V34" s="217">
        <v>22.51</v>
      </c>
      <c r="W34" s="217">
        <v>22.73</v>
      </c>
      <c r="X34" s="217">
        <v>23.2</v>
      </c>
      <c r="Y34" s="217">
        <v>23.38</v>
      </c>
      <c r="Z34" s="217">
        <v>22.45</v>
      </c>
      <c r="AA34" s="217">
        <v>22.94</v>
      </c>
      <c r="AB34" s="217">
        <v>23.81</v>
      </c>
      <c r="AC34" s="217">
        <v>24.96</v>
      </c>
      <c r="AD34" s="217">
        <v>24.61</v>
      </c>
      <c r="AE34" s="217">
        <v>23.24</v>
      </c>
      <c r="AF34" s="217">
        <v>21.63</v>
      </c>
      <c r="AG34" s="217">
        <v>21.92</v>
      </c>
      <c r="AH34" s="217">
        <v>23.38</v>
      </c>
      <c r="AI34" s="217">
        <v>24.42</v>
      </c>
      <c r="AJ34" s="217">
        <v>24.93</v>
      </c>
      <c r="AK34" s="217">
        <v>24.28</v>
      </c>
      <c r="AL34" s="217">
        <v>23.44</v>
      </c>
      <c r="AM34" s="217">
        <v>22.93</v>
      </c>
      <c r="AN34" s="217">
        <v>23.82</v>
      </c>
      <c r="AO34" s="217">
        <v>23.85</v>
      </c>
      <c r="AP34" s="217">
        <v>22.92</v>
      </c>
      <c r="AQ34" s="217">
        <v>22.59</v>
      </c>
      <c r="AR34" s="217">
        <v>22.37</v>
      </c>
      <c r="AS34" s="217">
        <v>23.11</v>
      </c>
      <c r="AT34" s="217">
        <v>23.16</v>
      </c>
      <c r="AU34" s="217">
        <v>23.5</v>
      </c>
      <c r="AV34" s="217">
        <v>22.84</v>
      </c>
      <c r="AW34" s="217">
        <v>22.74</v>
      </c>
      <c r="AX34" s="217">
        <v>23.21</v>
      </c>
      <c r="AY34" s="217">
        <v>23.12</v>
      </c>
      <c r="AZ34" s="217">
        <v>23.96</v>
      </c>
      <c r="BA34" s="217">
        <v>23.82</v>
      </c>
      <c r="BB34" s="217">
        <v>22.82</v>
      </c>
      <c r="BC34" s="217">
        <v>22.675319999999999</v>
      </c>
      <c r="BD34" s="217">
        <v>22.502040000000001</v>
      </c>
      <c r="BE34" s="217">
        <v>22.014420000000001</v>
      </c>
      <c r="BF34" s="358">
        <v>21.70974</v>
      </c>
      <c r="BG34" s="358">
        <v>22.370249999999999</v>
      </c>
      <c r="BH34" s="358">
        <v>22.87405</v>
      </c>
      <c r="BI34" s="358">
        <v>22.96012</v>
      </c>
      <c r="BJ34" s="358">
        <v>23.08914</v>
      </c>
      <c r="BK34" s="358">
        <v>23.56324</v>
      </c>
      <c r="BL34" s="358">
        <v>23.423380000000002</v>
      </c>
      <c r="BM34" s="358">
        <v>23.237480000000001</v>
      </c>
      <c r="BN34" s="358">
        <v>23.33419</v>
      </c>
      <c r="BO34" s="358">
        <v>23.14387</v>
      </c>
      <c r="BP34" s="358">
        <v>22.938359999999999</v>
      </c>
      <c r="BQ34" s="358">
        <v>22.800650000000001</v>
      </c>
      <c r="BR34" s="358">
        <v>22.885429999999999</v>
      </c>
      <c r="BS34" s="358">
        <v>23.00986</v>
      </c>
      <c r="BT34" s="358">
        <v>23.40653</v>
      </c>
      <c r="BU34" s="358">
        <v>23.470980000000001</v>
      </c>
      <c r="BV34" s="358">
        <v>23.449760000000001</v>
      </c>
    </row>
    <row r="35" spans="1:74" ht="11.1" customHeight="1" x14ac:dyDescent="0.2">
      <c r="A35" s="107"/>
      <c r="B35" s="55" t="s">
        <v>1095</v>
      </c>
      <c r="C35" s="238"/>
      <c r="D35" s="238"/>
      <c r="E35" s="238"/>
      <c r="F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238"/>
      <c r="BA35" s="238"/>
      <c r="BB35" s="238"/>
      <c r="BC35" s="238"/>
      <c r="BD35" s="238"/>
      <c r="BE35" s="238"/>
      <c r="BF35" s="381"/>
      <c r="BG35" s="381"/>
      <c r="BH35" s="381"/>
      <c r="BI35" s="381"/>
      <c r="BJ35" s="381"/>
      <c r="BK35" s="381"/>
      <c r="BL35" s="381"/>
      <c r="BM35" s="381"/>
      <c r="BN35" s="381"/>
      <c r="BO35" s="381"/>
      <c r="BP35" s="381"/>
      <c r="BQ35" s="381"/>
      <c r="BR35" s="381"/>
      <c r="BS35" s="381"/>
      <c r="BT35" s="381"/>
      <c r="BU35" s="381"/>
      <c r="BV35" s="381"/>
    </row>
    <row r="36" spans="1:74" ht="11.1" customHeight="1" x14ac:dyDescent="0.2">
      <c r="A36" s="52" t="s">
        <v>714</v>
      </c>
      <c r="B36" s="205" t="s">
        <v>564</v>
      </c>
      <c r="C36" s="264">
        <v>10.49</v>
      </c>
      <c r="D36" s="264">
        <v>10.89</v>
      </c>
      <c r="E36" s="264">
        <v>11.11</v>
      </c>
      <c r="F36" s="264">
        <v>11.71</v>
      </c>
      <c r="G36" s="264">
        <v>11.91</v>
      </c>
      <c r="H36" s="264">
        <v>11.91</v>
      </c>
      <c r="I36" s="264">
        <v>12.04</v>
      </c>
      <c r="J36" s="264">
        <v>12.03</v>
      </c>
      <c r="K36" s="264">
        <v>11.95</v>
      </c>
      <c r="L36" s="264">
        <v>11.86</v>
      </c>
      <c r="M36" s="264">
        <v>11.62</v>
      </c>
      <c r="N36" s="264">
        <v>11.06</v>
      </c>
      <c r="O36" s="264">
        <v>10.87</v>
      </c>
      <c r="P36" s="264">
        <v>11.06</v>
      </c>
      <c r="Q36" s="264">
        <v>11.52</v>
      </c>
      <c r="R36" s="264">
        <v>11.67</v>
      </c>
      <c r="S36" s="264">
        <v>11.93</v>
      </c>
      <c r="T36" s="264">
        <v>11.97</v>
      </c>
      <c r="U36" s="264">
        <v>12.09</v>
      </c>
      <c r="V36" s="264">
        <v>12.09</v>
      </c>
      <c r="W36" s="264">
        <v>12.17</v>
      </c>
      <c r="X36" s="264">
        <v>12.08</v>
      </c>
      <c r="Y36" s="264">
        <v>11.78</v>
      </c>
      <c r="Z36" s="264">
        <v>11.4</v>
      </c>
      <c r="AA36" s="264">
        <v>11.41</v>
      </c>
      <c r="AB36" s="264">
        <v>11.51</v>
      </c>
      <c r="AC36" s="264">
        <v>11.7</v>
      </c>
      <c r="AD36" s="264">
        <v>11.92</v>
      </c>
      <c r="AE36" s="264">
        <v>11.9</v>
      </c>
      <c r="AF36" s="264">
        <v>12.09</v>
      </c>
      <c r="AG36" s="264">
        <v>12</v>
      </c>
      <c r="AH36" s="264">
        <v>12.17</v>
      </c>
      <c r="AI36" s="264">
        <v>12.3</v>
      </c>
      <c r="AJ36" s="264">
        <v>12.03</v>
      </c>
      <c r="AK36" s="264">
        <v>11.75</v>
      </c>
      <c r="AL36" s="264">
        <v>11.62</v>
      </c>
      <c r="AM36" s="264">
        <v>11.47</v>
      </c>
      <c r="AN36" s="264">
        <v>11.63</v>
      </c>
      <c r="AO36" s="264">
        <v>11.6</v>
      </c>
      <c r="AP36" s="264">
        <v>11.93</v>
      </c>
      <c r="AQ36" s="264">
        <v>12.42</v>
      </c>
      <c r="AR36" s="264">
        <v>12.54</v>
      </c>
      <c r="AS36" s="264">
        <v>12.61</v>
      </c>
      <c r="AT36" s="264">
        <v>12.51</v>
      </c>
      <c r="AU36" s="264">
        <v>12.49</v>
      </c>
      <c r="AV36" s="264">
        <v>12.31</v>
      </c>
      <c r="AW36" s="264">
        <v>12.09</v>
      </c>
      <c r="AX36" s="264">
        <v>11.72</v>
      </c>
      <c r="AY36" s="264">
        <v>11.65</v>
      </c>
      <c r="AZ36" s="264">
        <v>11.88</v>
      </c>
      <c r="BA36" s="264">
        <v>12.26</v>
      </c>
      <c r="BB36" s="264">
        <v>12.31</v>
      </c>
      <c r="BC36" s="264">
        <v>12.84</v>
      </c>
      <c r="BD36" s="264">
        <v>12.890370000000001</v>
      </c>
      <c r="BE36" s="264">
        <v>12.999320000000001</v>
      </c>
      <c r="BF36" s="387">
        <v>12.96712</v>
      </c>
      <c r="BG36" s="387">
        <v>12.85191</v>
      </c>
      <c r="BH36" s="387">
        <v>12.32944</v>
      </c>
      <c r="BI36" s="387">
        <v>12.466049999999999</v>
      </c>
      <c r="BJ36" s="387">
        <v>12.10591</v>
      </c>
      <c r="BK36" s="387">
        <v>12.07217</v>
      </c>
      <c r="BL36" s="387">
        <v>12.23151</v>
      </c>
      <c r="BM36" s="387">
        <v>12.583880000000001</v>
      </c>
      <c r="BN36" s="387">
        <v>12.5501</v>
      </c>
      <c r="BO36" s="387">
        <v>13.04632</v>
      </c>
      <c r="BP36" s="387">
        <v>13.06479</v>
      </c>
      <c r="BQ36" s="387">
        <v>13.14958</v>
      </c>
      <c r="BR36" s="387">
        <v>13.11383</v>
      </c>
      <c r="BS36" s="387">
        <v>12.97946</v>
      </c>
      <c r="BT36" s="387">
        <v>12.50709</v>
      </c>
      <c r="BU36" s="387">
        <v>12.650119999999999</v>
      </c>
      <c r="BV36" s="387">
        <v>12.2872</v>
      </c>
    </row>
    <row r="37" spans="1:74" ht="11.1" customHeight="1" x14ac:dyDescent="0.2">
      <c r="A37" s="107" t="s">
        <v>8</v>
      </c>
      <c r="B37" s="205" t="s">
        <v>563</v>
      </c>
      <c r="C37" s="264">
        <v>9.5500000000000007</v>
      </c>
      <c r="D37" s="264">
        <v>9.89</v>
      </c>
      <c r="E37" s="264">
        <v>9.9499999999999993</v>
      </c>
      <c r="F37" s="264">
        <v>9.9499999999999993</v>
      </c>
      <c r="G37" s="264">
        <v>10.15</v>
      </c>
      <c r="H37" s="264">
        <v>10.56</v>
      </c>
      <c r="I37" s="264">
        <v>10.72</v>
      </c>
      <c r="J37" s="264">
        <v>10.62</v>
      </c>
      <c r="K37" s="264">
        <v>10.52</v>
      </c>
      <c r="L37" s="264">
        <v>10.25</v>
      </c>
      <c r="M37" s="264">
        <v>9.99</v>
      </c>
      <c r="N37" s="264">
        <v>9.82</v>
      </c>
      <c r="O37" s="264">
        <v>9.7799999999999994</v>
      </c>
      <c r="P37" s="264">
        <v>9.99</v>
      </c>
      <c r="Q37" s="264">
        <v>9.93</v>
      </c>
      <c r="R37" s="264">
        <v>9.9600000000000009</v>
      </c>
      <c r="S37" s="264">
        <v>10.19</v>
      </c>
      <c r="T37" s="264">
        <v>10.66</v>
      </c>
      <c r="U37" s="264">
        <v>10.67</v>
      </c>
      <c r="V37" s="264">
        <v>10.72</v>
      </c>
      <c r="W37" s="264">
        <v>10.59</v>
      </c>
      <c r="X37" s="264">
        <v>10.25</v>
      </c>
      <c r="Y37" s="264">
        <v>9.98</v>
      </c>
      <c r="Z37" s="264">
        <v>9.77</v>
      </c>
      <c r="AA37" s="264">
        <v>9.84</v>
      </c>
      <c r="AB37" s="264">
        <v>9.94</v>
      </c>
      <c r="AC37" s="264">
        <v>9.84</v>
      </c>
      <c r="AD37" s="264">
        <v>9.82</v>
      </c>
      <c r="AE37" s="264">
        <v>9.9600000000000009</v>
      </c>
      <c r="AF37" s="264">
        <v>10.39</v>
      </c>
      <c r="AG37" s="264">
        <v>10.39</v>
      </c>
      <c r="AH37" s="264">
        <v>10.39</v>
      </c>
      <c r="AI37" s="264">
        <v>10.5</v>
      </c>
      <c r="AJ37" s="264">
        <v>10.08</v>
      </c>
      <c r="AK37" s="264">
        <v>9.89</v>
      </c>
      <c r="AL37" s="264">
        <v>9.81</v>
      </c>
      <c r="AM37" s="264">
        <v>9.7899999999999991</v>
      </c>
      <c r="AN37" s="264">
        <v>10.07</v>
      </c>
      <c r="AO37" s="264">
        <v>10.02</v>
      </c>
      <c r="AP37" s="264">
        <v>9.9600000000000009</v>
      </c>
      <c r="AQ37" s="264">
        <v>10.26</v>
      </c>
      <c r="AR37" s="264">
        <v>10.7</v>
      </c>
      <c r="AS37" s="264">
        <v>10.76</v>
      </c>
      <c r="AT37" s="264">
        <v>10.72</v>
      </c>
      <c r="AU37" s="264">
        <v>10.56</v>
      </c>
      <c r="AV37" s="264">
        <v>10.3</v>
      </c>
      <c r="AW37" s="264">
        <v>10.119999999999999</v>
      </c>
      <c r="AX37" s="264">
        <v>9.98</v>
      </c>
      <c r="AY37" s="264">
        <v>10.34</v>
      </c>
      <c r="AZ37" s="264">
        <v>10.7</v>
      </c>
      <c r="BA37" s="264">
        <v>10.68</v>
      </c>
      <c r="BB37" s="264">
        <v>10.4</v>
      </c>
      <c r="BC37" s="264">
        <v>10.51</v>
      </c>
      <c r="BD37" s="264">
        <v>11.0403</v>
      </c>
      <c r="BE37" s="264">
        <v>11.066280000000001</v>
      </c>
      <c r="BF37" s="387">
        <v>11.0534</v>
      </c>
      <c r="BG37" s="387">
        <v>10.99878</v>
      </c>
      <c r="BH37" s="387">
        <v>10.651059999999999</v>
      </c>
      <c r="BI37" s="387">
        <v>10.40296</v>
      </c>
      <c r="BJ37" s="387">
        <v>10.262740000000001</v>
      </c>
      <c r="BK37" s="387">
        <v>10.4963</v>
      </c>
      <c r="BL37" s="387">
        <v>10.74755</v>
      </c>
      <c r="BM37" s="387">
        <v>10.68205</v>
      </c>
      <c r="BN37" s="387">
        <v>10.46077</v>
      </c>
      <c r="BO37" s="387">
        <v>10.60103</v>
      </c>
      <c r="BP37" s="387">
        <v>11.10107</v>
      </c>
      <c r="BQ37" s="387">
        <v>11.149660000000001</v>
      </c>
      <c r="BR37" s="387">
        <v>11.13566</v>
      </c>
      <c r="BS37" s="387">
        <v>11.081250000000001</v>
      </c>
      <c r="BT37" s="387">
        <v>10.779450000000001</v>
      </c>
      <c r="BU37" s="387">
        <v>10.521409999999999</v>
      </c>
      <c r="BV37" s="387">
        <v>10.39785</v>
      </c>
    </row>
    <row r="38" spans="1:74" ht="11.1" customHeight="1" x14ac:dyDescent="0.2">
      <c r="A38" s="110" t="s">
        <v>7</v>
      </c>
      <c r="B38" s="206" t="s">
        <v>562</v>
      </c>
      <c r="C38" s="218">
        <v>6.5</v>
      </c>
      <c r="D38" s="218">
        <v>6.55</v>
      </c>
      <c r="E38" s="218">
        <v>6.53</v>
      </c>
      <c r="F38" s="218">
        <v>6.55</v>
      </c>
      <c r="G38" s="218">
        <v>6.64</v>
      </c>
      <c r="H38" s="218">
        <v>6.96</v>
      </c>
      <c r="I38" s="218">
        <v>7.23</v>
      </c>
      <c r="J38" s="218">
        <v>7.22</v>
      </c>
      <c r="K38" s="218">
        <v>7</v>
      </c>
      <c r="L38" s="218">
        <v>6.8</v>
      </c>
      <c r="M38" s="218">
        <v>6.56</v>
      </c>
      <c r="N38" s="218">
        <v>6.6</v>
      </c>
      <c r="O38" s="218">
        <v>6.53</v>
      </c>
      <c r="P38" s="218">
        <v>6.63</v>
      </c>
      <c r="Q38" s="218">
        <v>6.53</v>
      </c>
      <c r="R38" s="218">
        <v>6.53</v>
      </c>
      <c r="S38" s="218">
        <v>6.68</v>
      </c>
      <c r="T38" s="218">
        <v>7.14</v>
      </c>
      <c r="U38" s="218">
        <v>7.31</v>
      </c>
      <c r="V38" s="218">
        <v>7.4</v>
      </c>
      <c r="W38" s="218">
        <v>7.15</v>
      </c>
      <c r="X38" s="218">
        <v>6.77</v>
      </c>
      <c r="Y38" s="218">
        <v>6.53</v>
      </c>
      <c r="Z38" s="218">
        <v>6.51</v>
      </c>
      <c r="AA38" s="218">
        <v>6.44</v>
      </c>
      <c r="AB38" s="218">
        <v>6.45</v>
      </c>
      <c r="AC38" s="218">
        <v>6.46</v>
      </c>
      <c r="AD38" s="218">
        <v>6.38</v>
      </c>
      <c r="AE38" s="218">
        <v>6.53</v>
      </c>
      <c r="AF38" s="218">
        <v>6.89</v>
      </c>
      <c r="AG38" s="218">
        <v>7.13</v>
      </c>
      <c r="AH38" s="218">
        <v>7.08</v>
      </c>
      <c r="AI38" s="218">
        <v>6.97</v>
      </c>
      <c r="AJ38" s="218">
        <v>6.62</v>
      </c>
      <c r="AK38" s="218">
        <v>6.5</v>
      </c>
      <c r="AL38" s="218">
        <v>6.52</v>
      </c>
      <c r="AM38" s="218">
        <v>6.45</v>
      </c>
      <c r="AN38" s="218">
        <v>6.61</v>
      </c>
      <c r="AO38" s="218">
        <v>6.59</v>
      </c>
      <c r="AP38" s="218">
        <v>6.53</v>
      </c>
      <c r="AQ38" s="218">
        <v>6.7</v>
      </c>
      <c r="AR38" s="218">
        <v>7.13</v>
      </c>
      <c r="AS38" s="218">
        <v>7.32</v>
      </c>
      <c r="AT38" s="218">
        <v>7.25</v>
      </c>
      <c r="AU38" s="218">
        <v>7.14</v>
      </c>
      <c r="AV38" s="218">
        <v>6.8</v>
      </c>
      <c r="AW38" s="218">
        <v>6.59</v>
      </c>
      <c r="AX38" s="218">
        <v>6.62</v>
      </c>
      <c r="AY38" s="218">
        <v>6.96</v>
      </c>
      <c r="AZ38" s="218">
        <v>7.12</v>
      </c>
      <c r="BA38" s="218">
        <v>6.99</v>
      </c>
      <c r="BB38" s="218">
        <v>6.75</v>
      </c>
      <c r="BC38" s="218">
        <v>6.76</v>
      </c>
      <c r="BD38" s="218">
        <v>7.2870290000000004</v>
      </c>
      <c r="BE38" s="218">
        <v>7.5091979999999996</v>
      </c>
      <c r="BF38" s="389">
        <v>7.4851789999999996</v>
      </c>
      <c r="BG38" s="389">
        <v>7.2978249999999996</v>
      </c>
      <c r="BH38" s="389">
        <v>6.9826829999999998</v>
      </c>
      <c r="BI38" s="389">
        <v>6.7650230000000002</v>
      </c>
      <c r="BJ38" s="389">
        <v>6.7772870000000003</v>
      </c>
      <c r="BK38" s="389">
        <v>6.9599630000000001</v>
      </c>
      <c r="BL38" s="389">
        <v>7.0419349999999996</v>
      </c>
      <c r="BM38" s="389">
        <v>6.9885060000000001</v>
      </c>
      <c r="BN38" s="389">
        <v>6.7526919999999997</v>
      </c>
      <c r="BO38" s="389">
        <v>6.769069</v>
      </c>
      <c r="BP38" s="389">
        <v>7.2655519999999996</v>
      </c>
      <c r="BQ38" s="389">
        <v>7.4388839999999998</v>
      </c>
      <c r="BR38" s="389">
        <v>7.4271229999999999</v>
      </c>
      <c r="BS38" s="389">
        <v>7.2398009999999999</v>
      </c>
      <c r="BT38" s="389">
        <v>6.9274209999999998</v>
      </c>
      <c r="BU38" s="389">
        <v>6.7134020000000003</v>
      </c>
      <c r="BV38" s="389">
        <v>6.733778</v>
      </c>
    </row>
    <row r="39" spans="1:74" s="277" customFormat="1" ht="11.1" customHeight="1" x14ac:dyDescent="0.2">
      <c r="A39" s="101"/>
      <c r="B39" s="293"/>
      <c r="C39" s="294"/>
      <c r="D39" s="294"/>
      <c r="E39" s="294"/>
      <c r="F39" s="294"/>
      <c r="G39" s="294"/>
      <c r="H39" s="294"/>
      <c r="I39" s="294"/>
      <c r="J39" s="294"/>
      <c r="K39" s="294"/>
      <c r="L39" s="294"/>
      <c r="M39" s="294"/>
      <c r="N39" s="294"/>
      <c r="O39" s="294"/>
      <c r="P39" s="294"/>
      <c r="Q39" s="294"/>
      <c r="R39" s="294"/>
      <c r="S39" s="294"/>
      <c r="T39" s="294"/>
      <c r="U39" s="294"/>
      <c r="V39" s="294"/>
      <c r="W39" s="294"/>
      <c r="X39" s="294"/>
      <c r="Y39" s="294"/>
      <c r="Z39" s="294"/>
      <c r="AA39" s="294"/>
      <c r="AB39" s="294"/>
      <c r="AC39" s="294"/>
      <c r="AD39" s="294"/>
      <c r="AE39" s="294"/>
      <c r="AF39" s="294"/>
      <c r="AG39" s="294"/>
      <c r="AH39" s="294"/>
      <c r="AI39" s="294"/>
      <c r="AJ39" s="294"/>
      <c r="AK39" s="294"/>
      <c r="AL39" s="294"/>
      <c r="AM39" s="294"/>
      <c r="AN39" s="294"/>
      <c r="AO39" s="294"/>
      <c r="AP39" s="294"/>
      <c r="AQ39" s="294"/>
      <c r="AR39" s="294"/>
      <c r="AS39" s="294"/>
      <c r="AT39" s="294"/>
      <c r="AU39" s="294"/>
      <c r="AV39" s="294"/>
      <c r="AW39" s="294"/>
      <c r="AX39" s="294"/>
      <c r="AY39" s="382"/>
      <c r="AZ39" s="382"/>
      <c r="BA39" s="382"/>
      <c r="BB39" s="382"/>
      <c r="BC39" s="382"/>
      <c r="BD39" s="382"/>
      <c r="BE39" s="382"/>
      <c r="BF39" s="382"/>
      <c r="BG39" s="382"/>
      <c r="BH39" s="382"/>
      <c r="BI39" s="382"/>
      <c r="BJ39" s="382"/>
      <c r="BK39" s="382"/>
      <c r="BL39" s="382"/>
      <c r="BM39" s="382"/>
      <c r="BN39" s="382"/>
      <c r="BO39" s="382"/>
      <c r="BP39" s="382"/>
      <c r="BQ39" s="382"/>
      <c r="BR39" s="382"/>
      <c r="BS39" s="382"/>
      <c r="BT39" s="382"/>
      <c r="BU39" s="382"/>
      <c r="BV39" s="382"/>
    </row>
    <row r="40" spans="1:74" s="277" customFormat="1" ht="12" customHeight="1" x14ac:dyDescent="0.25">
      <c r="A40" s="101"/>
      <c r="B40" s="652" t="s">
        <v>1105</v>
      </c>
      <c r="C40" s="653"/>
      <c r="D40" s="653"/>
      <c r="E40" s="653"/>
      <c r="F40" s="653"/>
      <c r="G40" s="653"/>
      <c r="H40" s="653"/>
      <c r="I40" s="653"/>
      <c r="J40" s="653"/>
      <c r="K40" s="653"/>
      <c r="L40" s="653"/>
      <c r="M40" s="653"/>
      <c r="N40" s="653"/>
      <c r="O40" s="653"/>
      <c r="P40" s="653"/>
      <c r="Q40" s="653"/>
      <c r="AY40" s="523"/>
      <c r="AZ40" s="523"/>
      <c r="BA40" s="523"/>
      <c r="BB40" s="523"/>
      <c r="BC40" s="523"/>
      <c r="BD40" s="523"/>
      <c r="BE40" s="523"/>
      <c r="BF40" s="523"/>
      <c r="BG40" s="523"/>
      <c r="BH40" s="523"/>
      <c r="BI40" s="523"/>
      <c r="BJ40" s="523"/>
    </row>
    <row r="41" spans="1:74" s="277" customFormat="1" ht="12" customHeight="1" x14ac:dyDescent="0.25">
      <c r="A41" s="101"/>
      <c r="B41" s="661" t="s">
        <v>143</v>
      </c>
      <c r="C41" s="653"/>
      <c r="D41" s="653"/>
      <c r="E41" s="653"/>
      <c r="F41" s="653"/>
      <c r="G41" s="653"/>
      <c r="H41" s="653"/>
      <c r="I41" s="653"/>
      <c r="J41" s="653"/>
      <c r="K41" s="653"/>
      <c r="L41" s="653"/>
      <c r="M41" s="653"/>
      <c r="N41" s="653"/>
      <c r="O41" s="653"/>
      <c r="P41" s="653"/>
      <c r="Q41" s="653"/>
      <c r="AY41" s="523"/>
      <c r="AZ41" s="523"/>
      <c r="BA41" s="523"/>
      <c r="BB41" s="523"/>
      <c r="BC41" s="523"/>
      <c r="BD41" s="523"/>
      <c r="BE41" s="523"/>
      <c r="BF41" s="523"/>
      <c r="BG41" s="523"/>
      <c r="BH41" s="523"/>
      <c r="BI41" s="523"/>
      <c r="BJ41" s="523"/>
    </row>
    <row r="42" spans="1:74" s="463" customFormat="1" ht="12" customHeight="1" x14ac:dyDescent="0.25">
      <c r="A42" s="462"/>
      <c r="B42" s="708" t="s">
        <v>400</v>
      </c>
      <c r="C42" s="675"/>
      <c r="D42" s="675"/>
      <c r="E42" s="675"/>
      <c r="F42" s="675"/>
      <c r="G42" s="675"/>
      <c r="H42" s="675"/>
      <c r="I42" s="675"/>
      <c r="J42" s="675"/>
      <c r="K42" s="675"/>
      <c r="L42" s="675"/>
      <c r="M42" s="675"/>
      <c r="N42" s="675"/>
      <c r="O42" s="675"/>
      <c r="P42" s="675"/>
      <c r="Q42" s="671"/>
      <c r="AY42" s="524"/>
      <c r="AZ42" s="524"/>
      <c r="BA42" s="524"/>
      <c r="BB42" s="524"/>
      <c r="BC42" s="524"/>
      <c r="BD42" s="524"/>
      <c r="BE42" s="524"/>
      <c r="BF42" s="524"/>
      <c r="BG42" s="524"/>
      <c r="BH42" s="524"/>
      <c r="BI42" s="524"/>
      <c r="BJ42" s="524"/>
    </row>
    <row r="43" spans="1:74" s="463" customFormat="1" ht="12" customHeight="1" x14ac:dyDescent="0.25">
      <c r="A43" s="462"/>
      <c r="B43" s="552" t="s">
        <v>401</v>
      </c>
      <c r="C43" s="545"/>
      <c r="D43" s="545"/>
      <c r="E43" s="545"/>
      <c r="F43" s="545"/>
      <c r="G43" s="545"/>
      <c r="H43" s="545"/>
      <c r="I43" s="545"/>
      <c r="J43" s="545"/>
      <c r="K43" s="545"/>
      <c r="L43" s="545"/>
      <c r="M43" s="545"/>
      <c r="N43" s="545"/>
      <c r="O43" s="545"/>
      <c r="P43" s="545"/>
      <c r="Q43" s="544"/>
      <c r="AY43" s="524"/>
      <c r="AZ43" s="524"/>
      <c r="BA43" s="524"/>
      <c r="BB43" s="524"/>
      <c r="BC43" s="524"/>
      <c r="BD43" s="524"/>
      <c r="BE43" s="524"/>
      <c r="BF43" s="524"/>
      <c r="BG43" s="524"/>
      <c r="BH43" s="524"/>
      <c r="BI43" s="524"/>
      <c r="BJ43" s="524"/>
    </row>
    <row r="44" spans="1:74" s="463" customFormat="1" ht="12" customHeight="1" x14ac:dyDescent="0.25">
      <c r="A44" s="464"/>
      <c r="B44" s="703" t="s">
        <v>398</v>
      </c>
      <c r="C44" s="675"/>
      <c r="D44" s="675"/>
      <c r="E44" s="675"/>
      <c r="F44" s="675"/>
      <c r="G44" s="675"/>
      <c r="H44" s="675"/>
      <c r="I44" s="675"/>
      <c r="J44" s="675"/>
      <c r="K44" s="675"/>
      <c r="L44" s="675"/>
      <c r="M44" s="675"/>
      <c r="N44" s="675"/>
      <c r="O44" s="675"/>
      <c r="P44" s="675"/>
      <c r="Q44" s="671"/>
      <c r="AY44" s="524"/>
      <c r="AZ44" s="524"/>
      <c r="BA44" s="524"/>
      <c r="BB44" s="524"/>
      <c r="BC44" s="524"/>
      <c r="BD44" s="524"/>
      <c r="BE44" s="524"/>
      <c r="BF44" s="524"/>
      <c r="BG44" s="524"/>
      <c r="BH44" s="524"/>
      <c r="BI44" s="524"/>
      <c r="BJ44" s="524"/>
    </row>
    <row r="45" spans="1:74" s="463" customFormat="1" ht="12" customHeight="1" x14ac:dyDescent="0.25">
      <c r="A45" s="464"/>
      <c r="B45" s="703" t="s">
        <v>399</v>
      </c>
      <c r="C45" s="675"/>
      <c r="D45" s="675"/>
      <c r="E45" s="675"/>
      <c r="F45" s="675"/>
      <c r="G45" s="675"/>
      <c r="H45" s="675"/>
      <c r="I45" s="675"/>
      <c r="J45" s="675"/>
      <c r="K45" s="675"/>
      <c r="L45" s="675"/>
      <c r="M45" s="675"/>
      <c r="N45" s="675"/>
      <c r="O45" s="675"/>
      <c r="P45" s="675"/>
      <c r="Q45" s="671"/>
      <c r="AY45" s="524"/>
      <c r="AZ45" s="524"/>
      <c r="BA45" s="524"/>
      <c r="BB45" s="524"/>
      <c r="BC45" s="524"/>
      <c r="BD45" s="524"/>
      <c r="BE45" s="524"/>
      <c r="BF45" s="524"/>
      <c r="BG45" s="524"/>
      <c r="BH45" s="524"/>
      <c r="BI45" s="524"/>
      <c r="BJ45" s="524"/>
    </row>
    <row r="46" spans="1:74" s="463" customFormat="1" ht="12" customHeight="1" x14ac:dyDescent="0.25">
      <c r="A46" s="464"/>
      <c r="B46" s="703" t="s">
        <v>1181</v>
      </c>
      <c r="C46" s="671"/>
      <c r="D46" s="671"/>
      <c r="E46" s="671"/>
      <c r="F46" s="671"/>
      <c r="G46" s="671"/>
      <c r="H46" s="671"/>
      <c r="I46" s="671"/>
      <c r="J46" s="671"/>
      <c r="K46" s="671"/>
      <c r="L46" s="671"/>
      <c r="M46" s="671"/>
      <c r="N46" s="671"/>
      <c r="O46" s="671"/>
      <c r="P46" s="671"/>
      <c r="Q46" s="671"/>
      <c r="AY46" s="524"/>
      <c r="AZ46" s="524"/>
      <c r="BA46" s="524"/>
      <c r="BB46" s="524"/>
      <c r="BC46" s="524"/>
      <c r="BD46" s="524"/>
      <c r="BE46" s="524"/>
      <c r="BF46" s="524"/>
      <c r="BG46" s="524"/>
      <c r="BH46" s="524"/>
      <c r="BI46" s="524"/>
      <c r="BJ46" s="524"/>
    </row>
    <row r="47" spans="1:74" s="463" customFormat="1" ht="12" customHeight="1" x14ac:dyDescent="0.25">
      <c r="A47" s="462"/>
      <c r="B47" s="674" t="s">
        <v>1132</v>
      </c>
      <c r="C47" s="675"/>
      <c r="D47" s="675"/>
      <c r="E47" s="675"/>
      <c r="F47" s="675"/>
      <c r="G47" s="675"/>
      <c r="H47" s="675"/>
      <c r="I47" s="675"/>
      <c r="J47" s="675"/>
      <c r="K47" s="675"/>
      <c r="L47" s="675"/>
      <c r="M47" s="675"/>
      <c r="N47" s="675"/>
      <c r="O47" s="675"/>
      <c r="P47" s="675"/>
      <c r="Q47" s="671"/>
      <c r="AY47" s="524"/>
      <c r="AZ47" s="524"/>
      <c r="BA47" s="524"/>
      <c r="BB47" s="524"/>
      <c r="BC47" s="524"/>
      <c r="BD47" s="524"/>
      <c r="BE47" s="524"/>
      <c r="BF47" s="524"/>
      <c r="BG47" s="524"/>
      <c r="BH47" s="524"/>
      <c r="BI47" s="524"/>
      <c r="BJ47" s="524"/>
    </row>
    <row r="48" spans="1:74" s="463" customFormat="1" ht="22.35" customHeight="1" x14ac:dyDescent="0.25">
      <c r="A48" s="462"/>
      <c r="B48" s="674" t="s">
        <v>1182</v>
      </c>
      <c r="C48" s="675"/>
      <c r="D48" s="675"/>
      <c r="E48" s="675"/>
      <c r="F48" s="675"/>
      <c r="G48" s="675"/>
      <c r="H48" s="675"/>
      <c r="I48" s="675"/>
      <c r="J48" s="675"/>
      <c r="K48" s="675"/>
      <c r="L48" s="675"/>
      <c r="M48" s="675"/>
      <c r="N48" s="675"/>
      <c r="O48" s="675"/>
      <c r="P48" s="675"/>
      <c r="Q48" s="671"/>
      <c r="AY48" s="524"/>
      <c r="AZ48" s="524"/>
      <c r="BA48" s="524"/>
      <c r="BB48" s="524"/>
      <c r="BC48" s="524"/>
      <c r="BD48" s="524"/>
      <c r="BE48" s="524"/>
      <c r="BF48" s="524"/>
      <c r="BG48" s="524"/>
      <c r="BH48" s="524"/>
      <c r="BI48" s="524"/>
      <c r="BJ48" s="524"/>
    </row>
    <row r="49" spans="1:74" s="463" customFormat="1" ht="12" customHeight="1" x14ac:dyDescent="0.25">
      <c r="A49" s="462"/>
      <c r="B49" s="669" t="s">
        <v>1136</v>
      </c>
      <c r="C49" s="670"/>
      <c r="D49" s="670"/>
      <c r="E49" s="670"/>
      <c r="F49" s="670"/>
      <c r="G49" s="670"/>
      <c r="H49" s="670"/>
      <c r="I49" s="670"/>
      <c r="J49" s="670"/>
      <c r="K49" s="670"/>
      <c r="L49" s="670"/>
      <c r="M49" s="670"/>
      <c r="N49" s="670"/>
      <c r="O49" s="670"/>
      <c r="P49" s="670"/>
      <c r="Q49" s="671"/>
      <c r="AY49" s="524"/>
      <c r="AZ49" s="524"/>
      <c r="BA49" s="524"/>
      <c r="BB49" s="524"/>
      <c r="BC49" s="524"/>
      <c r="BD49" s="524"/>
      <c r="BE49" s="524"/>
      <c r="BF49" s="524"/>
      <c r="BG49" s="524"/>
      <c r="BH49" s="524"/>
      <c r="BI49" s="524"/>
      <c r="BJ49" s="524"/>
    </row>
    <row r="50" spans="1:74" s="465" customFormat="1" ht="12" customHeight="1" x14ac:dyDescent="0.25">
      <c r="A50" s="440"/>
      <c r="B50" s="682" t="s">
        <v>1144</v>
      </c>
      <c r="C50" s="671"/>
      <c r="D50" s="671"/>
      <c r="E50" s="671"/>
      <c r="F50" s="671"/>
      <c r="G50" s="671"/>
      <c r="H50" s="671"/>
      <c r="I50" s="671"/>
      <c r="J50" s="671"/>
      <c r="K50" s="671"/>
      <c r="L50" s="671"/>
      <c r="M50" s="671"/>
      <c r="N50" s="671"/>
      <c r="O50" s="671"/>
      <c r="P50" s="671"/>
      <c r="Q50" s="671"/>
      <c r="AY50" s="518"/>
      <c r="AZ50" s="518"/>
      <c r="BA50" s="518"/>
      <c r="BB50" s="518"/>
      <c r="BC50" s="518"/>
      <c r="BD50" s="518"/>
      <c r="BE50" s="518"/>
      <c r="BF50" s="518"/>
      <c r="BG50" s="518"/>
      <c r="BH50" s="518"/>
      <c r="BI50" s="518"/>
      <c r="BJ50" s="518"/>
    </row>
    <row r="51" spans="1:74" x14ac:dyDescent="0.2">
      <c r="BK51" s="383"/>
      <c r="BL51" s="383"/>
      <c r="BM51" s="383"/>
      <c r="BN51" s="383"/>
      <c r="BO51" s="383"/>
      <c r="BP51" s="383"/>
      <c r="BQ51" s="383"/>
      <c r="BR51" s="383"/>
      <c r="BS51" s="383"/>
      <c r="BT51" s="383"/>
      <c r="BU51" s="383"/>
      <c r="BV51" s="383"/>
    </row>
    <row r="52" spans="1:74" x14ac:dyDescent="0.2">
      <c r="BK52" s="383"/>
      <c r="BL52" s="383"/>
      <c r="BM52" s="383"/>
      <c r="BN52" s="383"/>
      <c r="BO52" s="383"/>
      <c r="BP52" s="383"/>
      <c r="BQ52" s="383"/>
      <c r="BR52" s="383"/>
      <c r="BS52" s="383"/>
      <c r="BT52" s="383"/>
      <c r="BU52" s="383"/>
      <c r="BV52" s="383"/>
    </row>
    <row r="53" spans="1:74" x14ac:dyDescent="0.2">
      <c r="BK53" s="383"/>
      <c r="BL53" s="383"/>
      <c r="BM53" s="383"/>
      <c r="BN53" s="383"/>
      <c r="BO53" s="383"/>
      <c r="BP53" s="383"/>
      <c r="BQ53" s="383"/>
      <c r="BR53" s="383"/>
      <c r="BS53" s="383"/>
      <c r="BT53" s="383"/>
      <c r="BU53" s="383"/>
      <c r="BV53" s="383"/>
    </row>
    <row r="54" spans="1:74" x14ac:dyDescent="0.2">
      <c r="BK54" s="383"/>
      <c r="BL54" s="383"/>
      <c r="BM54" s="383"/>
      <c r="BN54" s="383"/>
      <c r="BO54" s="383"/>
      <c r="BP54" s="383"/>
      <c r="BQ54" s="383"/>
      <c r="BR54" s="383"/>
      <c r="BS54" s="383"/>
      <c r="BT54" s="383"/>
      <c r="BU54" s="383"/>
      <c r="BV54" s="383"/>
    </row>
    <row r="55" spans="1:74" x14ac:dyDescent="0.2">
      <c r="BK55" s="383"/>
      <c r="BL55" s="383"/>
      <c r="BM55" s="383"/>
      <c r="BN55" s="383"/>
      <c r="BO55" s="383"/>
      <c r="BP55" s="383"/>
      <c r="BQ55" s="383"/>
      <c r="BR55" s="383"/>
      <c r="BS55" s="383"/>
      <c r="BT55" s="383"/>
      <c r="BU55" s="383"/>
      <c r="BV55" s="383"/>
    </row>
    <row r="56" spans="1:74" x14ac:dyDescent="0.2">
      <c r="BK56" s="383"/>
      <c r="BL56" s="383"/>
      <c r="BM56" s="383"/>
      <c r="BN56" s="383"/>
      <c r="BO56" s="383"/>
      <c r="BP56" s="383"/>
      <c r="BQ56" s="383"/>
      <c r="BR56" s="383"/>
      <c r="BS56" s="383"/>
      <c r="BT56" s="383"/>
      <c r="BU56" s="383"/>
      <c r="BV56" s="383"/>
    </row>
    <row r="57" spans="1:74" x14ac:dyDescent="0.2">
      <c r="BK57" s="383"/>
      <c r="BL57" s="383"/>
      <c r="BM57" s="383"/>
      <c r="BN57" s="383"/>
      <c r="BO57" s="383"/>
      <c r="BP57" s="383"/>
      <c r="BQ57" s="383"/>
      <c r="BR57" s="383"/>
      <c r="BS57" s="383"/>
      <c r="BT57" s="383"/>
      <c r="BU57" s="383"/>
      <c r="BV57" s="383"/>
    </row>
    <row r="58" spans="1:74" x14ac:dyDescent="0.2">
      <c r="BK58" s="383"/>
      <c r="BL58" s="383"/>
      <c r="BM58" s="383"/>
      <c r="BN58" s="383"/>
      <c r="BO58" s="383"/>
      <c r="BP58" s="383"/>
      <c r="BQ58" s="383"/>
      <c r="BR58" s="383"/>
      <c r="BS58" s="383"/>
      <c r="BT58" s="383"/>
      <c r="BU58" s="383"/>
      <c r="BV58" s="383"/>
    </row>
    <row r="59" spans="1:74" x14ac:dyDescent="0.2">
      <c r="BK59" s="383"/>
      <c r="BL59" s="383"/>
      <c r="BM59" s="383"/>
      <c r="BN59" s="383"/>
      <c r="BO59" s="383"/>
      <c r="BP59" s="383"/>
      <c r="BQ59" s="383"/>
      <c r="BR59" s="383"/>
      <c r="BS59" s="383"/>
      <c r="BT59" s="383"/>
      <c r="BU59" s="383"/>
      <c r="BV59" s="383"/>
    </row>
    <row r="60" spans="1:74" x14ac:dyDescent="0.2">
      <c r="BK60" s="383"/>
      <c r="BL60" s="383"/>
      <c r="BM60" s="383"/>
      <c r="BN60" s="383"/>
      <c r="BO60" s="383"/>
      <c r="BP60" s="383"/>
      <c r="BQ60" s="383"/>
      <c r="BR60" s="383"/>
      <c r="BS60" s="383"/>
      <c r="BT60" s="383"/>
      <c r="BU60" s="383"/>
      <c r="BV60" s="383"/>
    </row>
    <row r="61" spans="1:74" x14ac:dyDescent="0.2">
      <c r="BK61" s="383"/>
      <c r="BL61" s="383"/>
      <c r="BM61" s="383"/>
      <c r="BN61" s="383"/>
      <c r="BO61" s="383"/>
      <c r="BP61" s="383"/>
      <c r="BQ61" s="383"/>
      <c r="BR61" s="383"/>
      <c r="BS61" s="383"/>
      <c r="BT61" s="383"/>
      <c r="BU61" s="383"/>
      <c r="BV61" s="383"/>
    </row>
    <row r="62" spans="1:74" x14ac:dyDescent="0.2">
      <c r="BK62" s="383"/>
      <c r="BL62" s="383"/>
      <c r="BM62" s="383"/>
      <c r="BN62" s="383"/>
      <c r="BO62" s="383"/>
      <c r="BP62" s="383"/>
      <c r="BQ62" s="383"/>
      <c r="BR62" s="383"/>
      <c r="BS62" s="383"/>
      <c r="BT62" s="383"/>
      <c r="BU62" s="383"/>
      <c r="BV62" s="383"/>
    </row>
    <row r="63" spans="1:74" x14ac:dyDescent="0.2">
      <c r="BK63" s="383"/>
      <c r="BL63" s="383"/>
      <c r="BM63" s="383"/>
      <c r="BN63" s="383"/>
      <c r="BO63" s="383"/>
      <c r="BP63" s="383"/>
      <c r="BQ63" s="383"/>
      <c r="BR63" s="383"/>
      <c r="BS63" s="383"/>
      <c r="BT63" s="383"/>
      <c r="BU63" s="383"/>
      <c r="BV63" s="383"/>
    </row>
    <row r="64" spans="1:74" x14ac:dyDescent="0.2">
      <c r="BK64" s="383"/>
      <c r="BL64" s="383"/>
      <c r="BM64" s="383"/>
      <c r="BN64" s="383"/>
      <c r="BO64" s="383"/>
      <c r="BP64" s="383"/>
      <c r="BQ64" s="383"/>
      <c r="BR64" s="383"/>
      <c r="BS64" s="383"/>
      <c r="BT64" s="383"/>
      <c r="BU64" s="383"/>
      <c r="BV64" s="383"/>
    </row>
    <row r="65" spans="63:74" x14ac:dyDescent="0.2">
      <c r="BK65" s="383"/>
      <c r="BL65" s="383"/>
      <c r="BM65" s="383"/>
      <c r="BN65" s="383"/>
      <c r="BO65" s="383"/>
      <c r="BP65" s="383"/>
      <c r="BQ65" s="383"/>
      <c r="BR65" s="383"/>
      <c r="BS65" s="383"/>
      <c r="BT65" s="383"/>
      <c r="BU65" s="383"/>
      <c r="BV65" s="383"/>
    </row>
    <row r="66" spans="63:74" x14ac:dyDescent="0.2">
      <c r="BK66" s="383"/>
      <c r="BL66" s="383"/>
      <c r="BM66" s="383"/>
      <c r="BN66" s="383"/>
      <c r="BO66" s="383"/>
      <c r="BP66" s="383"/>
      <c r="BQ66" s="383"/>
      <c r="BR66" s="383"/>
      <c r="BS66" s="383"/>
      <c r="BT66" s="383"/>
      <c r="BU66" s="383"/>
      <c r="BV66" s="383"/>
    </row>
    <row r="67" spans="63:74" x14ac:dyDescent="0.2">
      <c r="BK67" s="383"/>
      <c r="BL67" s="383"/>
      <c r="BM67" s="383"/>
      <c r="BN67" s="383"/>
      <c r="BO67" s="383"/>
      <c r="BP67" s="383"/>
      <c r="BQ67" s="383"/>
      <c r="BR67" s="383"/>
      <c r="BS67" s="383"/>
      <c r="BT67" s="383"/>
      <c r="BU67" s="383"/>
      <c r="BV67" s="383"/>
    </row>
    <row r="68" spans="63:74" x14ac:dyDescent="0.2">
      <c r="BK68" s="383"/>
      <c r="BL68" s="383"/>
      <c r="BM68" s="383"/>
      <c r="BN68" s="383"/>
      <c r="BO68" s="383"/>
      <c r="BP68" s="383"/>
      <c r="BQ68" s="383"/>
      <c r="BR68" s="383"/>
      <c r="BS68" s="383"/>
      <c r="BT68" s="383"/>
      <c r="BU68" s="383"/>
      <c r="BV68" s="383"/>
    </row>
    <row r="69" spans="63:74" x14ac:dyDescent="0.2">
      <c r="BK69" s="383"/>
      <c r="BL69" s="383"/>
      <c r="BM69" s="383"/>
      <c r="BN69" s="383"/>
      <c r="BO69" s="383"/>
      <c r="BP69" s="383"/>
      <c r="BQ69" s="383"/>
      <c r="BR69" s="383"/>
      <c r="BS69" s="383"/>
      <c r="BT69" s="383"/>
      <c r="BU69" s="383"/>
      <c r="BV69" s="383"/>
    </row>
    <row r="70" spans="63:74" x14ac:dyDescent="0.2">
      <c r="BK70" s="383"/>
      <c r="BL70" s="383"/>
      <c r="BM70" s="383"/>
      <c r="BN70" s="383"/>
      <c r="BO70" s="383"/>
      <c r="BP70" s="383"/>
      <c r="BQ70" s="383"/>
      <c r="BR70" s="383"/>
      <c r="BS70" s="383"/>
      <c r="BT70" s="383"/>
      <c r="BU70" s="383"/>
      <c r="BV70" s="383"/>
    </row>
    <row r="71" spans="63:74" x14ac:dyDescent="0.2">
      <c r="BK71" s="383"/>
      <c r="BL71" s="383"/>
      <c r="BM71" s="383"/>
      <c r="BN71" s="383"/>
      <c r="BO71" s="383"/>
      <c r="BP71" s="383"/>
      <c r="BQ71" s="383"/>
      <c r="BR71" s="383"/>
      <c r="BS71" s="383"/>
      <c r="BT71" s="383"/>
      <c r="BU71" s="383"/>
      <c r="BV71" s="383"/>
    </row>
    <row r="72" spans="63:74" x14ac:dyDescent="0.2">
      <c r="BK72" s="383"/>
      <c r="BL72" s="383"/>
      <c r="BM72" s="383"/>
      <c r="BN72" s="383"/>
      <c r="BO72" s="383"/>
      <c r="BP72" s="383"/>
      <c r="BQ72" s="383"/>
      <c r="BR72" s="383"/>
      <c r="BS72" s="383"/>
      <c r="BT72" s="383"/>
      <c r="BU72" s="383"/>
      <c r="BV72" s="383"/>
    </row>
    <row r="73" spans="63:74" x14ac:dyDescent="0.2">
      <c r="BK73" s="383"/>
      <c r="BL73" s="383"/>
      <c r="BM73" s="383"/>
      <c r="BN73" s="383"/>
      <c r="BO73" s="383"/>
      <c r="BP73" s="383"/>
      <c r="BQ73" s="383"/>
      <c r="BR73" s="383"/>
      <c r="BS73" s="383"/>
      <c r="BT73" s="383"/>
      <c r="BU73" s="383"/>
      <c r="BV73" s="383"/>
    </row>
    <row r="74" spans="63:74" x14ac:dyDescent="0.2">
      <c r="BK74" s="383"/>
      <c r="BL74" s="383"/>
      <c r="BM74" s="383"/>
      <c r="BN74" s="383"/>
      <c r="BO74" s="383"/>
      <c r="BP74" s="383"/>
      <c r="BQ74" s="383"/>
      <c r="BR74" s="383"/>
      <c r="BS74" s="383"/>
      <c r="BT74" s="383"/>
      <c r="BU74" s="383"/>
      <c r="BV74" s="383"/>
    </row>
    <row r="75" spans="63:74" x14ac:dyDescent="0.2">
      <c r="BK75" s="383"/>
      <c r="BL75" s="383"/>
      <c r="BM75" s="383"/>
      <c r="BN75" s="383"/>
      <c r="BO75" s="383"/>
      <c r="BP75" s="383"/>
      <c r="BQ75" s="383"/>
      <c r="BR75" s="383"/>
      <c r="BS75" s="383"/>
      <c r="BT75" s="383"/>
      <c r="BU75" s="383"/>
      <c r="BV75" s="383"/>
    </row>
    <row r="76" spans="63:74" x14ac:dyDescent="0.2">
      <c r="BK76" s="383"/>
      <c r="BL76" s="383"/>
      <c r="BM76" s="383"/>
      <c r="BN76" s="383"/>
      <c r="BO76" s="383"/>
      <c r="BP76" s="383"/>
      <c r="BQ76" s="383"/>
      <c r="BR76" s="383"/>
      <c r="BS76" s="383"/>
      <c r="BT76" s="383"/>
      <c r="BU76" s="383"/>
      <c r="BV76" s="383"/>
    </row>
    <row r="77" spans="63:74" x14ac:dyDescent="0.2">
      <c r="BK77" s="383"/>
      <c r="BL77" s="383"/>
      <c r="BM77" s="383"/>
      <c r="BN77" s="383"/>
      <c r="BO77" s="383"/>
      <c r="BP77" s="383"/>
      <c r="BQ77" s="383"/>
      <c r="BR77" s="383"/>
      <c r="BS77" s="383"/>
      <c r="BT77" s="383"/>
      <c r="BU77" s="383"/>
      <c r="BV77" s="383"/>
    </row>
    <row r="78" spans="63:74" x14ac:dyDescent="0.2">
      <c r="BK78" s="383"/>
      <c r="BL78" s="383"/>
      <c r="BM78" s="383"/>
      <c r="BN78" s="383"/>
      <c r="BO78" s="383"/>
      <c r="BP78" s="383"/>
      <c r="BQ78" s="383"/>
      <c r="BR78" s="383"/>
      <c r="BS78" s="383"/>
      <c r="BT78" s="383"/>
      <c r="BU78" s="383"/>
      <c r="BV78" s="383"/>
    </row>
    <row r="79" spans="63:74" x14ac:dyDescent="0.2">
      <c r="BK79" s="383"/>
      <c r="BL79" s="383"/>
      <c r="BM79" s="383"/>
      <c r="BN79" s="383"/>
      <c r="BO79" s="383"/>
      <c r="BP79" s="383"/>
      <c r="BQ79" s="383"/>
      <c r="BR79" s="383"/>
      <c r="BS79" s="383"/>
      <c r="BT79" s="383"/>
      <c r="BU79" s="383"/>
      <c r="BV79" s="383"/>
    </row>
    <row r="80" spans="63:74" x14ac:dyDescent="0.2">
      <c r="BK80" s="383"/>
      <c r="BL80" s="383"/>
      <c r="BM80" s="383"/>
      <c r="BN80" s="383"/>
      <c r="BO80" s="383"/>
      <c r="BP80" s="383"/>
      <c r="BQ80" s="383"/>
      <c r="BR80" s="383"/>
      <c r="BS80" s="383"/>
      <c r="BT80" s="383"/>
      <c r="BU80" s="383"/>
      <c r="BV80" s="383"/>
    </row>
    <row r="81" spans="63:74" x14ac:dyDescent="0.2">
      <c r="BK81" s="383"/>
      <c r="BL81" s="383"/>
      <c r="BM81" s="383"/>
      <c r="BN81" s="383"/>
      <c r="BO81" s="383"/>
      <c r="BP81" s="383"/>
      <c r="BQ81" s="383"/>
      <c r="BR81" s="383"/>
      <c r="BS81" s="383"/>
      <c r="BT81" s="383"/>
      <c r="BU81" s="383"/>
      <c r="BV81" s="383"/>
    </row>
    <row r="82" spans="63:74" x14ac:dyDescent="0.2">
      <c r="BK82" s="383"/>
      <c r="BL82" s="383"/>
      <c r="BM82" s="383"/>
      <c r="BN82" s="383"/>
      <c r="BO82" s="383"/>
      <c r="BP82" s="383"/>
      <c r="BQ82" s="383"/>
      <c r="BR82" s="383"/>
      <c r="BS82" s="383"/>
      <c r="BT82" s="383"/>
      <c r="BU82" s="383"/>
      <c r="BV82" s="383"/>
    </row>
    <row r="83" spans="63:74" x14ac:dyDescent="0.2">
      <c r="BK83" s="383"/>
      <c r="BL83" s="383"/>
      <c r="BM83" s="383"/>
      <c r="BN83" s="383"/>
      <c r="BO83" s="383"/>
      <c r="BP83" s="383"/>
      <c r="BQ83" s="383"/>
      <c r="BR83" s="383"/>
      <c r="BS83" s="383"/>
      <c r="BT83" s="383"/>
      <c r="BU83" s="383"/>
      <c r="BV83" s="383"/>
    </row>
    <row r="84" spans="63:74" x14ac:dyDescent="0.2">
      <c r="BK84" s="383"/>
      <c r="BL84" s="383"/>
      <c r="BM84" s="383"/>
      <c r="BN84" s="383"/>
      <c r="BO84" s="383"/>
      <c r="BP84" s="383"/>
      <c r="BQ84" s="383"/>
      <c r="BR84" s="383"/>
      <c r="BS84" s="383"/>
      <c r="BT84" s="383"/>
      <c r="BU84" s="383"/>
      <c r="BV84" s="383"/>
    </row>
    <row r="85" spans="63:74" x14ac:dyDescent="0.2">
      <c r="BK85" s="383"/>
      <c r="BL85" s="383"/>
      <c r="BM85" s="383"/>
      <c r="BN85" s="383"/>
      <c r="BO85" s="383"/>
      <c r="BP85" s="383"/>
      <c r="BQ85" s="383"/>
      <c r="BR85" s="383"/>
      <c r="BS85" s="383"/>
      <c r="BT85" s="383"/>
      <c r="BU85" s="383"/>
      <c r="BV85" s="383"/>
    </row>
    <row r="86" spans="63:74" x14ac:dyDescent="0.2">
      <c r="BK86" s="383"/>
      <c r="BL86" s="383"/>
      <c r="BM86" s="383"/>
      <c r="BN86" s="383"/>
      <c r="BO86" s="383"/>
      <c r="BP86" s="383"/>
      <c r="BQ86" s="383"/>
      <c r="BR86" s="383"/>
      <c r="BS86" s="383"/>
      <c r="BT86" s="383"/>
      <c r="BU86" s="383"/>
      <c r="BV86" s="383"/>
    </row>
    <row r="87" spans="63:74" x14ac:dyDescent="0.2">
      <c r="BK87" s="383"/>
      <c r="BL87" s="383"/>
      <c r="BM87" s="383"/>
      <c r="BN87" s="383"/>
      <c r="BO87" s="383"/>
      <c r="BP87" s="383"/>
      <c r="BQ87" s="383"/>
      <c r="BR87" s="383"/>
      <c r="BS87" s="383"/>
      <c r="BT87" s="383"/>
      <c r="BU87" s="383"/>
      <c r="BV87" s="383"/>
    </row>
    <row r="88" spans="63:74" x14ac:dyDescent="0.2">
      <c r="BK88" s="383"/>
      <c r="BL88" s="383"/>
      <c r="BM88" s="383"/>
      <c r="BN88" s="383"/>
      <c r="BO88" s="383"/>
      <c r="BP88" s="383"/>
      <c r="BQ88" s="383"/>
      <c r="BR88" s="383"/>
      <c r="BS88" s="383"/>
      <c r="BT88" s="383"/>
      <c r="BU88" s="383"/>
      <c r="BV88" s="383"/>
    </row>
    <row r="89" spans="63:74" x14ac:dyDescent="0.2">
      <c r="BK89" s="383"/>
      <c r="BL89" s="383"/>
      <c r="BM89" s="383"/>
      <c r="BN89" s="383"/>
      <c r="BO89" s="383"/>
      <c r="BP89" s="383"/>
      <c r="BQ89" s="383"/>
      <c r="BR89" s="383"/>
      <c r="BS89" s="383"/>
      <c r="BT89" s="383"/>
      <c r="BU89" s="383"/>
      <c r="BV89" s="383"/>
    </row>
    <row r="90" spans="63:74" x14ac:dyDescent="0.2">
      <c r="BK90" s="383"/>
      <c r="BL90" s="383"/>
      <c r="BM90" s="383"/>
      <c r="BN90" s="383"/>
      <c r="BO90" s="383"/>
      <c r="BP90" s="383"/>
      <c r="BQ90" s="383"/>
      <c r="BR90" s="383"/>
      <c r="BS90" s="383"/>
      <c r="BT90" s="383"/>
      <c r="BU90" s="383"/>
      <c r="BV90" s="383"/>
    </row>
    <row r="91" spans="63:74" x14ac:dyDescent="0.2">
      <c r="BK91" s="383"/>
      <c r="BL91" s="383"/>
      <c r="BM91" s="383"/>
      <c r="BN91" s="383"/>
      <c r="BO91" s="383"/>
      <c r="BP91" s="383"/>
      <c r="BQ91" s="383"/>
      <c r="BR91" s="383"/>
      <c r="BS91" s="383"/>
      <c r="BT91" s="383"/>
      <c r="BU91" s="383"/>
      <c r="BV91" s="383"/>
    </row>
    <row r="92" spans="63:74" x14ac:dyDescent="0.2">
      <c r="BK92" s="383"/>
      <c r="BL92" s="383"/>
      <c r="BM92" s="383"/>
      <c r="BN92" s="383"/>
      <c r="BO92" s="383"/>
      <c r="BP92" s="383"/>
      <c r="BQ92" s="383"/>
      <c r="BR92" s="383"/>
      <c r="BS92" s="383"/>
      <c r="BT92" s="383"/>
      <c r="BU92" s="383"/>
      <c r="BV92" s="383"/>
    </row>
    <row r="93" spans="63:74" x14ac:dyDescent="0.2">
      <c r="BK93" s="383"/>
      <c r="BL93" s="383"/>
      <c r="BM93" s="383"/>
      <c r="BN93" s="383"/>
      <c r="BO93" s="383"/>
      <c r="BP93" s="383"/>
      <c r="BQ93" s="383"/>
      <c r="BR93" s="383"/>
      <c r="BS93" s="383"/>
      <c r="BT93" s="383"/>
      <c r="BU93" s="383"/>
      <c r="BV93" s="383"/>
    </row>
    <row r="94" spans="63:74" x14ac:dyDescent="0.2">
      <c r="BK94" s="383"/>
      <c r="BL94" s="383"/>
      <c r="BM94" s="383"/>
      <c r="BN94" s="383"/>
      <c r="BO94" s="383"/>
      <c r="BP94" s="383"/>
      <c r="BQ94" s="383"/>
      <c r="BR94" s="383"/>
      <c r="BS94" s="383"/>
      <c r="BT94" s="383"/>
      <c r="BU94" s="383"/>
      <c r="BV94" s="383"/>
    </row>
    <row r="95" spans="63:74" x14ac:dyDescent="0.2">
      <c r="BK95" s="383"/>
      <c r="BL95" s="383"/>
      <c r="BM95" s="383"/>
      <c r="BN95" s="383"/>
      <c r="BO95" s="383"/>
      <c r="BP95" s="383"/>
      <c r="BQ95" s="383"/>
      <c r="BR95" s="383"/>
      <c r="BS95" s="383"/>
      <c r="BT95" s="383"/>
      <c r="BU95" s="383"/>
      <c r="BV95" s="383"/>
    </row>
    <row r="96" spans="63:74" x14ac:dyDescent="0.2">
      <c r="BK96" s="383"/>
      <c r="BL96" s="383"/>
      <c r="BM96" s="383"/>
      <c r="BN96" s="383"/>
      <c r="BO96" s="383"/>
      <c r="BP96" s="383"/>
      <c r="BQ96" s="383"/>
      <c r="BR96" s="383"/>
      <c r="BS96" s="383"/>
      <c r="BT96" s="383"/>
      <c r="BU96" s="383"/>
      <c r="BV96" s="383"/>
    </row>
    <row r="97" spans="63:74" x14ac:dyDescent="0.2">
      <c r="BK97" s="383"/>
      <c r="BL97" s="383"/>
      <c r="BM97" s="383"/>
      <c r="BN97" s="383"/>
      <c r="BO97" s="383"/>
      <c r="BP97" s="383"/>
      <c r="BQ97" s="383"/>
      <c r="BR97" s="383"/>
      <c r="BS97" s="383"/>
      <c r="BT97" s="383"/>
      <c r="BU97" s="383"/>
      <c r="BV97" s="383"/>
    </row>
    <row r="98" spans="63:74" x14ac:dyDescent="0.2">
      <c r="BK98" s="383"/>
      <c r="BL98" s="383"/>
      <c r="BM98" s="383"/>
      <c r="BN98" s="383"/>
      <c r="BO98" s="383"/>
      <c r="BP98" s="383"/>
      <c r="BQ98" s="383"/>
      <c r="BR98" s="383"/>
      <c r="BS98" s="383"/>
      <c r="BT98" s="383"/>
      <c r="BU98" s="383"/>
      <c r="BV98" s="383"/>
    </row>
    <row r="99" spans="63:74" x14ac:dyDescent="0.2">
      <c r="BK99" s="383"/>
      <c r="BL99" s="383"/>
      <c r="BM99" s="383"/>
      <c r="BN99" s="383"/>
      <c r="BO99" s="383"/>
      <c r="BP99" s="383"/>
      <c r="BQ99" s="383"/>
      <c r="BR99" s="383"/>
      <c r="BS99" s="383"/>
      <c r="BT99" s="383"/>
      <c r="BU99" s="383"/>
      <c r="BV99" s="383"/>
    </row>
    <row r="100" spans="63:74" x14ac:dyDescent="0.2">
      <c r="BK100" s="383"/>
      <c r="BL100" s="383"/>
      <c r="BM100" s="383"/>
      <c r="BN100" s="383"/>
      <c r="BO100" s="383"/>
      <c r="BP100" s="383"/>
      <c r="BQ100" s="383"/>
      <c r="BR100" s="383"/>
      <c r="BS100" s="383"/>
      <c r="BT100" s="383"/>
      <c r="BU100" s="383"/>
      <c r="BV100" s="383"/>
    </row>
    <row r="101" spans="63:74" x14ac:dyDescent="0.2">
      <c r="BK101" s="383"/>
      <c r="BL101" s="383"/>
      <c r="BM101" s="383"/>
      <c r="BN101" s="383"/>
      <c r="BO101" s="383"/>
      <c r="BP101" s="383"/>
      <c r="BQ101" s="383"/>
      <c r="BR101" s="383"/>
      <c r="BS101" s="383"/>
      <c r="BT101" s="383"/>
      <c r="BU101" s="383"/>
      <c r="BV101" s="383"/>
    </row>
    <row r="102" spans="63:74" x14ac:dyDescent="0.2">
      <c r="BK102" s="383"/>
      <c r="BL102" s="383"/>
      <c r="BM102" s="383"/>
      <c r="BN102" s="383"/>
      <c r="BO102" s="383"/>
      <c r="BP102" s="383"/>
      <c r="BQ102" s="383"/>
      <c r="BR102" s="383"/>
      <c r="BS102" s="383"/>
      <c r="BT102" s="383"/>
      <c r="BU102" s="383"/>
      <c r="BV102" s="383"/>
    </row>
    <row r="103" spans="63:74" x14ac:dyDescent="0.2">
      <c r="BK103" s="383"/>
      <c r="BL103" s="383"/>
      <c r="BM103" s="383"/>
      <c r="BN103" s="383"/>
      <c r="BO103" s="383"/>
      <c r="BP103" s="383"/>
      <c r="BQ103" s="383"/>
      <c r="BR103" s="383"/>
      <c r="BS103" s="383"/>
      <c r="BT103" s="383"/>
      <c r="BU103" s="383"/>
      <c r="BV103" s="383"/>
    </row>
    <row r="104" spans="63:74" x14ac:dyDescent="0.2">
      <c r="BK104" s="383"/>
      <c r="BL104" s="383"/>
      <c r="BM104" s="383"/>
      <c r="BN104" s="383"/>
      <c r="BO104" s="383"/>
      <c r="BP104" s="383"/>
      <c r="BQ104" s="383"/>
      <c r="BR104" s="383"/>
      <c r="BS104" s="383"/>
      <c r="BT104" s="383"/>
      <c r="BU104" s="383"/>
      <c r="BV104" s="383"/>
    </row>
    <row r="105" spans="63:74" x14ac:dyDescent="0.2">
      <c r="BK105" s="383"/>
      <c r="BL105" s="383"/>
      <c r="BM105" s="383"/>
      <c r="BN105" s="383"/>
      <c r="BO105" s="383"/>
      <c r="BP105" s="383"/>
      <c r="BQ105" s="383"/>
      <c r="BR105" s="383"/>
      <c r="BS105" s="383"/>
      <c r="BT105" s="383"/>
      <c r="BU105" s="383"/>
      <c r="BV105" s="383"/>
    </row>
    <row r="106" spans="63:74" x14ac:dyDescent="0.2">
      <c r="BK106" s="383"/>
      <c r="BL106" s="383"/>
      <c r="BM106" s="383"/>
      <c r="BN106" s="383"/>
      <c r="BO106" s="383"/>
      <c r="BP106" s="383"/>
      <c r="BQ106" s="383"/>
      <c r="BR106" s="383"/>
      <c r="BS106" s="383"/>
      <c r="BT106" s="383"/>
      <c r="BU106" s="383"/>
      <c r="BV106" s="383"/>
    </row>
    <row r="107" spans="63:74" x14ac:dyDescent="0.2">
      <c r="BK107" s="383"/>
      <c r="BL107" s="383"/>
      <c r="BM107" s="383"/>
      <c r="BN107" s="383"/>
      <c r="BO107" s="383"/>
      <c r="BP107" s="383"/>
      <c r="BQ107" s="383"/>
      <c r="BR107" s="383"/>
      <c r="BS107" s="383"/>
      <c r="BT107" s="383"/>
      <c r="BU107" s="383"/>
      <c r="BV107" s="383"/>
    </row>
    <row r="108" spans="63:74" x14ac:dyDescent="0.2">
      <c r="BK108" s="383"/>
      <c r="BL108" s="383"/>
      <c r="BM108" s="383"/>
      <c r="BN108" s="383"/>
      <c r="BO108" s="383"/>
      <c r="BP108" s="383"/>
      <c r="BQ108" s="383"/>
      <c r="BR108" s="383"/>
      <c r="BS108" s="383"/>
      <c r="BT108" s="383"/>
      <c r="BU108" s="383"/>
      <c r="BV108" s="383"/>
    </row>
    <row r="109" spans="63:74" x14ac:dyDescent="0.2">
      <c r="BK109" s="383"/>
      <c r="BL109" s="383"/>
      <c r="BM109" s="383"/>
      <c r="BN109" s="383"/>
      <c r="BO109" s="383"/>
      <c r="BP109" s="383"/>
      <c r="BQ109" s="383"/>
      <c r="BR109" s="383"/>
      <c r="BS109" s="383"/>
      <c r="BT109" s="383"/>
      <c r="BU109" s="383"/>
      <c r="BV109" s="383"/>
    </row>
    <row r="110" spans="63:74" x14ac:dyDescent="0.2">
      <c r="BK110" s="383"/>
      <c r="BL110" s="383"/>
      <c r="BM110" s="383"/>
      <c r="BN110" s="383"/>
      <c r="BO110" s="383"/>
      <c r="BP110" s="383"/>
      <c r="BQ110" s="383"/>
      <c r="BR110" s="383"/>
      <c r="BS110" s="383"/>
      <c r="BT110" s="383"/>
      <c r="BU110" s="383"/>
      <c r="BV110" s="383"/>
    </row>
    <row r="111" spans="63:74" x14ac:dyDescent="0.2">
      <c r="BK111" s="383"/>
      <c r="BL111" s="383"/>
      <c r="BM111" s="383"/>
      <c r="BN111" s="383"/>
      <c r="BO111" s="383"/>
      <c r="BP111" s="383"/>
      <c r="BQ111" s="383"/>
      <c r="BR111" s="383"/>
      <c r="BS111" s="383"/>
      <c r="BT111" s="383"/>
      <c r="BU111" s="383"/>
      <c r="BV111" s="383"/>
    </row>
    <row r="112" spans="63:74" x14ac:dyDescent="0.2">
      <c r="BK112" s="383"/>
      <c r="BL112" s="383"/>
      <c r="BM112" s="383"/>
      <c r="BN112" s="383"/>
      <c r="BO112" s="383"/>
      <c r="BP112" s="383"/>
      <c r="BQ112" s="383"/>
      <c r="BR112" s="383"/>
      <c r="BS112" s="383"/>
      <c r="BT112" s="383"/>
      <c r="BU112" s="383"/>
      <c r="BV112" s="383"/>
    </row>
    <row r="113" spans="63:74" x14ac:dyDescent="0.2">
      <c r="BK113" s="383"/>
      <c r="BL113" s="383"/>
      <c r="BM113" s="383"/>
      <c r="BN113" s="383"/>
      <c r="BO113" s="383"/>
      <c r="BP113" s="383"/>
      <c r="BQ113" s="383"/>
      <c r="BR113" s="383"/>
      <c r="BS113" s="383"/>
      <c r="BT113" s="383"/>
      <c r="BU113" s="383"/>
      <c r="BV113" s="383"/>
    </row>
    <row r="114" spans="63:74" x14ac:dyDescent="0.2">
      <c r="BK114" s="383"/>
      <c r="BL114" s="383"/>
      <c r="BM114" s="383"/>
      <c r="BN114" s="383"/>
      <c r="BO114" s="383"/>
      <c r="BP114" s="383"/>
      <c r="BQ114" s="383"/>
      <c r="BR114" s="383"/>
      <c r="BS114" s="383"/>
      <c r="BT114" s="383"/>
      <c r="BU114" s="383"/>
      <c r="BV114" s="383"/>
    </row>
    <row r="115" spans="63:74" x14ac:dyDescent="0.2">
      <c r="BK115" s="383"/>
      <c r="BL115" s="383"/>
      <c r="BM115" s="383"/>
      <c r="BN115" s="383"/>
      <c r="BO115" s="383"/>
      <c r="BP115" s="383"/>
      <c r="BQ115" s="383"/>
      <c r="BR115" s="383"/>
      <c r="BS115" s="383"/>
      <c r="BT115" s="383"/>
      <c r="BU115" s="383"/>
      <c r="BV115" s="383"/>
    </row>
    <row r="116" spans="63:74" x14ac:dyDescent="0.2">
      <c r="BK116" s="383"/>
      <c r="BL116" s="383"/>
      <c r="BM116" s="383"/>
      <c r="BN116" s="383"/>
      <c r="BO116" s="383"/>
      <c r="BP116" s="383"/>
      <c r="BQ116" s="383"/>
      <c r="BR116" s="383"/>
      <c r="BS116" s="383"/>
      <c r="BT116" s="383"/>
      <c r="BU116" s="383"/>
      <c r="BV116" s="383"/>
    </row>
    <row r="117" spans="63:74" x14ac:dyDescent="0.2">
      <c r="BK117" s="383"/>
      <c r="BL117" s="383"/>
      <c r="BM117" s="383"/>
      <c r="BN117" s="383"/>
      <c r="BO117" s="383"/>
      <c r="BP117" s="383"/>
      <c r="BQ117" s="383"/>
      <c r="BR117" s="383"/>
      <c r="BS117" s="383"/>
      <c r="BT117" s="383"/>
      <c r="BU117" s="383"/>
      <c r="BV117" s="383"/>
    </row>
    <row r="118" spans="63:74" x14ac:dyDescent="0.2">
      <c r="BK118" s="383"/>
      <c r="BL118" s="383"/>
      <c r="BM118" s="383"/>
      <c r="BN118" s="383"/>
      <c r="BO118" s="383"/>
      <c r="BP118" s="383"/>
      <c r="BQ118" s="383"/>
      <c r="BR118" s="383"/>
      <c r="BS118" s="383"/>
      <c r="BT118" s="383"/>
      <c r="BU118" s="383"/>
      <c r="BV118" s="383"/>
    </row>
    <row r="119" spans="63:74" x14ac:dyDescent="0.2">
      <c r="BK119" s="383"/>
      <c r="BL119" s="383"/>
      <c r="BM119" s="383"/>
      <c r="BN119" s="383"/>
      <c r="BO119" s="383"/>
      <c r="BP119" s="383"/>
      <c r="BQ119" s="383"/>
      <c r="BR119" s="383"/>
      <c r="BS119" s="383"/>
      <c r="BT119" s="383"/>
      <c r="BU119" s="383"/>
      <c r="BV119" s="383"/>
    </row>
    <row r="120" spans="63:74" x14ac:dyDescent="0.2">
      <c r="BK120" s="383"/>
      <c r="BL120" s="383"/>
      <c r="BM120" s="383"/>
      <c r="BN120" s="383"/>
      <c r="BO120" s="383"/>
      <c r="BP120" s="383"/>
      <c r="BQ120" s="383"/>
      <c r="BR120" s="383"/>
      <c r="BS120" s="383"/>
      <c r="BT120" s="383"/>
      <c r="BU120" s="383"/>
      <c r="BV120" s="383"/>
    </row>
    <row r="121" spans="63:74" x14ac:dyDescent="0.2">
      <c r="BK121" s="383"/>
      <c r="BL121" s="383"/>
      <c r="BM121" s="383"/>
      <c r="BN121" s="383"/>
      <c r="BO121" s="383"/>
      <c r="BP121" s="383"/>
      <c r="BQ121" s="383"/>
      <c r="BR121" s="383"/>
      <c r="BS121" s="383"/>
      <c r="BT121" s="383"/>
      <c r="BU121" s="383"/>
      <c r="BV121" s="383"/>
    </row>
    <row r="122" spans="63:74" x14ac:dyDescent="0.2">
      <c r="BK122" s="383"/>
      <c r="BL122" s="383"/>
      <c r="BM122" s="383"/>
      <c r="BN122" s="383"/>
      <c r="BO122" s="383"/>
      <c r="BP122" s="383"/>
      <c r="BQ122" s="383"/>
      <c r="BR122" s="383"/>
      <c r="BS122" s="383"/>
      <c r="BT122" s="383"/>
      <c r="BU122" s="383"/>
      <c r="BV122" s="383"/>
    </row>
    <row r="123" spans="63:74" x14ac:dyDescent="0.2">
      <c r="BK123" s="383"/>
      <c r="BL123" s="383"/>
      <c r="BM123" s="383"/>
      <c r="BN123" s="383"/>
      <c r="BO123" s="383"/>
      <c r="BP123" s="383"/>
      <c r="BQ123" s="383"/>
      <c r="BR123" s="383"/>
      <c r="BS123" s="383"/>
      <c r="BT123" s="383"/>
      <c r="BU123" s="383"/>
      <c r="BV123" s="383"/>
    </row>
    <row r="124" spans="63:74" x14ac:dyDescent="0.2">
      <c r="BK124" s="383"/>
      <c r="BL124" s="383"/>
      <c r="BM124" s="383"/>
      <c r="BN124" s="383"/>
      <c r="BO124" s="383"/>
      <c r="BP124" s="383"/>
      <c r="BQ124" s="383"/>
      <c r="BR124" s="383"/>
      <c r="BS124" s="383"/>
      <c r="BT124" s="383"/>
      <c r="BU124" s="383"/>
      <c r="BV124" s="383"/>
    </row>
    <row r="125" spans="63:74" x14ac:dyDescent="0.2">
      <c r="BK125" s="383"/>
      <c r="BL125" s="383"/>
      <c r="BM125" s="383"/>
      <c r="BN125" s="383"/>
      <c r="BO125" s="383"/>
      <c r="BP125" s="383"/>
      <c r="BQ125" s="383"/>
      <c r="BR125" s="383"/>
      <c r="BS125" s="383"/>
      <c r="BT125" s="383"/>
      <c r="BU125" s="383"/>
      <c r="BV125" s="383"/>
    </row>
    <row r="126" spans="63:74" x14ac:dyDescent="0.2">
      <c r="BK126" s="383"/>
      <c r="BL126" s="383"/>
      <c r="BM126" s="383"/>
      <c r="BN126" s="383"/>
      <c r="BO126" s="383"/>
      <c r="BP126" s="383"/>
      <c r="BQ126" s="383"/>
      <c r="BR126" s="383"/>
      <c r="BS126" s="383"/>
      <c r="BT126" s="383"/>
      <c r="BU126" s="383"/>
      <c r="BV126" s="383"/>
    </row>
    <row r="127" spans="63:74" x14ac:dyDescent="0.2">
      <c r="BK127" s="383"/>
      <c r="BL127" s="383"/>
      <c r="BM127" s="383"/>
      <c r="BN127" s="383"/>
      <c r="BO127" s="383"/>
      <c r="BP127" s="383"/>
      <c r="BQ127" s="383"/>
      <c r="BR127" s="383"/>
      <c r="BS127" s="383"/>
      <c r="BT127" s="383"/>
      <c r="BU127" s="383"/>
      <c r="BV127" s="383"/>
    </row>
    <row r="128" spans="63:74" x14ac:dyDescent="0.2">
      <c r="BK128" s="383"/>
      <c r="BL128" s="383"/>
      <c r="BM128" s="383"/>
      <c r="BN128" s="383"/>
      <c r="BO128" s="383"/>
      <c r="BP128" s="383"/>
      <c r="BQ128" s="383"/>
      <c r="BR128" s="383"/>
      <c r="BS128" s="383"/>
      <c r="BT128" s="383"/>
      <c r="BU128" s="383"/>
      <c r="BV128" s="383"/>
    </row>
    <row r="129" spans="63:74" x14ac:dyDescent="0.2">
      <c r="BK129" s="383"/>
      <c r="BL129" s="383"/>
      <c r="BM129" s="383"/>
      <c r="BN129" s="383"/>
      <c r="BO129" s="383"/>
      <c r="BP129" s="383"/>
      <c r="BQ129" s="383"/>
      <c r="BR129" s="383"/>
      <c r="BS129" s="383"/>
      <c r="BT129" s="383"/>
      <c r="BU129" s="383"/>
      <c r="BV129" s="383"/>
    </row>
    <row r="130" spans="63:74" x14ac:dyDescent="0.2">
      <c r="BK130" s="383"/>
      <c r="BL130" s="383"/>
      <c r="BM130" s="383"/>
      <c r="BN130" s="383"/>
      <c r="BO130" s="383"/>
      <c r="BP130" s="383"/>
      <c r="BQ130" s="383"/>
      <c r="BR130" s="383"/>
      <c r="BS130" s="383"/>
      <c r="BT130" s="383"/>
      <c r="BU130" s="383"/>
      <c r="BV130" s="383"/>
    </row>
    <row r="131" spans="63:74" x14ac:dyDescent="0.2">
      <c r="BK131" s="383"/>
      <c r="BL131" s="383"/>
      <c r="BM131" s="383"/>
      <c r="BN131" s="383"/>
      <c r="BO131" s="383"/>
      <c r="BP131" s="383"/>
      <c r="BQ131" s="383"/>
      <c r="BR131" s="383"/>
      <c r="BS131" s="383"/>
      <c r="BT131" s="383"/>
      <c r="BU131" s="383"/>
      <c r="BV131" s="383"/>
    </row>
    <row r="132" spans="63:74" x14ac:dyDescent="0.2">
      <c r="BK132" s="383"/>
      <c r="BL132" s="383"/>
      <c r="BM132" s="383"/>
      <c r="BN132" s="383"/>
      <c r="BO132" s="383"/>
      <c r="BP132" s="383"/>
      <c r="BQ132" s="383"/>
      <c r="BR132" s="383"/>
      <c r="BS132" s="383"/>
      <c r="BT132" s="383"/>
      <c r="BU132" s="383"/>
      <c r="BV132" s="383"/>
    </row>
    <row r="133" spans="63:74" x14ac:dyDescent="0.2">
      <c r="BK133" s="383"/>
      <c r="BL133" s="383"/>
      <c r="BM133" s="383"/>
      <c r="BN133" s="383"/>
      <c r="BO133" s="383"/>
      <c r="BP133" s="383"/>
      <c r="BQ133" s="383"/>
      <c r="BR133" s="383"/>
      <c r="BS133" s="383"/>
      <c r="BT133" s="383"/>
      <c r="BU133" s="383"/>
      <c r="BV133" s="383"/>
    </row>
    <row r="134" spans="63:74" x14ac:dyDescent="0.2">
      <c r="BK134" s="383"/>
      <c r="BL134" s="383"/>
      <c r="BM134" s="383"/>
      <c r="BN134" s="383"/>
      <c r="BO134" s="383"/>
      <c r="BP134" s="383"/>
      <c r="BQ134" s="383"/>
      <c r="BR134" s="383"/>
      <c r="BS134" s="383"/>
      <c r="BT134" s="383"/>
      <c r="BU134" s="383"/>
      <c r="BV134" s="383"/>
    </row>
    <row r="135" spans="63:74" x14ac:dyDescent="0.2">
      <c r="BK135" s="383"/>
      <c r="BL135" s="383"/>
      <c r="BM135" s="383"/>
      <c r="BN135" s="383"/>
      <c r="BO135" s="383"/>
      <c r="BP135" s="383"/>
      <c r="BQ135" s="383"/>
      <c r="BR135" s="383"/>
      <c r="BS135" s="383"/>
      <c r="BT135" s="383"/>
      <c r="BU135" s="383"/>
      <c r="BV135" s="383"/>
    </row>
    <row r="136" spans="63:74" x14ac:dyDescent="0.2">
      <c r="BK136" s="383"/>
      <c r="BL136" s="383"/>
      <c r="BM136" s="383"/>
      <c r="BN136" s="383"/>
      <c r="BO136" s="383"/>
      <c r="BP136" s="383"/>
      <c r="BQ136" s="383"/>
      <c r="BR136" s="383"/>
      <c r="BS136" s="383"/>
      <c r="BT136" s="383"/>
      <c r="BU136" s="383"/>
      <c r="BV136" s="383"/>
    </row>
    <row r="137" spans="63:74" x14ac:dyDescent="0.2">
      <c r="BK137" s="383"/>
      <c r="BL137" s="383"/>
      <c r="BM137" s="383"/>
      <c r="BN137" s="383"/>
      <c r="BO137" s="383"/>
      <c r="BP137" s="383"/>
      <c r="BQ137" s="383"/>
      <c r="BR137" s="383"/>
      <c r="BS137" s="383"/>
      <c r="BT137" s="383"/>
      <c r="BU137" s="383"/>
      <c r="BV137" s="383"/>
    </row>
    <row r="138" spans="63:74" x14ac:dyDescent="0.2">
      <c r="BK138" s="383"/>
      <c r="BL138" s="383"/>
      <c r="BM138" s="383"/>
      <c r="BN138" s="383"/>
      <c r="BO138" s="383"/>
      <c r="BP138" s="383"/>
      <c r="BQ138" s="383"/>
      <c r="BR138" s="383"/>
      <c r="BS138" s="383"/>
      <c r="BT138" s="383"/>
      <c r="BU138" s="383"/>
      <c r="BV138" s="383"/>
    </row>
    <row r="139" spans="63:74" x14ac:dyDescent="0.2">
      <c r="BK139" s="383"/>
      <c r="BL139" s="383"/>
      <c r="BM139" s="383"/>
      <c r="BN139" s="383"/>
      <c r="BO139" s="383"/>
      <c r="BP139" s="383"/>
      <c r="BQ139" s="383"/>
      <c r="BR139" s="383"/>
      <c r="BS139" s="383"/>
      <c r="BT139" s="383"/>
      <c r="BU139" s="383"/>
      <c r="BV139" s="383"/>
    </row>
    <row r="140" spans="63:74" x14ac:dyDescent="0.2">
      <c r="BK140" s="383"/>
      <c r="BL140" s="383"/>
      <c r="BM140" s="383"/>
      <c r="BN140" s="383"/>
      <c r="BO140" s="383"/>
      <c r="BP140" s="383"/>
      <c r="BQ140" s="383"/>
      <c r="BR140" s="383"/>
      <c r="BS140" s="383"/>
      <c r="BT140" s="383"/>
      <c r="BU140" s="383"/>
      <c r="BV140" s="383"/>
    </row>
    <row r="141" spans="63:74" x14ac:dyDescent="0.2">
      <c r="BK141" s="383"/>
      <c r="BL141" s="383"/>
      <c r="BM141" s="383"/>
      <c r="BN141" s="383"/>
      <c r="BO141" s="383"/>
      <c r="BP141" s="383"/>
      <c r="BQ141" s="383"/>
      <c r="BR141" s="383"/>
      <c r="BS141" s="383"/>
      <c r="BT141" s="383"/>
      <c r="BU141" s="383"/>
      <c r="BV141" s="383"/>
    </row>
    <row r="142" spans="63:74" x14ac:dyDescent="0.2">
      <c r="BK142" s="383"/>
      <c r="BL142" s="383"/>
      <c r="BM142" s="383"/>
      <c r="BN142" s="383"/>
      <c r="BO142" s="383"/>
      <c r="BP142" s="383"/>
      <c r="BQ142" s="383"/>
      <c r="BR142" s="383"/>
      <c r="BS142" s="383"/>
      <c r="BT142" s="383"/>
      <c r="BU142" s="383"/>
      <c r="BV142" s="383"/>
    </row>
    <row r="143" spans="63:74" x14ac:dyDescent="0.2">
      <c r="BK143" s="383"/>
      <c r="BL143" s="383"/>
      <c r="BM143" s="383"/>
      <c r="BN143" s="383"/>
      <c r="BO143" s="383"/>
      <c r="BP143" s="383"/>
      <c r="BQ143" s="383"/>
      <c r="BR143" s="383"/>
      <c r="BS143" s="383"/>
      <c r="BT143" s="383"/>
      <c r="BU143" s="383"/>
      <c r="BV143" s="383"/>
    </row>
    <row r="144" spans="63:74" x14ac:dyDescent="0.2">
      <c r="BK144" s="383"/>
      <c r="BL144" s="383"/>
      <c r="BM144" s="383"/>
      <c r="BN144" s="383"/>
      <c r="BO144" s="383"/>
      <c r="BP144" s="383"/>
      <c r="BQ144" s="383"/>
      <c r="BR144" s="383"/>
      <c r="BS144" s="383"/>
      <c r="BT144" s="383"/>
      <c r="BU144" s="383"/>
      <c r="BV144" s="383"/>
    </row>
    <row r="145" spans="63:74" x14ac:dyDescent="0.2">
      <c r="BK145" s="383"/>
      <c r="BL145" s="383"/>
      <c r="BM145" s="383"/>
      <c r="BN145" s="383"/>
      <c r="BO145" s="383"/>
      <c r="BP145" s="383"/>
      <c r="BQ145" s="383"/>
      <c r="BR145" s="383"/>
      <c r="BS145" s="383"/>
      <c r="BT145" s="383"/>
      <c r="BU145" s="383"/>
      <c r="BV145" s="383"/>
    </row>
    <row r="146" spans="63:74" x14ac:dyDescent="0.2">
      <c r="BK146" s="383"/>
      <c r="BL146" s="383"/>
      <c r="BM146" s="383"/>
      <c r="BN146" s="383"/>
      <c r="BO146" s="383"/>
      <c r="BP146" s="383"/>
      <c r="BQ146" s="383"/>
      <c r="BR146" s="383"/>
      <c r="BS146" s="383"/>
      <c r="BT146" s="383"/>
      <c r="BU146" s="383"/>
      <c r="BV146" s="383"/>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V5" activePane="bottomRight" state="frozen"/>
      <selection activeCell="BC15" sqref="BC15"/>
      <selection pane="topRight" activeCell="BC15" sqref="BC15"/>
      <selection pane="bottomLeft" activeCell="BC15" sqref="BC15"/>
      <selection pane="bottomRight" activeCell="BE53" sqref="BE53"/>
    </sheetView>
  </sheetViews>
  <sheetFormatPr defaultColWidth="9.6640625" defaultRowHeight="10.199999999999999" x14ac:dyDescent="0.2"/>
  <cols>
    <col min="1" max="1" width="11.44140625" style="112" customWidth="1"/>
    <col min="2" max="2" width="17" style="112" customWidth="1"/>
    <col min="3" max="50" width="6.5546875" style="112" customWidth="1"/>
    <col min="51" max="62" width="6.5546875" style="379" customWidth="1"/>
    <col min="63" max="74" width="6.5546875" style="112" customWidth="1"/>
    <col min="75" max="16384" width="9.6640625" style="112"/>
  </cols>
  <sheetData>
    <row r="1" spans="1:74" ht="15.6" customHeight="1" x14ac:dyDescent="0.25">
      <c r="A1" s="662" t="s">
        <v>1078</v>
      </c>
      <c r="B1" s="710" t="s">
        <v>1097</v>
      </c>
      <c r="C1" s="711"/>
      <c r="D1" s="711"/>
      <c r="E1" s="711"/>
      <c r="F1" s="711"/>
      <c r="G1" s="711"/>
      <c r="H1" s="711"/>
      <c r="I1" s="711"/>
      <c r="J1" s="711"/>
      <c r="K1" s="711"/>
      <c r="L1" s="711"/>
      <c r="M1" s="711"/>
      <c r="N1" s="711"/>
      <c r="O1" s="711"/>
      <c r="P1" s="711"/>
      <c r="Q1" s="711"/>
      <c r="R1" s="711"/>
      <c r="S1" s="711"/>
      <c r="T1" s="711"/>
      <c r="U1" s="711"/>
      <c r="V1" s="711"/>
      <c r="W1" s="711"/>
      <c r="X1" s="711"/>
      <c r="Y1" s="711"/>
      <c r="Z1" s="711"/>
      <c r="AA1" s="711"/>
      <c r="AB1" s="711"/>
      <c r="AC1" s="711"/>
      <c r="AD1" s="711"/>
      <c r="AE1" s="711"/>
      <c r="AF1" s="711"/>
      <c r="AG1" s="711"/>
      <c r="AH1" s="711"/>
      <c r="AI1" s="711"/>
      <c r="AJ1" s="711"/>
      <c r="AK1" s="711"/>
      <c r="AL1" s="711"/>
      <c r="AM1" s="116"/>
    </row>
    <row r="2" spans="1:74" ht="13.35" customHeight="1" x14ac:dyDescent="0.25">
      <c r="A2" s="663"/>
      <c r="B2" s="546" t="str">
        <f>"U.S. Energy Information Administration   |   Short-Term Energy Outlook  - "&amp;Dates!D1</f>
        <v>U.S. Energy Information Administration   |   Short-Term Energy Outlook  - August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116"/>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6"/>
      <c r="AZ5" s="426"/>
      <c r="BA5" s="426"/>
      <c r="BB5" s="426"/>
      <c r="BC5" s="426"/>
      <c r="BD5" s="426"/>
      <c r="BE5" s="426"/>
      <c r="BF5" s="426"/>
      <c r="BG5" s="426"/>
      <c r="BH5" s="426"/>
      <c r="BI5" s="426"/>
      <c r="BJ5" s="426"/>
      <c r="BK5" s="426"/>
      <c r="BL5" s="426"/>
      <c r="BM5" s="426"/>
      <c r="BN5" s="426"/>
      <c r="BO5" s="426"/>
      <c r="BP5" s="426"/>
      <c r="BQ5" s="426"/>
      <c r="BR5" s="426"/>
      <c r="BS5" s="426"/>
      <c r="BT5" s="426"/>
      <c r="BU5" s="426"/>
      <c r="BV5" s="426"/>
    </row>
    <row r="6" spans="1:74" ht="11.1" customHeight="1" x14ac:dyDescent="0.2">
      <c r="A6" s="111" t="s">
        <v>863</v>
      </c>
      <c r="B6" s="207" t="s">
        <v>616</v>
      </c>
      <c r="C6" s="243">
        <v>153.78670097</v>
      </c>
      <c r="D6" s="243">
        <v>150.70787393000001</v>
      </c>
      <c r="E6" s="243">
        <v>124.14392613</v>
      </c>
      <c r="F6" s="243">
        <v>110.58811667000001</v>
      </c>
      <c r="G6" s="243">
        <v>105.48162032</v>
      </c>
      <c r="H6" s="243">
        <v>129.26589933</v>
      </c>
      <c r="I6" s="243">
        <v>164.15652710000001</v>
      </c>
      <c r="J6" s="243">
        <v>153.47728742000001</v>
      </c>
      <c r="K6" s="243">
        <v>136.78493333</v>
      </c>
      <c r="L6" s="243">
        <v>109.85245516000001</v>
      </c>
      <c r="M6" s="243">
        <v>116.75324333</v>
      </c>
      <c r="N6" s="243">
        <v>142.51247516000001</v>
      </c>
      <c r="O6" s="243">
        <v>154.18301968</v>
      </c>
      <c r="P6" s="243">
        <v>149.0975425</v>
      </c>
      <c r="Q6" s="243">
        <v>127.85076484</v>
      </c>
      <c r="R6" s="243">
        <v>119.76887733</v>
      </c>
      <c r="S6" s="243">
        <v>104.17835903</v>
      </c>
      <c r="T6" s="243">
        <v>125.24987532999999</v>
      </c>
      <c r="U6" s="243">
        <v>153.34622805999999</v>
      </c>
      <c r="V6" s="243">
        <v>149.17932096999999</v>
      </c>
      <c r="W6" s="243">
        <v>128.37505400000001</v>
      </c>
      <c r="X6" s="243">
        <v>107.95786645</v>
      </c>
      <c r="Y6" s="243">
        <v>112.92248633</v>
      </c>
      <c r="Z6" s="243">
        <v>129.64931386999999</v>
      </c>
      <c r="AA6" s="243">
        <v>144.58819161</v>
      </c>
      <c r="AB6" s="243">
        <v>135.66238759000001</v>
      </c>
      <c r="AC6" s="243">
        <v>120.38162387</v>
      </c>
      <c r="AD6" s="243">
        <v>106.87661067000001</v>
      </c>
      <c r="AE6" s="243">
        <v>104.53037225999999</v>
      </c>
      <c r="AF6" s="243">
        <v>124.354248</v>
      </c>
      <c r="AG6" s="243">
        <v>157.02632097</v>
      </c>
      <c r="AH6" s="243">
        <v>160.60113161000001</v>
      </c>
      <c r="AI6" s="243">
        <v>131.38468632999999</v>
      </c>
      <c r="AJ6" s="243">
        <v>107.57095516</v>
      </c>
      <c r="AK6" s="243">
        <v>118.36958</v>
      </c>
      <c r="AL6" s="243">
        <v>135.75085709999999</v>
      </c>
      <c r="AM6" s="243">
        <v>149.54106644999999</v>
      </c>
      <c r="AN6" s="243">
        <v>151.83113071</v>
      </c>
      <c r="AO6" s="243">
        <v>130.27373258</v>
      </c>
      <c r="AP6" s="243">
        <v>117.45603233</v>
      </c>
      <c r="AQ6" s="243">
        <v>101.98414806</v>
      </c>
      <c r="AR6" s="243">
        <v>127.03776533</v>
      </c>
      <c r="AS6" s="243">
        <v>168.02342322999999</v>
      </c>
      <c r="AT6" s="243">
        <v>143.07495258</v>
      </c>
      <c r="AU6" s="243">
        <v>125.13714333</v>
      </c>
      <c r="AV6" s="243">
        <v>104.87595032</v>
      </c>
      <c r="AW6" s="243">
        <v>117.248966</v>
      </c>
      <c r="AX6" s="243">
        <v>144.36229452000001</v>
      </c>
      <c r="AY6" s="243">
        <v>163.47168289999999</v>
      </c>
      <c r="AZ6" s="243">
        <v>159.94445963999999</v>
      </c>
      <c r="BA6" s="243">
        <v>137.90845128999999</v>
      </c>
      <c r="BB6" s="243">
        <v>116.21708633</v>
      </c>
      <c r="BC6" s="243">
        <v>104.14120516</v>
      </c>
      <c r="BD6" s="243">
        <v>117.7441</v>
      </c>
      <c r="BE6" s="243">
        <v>141.6335</v>
      </c>
      <c r="BF6" s="336">
        <v>147.82769999999999</v>
      </c>
      <c r="BG6" s="336">
        <v>124.5471</v>
      </c>
      <c r="BH6" s="336">
        <v>106.5299</v>
      </c>
      <c r="BI6" s="336">
        <v>116.1914</v>
      </c>
      <c r="BJ6" s="336">
        <v>147.37690000000001</v>
      </c>
      <c r="BK6" s="336">
        <v>157.6412</v>
      </c>
      <c r="BL6" s="336">
        <v>153.4725</v>
      </c>
      <c r="BM6" s="336">
        <v>130.88679999999999</v>
      </c>
      <c r="BN6" s="336">
        <v>115.0399</v>
      </c>
      <c r="BO6" s="336">
        <v>105.50830000000001</v>
      </c>
      <c r="BP6" s="336">
        <v>119.6962</v>
      </c>
      <c r="BQ6" s="336">
        <v>145.76990000000001</v>
      </c>
      <c r="BR6" s="336">
        <v>144.9683</v>
      </c>
      <c r="BS6" s="336">
        <v>122.21720000000001</v>
      </c>
      <c r="BT6" s="336">
        <v>107.59050000000001</v>
      </c>
      <c r="BU6" s="336">
        <v>117.3573</v>
      </c>
      <c r="BV6" s="336">
        <v>145.58949999999999</v>
      </c>
    </row>
    <row r="7" spans="1:74" ht="11.1" customHeight="1" x14ac:dyDescent="0.2">
      <c r="A7" s="111" t="s">
        <v>864</v>
      </c>
      <c r="B7" s="189" t="s">
        <v>650</v>
      </c>
      <c r="C7" s="243">
        <v>428.21221129000003</v>
      </c>
      <c r="D7" s="243">
        <v>414.26720749999998</v>
      </c>
      <c r="E7" s="243">
        <v>338.43815065000001</v>
      </c>
      <c r="F7" s="243">
        <v>289.15100367000002</v>
      </c>
      <c r="G7" s="243">
        <v>294.15762418999998</v>
      </c>
      <c r="H7" s="243">
        <v>393.38296632999999</v>
      </c>
      <c r="I7" s="243">
        <v>490.71574935000001</v>
      </c>
      <c r="J7" s="243">
        <v>463.83827676999999</v>
      </c>
      <c r="K7" s="243">
        <v>372.03481099999999</v>
      </c>
      <c r="L7" s="243">
        <v>295.41392031999999</v>
      </c>
      <c r="M7" s="243">
        <v>313.684371</v>
      </c>
      <c r="N7" s="243">
        <v>394.34266967999997</v>
      </c>
      <c r="O7" s="243">
        <v>446.13945741999999</v>
      </c>
      <c r="P7" s="243">
        <v>420.08495749999997</v>
      </c>
      <c r="Q7" s="243">
        <v>349.15361418999998</v>
      </c>
      <c r="R7" s="243">
        <v>312.80762666999999</v>
      </c>
      <c r="S7" s="243">
        <v>295.98502774000002</v>
      </c>
      <c r="T7" s="243">
        <v>368.74529032999999</v>
      </c>
      <c r="U7" s="243">
        <v>472.22385806</v>
      </c>
      <c r="V7" s="243">
        <v>452.62166387000002</v>
      </c>
      <c r="W7" s="243">
        <v>383.55117667000002</v>
      </c>
      <c r="X7" s="243">
        <v>298.16970226000001</v>
      </c>
      <c r="Y7" s="243">
        <v>302.52118667000002</v>
      </c>
      <c r="Z7" s="243">
        <v>351.60876774000002</v>
      </c>
      <c r="AA7" s="243">
        <v>397.40589096999997</v>
      </c>
      <c r="AB7" s="243">
        <v>377.78457309999999</v>
      </c>
      <c r="AC7" s="243">
        <v>316.89927547999997</v>
      </c>
      <c r="AD7" s="243">
        <v>288.07561133000002</v>
      </c>
      <c r="AE7" s="243">
        <v>290.63813548000002</v>
      </c>
      <c r="AF7" s="243">
        <v>366.50372167</v>
      </c>
      <c r="AG7" s="243">
        <v>474.07401644999999</v>
      </c>
      <c r="AH7" s="243">
        <v>464.02124032</v>
      </c>
      <c r="AI7" s="243">
        <v>385.15467132999999</v>
      </c>
      <c r="AJ7" s="243">
        <v>290.88527742000002</v>
      </c>
      <c r="AK7" s="243">
        <v>320.63397700000002</v>
      </c>
      <c r="AL7" s="243">
        <v>361.68035515999998</v>
      </c>
      <c r="AM7" s="243">
        <v>401.35958515999999</v>
      </c>
      <c r="AN7" s="243">
        <v>415.58960107000001</v>
      </c>
      <c r="AO7" s="243">
        <v>355.28490871000002</v>
      </c>
      <c r="AP7" s="243">
        <v>316.80167799999998</v>
      </c>
      <c r="AQ7" s="243">
        <v>289.74278515999998</v>
      </c>
      <c r="AR7" s="243">
        <v>365.25722400000001</v>
      </c>
      <c r="AS7" s="243">
        <v>472.46720806000002</v>
      </c>
      <c r="AT7" s="243">
        <v>415.71461548000002</v>
      </c>
      <c r="AU7" s="243">
        <v>358.96600332999998</v>
      </c>
      <c r="AV7" s="243">
        <v>290.76930935000001</v>
      </c>
      <c r="AW7" s="243">
        <v>313.92882832999999</v>
      </c>
      <c r="AX7" s="243">
        <v>384.60672097000003</v>
      </c>
      <c r="AY7" s="243">
        <v>442.47882613000002</v>
      </c>
      <c r="AZ7" s="243">
        <v>444.47235999999998</v>
      </c>
      <c r="BA7" s="243">
        <v>383.47860871</v>
      </c>
      <c r="BB7" s="243">
        <v>319.209497</v>
      </c>
      <c r="BC7" s="243">
        <v>281.60341194</v>
      </c>
      <c r="BD7" s="243">
        <v>362.3571</v>
      </c>
      <c r="BE7" s="243">
        <v>423.60050000000001</v>
      </c>
      <c r="BF7" s="336">
        <v>437.34070000000003</v>
      </c>
      <c r="BG7" s="336">
        <v>364.88600000000002</v>
      </c>
      <c r="BH7" s="336">
        <v>296.12369999999999</v>
      </c>
      <c r="BI7" s="336">
        <v>312.8227</v>
      </c>
      <c r="BJ7" s="336">
        <v>385.57</v>
      </c>
      <c r="BK7" s="336">
        <v>423.47340000000003</v>
      </c>
      <c r="BL7" s="336">
        <v>418.56310000000002</v>
      </c>
      <c r="BM7" s="336">
        <v>359.97910000000002</v>
      </c>
      <c r="BN7" s="336">
        <v>313.82749999999999</v>
      </c>
      <c r="BO7" s="336">
        <v>293.09980000000002</v>
      </c>
      <c r="BP7" s="336">
        <v>358.33659999999998</v>
      </c>
      <c r="BQ7" s="336">
        <v>442.76409999999998</v>
      </c>
      <c r="BR7" s="336">
        <v>440.94909999999999</v>
      </c>
      <c r="BS7" s="336">
        <v>368.14010000000002</v>
      </c>
      <c r="BT7" s="336">
        <v>298.31950000000001</v>
      </c>
      <c r="BU7" s="336">
        <v>315.09500000000003</v>
      </c>
      <c r="BV7" s="336">
        <v>380.5104</v>
      </c>
    </row>
    <row r="8" spans="1:74" ht="11.1" customHeight="1" x14ac:dyDescent="0.2">
      <c r="A8" s="111" t="s">
        <v>865</v>
      </c>
      <c r="B8" s="207" t="s">
        <v>617</v>
      </c>
      <c r="C8" s="243">
        <v>654.02825257999996</v>
      </c>
      <c r="D8" s="243">
        <v>596.29834749999998</v>
      </c>
      <c r="E8" s="243">
        <v>482.67986452000002</v>
      </c>
      <c r="F8" s="243">
        <v>387.07783599999999</v>
      </c>
      <c r="G8" s="243">
        <v>416.24850355000001</v>
      </c>
      <c r="H8" s="243">
        <v>557.63049599999999</v>
      </c>
      <c r="I8" s="243">
        <v>707.84553676999997</v>
      </c>
      <c r="J8" s="243">
        <v>688.67702677</v>
      </c>
      <c r="K8" s="243">
        <v>481.68577733000001</v>
      </c>
      <c r="L8" s="243">
        <v>388.69330676999999</v>
      </c>
      <c r="M8" s="243">
        <v>443.07883299999997</v>
      </c>
      <c r="N8" s="243">
        <v>607.48554322999996</v>
      </c>
      <c r="O8" s="243">
        <v>650.00006676999999</v>
      </c>
      <c r="P8" s="243">
        <v>587.85073321000004</v>
      </c>
      <c r="Q8" s="243">
        <v>491.01662290000002</v>
      </c>
      <c r="R8" s="243">
        <v>418.26189933000001</v>
      </c>
      <c r="S8" s="243">
        <v>418.64797806000001</v>
      </c>
      <c r="T8" s="243">
        <v>532.43615299999999</v>
      </c>
      <c r="U8" s="243">
        <v>719.03337644999999</v>
      </c>
      <c r="V8" s="243">
        <v>643.15730773999996</v>
      </c>
      <c r="W8" s="243">
        <v>462.71505200000001</v>
      </c>
      <c r="X8" s="243">
        <v>383.08462580999998</v>
      </c>
      <c r="Y8" s="243">
        <v>443.71857333000003</v>
      </c>
      <c r="Z8" s="243">
        <v>548.08319065000001</v>
      </c>
      <c r="AA8" s="243">
        <v>587.74277515999995</v>
      </c>
      <c r="AB8" s="243">
        <v>526.36576414000001</v>
      </c>
      <c r="AC8" s="243">
        <v>440.22433903000001</v>
      </c>
      <c r="AD8" s="243">
        <v>379.45167400000003</v>
      </c>
      <c r="AE8" s="243">
        <v>433.77032871</v>
      </c>
      <c r="AF8" s="243">
        <v>572.21093800000006</v>
      </c>
      <c r="AG8" s="243">
        <v>753.68962968000005</v>
      </c>
      <c r="AH8" s="243">
        <v>618.34684064999999</v>
      </c>
      <c r="AI8" s="243">
        <v>465.979623</v>
      </c>
      <c r="AJ8" s="243">
        <v>393.89715065000001</v>
      </c>
      <c r="AK8" s="243">
        <v>465.89717532999998</v>
      </c>
      <c r="AL8" s="243">
        <v>542.32456903000002</v>
      </c>
      <c r="AM8" s="243">
        <v>591.02924710000002</v>
      </c>
      <c r="AN8" s="243">
        <v>570.06688499999996</v>
      </c>
      <c r="AO8" s="243">
        <v>526.93660258</v>
      </c>
      <c r="AP8" s="243">
        <v>431.61473167000003</v>
      </c>
      <c r="AQ8" s="243">
        <v>416.92120612999997</v>
      </c>
      <c r="AR8" s="243">
        <v>493.80951933</v>
      </c>
      <c r="AS8" s="243">
        <v>612.04458387</v>
      </c>
      <c r="AT8" s="243">
        <v>566.69460774000004</v>
      </c>
      <c r="AU8" s="243">
        <v>476.85654933000001</v>
      </c>
      <c r="AV8" s="243">
        <v>408.83328065000001</v>
      </c>
      <c r="AW8" s="243">
        <v>477.74626232999998</v>
      </c>
      <c r="AX8" s="243">
        <v>596.46749354999997</v>
      </c>
      <c r="AY8" s="243">
        <v>669.77141644999995</v>
      </c>
      <c r="AZ8" s="243">
        <v>646.23155213999996</v>
      </c>
      <c r="BA8" s="243">
        <v>535.94190742000001</v>
      </c>
      <c r="BB8" s="243">
        <v>412.69268567</v>
      </c>
      <c r="BC8" s="243">
        <v>405.44675710000001</v>
      </c>
      <c r="BD8" s="243">
        <v>506.0847</v>
      </c>
      <c r="BE8" s="243">
        <v>571.67370000000005</v>
      </c>
      <c r="BF8" s="336">
        <v>587.58280000000002</v>
      </c>
      <c r="BG8" s="336">
        <v>457.5369</v>
      </c>
      <c r="BH8" s="336">
        <v>417.70510000000002</v>
      </c>
      <c r="BI8" s="336">
        <v>466.93889999999999</v>
      </c>
      <c r="BJ8" s="336">
        <v>573.99159999999995</v>
      </c>
      <c r="BK8" s="336">
        <v>622.07050000000004</v>
      </c>
      <c r="BL8" s="336">
        <v>584.47159999999997</v>
      </c>
      <c r="BM8" s="336">
        <v>493.78609999999998</v>
      </c>
      <c r="BN8" s="336">
        <v>408.08890000000002</v>
      </c>
      <c r="BO8" s="336">
        <v>402.5899</v>
      </c>
      <c r="BP8" s="336">
        <v>506.78519999999997</v>
      </c>
      <c r="BQ8" s="336">
        <v>620.58370000000002</v>
      </c>
      <c r="BR8" s="336">
        <v>599.55280000000005</v>
      </c>
      <c r="BS8" s="336">
        <v>466.99160000000001</v>
      </c>
      <c r="BT8" s="336">
        <v>421.6377</v>
      </c>
      <c r="BU8" s="336">
        <v>471.40030000000002</v>
      </c>
      <c r="BV8" s="336">
        <v>560.66390000000001</v>
      </c>
    </row>
    <row r="9" spans="1:74" ht="11.1" customHeight="1" x14ac:dyDescent="0.2">
      <c r="A9" s="111" t="s">
        <v>866</v>
      </c>
      <c r="B9" s="207" t="s">
        <v>618</v>
      </c>
      <c r="C9" s="243">
        <v>386.61257483999998</v>
      </c>
      <c r="D9" s="243">
        <v>341.58940749999999</v>
      </c>
      <c r="E9" s="243">
        <v>279.40306871000001</v>
      </c>
      <c r="F9" s="243">
        <v>219.50867066999999</v>
      </c>
      <c r="G9" s="243">
        <v>218.65390805999999</v>
      </c>
      <c r="H9" s="243">
        <v>309.07780100000002</v>
      </c>
      <c r="I9" s="243">
        <v>363.35811000000001</v>
      </c>
      <c r="J9" s="243">
        <v>374.83663000000001</v>
      </c>
      <c r="K9" s="243">
        <v>265.11167467000001</v>
      </c>
      <c r="L9" s="243">
        <v>206.66454644999999</v>
      </c>
      <c r="M9" s="243">
        <v>236.959202</v>
      </c>
      <c r="N9" s="243">
        <v>341.41368354999997</v>
      </c>
      <c r="O9" s="243">
        <v>370.17475999999999</v>
      </c>
      <c r="P9" s="243">
        <v>345.25770320999999</v>
      </c>
      <c r="Q9" s="243">
        <v>280.20828323000001</v>
      </c>
      <c r="R9" s="243">
        <v>229.78495699999999</v>
      </c>
      <c r="S9" s="243">
        <v>225.61185742000001</v>
      </c>
      <c r="T9" s="243">
        <v>295.70578</v>
      </c>
      <c r="U9" s="243">
        <v>384.16702064999998</v>
      </c>
      <c r="V9" s="243">
        <v>357.27474000000001</v>
      </c>
      <c r="W9" s="243">
        <v>255.350673</v>
      </c>
      <c r="X9" s="243">
        <v>203.16131322999999</v>
      </c>
      <c r="Y9" s="243">
        <v>239.41089767</v>
      </c>
      <c r="Z9" s="243">
        <v>308.63715870999999</v>
      </c>
      <c r="AA9" s="243">
        <v>318.78493580999998</v>
      </c>
      <c r="AB9" s="243">
        <v>301.00041345</v>
      </c>
      <c r="AC9" s="243">
        <v>249.49037000000001</v>
      </c>
      <c r="AD9" s="243">
        <v>208.33386433000001</v>
      </c>
      <c r="AE9" s="243">
        <v>231.05862257999999</v>
      </c>
      <c r="AF9" s="243">
        <v>308.67853066999999</v>
      </c>
      <c r="AG9" s="243">
        <v>406.52405193999999</v>
      </c>
      <c r="AH9" s="243">
        <v>335.62605805999999</v>
      </c>
      <c r="AI9" s="243">
        <v>252.05264767</v>
      </c>
      <c r="AJ9" s="243">
        <v>208.67640226</v>
      </c>
      <c r="AK9" s="243">
        <v>246.72109366999999</v>
      </c>
      <c r="AL9" s="243">
        <v>301.34197452000001</v>
      </c>
      <c r="AM9" s="243">
        <v>346.5910629</v>
      </c>
      <c r="AN9" s="243">
        <v>325.73479643000002</v>
      </c>
      <c r="AO9" s="243">
        <v>294.58672225999999</v>
      </c>
      <c r="AP9" s="243">
        <v>248.95707733</v>
      </c>
      <c r="AQ9" s="243">
        <v>224.43449258000001</v>
      </c>
      <c r="AR9" s="243">
        <v>268.66974099999999</v>
      </c>
      <c r="AS9" s="243">
        <v>330.48704257999998</v>
      </c>
      <c r="AT9" s="243">
        <v>315.90805096999998</v>
      </c>
      <c r="AU9" s="243">
        <v>282.91392033</v>
      </c>
      <c r="AV9" s="243">
        <v>221.2944171</v>
      </c>
      <c r="AW9" s="243">
        <v>256.39991466999999</v>
      </c>
      <c r="AX9" s="243">
        <v>345.70085934999997</v>
      </c>
      <c r="AY9" s="243">
        <v>385.22700322999998</v>
      </c>
      <c r="AZ9" s="243">
        <v>375.22784571</v>
      </c>
      <c r="BA9" s="243">
        <v>298.09490839</v>
      </c>
      <c r="BB9" s="243">
        <v>233.69510133</v>
      </c>
      <c r="BC9" s="243">
        <v>225.40991839</v>
      </c>
      <c r="BD9" s="243">
        <v>276.85480000000001</v>
      </c>
      <c r="BE9" s="243">
        <v>309.3845</v>
      </c>
      <c r="BF9" s="336">
        <v>324.42329999999998</v>
      </c>
      <c r="BG9" s="336">
        <v>255.58600000000001</v>
      </c>
      <c r="BH9" s="336">
        <v>222.51329999999999</v>
      </c>
      <c r="BI9" s="336">
        <v>248.8845</v>
      </c>
      <c r="BJ9" s="336">
        <v>327.16250000000002</v>
      </c>
      <c r="BK9" s="336">
        <v>357.71960000000001</v>
      </c>
      <c r="BL9" s="336">
        <v>344.24020000000002</v>
      </c>
      <c r="BM9" s="336">
        <v>270.78750000000002</v>
      </c>
      <c r="BN9" s="336">
        <v>226.77770000000001</v>
      </c>
      <c r="BO9" s="336">
        <v>220.4419</v>
      </c>
      <c r="BP9" s="336">
        <v>275.43630000000002</v>
      </c>
      <c r="BQ9" s="336">
        <v>339.84350000000001</v>
      </c>
      <c r="BR9" s="336">
        <v>329.9572</v>
      </c>
      <c r="BS9" s="336">
        <v>260.11529999999999</v>
      </c>
      <c r="BT9" s="336">
        <v>225.0617</v>
      </c>
      <c r="BU9" s="336">
        <v>251.82060000000001</v>
      </c>
      <c r="BV9" s="336">
        <v>319.45260000000002</v>
      </c>
    </row>
    <row r="10" spans="1:74" ht="11.1" customHeight="1" x14ac:dyDescent="0.2">
      <c r="A10" s="111" t="s">
        <v>867</v>
      </c>
      <c r="B10" s="207" t="s">
        <v>619</v>
      </c>
      <c r="C10" s="243">
        <v>1279.9504738999999</v>
      </c>
      <c r="D10" s="243">
        <v>1161.0569011</v>
      </c>
      <c r="E10" s="243">
        <v>932.82728161</v>
      </c>
      <c r="F10" s="243">
        <v>707.61975700000005</v>
      </c>
      <c r="G10" s="243">
        <v>787.13512871</v>
      </c>
      <c r="H10" s="243">
        <v>1141.6159047000001</v>
      </c>
      <c r="I10" s="243">
        <v>1297.3522958000001</v>
      </c>
      <c r="J10" s="243">
        <v>1263.8869126</v>
      </c>
      <c r="K10" s="243">
        <v>1113.0877780000001</v>
      </c>
      <c r="L10" s="243">
        <v>794.05365613000004</v>
      </c>
      <c r="M10" s="243">
        <v>768.58669467000004</v>
      </c>
      <c r="N10" s="243">
        <v>1098.7730835</v>
      </c>
      <c r="O10" s="243">
        <v>1245.9304612999999</v>
      </c>
      <c r="P10" s="243">
        <v>1031.2321254000001</v>
      </c>
      <c r="Q10" s="243">
        <v>777.08268257999998</v>
      </c>
      <c r="R10" s="243">
        <v>764.71561532999999</v>
      </c>
      <c r="S10" s="243">
        <v>801.88050290000001</v>
      </c>
      <c r="T10" s="243">
        <v>1128.391699</v>
      </c>
      <c r="U10" s="243">
        <v>1238.0203994000001</v>
      </c>
      <c r="V10" s="243">
        <v>1238.9090042</v>
      </c>
      <c r="W10" s="243">
        <v>1050.8245400000001</v>
      </c>
      <c r="X10" s="243">
        <v>756.69080805999999</v>
      </c>
      <c r="Y10" s="243">
        <v>751.55261867000002</v>
      </c>
      <c r="Z10" s="243">
        <v>867.79760515999999</v>
      </c>
      <c r="AA10" s="243">
        <v>984.93649903000005</v>
      </c>
      <c r="AB10" s="243">
        <v>887.46880207000004</v>
      </c>
      <c r="AC10" s="243">
        <v>771.18288031999998</v>
      </c>
      <c r="AD10" s="243">
        <v>713.17736833000004</v>
      </c>
      <c r="AE10" s="243">
        <v>827.16439032000005</v>
      </c>
      <c r="AF10" s="243">
        <v>1005.316464</v>
      </c>
      <c r="AG10" s="243">
        <v>1222.8981345</v>
      </c>
      <c r="AH10" s="243">
        <v>1163.4082665000001</v>
      </c>
      <c r="AI10" s="243">
        <v>985.82078766999996</v>
      </c>
      <c r="AJ10" s="243">
        <v>774.23098418999996</v>
      </c>
      <c r="AK10" s="243">
        <v>809.33139167000002</v>
      </c>
      <c r="AL10" s="243">
        <v>888.78376097</v>
      </c>
      <c r="AM10" s="243">
        <v>996.08866</v>
      </c>
      <c r="AN10" s="243">
        <v>988.13841892999994</v>
      </c>
      <c r="AO10" s="243">
        <v>904.49015968000003</v>
      </c>
      <c r="AP10" s="243">
        <v>783.40840232999994</v>
      </c>
      <c r="AQ10" s="243">
        <v>753.65680483999995</v>
      </c>
      <c r="AR10" s="243">
        <v>1005.1496303</v>
      </c>
      <c r="AS10" s="243">
        <v>1121.9511328999999</v>
      </c>
      <c r="AT10" s="243">
        <v>1100.0933018999999</v>
      </c>
      <c r="AU10" s="243">
        <v>1000.6362286999999</v>
      </c>
      <c r="AV10" s="243">
        <v>800.58761709999999</v>
      </c>
      <c r="AW10" s="243">
        <v>827.78405699999996</v>
      </c>
      <c r="AX10" s="243">
        <v>989.95988032000002</v>
      </c>
      <c r="AY10" s="243">
        <v>1193.8648094</v>
      </c>
      <c r="AZ10" s="243">
        <v>1141.9892256999999</v>
      </c>
      <c r="BA10" s="243">
        <v>913.00812515999996</v>
      </c>
      <c r="BB10" s="243">
        <v>758.16554432999999</v>
      </c>
      <c r="BC10" s="243">
        <v>801.75301000000002</v>
      </c>
      <c r="BD10" s="243">
        <v>1054.1869999999999</v>
      </c>
      <c r="BE10" s="243">
        <v>1132.8230000000001</v>
      </c>
      <c r="BF10" s="336">
        <v>1158.1780000000001</v>
      </c>
      <c r="BG10" s="336">
        <v>1029.1679999999999</v>
      </c>
      <c r="BH10" s="336">
        <v>822.60019999999997</v>
      </c>
      <c r="BI10" s="336">
        <v>800.67610000000002</v>
      </c>
      <c r="BJ10" s="336">
        <v>991.09429999999998</v>
      </c>
      <c r="BK10" s="336">
        <v>1127.1489999999999</v>
      </c>
      <c r="BL10" s="336">
        <v>1093.94</v>
      </c>
      <c r="BM10" s="336">
        <v>855.93299999999999</v>
      </c>
      <c r="BN10" s="336">
        <v>748.78909999999996</v>
      </c>
      <c r="BO10" s="336">
        <v>785.09190000000001</v>
      </c>
      <c r="BP10" s="336">
        <v>1028.1079999999999</v>
      </c>
      <c r="BQ10" s="336">
        <v>1172.104</v>
      </c>
      <c r="BR10" s="336">
        <v>1170.92</v>
      </c>
      <c r="BS10" s="336">
        <v>1040.547</v>
      </c>
      <c r="BT10" s="336">
        <v>834.03949999999998</v>
      </c>
      <c r="BU10" s="336">
        <v>811.74590000000001</v>
      </c>
      <c r="BV10" s="336">
        <v>975.47289999999998</v>
      </c>
    </row>
    <row r="11" spans="1:74" ht="11.1" customHeight="1" x14ac:dyDescent="0.2">
      <c r="A11" s="111" t="s">
        <v>868</v>
      </c>
      <c r="B11" s="207" t="s">
        <v>620</v>
      </c>
      <c r="C11" s="243">
        <v>451.33123194000001</v>
      </c>
      <c r="D11" s="243">
        <v>437.12285321000002</v>
      </c>
      <c r="E11" s="243">
        <v>334.24155225999999</v>
      </c>
      <c r="F11" s="243">
        <v>248.54227867</v>
      </c>
      <c r="G11" s="243">
        <v>253.03073032</v>
      </c>
      <c r="H11" s="243">
        <v>379.44210233000001</v>
      </c>
      <c r="I11" s="243">
        <v>447.95904581000002</v>
      </c>
      <c r="J11" s="243">
        <v>453.94220031999998</v>
      </c>
      <c r="K11" s="243">
        <v>387.13790599999999</v>
      </c>
      <c r="L11" s="243">
        <v>258.17099483999999</v>
      </c>
      <c r="M11" s="243">
        <v>248.332876</v>
      </c>
      <c r="N11" s="243">
        <v>378.3748329</v>
      </c>
      <c r="O11" s="243">
        <v>444.05496484000003</v>
      </c>
      <c r="P11" s="243">
        <v>402.32175071</v>
      </c>
      <c r="Q11" s="243">
        <v>272.97762839000001</v>
      </c>
      <c r="R11" s="243">
        <v>255.72950299999999</v>
      </c>
      <c r="S11" s="243">
        <v>258.99312548</v>
      </c>
      <c r="T11" s="243">
        <v>374.11103800000001</v>
      </c>
      <c r="U11" s="243">
        <v>427.36809903</v>
      </c>
      <c r="V11" s="243">
        <v>441.02697194000001</v>
      </c>
      <c r="W11" s="243">
        <v>353.25232167000001</v>
      </c>
      <c r="X11" s="243">
        <v>240.26483257999999</v>
      </c>
      <c r="Y11" s="243">
        <v>251.89018933</v>
      </c>
      <c r="Z11" s="243">
        <v>311.78022902999999</v>
      </c>
      <c r="AA11" s="243">
        <v>345.79025000000001</v>
      </c>
      <c r="AB11" s="243">
        <v>320.74805621000002</v>
      </c>
      <c r="AC11" s="243">
        <v>255.99456742000001</v>
      </c>
      <c r="AD11" s="243">
        <v>236.02031066999999</v>
      </c>
      <c r="AE11" s="243">
        <v>269.60502806</v>
      </c>
      <c r="AF11" s="243">
        <v>345.88183033000001</v>
      </c>
      <c r="AG11" s="243">
        <v>424.55147516</v>
      </c>
      <c r="AH11" s="243">
        <v>401.29816387</v>
      </c>
      <c r="AI11" s="243">
        <v>341.26224332999999</v>
      </c>
      <c r="AJ11" s="243">
        <v>241.60949968</v>
      </c>
      <c r="AK11" s="243">
        <v>267.02884399999999</v>
      </c>
      <c r="AL11" s="243">
        <v>302.04832355000002</v>
      </c>
      <c r="AM11" s="243">
        <v>363.64734613000002</v>
      </c>
      <c r="AN11" s="243">
        <v>351.71979857000002</v>
      </c>
      <c r="AO11" s="243">
        <v>318.56895355</v>
      </c>
      <c r="AP11" s="243">
        <v>269.54569067</v>
      </c>
      <c r="AQ11" s="243">
        <v>243.78851516</v>
      </c>
      <c r="AR11" s="243">
        <v>329.32727</v>
      </c>
      <c r="AS11" s="243">
        <v>372.35083709999998</v>
      </c>
      <c r="AT11" s="243">
        <v>371.54355773999998</v>
      </c>
      <c r="AU11" s="243">
        <v>353.57412133000003</v>
      </c>
      <c r="AV11" s="243">
        <v>259.57430419000002</v>
      </c>
      <c r="AW11" s="243">
        <v>266.81368832999999</v>
      </c>
      <c r="AX11" s="243">
        <v>353.29539870999997</v>
      </c>
      <c r="AY11" s="243">
        <v>447.30318968</v>
      </c>
      <c r="AZ11" s="243">
        <v>451.31560393000001</v>
      </c>
      <c r="BA11" s="243">
        <v>318.5930371</v>
      </c>
      <c r="BB11" s="243">
        <v>253.46146933</v>
      </c>
      <c r="BC11" s="243">
        <v>248.56409452</v>
      </c>
      <c r="BD11" s="243">
        <v>344.17329999999998</v>
      </c>
      <c r="BE11" s="243">
        <v>382.75299999999999</v>
      </c>
      <c r="BF11" s="336">
        <v>392.9298</v>
      </c>
      <c r="BG11" s="336">
        <v>352.02609999999999</v>
      </c>
      <c r="BH11" s="336">
        <v>262.5335</v>
      </c>
      <c r="BI11" s="336">
        <v>256.76420000000002</v>
      </c>
      <c r="BJ11" s="336">
        <v>349.5326</v>
      </c>
      <c r="BK11" s="336">
        <v>408.56420000000003</v>
      </c>
      <c r="BL11" s="336">
        <v>410.10840000000002</v>
      </c>
      <c r="BM11" s="336">
        <v>296.88499999999999</v>
      </c>
      <c r="BN11" s="336">
        <v>250.62690000000001</v>
      </c>
      <c r="BO11" s="336">
        <v>253.52420000000001</v>
      </c>
      <c r="BP11" s="336">
        <v>339.10430000000002</v>
      </c>
      <c r="BQ11" s="336">
        <v>398.51139999999998</v>
      </c>
      <c r="BR11" s="336">
        <v>402.4239</v>
      </c>
      <c r="BS11" s="336">
        <v>360.5532</v>
      </c>
      <c r="BT11" s="336">
        <v>266.03449999999998</v>
      </c>
      <c r="BU11" s="336">
        <v>260.25490000000002</v>
      </c>
      <c r="BV11" s="336">
        <v>342.54880000000003</v>
      </c>
    </row>
    <row r="12" spans="1:74" ht="11.1" customHeight="1" x14ac:dyDescent="0.2">
      <c r="A12" s="111" t="s">
        <v>869</v>
      </c>
      <c r="B12" s="207" t="s">
        <v>621</v>
      </c>
      <c r="C12" s="243">
        <v>670.68772935000004</v>
      </c>
      <c r="D12" s="243">
        <v>605.66578606999997</v>
      </c>
      <c r="E12" s="243">
        <v>491.10569290000001</v>
      </c>
      <c r="F12" s="243">
        <v>396.55751266999999</v>
      </c>
      <c r="G12" s="243">
        <v>450.37416387000002</v>
      </c>
      <c r="H12" s="243">
        <v>692.39502666999999</v>
      </c>
      <c r="I12" s="243">
        <v>765.13527225999997</v>
      </c>
      <c r="J12" s="243">
        <v>823.75056968000001</v>
      </c>
      <c r="K12" s="243">
        <v>707.38927566999996</v>
      </c>
      <c r="L12" s="243">
        <v>483.00203097000002</v>
      </c>
      <c r="M12" s="243">
        <v>396.03850833000001</v>
      </c>
      <c r="N12" s="243">
        <v>510.46400323</v>
      </c>
      <c r="O12" s="243">
        <v>622.3530571</v>
      </c>
      <c r="P12" s="243">
        <v>647.87164464</v>
      </c>
      <c r="Q12" s="243">
        <v>431.28900128999999</v>
      </c>
      <c r="R12" s="243">
        <v>435.63624900000002</v>
      </c>
      <c r="S12" s="243">
        <v>490.07351839</v>
      </c>
      <c r="T12" s="243">
        <v>741.59394033000001</v>
      </c>
      <c r="U12" s="243">
        <v>852.47434065000004</v>
      </c>
      <c r="V12" s="243">
        <v>893.61199452000005</v>
      </c>
      <c r="W12" s="243">
        <v>735.11151199999995</v>
      </c>
      <c r="X12" s="243">
        <v>489.65659968</v>
      </c>
      <c r="Y12" s="243">
        <v>412.87356933000001</v>
      </c>
      <c r="Z12" s="243">
        <v>510.50213000000002</v>
      </c>
      <c r="AA12" s="243">
        <v>546.90046676999998</v>
      </c>
      <c r="AB12" s="243">
        <v>493.94565620999998</v>
      </c>
      <c r="AC12" s="243">
        <v>426.54561645000001</v>
      </c>
      <c r="AD12" s="243">
        <v>430.69108567000001</v>
      </c>
      <c r="AE12" s="243">
        <v>517.40381226</v>
      </c>
      <c r="AF12" s="243">
        <v>696.87224232999995</v>
      </c>
      <c r="AG12" s="243">
        <v>794.40145934999998</v>
      </c>
      <c r="AH12" s="243">
        <v>816.90490935000003</v>
      </c>
      <c r="AI12" s="243">
        <v>693.49931366999999</v>
      </c>
      <c r="AJ12" s="243">
        <v>491.35685129000001</v>
      </c>
      <c r="AK12" s="243">
        <v>430.69703766999999</v>
      </c>
      <c r="AL12" s="243">
        <v>480.03487194000002</v>
      </c>
      <c r="AM12" s="243">
        <v>599.91088709999997</v>
      </c>
      <c r="AN12" s="243">
        <v>519.86509214</v>
      </c>
      <c r="AO12" s="243">
        <v>465.42144129000002</v>
      </c>
      <c r="AP12" s="243">
        <v>438.71172899999999</v>
      </c>
      <c r="AQ12" s="243">
        <v>454.42185516000001</v>
      </c>
      <c r="AR12" s="243">
        <v>661.37930100000005</v>
      </c>
      <c r="AS12" s="243">
        <v>753.54004419</v>
      </c>
      <c r="AT12" s="243">
        <v>780.80185031999997</v>
      </c>
      <c r="AU12" s="243">
        <v>729.59492266999996</v>
      </c>
      <c r="AV12" s="243">
        <v>526.40502613000001</v>
      </c>
      <c r="AW12" s="243">
        <v>432.89400467000002</v>
      </c>
      <c r="AX12" s="243">
        <v>588.80778935000001</v>
      </c>
      <c r="AY12" s="243">
        <v>682.06377741999995</v>
      </c>
      <c r="AZ12" s="243">
        <v>751.97592393000002</v>
      </c>
      <c r="BA12" s="243">
        <v>501.06849226000003</v>
      </c>
      <c r="BB12" s="243">
        <v>417.21780200000001</v>
      </c>
      <c r="BC12" s="243">
        <v>452.00092710000001</v>
      </c>
      <c r="BD12" s="243">
        <v>651.8682</v>
      </c>
      <c r="BE12" s="243">
        <v>741.56939999999997</v>
      </c>
      <c r="BF12" s="336">
        <v>764.89570000000003</v>
      </c>
      <c r="BG12" s="336">
        <v>675.13099999999997</v>
      </c>
      <c r="BH12" s="336">
        <v>507.04039999999998</v>
      </c>
      <c r="BI12" s="336">
        <v>423.83600000000001</v>
      </c>
      <c r="BJ12" s="336">
        <v>578.65719999999999</v>
      </c>
      <c r="BK12" s="336">
        <v>671.14530000000002</v>
      </c>
      <c r="BL12" s="336">
        <v>659.54390000000001</v>
      </c>
      <c r="BM12" s="336">
        <v>446.25540000000001</v>
      </c>
      <c r="BN12" s="336">
        <v>415.89920000000001</v>
      </c>
      <c r="BO12" s="336">
        <v>470.04880000000003</v>
      </c>
      <c r="BP12" s="336">
        <v>656.84770000000003</v>
      </c>
      <c r="BQ12" s="336">
        <v>752.08389999999997</v>
      </c>
      <c r="BR12" s="336">
        <v>774.25990000000002</v>
      </c>
      <c r="BS12" s="336">
        <v>683.24590000000001</v>
      </c>
      <c r="BT12" s="336">
        <v>514.46109999999999</v>
      </c>
      <c r="BU12" s="336">
        <v>430.06670000000003</v>
      </c>
      <c r="BV12" s="336">
        <v>568.58069999999998</v>
      </c>
    </row>
    <row r="13" spans="1:74" ht="11.1" customHeight="1" x14ac:dyDescent="0.2">
      <c r="A13" s="111" t="s">
        <v>870</v>
      </c>
      <c r="B13" s="207" t="s">
        <v>622</v>
      </c>
      <c r="C13" s="243">
        <v>270.81212194</v>
      </c>
      <c r="D13" s="243">
        <v>243.56345929</v>
      </c>
      <c r="E13" s="243">
        <v>215.71602290000001</v>
      </c>
      <c r="F13" s="243">
        <v>199.51285899999999</v>
      </c>
      <c r="G13" s="243">
        <v>204.81123418999999</v>
      </c>
      <c r="H13" s="243">
        <v>279.66045266999998</v>
      </c>
      <c r="I13" s="243">
        <v>354.79745677</v>
      </c>
      <c r="J13" s="243">
        <v>336.16734258000002</v>
      </c>
      <c r="K13" s="243">
        <v>286.081502</v>
      </c>
      <c r="L13" s="243">
        <v>216.26531548</v>
      </c>
      <c r="M13" s="243">
        <v>208.05628866999999</v>
      </c>
      <c r="N13" s="243">
        <v>251.09234903000001</v>
      </c>
      <c r="O13" s="243">
        <v>272.23016225999999</v>
      </c>
      <c r="P13" s="243">
        <v>256.54428607</v>
      </c>
      <c r="Q13" s="243">
        <v>216.13327290000001</v>
      </c>
      <c r="R13" s="243">
        <v>205.53368699999999</v>
      </c>
      <c r="S13" s="243">
        <v>207.80774581</v>
      </c>
      <c r="T13" s="243">
        <v>269.22676567000002</v>
      </c>
      <c r="U13" s="243">
        <v>349.12855096999999</v>
      </c>
      <c r="V13" s="243">
        <v>353.30361581</v>
      </c>
      <c r="W13" s="243">
        <v>296.68522100000001</v>
      </c>
      <c r="X13" s="243">
        <v>215.02029644999999</v>
      </c>
      <c r="Y13" s="243">
        <v>207.76167667000001</v>
      </c>
      <c r="Z13" s="243">
        <v>264.30804968000001</v>
      </c>
      <c r="AA13" s="243">
        <v>259.52081806000001</v>
      </c>
      <c r="AB13" s="243">
        <v>236.84294241000001</v>
      </c>
      <c r="AC13" s="243">
        <v>212.16814871</v>
      </c>
      <c r="AD13" s="243">
        <v>202.78706467000001</v>
      </c>
      <c r="AE13" s="243">
        <v>230.64248226000001</v>
      </c>
      <c r="AF13" s="243">
        <v>305.52849133000001</v>
      </c>
      <c r="AG13" s="243">
        <v>351.63658097000001</v>
      </c>
      <c r="AH13" s="243">
        <v>357.15586065000002</v>
      </c>
      <c r="AI13" s="243">
        <v>285.19675567000002</v>
      </c>
      <c r="AJ13" s="243">
        <v>216.80159839000001</v>
      </c>
      <c r="AK13" s="243">
        <v>205.78614332999999</v>
      </c>
      <c r="AL13" s="243">
        <v>243.84612580999999</v>
      </c>
      <c r="AM13" s="243">
        <v>289.05494451999999</v>
      </c>
      <c r="AN13" s="243">
        <v>252.70900821000001</v>
      </c>
      <c r="AO13" s="243">
        <v>216.05571097000001</v>
      </c>
      <c r="AP13" s="243">
        <v>206.70059932999999</v>
      </c>
      <c r="AQ13" s="243">
        <v>229.42466644999999</v>
      </c>
      <c r="AR13" s="243">
        <v>309.83986499999997</v>
      </c>
      <c r="AS13" s="243">
        <v>361.86891322999998</v>
      </c>
      <c r="AT13" s="243">
        <v>337.79448129000002</v>
      </c>
      <c r="AU13" s="243">
        <v>282.21769499999999</v>
      </c>
      <c r="AV13" s="243">
        <v>205.90650031999999</v>
      </c>
      <c r="AW13" s="243">
        <v>206.92145099999999</v>
      </c>
      <c r="AX13" s="243">
        <v>267.27607258</v>
      </c>
      <c r="AY13" s="243">
        <v>265.95604355</v>
      </c>
      <c r="AZ13" s="243">
        <v>241.07147107</v>
      </c>
      <c r="BA13" s="243">
        <v>209.58170741999999</v>
      </c>
      <c r="BB13" s="243">
        <v>202.41686799999999</v>
      </c>
      <c r="BC13" s="243">
        <v>223.99923129000001</v>
      </c>
      <c r="BD13" s="243">
        <v>288.79590000000002</v>
      </c>
      <c r="BE13" s="243">
        <v>367.78289999999998</v>
      </c>
      <c r="BF13" s="336">
        <v>353.18490000000003</v>
      </c>
      <c r="BG13" s="336">
        <v>299.3562</v>
      </c>
      <c r="BH13" s="336">
        <v>216.1515</v>
      </c>
      <c r="BI13" s="336">
        <v>206.7389</v>
      </c>
      <c r="BJ13" s="336">
        <v>258.85950000000003</v>
      </c>
      <c r="BK13" s="336">
        <v>273.94099999999997</v>
      </c>
      <c r="BL13" s="336">
        <v>251.1876</v>
      </c>
      <c r="BM13" s="336">
        <v>222.05430000000001</v>
      </c>
      <c r="BN13" s="336">
        <v>207.50640000000001</v>
      </c>
      <c r="BO13" s="336">
        <v>226.70339999999999</v>
      </c>
      <c r="BP13" s="336">
        <v>296.55079999999998</v>
      </c>
      <c r="BQ13" s="336">
        <v>367.22550000000001</v>
      </c>
      <c r="BR13" s="336">
        <v>357.37240000000003</v>
      </c>
      <c r="BS13" s="336">
        <v>302.92809999999997</v>
      </c>
      <c r="BT13" s="336">
        <v>219.82149999999999</v>
      </c>
      <c r="BU13" s="336">
        <v>210.321</v>
      </c>
      <c r="BV13" s="336">
        <v>263.51940000000002</v>
      </c>
    </row>
    <row r="14" spans="1:74" ht="11.1" customHeight="1" x14ac:dyDescent="0.2">
      <c r="A14" s="111" t="s">
        <v>871</v>
      </c>
      <c r="B14" s="207" t="s">
        <v>272</v>
      </c>
      <c r="C14" s="243">
        <v>446.87649161000002</v>
      </c>
      <c r="D14" s="243">
        <v>422.33336571000001</v>
      </c>
      <c r="E14" s="243">
        <v>393.50266065</v>
      </c>
      <c r="F14" s="243">
        <v>362.83852532999998</v>
      </c>
      <c r="G14" s="243">
        <v>316.66639226000001</v>
      </c>
      <c r="H14" s="243">
        <v>354.54410000000001</v>
      </c>
      <c r="I14" s="243">
        <v>385.43664612999999</v>
      </c>
      <c r="J14" s="243">
        <v>397.51762097</v>
      </c>
      <c r="K14" s="243">
        <v>390.33133400000003</v>
      </c>
      <c r="L14" s="243">
        <v>353.28327194000002</v>
      </c>
      <c r="M14" s="243">
        <v>359.65152267000002</v>
      </c>
      <c r="N14" s="243">
        <v>453.69237935000001</v>
      </c>
      <c r="O14" s="243">
        <v>457.99252710000002</v>
      </c>
      <c r="P14" s="243">
        <v>434.43450786</v>
      </c>
      <c r="Q14" s="243">
        <v>424.20819805999997</v>
      </c>
      <c r="R14" s="243">
        <v>367.61629699999997</v>
      </c>
      <c r="S14" s="243">
        <v>335.12355097</v>
      </c>
      <c r="T14" s="243">
        <v>351.31706600000001</v>
      </c>
      <c r="U14" s="243">
        <v>382.66702548000001</v>
      </c>
      <c r="V14" s="243">
        <v>417.22753194000001</v>
      </c>
      <c r="W14" s="243">
        <v>411.800771</v>
      </c>
      <c r="X14" s="243">
        <v>344.00322323</v>
      </c>
      <c r="Y14" s="243">
        <v>370.34123467000001</v>
      </c>
      <c r="Z14" s="243">
        <v>445.46525742</v>
      </c>
      <c r="AA14" s="243">
        <v>459.31344645000001</v>
      </c>
      <c r="AB14" s="243">
        <v>428.64204102999997</v>
      </c>
      <c r="AC14" s="243">
        <v>398.72005676999999</v>
      </c>
      <c r="AD14" s="243">
        <v>358.33347666999998</v>
      </c>
      <c r="AE14" s="243">
        <v>337.77444645000003</v>
      </c>
      <c r="AF14" s="243">
        <v>360.18429067</v>
      </c>
      <c r="AG14" s="243">
        <v>389.24510161000001</v>
      </c>
      <c r="AH14" s="243">
        <v>442.44293032000002</v>
      </c>
      <c r="AI14" s="243">
        <v>408.39497267000002</v>
      </c>
      <c r="AJ14" s="243">
        <v>380.47367516000003</v>
      </c>
      <c r="AK14" s="243">
        <v>360.06709833000002</v>
      </c>
      <c r="AL14" s="243">
        <v>412.53359096999998</v>
      </c>
      <c r="AM14" s="243">
        <v>484.92451999999997</v>
      </c>
      <c r="AN14" s="243">
        <v>441.33407606999998</v>
      </c>
      <c r="AO14" s="243">
        <v>381.33462322999998</v>
      </c>
      <c r="AP14" s="243">
        <v>350.39063433000001</v>
      </c>
      <c r="AQ14" s="243">
        <v>337.27690645000001</v>
      </c>
      <c r="AR14" s="243">
        <v>351.46619466999999</v>
      </c>
      <c r="AS14" s="243">
        <v>422.42016225999998</v>
      </c>
      <c r="AT14" s="243">
        <v>399.33291451999997</v>
      </c>
      <c r="AU14" s="243">
        <v>415.11763932999997</v>
      </c>
      <c r="AV14" s="243">
        <v>351.64794354999998</v>
      </c>
      <c r="AW14" s="243">
        <v>347.54699133000003</v>
      </c>
      <c r="AX14" s="243">
        <v>455.31966065</v>
      </c>
      <c r="AY14" s="243">
        <v>458.95322226000002</v>
      </c>
      <c r="AZ14" s="243">
        <v>433.91134856999997</v>
      </c>
      <c r="BA14" s="243">
        <v>371.83272161000002</v>
      </c>
      <c r="BB14" s="243">
        <v>348.04626532999998</v>
      </c>
      <c r="BC14" s="243">
        <v>326.69803516000002</v>
      </c>
      <c r="BD14" s="243">
        <v>340.67230000000001</v>
      </c>
      <c r="BE14" s="243">
        <v>426.59609999999998</v>
      </c>
      <c r="BF14" s="336">
        <v>422.3501</v>
      </c>
      <c r="BG14" s="336">
        <v>408.6968</v>
      </c>
      <c r="BH14" s="336">
        <v>348.09930000000003</v>
      </c>
      <c r="BI14" s="336">
        <v>352.19040000000001</v>
      </c>
      <c r="BJ14" s="336">
        <v>441.61660000000001</v>
      </c>
      <c r="BK14" s="336">
        <v>469.10849999999999</v>
      </c>
      <c r="BL14" s="336">
        <v>442.029</v>
      </c>
      <c r="BM14" s="336">
        <v>390.94119999999998</v>
      </c>
      <c r="BN14" s="336">
        <v>353.10230000000001</v>
      </c>
      <c r="BO14" s="336">
        <v>325.7817</v>
      </c>
      <c r="BP14" s="336">
        <v>353.71539999999999</v>
      </c>
      <c r="BQ14" s="336">
        <v>396.5136</v>
      </c>
      <c r="BR14" s="336">
        <v>413.47789999999998</v>
      </c>
      <c r="BS14" s="336">
        <v>400.52359999999999</v>
      </c>
      <c r="BT14" s="336">
        <v>349.65710000000001</v>
      </c>
      <c r="BU14" s="336">
        <v>353.63299999999998</v>
      </c>
      <c r="BV14" s="336">
        <v>441.7475</v>
      </c>
    </row>
    <row r="15" spans="1:74" ht="11.1" customHeight="1" x14ac:dyDescent="0.2">
      <c r="A15" s="111" t="s">
        <v>893</v>
      </c>
      <c r="B15" s="207" t="s">
        <v>273</v>
      </c>
      <c r="C15" s="243">
        <v>15.762715483999999</v>
      </c>
      <c r="D15" s="243">
        <v>14.544762143</v>
      </c>
      <c r="E15" s="243">
        <v>14.070346129000001</v>
      </c>
      <c r="F15" s="243">
        <v>13.484605667</v>
      </c>
      <c r="G15" s="243">
        <v>12.892500323</v>
      </c>
      <c r="H15" s="243">
        <v>12.850884333</v>
      </c>
      <c r="I15" s="243">
        <v>13.201869031999999</v>
      </c>
      <c r="J15" s="243">
        <v>13.371649677000001</v>
      </c>
      <c r="K15" s="243">
        <v>13.112741</v>
      </c>
      <c r="L15" s="243">
        <v>13.569325161</v>
      </c>
      <c r="M15" s="243">
        <v>14.396418667000001</v>
      </c>
      <c r="N15" s="243">
        <v>15.845245483999999</v>
      </c>
      <c r="O15" s="243">
        <v>16.350808064999999</v>
      </c>
      <c r="P15" s="243">
        <v>14.946503570999999</v>
      </c>
      <c r="Q15" s="243">
        <v>14.664544193999999</v>
      </c>
      <c r="R15" s="243">
        <v>13.533265667</v>
      </c>
      <c r="S15" s="243">
        <v>12.95956</v>
      </c>
      <c r="T15" s="243">
        <v>12.648565333000001</v>
      </c>
      <c r="U15" s="243">
        <v>12.826579677</v>
      </c>
      <c r="V15" s="243">
        <v>13.001805806</v>
      </c>
      <c r="W15" s="243">
        <v>12.983635</v>
      </c>
      <c r="X15" s="243">
        <v>13.123652903</v>
      </c>
      <c r="Y15" s="243">
        <v>14.357434667</v>
      </c>
      <c r="Z15" s="243">
        <v>15.10452871</v>
      </c>
      <c r="AA15" s="243">
        <v>15.709738065</v>
      </c>
      <c r="AB15" s="243">
        <v>14.827552068999999</v>
      </c>
      <c r="AC15" s="243">
        <v>13.608791612999999</v>
      </c>
      <c r="AD15" s="243">
        <v>13.026585667000001</v>
      </c>
      <c r="AE15" s="243">
        <v>12.093587419</v>
      </c>
      <c r="AF15" s="243">
        <v>12.273623000000001</v>
      </c>
      <c r="AG15" s="243">
        <v>12.374876129</v>
      </c>
      <c r="AH15" s="243">
        <v>12.486296773999999</v>
      </c>
      <c r="AI15" s="243">
        <v>12.299033</v>
      </c>
      <c r="AJ15" s="243">
        <v>12.866424839</v>
      </c>
      <c r="AK15" s="243">
        <v>13.975391332999999</v>
      </c>
      <c r="AL15" s="243">
        <v>15.126607419000001</v>
      </c>
      <c r="AM15" s="243">
        <v>15.083465160999999</v>
      </c>
      <c r="AN15" s="243">
        <v>13.602575356999999</v>
      </c>
      <c r="AO15" s="243">
        <v>12.984562258</v>
      </c>
      <c r="AP15" s="243">
        <v>12.967478</v>
      </c>
      <c r="AQ15" s="243">
        <v>12.164605484000001</v>
      </c>
      <c r="AR15" s="243">
        <v>11.678774333</v>
      </c>
      <c r="AS15" s="243">
        <v>11.872667419000001</v>
      </c>
      <c r="AT15" s="243">
        <v>12.081126128999999</v>
      </c>
      <c r="AU15" s="243">
        <v>12.129654333</v>
      </c>
      <c r="AV15" s="243">
        <v>12.568072902999999</v>
      </c>
      <c r="AW15" s="243">
        <v>13.128156333</v>
      </c>
      <c r="AX15" s="243">
        <v>14.739140967999999</v>
      </c>
      <c r="AY15" s="243">
        <v>14.622353548</v>
      </c>
      <c r="AZ15" s="243">
        <v>13.774492499999999</v>
      </c>
      <c r="BA15" s="243">
        <v>12.995055806</v>
      </c>
      <c r="BB15" s="243">
        <v>11.819518333</v>
      </c>
      <c r="BC15" s="243">
        <v>11.257198387000001</v>
      </c>
      <c r="BD15" s="243">
        <v>11.30175</v>
      </c>
      <c r="BE15" s="243">
        <v>11.68042</v>
      </c>
      <c r="BF15" s="336">
        <v>11.894690000000001</v>
      </c>
      <c r="BG15" s="336">
        <v>11.88367</v>
      </c>
      <c r="BH15" s="336">
        <v>12.439629999999999</v>
      </c>
      <c r="BI15" s="336">
        <v>13.260160000000001</v>
      </c>
      <c r="BJ15" s="336">
        <v>14.30078</v>
      </c>
      <c r="BK15" s="336">
        <v>14.8399</v>
      </c>
      <c r="BL15" s="336">
        <v>13.98382</v>
      </c>
      <c r="BM15" s="336">
        <v>12.593389999999999</v>
      </c>
      <c r="BN15" s="336">
        <v>12.144130000000001</v>
      </c>
      <c r="BO15" s="336">
        <v>11.43618</v>
      </c>
      <c r="BP15" s="336">
        <v>11.46848</v>
      </c>
      <c r="BQ15" s="336">
        <v>11.575519999999999</v>
      </c>
      <c r="BR15" s="336">
        <v>11.809480000000001</v>
      </c>
      <c r="BS15" s="336">
        <v>11.7988</v>
      </c>
      <c r="BT15" s="336">
        <v>12.29787</v>
      </c>
      <c r="BU15" s="336">
        <v>13.10679</v>
      </c>
      <c r="BV15" s="336">
        <v>14.27195</v>
      </c>
    </row>
    <row r="16" spans="1:74" ht="11.1" customHeight="1" x14ac:dyDescent="0.2">
      <c r="A16" s="111" t="s">
        <v>894</v>
      </c>
      <c r="B16" s="207" t="s">
        <v>624</v>
      </c>
      <c r="C16" s="243">
        <v>4758.0605039000002</v>
      </c>
      <c r="D16" s="243">
        <v>4387.1499639000003</v>
      </c>
      <c r="E16" s="243">
        <v>3606.1285665</v>
      </c>
      <c r="F16" s="243">
        <v>2934.8811652999998</v>
      </c>
      <c r="G16" s="243">
        <v>3059.4518057999999</v>
      </c>
      <c r="H16" s="243">
        <v>4249.8656332999999</v>
      </c>
      <c r="I16" s="243">
        <v>4989.958509</v>
      </c>
      <c r="J16" s="243">
        <v>4969.4655167999999</v>
      </c>
      <c r="K16" s="243">
        <v>4152.7577330000004</v>
      </c>
      <c r="L16" s="243">
        <v>3118.9688231999999</v>
      </c>
      <c r="M16" s="243">
        <v>3105.5379582999999</v>
      </c>
      <c r="N16" s="243">
        <v>4193.9962652000004</v>
      </c>
      <c r="O16" s="243">
        <v>4679.4092844999996</v>
      </c>
      <c r="P16" s="243">
        <v>4289.6417546000002</v>
      </c>
      <c r="Q16" s="243">
        <v>3384.5846126000001</v>
      </c>
      <c r="R16" s="243">
        <v>3123.3879772999999</v>
      </c>
      <c r="S16" s="243">
        <v>3151.2612257999999</v>
      </c>
      <c r="T16" s="243">
        <v>4199.4261729999998</v>
      </c>
      <c r="U16" s="243">
        <v>4991.2554784000004</v>
      </c>
      <c r="V16" s="243">
        <v>4959.3139567999997</v>
      </c>
      <c r="W16" s="243">
        <v>4090.6499563000002</v>
      </c>
      <c r="X16" s="243">
        <v>3051.1329206</v>
      </c>
      <c r="Y16" s="243">
        <v>3107.3498672999999</v>
      </c>
      <c r="Z16" s="243">
        <v>3752.9362310000001</v>
      </c>
      <c r="AA16" s="243">
        <v>4060.6930118999999</v>
      </c>
      <c r="AB16" s="243">
        <v>3723.2881883</v>
      </c>
      <c r="AC16" s="243">
        <v>3205.2156697</v>
      </c>
      <c r="AD16" s="243">
        <v>2936.7736519999999</v>
      </c>
      <c r="AE16" s="243">
        <v>3254.6812058</v>
      </c>
      <c r="AF16" s="243">
        <v>4097.8043799999996</v>
      </c>
      <c r="AG16" s="243">
        <v>4986.4216468000004</v>
      </c>
      <c r="AH16" s="243">
        <v>4772.2916980999998</v>
      </c>
      <c r="AI16" s="243">
        <v>3961.0447343000001</v>
      </c>
      <c r="AJ16" s="243">
        <v>3118.3688189999998</v>
      </c>
      <c r="AK16" s="243">
        <v>3238.5077323</v>
      </c>
      <c r="AL16" s="243">
        <v>3683.4710365000001</v>
      </c>
      <c r="AM16" s="243">
        <v>4237.2307844999996</v>
      </c>
      <c r="AN16" s="243">
        <v>4030.5913824999998</v>
      </c>
      <c r="AO16" s="243">
        <v>3605.9374170999999</v>
      </c>
      <c r="AP16" s="243">
        <v>3176.5540529999998</v>
      </c>
      <c r="AQ16" s="243">
        <v>3063.8159854999999</v>
      </c>
      <c r="AR16" s="243">
        <v>3923.6152849999999</v>
      </c>
      <c r="AS16" s="243">
        <v>4627.0260147999998</v>
      </c>
      <c r="AT16" s="243">
        <v>4443.0394587000001</v>
      </c>
      <c r="AU16" s="243">
        <v>4037.1438776999998</v>
      </c>
      <c r="AV16" s="243">
        <v>3182.4624216000002</v>
      </c>
      <c r="AW16" s="243">
        <v>3260.4123199999999</v>
      </c>
      <c r="AX16" s="243">
        <v>4140.5353109999996</v>
      </c>
      <c r="AY16" s="243">
        <v>4723.7123245000002</v>
      </c>
      <c r="AZ16" s="243">
        <v>4659.9142831999998</v>
      </c>
      <c r="BA16" s="243">
        <v>3682.5030151999999</v>
      </c>
      <c r="BB16" s="243">
        <v>3072.9418377000002</v>
      </c>
      <c r="BC16" s="243">
        <v>3080.8737890000002</v>
      </c>
      <c r="BD16" s="243">
        <v>3954.0390000000002</v>
      </c>
      <c r="BE16" s="243">
        <v>4509.4970000000003</v>
      </c>
      <c r="BF16" s="336">
        <v>4600.607</v>
      </c>
      <c r="BG16" s="336">
        <v>3978.8180000000002</v>
      </c>
      <c r="BH16" s="336">
        <v>3211.7370000000001</v>
      </c>
      <c r="BI16" s="336">
        <v>3198.3029999999999</v>
      </c>
      <c r="BJ16" s="336">
        <v>4068.1619999999998</v>
      </c>
      <c r="BK16" s="336">
        <v>4525.6530000000002</v>
      </c>
      <c r="BL16" s="336">
        <v>4371.54</v>
      </c>
      <c r="BM16" s="336">
        <v>3480.1019999999999</v>
      </c>
      <c r="BN16" s="336">
        <v>3051.8020000000001</v>
      </c>
      <c r="BO16" s="336">
        <v>3094.2260000000001</v>
      </c>
      <c r="BP16" s="336">
        <v>3946.049</v>
      </c>
      <c r="BQ16" s="336">
        <v>4646.9759999999997</v>
      </c>
      <c r="BR16" s="336">
        <v>4645.6909999999998</v>
      </c>
      <c r="BS16" s="336">
        <v>4017.0610000000001</v>
      </c>
      <c r="BT16" s="336">
        <v>3248.9209999999998</v>
      </c>
      <c r="BU16" s="336">
        <v>3234.8020000000001</v>
      </c>
      <c r="BV16" s="336">
        <v>4012.3580000000002</v>
      </c>
    </row>
    <row r="17" spans="1:74" ht="11.1" customHeight="1" x14ac:dyDescent="0.2">
      <c r="A17" s="111"/>
      <c r="B17" s="113" t="s">
        <v>12</v>
      </c>
      <c r="C17" s="239"/>
      <c r="D17" s="239"/>
      <c r="E17" s="239"/>
      <c r="F17" s="239"/>
      <c r="G17" s="239"/>
      <c r="H17" s="239"/>
      <c r="I17" s="239"/>
      <c r="J17" s="239"/>
      <c r="K17" s="239"/>
      <c r="L17" s="239"/>
      <c r="M17" s="239"/>
      <c r="N17" s="239"/>
      <c r="O17" s="239"/>
      <c r="P17" s="239"/>
      <c r="Q17" s="239"/>
      <c r="R17" s="239"/>
      <c r="S17" s="239"/>
      <c r="T17" s="239"/>
      <c r="U17" s="239"/>
      <c r="V17" s="239"/>
      <c r="W17" s="239"/>
      <c r="X17" s="239"/>
      <c r="Y17" s="239"/>
      <c r="Z17" s="239"/>
      <c r="AA17" s="239"/>
      <c r="AB17" s="239"/>
      <c r="AC17" s="239"/>
      <c r="AD17" s="239"/>
      <c r="AE17" s="239"/>
      <c r="AF17" s="239"/>
      <c r="AG17" s="239"/>
      <c r="AH17" s="239"/>
      <c r="AI17" s="239"/>
      <c r="AJ17" s="239"/>
      <c r="AK17" s="239"/>
      <c r="AL17" s="239"/>
      <c r="AM17" s="239"/>
      <c r="AN17" s="239"/>
      <c r="AO17" s="239"/>
      <c r="AP17" s="239"/>
      <c r="AQ17" s="239"/>
      <c r="AR17" s="239"/>
      <c r="AS17" s="239"/>
      <c r="AT17" s="239"/>
      <c r="AU17" s="239"/>
      <c r="AV17" s="239"/>
      <c r="AW17" s="239"/>
      <c r="AX17" s="239"/>
      <c r="AY17" s="239"/>
      <c r="AZ17" s="239"/>
      <c r="BA17" s="239"/>
      <c r="BB17" s="239"/>
      <c r="BC17" s="239"/>
      <c r="BD17" s="239"/>
      <c r="BE17" s="239"/>
      <c r="BF17" s="375"/>
      <c r="BG17" s="375"/>
      <c r="BH17" s="375"/>
      <c r="BI17" s="375"/>
      <c r="BJ17" s="375"/>
      <c r="BK17" s="375"/>
      <c r="BL17" s="375"/>
      <c r="BM17" s="375"/>
      <c r="BN17" s="375"/>
      <c r="BO17" s="375"/>
      <c r="BP17" s="375"/>
      <c r="BQ17" s="375"/>
      <c r="BR17" s="375"/>
      <c r="BS17" s="375"/>
      <c r="BT17" s="375"/>
      <c r="BU17" s="375"/>
      <c r="BV17" s="375"/>
    </row>
    <row r="18" spans="1:74" ht="11.1" customHeight="1" x14ac:dyDescent="0.2">
      <c r="A18" s="111" t="s">
        <v>872</v>
      </c>
      <c r="B18" s="207" t="s">
        <v>616</v>
      </c>
      <c r="C18" s="243">
        <v>124.68527709999999</v>
      </c>
      <c r="D18" s="243">
        <v>131.00575749999999</v>
      </c>
      <c r="E18" s="243">
        <v>118.07138968</v>
      </c>
      <c r="F18" s="243">
        <v>114.22229367</v>
      </c>
      <c r="G18" s="243">
        <v>115.90981128999999</v>
      </c>
      <c r="H18" s="243">
        <v>133.55440167</v>
      </c>
      <c r="I18" s="243">
        <v>141.38227742000001</v>
      </c>
      <c r="J18" s="243">
        <v>138.09236709999999</v>
      </c>
      <c r="K18" s="243">
        <v>135.11451400000001</v>
      </c>
      <c r="L18" s="243">
        <v>118.25674290000001</v>
      </c>
      <c r="M18" s="243">
        <v>116.74276999999999</v>
      </c>
      <c r="N18" s="243">
        <v>123.96618161000001</v>
      </c>
      <c r="O18" s="243">
        <v>123.70923612999999</v>
      </c>
      <c r="P18" s="243">
        <v>127.18534</v>
      </c>
      <c r="Q18" s="243">
        <v>118.21941194</v>
      </c>
      <c r="R18" s="243">
        <v>114.90064133</v>
      </c>
      <c r="S18" s="243">
        <v>112.96067128999999</v>
      </c>
      <c r="T18" s="243">
        <v>131.07085767000001</v>
      </c>
      <c r="U18" s="243">
        <v>139.29186483999999</v>
      </c>
      <c r="V18" s="243">
        <v>134.82502452</v>
      </c>
      <c r="W18" s="243">
        <v>129.16835567000001</v>
      </c>
      <c r="X18" s="243">
        <v>117.50085129</v>
      </c>
      <c r="Y18" s="243">
        <v>113.14233433</v>
      </c>
      <c r="Z18" s="243">
        <v>118.29367806</v>
      </c>
      <c r="AA18" s="243">
        <v>121.17536968</v>
      </c>
      <c r="AB18" s="243">
        <v>122.34079482999999</v>
      </c>
      <c r="AC18" s="243">
        <v>115.14768934999999</v>
      </c>
      <c r="AD18" s="243">
        <v>112.86697767</v>
      </c>
      <c r="AE18" s="243">
        <v>113.82070581000001</v>
      </c>
      <c r="AF18" s="243">
        <v>128.93126899999999</v>
      </c>
      <c r="AG18" s="243">
        <v>137.21537065000001</v>
      </c>
      <c r="AH18" s="243">
        <v>141.94545902999999</v>
      </c>
      <c r="AI18" s="243">
        <v>128.00853867000001</v>
      </c>
      <c r="AJ18" s="243">
        <v>116.56172773999999</v>
      </c>
      <c r="AK18" s="243">
        <v>114.80363233</v>
      </c>
      <c r="AL18" s="243">
        <v>117.94114484000001</v>
      </c>
      <c r="AM18" s="243">
        <v>121.67306194</v>
      </c>
      <c r="AN18" s="243">
        <v>128.31195178999999</v>
      </c>
      <c r="AO18" s="243">
        <v>115.13264031999999</v>
      </c>
      <c r="AP18" s="243">
        <v>113.51696200000001</v>
      </c>
      <c r="AQ18" s="243">
        <v>112.56138194</v>
      </c>
      <c r="AR18" s="243">
        <v>129.32090700000001</v>
      </c>
      <c r="AS18" s="243">
        <v>144.26365258000001</v>
      </c>
      <c r="AT18" s="243">
        <v>132.29919387000001</v>
      </c>
      <c r="AU18" s="243">
        <v>127.46885167000001</v>
      </c>
      <c r="AV18" s="243">
        <v>116.14600129</v>
      </c>
      <c r="AW18" s="243">
        <v>115.40465533</v>
      </c>
      <c r="AX18" s="243">
        <v>119.91580903000001</v>
      </c>
      <c r="AY18" s="243">
        <v>155.4953471</v>
      </c>
      <c r="AZ18" s="243">
        <v>164.09388786</v>
      </c>
      <c r="BA18" s="243">
        <v>140.32485774</v>
      </c>
      <c r="BB18" s="243">
        <v>134.95171367</v>
      </c>
      <c r="BC18" s="243">
        <v>131.82077387000001</v>
      </c>
      <c r="BD18" s="243">
        <v>148.67439999999999</v>
      </c>
      <c r="BE18" s="243">
        <v>161.036</v>
      </c>
      <c r="BF18" s="336">
        <v>165.4804</v>
      </c>
      <c r="BG18" s="336">
        <v>155.232</v>
      </c>
      <c r="BH18" s="336">
        <v>136.44159999999999</v>
      </c>
      <c r="BI18" s="336">
        <v>133.3998</v>
      </c>
      <c r="BJ18" s="336">
        <v>139.79939999999999</v>
      </c>
      <c r="BK18" s="336">
        <v>152.18989999999999</v>
      </c>
      <c r="BL18" s="336">
        <v>157.57310000000001</v>
      </c>
      <c r="BM18" s="336">
        <v>143.89349999999999</v>
      </c>
      <c r="BN18" s="336">
        <v>132.3014</v>
      </c>
      <c r="BO18" s="336">
        <v>132.08539999999999</v>
      </c>
      <c r="BP18" s="336">
        <v>148.74719999999999</v>
      </c>
      <c r="BQ18" s="336">
        <v>166.7689</v>
      </c>
      <c r="BR18" s="336">
        <v>165.78110000000001</v>
      </c>
      <c r="BS18" s="336">
        <v>155.51419999999999</v>
      </c>
      <c r="BT18" s="336">
        <v>136.03190000000001</v>
      </c>
      <c r="BU18" s="336">
        <v>132.99930000000001</v>
      </c>
      <c r="BV18" s="336">
        <v>139.37979999999999</v>
      </c>
    </row>
    <row r="19" spans="1:74" ht="11.1" customHeight="1" x14ac:dyDescent="0.2">
      <c r="A19" s="111" t="s">
        <v>873</v>
      </c>
      <c r="B19" s="189" t="s">
        <v>650</v>
      </c>
      <c r="C19" s="243">
        <v>448.76416903000001</v>
      </c>
      <c r="D19" s="243">
        <v>461.00867392999999</v>
      </c>
      <c r="E19" s="243">
        <v>421.45739257999998</v>
      </c>
      <c r="F19" s="243">
        <v>406.74298766999999</v>
      </c>
      <c r="G19" s="243">
        <v>417.71951934999998</v>
      </c>
      <c r="H19" s="243">
        <v>479.27475433000001</v>
      </c>
      <c r="I19" s="243">
        <v>518.75898547999998</v>
      </c>
      <c r="J19" s="243">
        <v>505.23626452000002</v>
      </c>
      <c r="K19" s="243">
        <v>491.06745667000001</v>
      </c>
      <c r="L19" s="243">
        <v>417.40174258000002</v>
      </c>
      <c r="M19" s="243">
        <v>411.33366032999999</v>
      </c>
      <c r="N19" s="243">
        <v>438.52580839000001</v>
      </c>
      <c r="O19" s="243">
        <v>434.79098451999999</v>
      </c>
      <c r="P19" s="243">
        <v>454.02177179</v>
      </c>
      <c r="Q19" s="243">
        <v>414.97451870999998</v>
      </c>
      <c r="R19" s="243">
        <v>398.67158999999998</v>
      </c>
      <c r="S19" s="243">
        <v>402.75219613000002</v>
      </c>
      <c r="T19" s="243">
        <v>459.24379733000001</v>
      </c>
      <c r="U19" s="243">
        <v>497.07462871000001</v>
      </c>
      <c r="V19" s="243">
        <v>485.87000774000001</v>
      </c>
      <c r="W19" s="243">
        <v>464.26128567000001</v>
      </c>
      <c r="X19" s="243">
        <v>411.96273934999999</v>
      </c>
      <c r="Y19" s="243">
        <v>395.55933766999999</v>
      </c>
      <c r="Z19" s="243">
        <v>411.11334806000002</v>
      </c>
      <c r="AA19" s="243">
        <v>420.43081934999998</v>
      </c>
      <c r="AB19" s="243">
        <v>430.75792138000003</v>
      </c>
      <c r="AC19" s="243">
        <v>401.14368483999999</v>
      </c>
      <c r="AD19" s="243">
        <v>396.63724200000001</v>
      </c>
      <c r="AE19" s="243">
        <v>404.56319903000002</v>
      </c>
      <c r="AF19" s="243">
        <v>451.12987399999997</v>
      </c>
      <c r="AG19" s="243">
        <v>491.90100774000001</v>
      </c>
      <c r="AH19" s="243">
        <v>486.65346935000002</v>
      </c>
      <c r="AI19" s="243">
        <v>467.32315533000002</v>
      </c>
      <c r="AJ19" s="243">
        <v>405.81300871000002</v>
      </c>
      <c r="AK19" s="243">
        <v>393.58854366999998</v>
      </c>
      <c r="AL19" s="243">
        <v>406.45816096999999</v>
      </c>
      <c r="AM19" s="243">
        <v>417.95101129</v>
      </c>
      <c r="AN19" s="243">
        <v>458.35502143000002</v>
      </c>
      <c r="AO19" s="243">
        <v>407.47243064999998</v>
      </c>
      <c r="AP19" s="243">
        <v>396.46093932999997</v>
      </c>
      <c r="AQ19" s="243">
        <v>395.56043839</v>
      </c>
      <c r="AR19" s="243">
        <v>449.84505300000001</v>
      </c>
      <c r="AS19" s="243">
        <v>492.44966613000003</v>
      </c>
      <c r="AT19" s="243">
        <v>475.47529161</v>
      </c>
      <c r="AU19" s="243">
        <v>454.538771</v>
      </c>
      <c r="AV19" s="243">
        <v>409.05833934999998</v>
      </c>
      <c r="AW19" s="243">
        <v>405.79127899999997</v>
      </c>
      <c r="AX19" s="243">
        <v>419.89697870999998</v>
      </c>
      <c r="AY19" s="243">
        <v>436.22439000000003</v>
      </c>
      <c r="AZ19" s="243">
        <v>469.39259857000002</v>
      </c>
      <c r="BA19" s="243">
        <v>423.64828194</v>
      </c>
      <c r="BB19" s="243">
        <v>402.84472367000001</v>
      </c>
      <c r="BC19" s="243">
        <v>393.89249547999998</v>
      </c>
      <c r="BD19" s="243">
        <v>451.25529999999998</v>
      </c>
      <c r="BE19" s="243">
        <v>466.51949999999999</v>
      </c>
      <c r="BF19" s="336">
        <v>471.60129999999998</v>
      </c>
      <c r="BG19" s="336">
        <v>449.92320000000001</v>
      </c>
      <c r="BH19" s="336">
        <v>406.00599999999997</v>
      </c>
      <c r="BI19" s="336">
        <v>397.738</v>
      </c>
      <c r="BJ19" s="336">
        <v>416.87220000000002</v>
      </c>
      <c r="BK19" s="336">
        <v>442.33890000000002</v>
      </c>
      <c r="BL19" s="336">
        <v>461.20499999999998</v>
      </c>
      <c r="BM19" s="336">
        <v>419.55619999999999</v>
      </c>
      <c r="BN19" s="336">
        <v>396.97309999999999</v>
      </c>
      <c r="BO19" s="336">
        <v>401.74779999999998</v>
      </c>
      <c r="BP19" s="336">
        <v>452.2747</v>
      </c>
      <c r="BQ19" s="336">
        <v>481.31240000000003</v>
      </c>
      <c r="BR19" s="336">
        <v>478.85090000000002</v>
      </c>
      <c r="BS19" s="336">
        <v>456.83960000000002</v>
      </c>
      <c r="BT19" s="336">
        <v>406.00560000000002</v>
      </c>
      <c r="BU19" s="336">
        <v>397.73770000000002</v>
      </c>
      <c r="BV19" s="336">
        <v>416.87189999999998</v>
      </c>
    </row>
    <row r="20" spans="1:74" ht="11.1" customHeight="1" x14ac:dyDescent="0.2">
      <c r="A20" s="111" t="s">
        <v>877</v>
      </c>
      <c r="B20" s="207" t="s">
        <v>617</v>
      </c>
      <c r="C20" s="243">
        <v>500.45634903000001</v>
      </c>
      <c r="D20" s="243">
        <v>502.90171929000002</v>
      </c>
      <c r="E20" s="243">
        <v>464.78869871000001</v>
      </c>
      <c r="F20" s="243">
        <v>454.72348333000002</v>
      </c>
      <c r="G20" s="243">
        <v>476.67749128999998</v>
      </c>
      <c r="H20" s="243">
        <v>536.96304267000005</v>
      </c>
      <c r="I20" s="243">
        <v>567.81360257999995</v>
      </c>
      <c r="J20" s="243">
        <v>578.27064257999996</v>
      </c>
      <c r="K20" s="243">
        <v>508.40844367</v>
      </c>
      <c r="L20" s="243">
        <v>476.93861935000001</v>
      </c>
      <c r="M20" s="243">
        <v>476.23895599999997</v>
      </c>
      <c r="N20" s="243">
        <v>486.04424418999997</v>
      </c>
      <c r="O20" s="243">
        <v>505.50112225999999</v>
      </c>
      <c r="P20" s="243">
        <v>507.85353821000001</v>
      </c>
      <c r="Q20" s="243">
        <v>478.62529483999998</v>
      </c>
      <c r="R20" s="243">
        <v>450.73467833000001</v>
      </c>
      <c r="S20" s="243">
        <v>479.45548289999999</v>
      </c>
      <c r="T20" s="243">
        <v>526.25811733</v>
      </c>
      <c r="U20" s="243">
        <v>592.29469934999997</v>
      </c>
      <c r="V20" s="243">
        <v>560.35224742000003</v>
      </c>
      <c r="W20" s="243">
        <v>502.99990000000003</v>
      </c>
      <c r="X20" s="243">
        <v>479.14582258000002</v>
      </c>
      <c r="Y20" s="243">
        <v>466.47598167000001</v>
      </c>
      <c r="Z20" s="243">
        <v>477.03757903000002</v>
      </c>
      <c r="AA20" s="243">
        <v>489.35812644999999</v>
      </c>
      <c r="AB20" s="243">
        <v>486.45177034</v>
      </c>
      <c r="AC20" s="243">
        <v>464.05602613000002</v>
      </c>
      <c r="AD20" s="243">
        <v>454.102664</v>
      </c>
      <c r="AE20" s="243">
        <v>493.46835226000002</v>
      </c>
      <c r="AF20" s="243">
        <v>547.78199099999995</v>
      </c>
      <c r="AG20" s="243">
        <v>592.92763484</v>
      </c>
      <c r="AH20" s="243">
        <v>554.04741548000004</v>
      </c>
      <c r="AI20" s="243">
        <v>501.41870232999997</v>
      </c>
      <c r="AJ20" s="243">
        <v>488.00777613000002</v>
      </c>
      <c r="AK20" s="243">
        <v>462.18000032999998</v>
      </c>
      <c r="AL20" s="243">
        <v>474.95253613</v>
      </c>
      <c r="AM20" s="243">
        <v>494.06998613000002</v>
      </c>
      <c r="AN20" s="243">
        <v>502.71466571000002</v>
      </c>
      <c r="AO20" s="243">
        <v>480.47990419000001</v>
      </c>
      <c r="AP20" s="243">
        <v>463.94158599999997</v>
      </c>
      <c r="AQ20" s="243">
        <v>482.62613613000002</v>
      </c>
      <c r="AR20" s="243">
        <v>525.16533833000005</v>
      </c>
      <c r="AS20" s="243">
        <v>551.71440968000002</v>
      </c>
      <c r="AT20" s="243">
        <v>548.12135225999998</v>
      </c>
      <c r="AU20" s="243">
        <v>515.27105467000001</v>
      </c>
      <c r="AV20" s="243">
        <v>492.07280161</v>
      </c>
      <c r="AW20" s="243">
        <v>472.47872532999997</v>
      </c>
      <c r="AX20" s="243">
        <v>500.81677483999999</v>
      </c>
      <c r="AY20" s="243">
        <v>523.87286515999995</v>
      </c>
      <c r="AZ20" s="243">
        <v>519.52937999999995</v>
      </c>
      <c r="BA20" s="243">
        <v>488.78833838999998</v>
      </c>
      <c r="BB20" s="243">
        <v>458.79761567000003</v>
      </c>
      <c r="BC20" s="243">
        <v>475.41254419000001</v>
      </c>
      <c r="BD20" s="243">
        <v>533.95820000000003</v>
      </c>
      <c r="BE20" s="243">
        <v>540.19420000000002</v>
      </c>
      <c r="BF20" s="336">
        <v>550.64689999999996</v>
      </c>
      <c r="BG20" s="336">
        <v>501.31330000000003</v>
      </c>
      <c r="BH20" s="336">
        <v>482.47210000000001</v>
      </c>
      <c r="BI20" s="336">
        <v>467.10649999999998</v>
      </c>
      <c r="BJ20" s="336">
        <v>488.3408</v>
      </c>
      <c r="BK20" s="336">
        <v>515.93299999999999</v>
      </c>
      <c r="BL20" s="336">
        <v>516.14449999999999</v>
      </c>
      <c r="BM20" s="336">
        <v>485.51870000000002</v>
      </c>
      <c r="BN20" s="336">
        <v>461.97480000000002</v>
      </c>
      <c r="BO20" s="336">
        <v>486.7149</v>
      </c>
      <c r="BP20" s="336">
        <v>540.89700000000005</v>
      </c>
      <c r="BQ20" s="336">
        <v>567.56200000000001</v>
      </c>
      <c r="BR20" s="336">
        <v>560.1191</v>
      </c>
      <c r="BS20" s="336">
        <v>509.93680000000001</v>
      </c>
      <c r="BT20" s="336">
        <v>485.84899999999999</v>
      </c>
      <c r="BU20" s="336">
        <v>470.37580000000003</v>
      </c>
      <c r="BV20" s="336">
        <v>491.75869999999998</v>
      </c>
    </row>
    <row r="21" spans="1:74" ht="11.1" customHeight="1" x14ac:dyDescent="0.2">
      <c r="A21" s="111" t="s">
        <v>878</v>
      </c>
      <c r="B21" s="207" t="s">
        <v>618</v>
      </c>
      <c r="C21" s="243">
        <v>274.35475871</v>
      </c>
      <c r="D21" s="243">
        <v>278.37482928999998</v>
      </c>
      <c r="E21" s="243">
        <v>251.02691128999999</v>
      </c>
      <c r="F21" s="243">
        <v>250.26361133</v>
      </c>
      <c r="G21" s="243">
        <v>256.76780903000002</v>
      </c>
      <c r="H21" s="243">
        <v>295.46319633000002</v>
      </c>
      <c r="I21" s="243">
        <v>304.21672258000001</v>
      </c>
      <c r="J21" s="243">
        <v>314.73840194000002</v>
      </c>
      <c r="K21" s="243">
        <v>277.31746199999998</v>
      </c>
      <c r="L21" s="243">
        <v>256.90145676999998</v>
      </c>
      <c r="M21" s="243">
        <v>257.15334467000002</v>
      </c>
      <c r="N21" s="243">
        <v>271.70411096999999</v>
      </c>
      <c r="O21" s="243">
        <v>272.66135097</v>
      </c>
      <c r="P21" s="243">
        <v>282.08629679000001</v>
      </c>
      <c r="Q21" s="243">
        <v>257.44052097000002</v>
      </c>
      <c r="R21" s="243">
        <v>247.039299</v>
      </c>
      <c r="S21" s="243">
        <v>253.14030645</v>
      </c>
      <c r="T21" s="243">
        <v>288.98537333000002</v>
      </c>
      <c r="U21" s="243">
        <v>313.08529677000001</v>
      </c>
      <c r="V21" s="243">
        <v>305.20265710000001</v>
      </c>
      <c r="W21" s="243">
        <v>275.72392166999998</v>
      </c>
      <c r="X21" s="243">
        <v>260.82562129000002</v>
      </c>
      <c r="Y21" s="243">
        <v>253.70069267</v>
      </c>
      <c r="Z21" s="243">
        <v>260.90163805999998</v>
      </c>
      <c r="AA21" s="243">
        <v>260.30461451999997</v>
      </c>
      <c r="AB21" s="243">
        <v>267.16681</v>
      </c>
      <c r="AC21" s="243">
        <v>248.22696194</v>
      </c>
      <c r="AD21" s="243">
        <v>252.25254967000001</v>
      </c>
      <c r="AE21" s="243">
        <v>264.69963710000002</v>
      </c>
      <c r="AF21" s="243">
        <v>293.06220000000002</v>
      </c>
      <c r="AG21" s="243">
        <v>320.23002031999999</v>
      </c>
      <c r="AH21" s="243">
        <v>299.00358806000003</v>
      </c>
      <c r="AI21" s="243">
        <v>277.97062933000001</v>
      </c>
      <c r="AJ21" s="243">
        <v>262.48598290000001</v>
      </c>
      <c r="AK21" s="243">
        <v>255.227643</v>
      </c>
      <c r="AL21" s="243">
        <v>262.43383096999997</v>
      </c>
      <c r="AM21" s="243">
        <v>270.84922</v>
      </c>
      <c r="AN21" s="243">
        <v>279.44282035999998</v>
      </c>
      <c r="AO21" s="243">
        <v>261.46380902999999</v>
      </c>
      <c r="AP21" s="243">
        <v>256.90783567</v>
      </c>
      <c r="AQ21" s="243">
        <v>257.85383547999999</v>
      </c>
      <c r="AR21" s="243">
        <v>283.275757</v>
      </c>
      <c r="AS21" s="243">
        <v>298.30718612999999</v>
      </c>
      <c r="AT21" s="243">
        <v>304.75496032000001</v>
      </c>
      <c r="AU21" s="243">
        <v>291.35006900000002</v>
      </c>
      <c r="AV21" s="243">
        <v>266.94207258</v>
      </c>
      <c r="AW21" s="243">
        <v>269.54687367000002</v>
      </c>
      <c r="AX21" s="243">
        <v>277.76964548000001</v>
      </c>
      <c r="AY21" s="243">
        <v>288.41401194000002</v>
      </c>
      <c r="AZ21" s="243">
        <v>296.47066357</v>
      </c>
      <c r="BA21" s="243">
        <v>266.95781419000002</v>
      </c>
      <c r="BB21" s="243">
        <v>258.95732099999998</v>
      </c>
      <c r="BC21" s="243">
        <v>266.61482612999998</v>
      </c>
      <c r="BD21" s="243">
        <v>287.60559999999998</v>
      </c>
      <c r="BE21" s="243">
        <v>292.63409999999999</v>
      </c>
      <c r="BF21" s="336">
        <v>301.90820000000002</v>
      </c>
      <c r="BG21" s="336">
        <v>278.51569999999998</v>
      </c>
      <c r="BH21" s="336">
        <v>263.70670000000001</v>
      </c>
      <c r="BI21" s="336">
        <v>260.66269999999997</v>
      </c>
      <c r="BJ21" s="336">
        <v>273.48360000000002</v>
      </c>
      <c r="BK21" s="336">
        <v>282.74740000000003</v>
      </c>
      <c r="BL21" s="336">
        <v>288.95979999999997</v>
      </c>
      <c r="BM21" s="336">
        <v>265.2851</v>
      </c>
      <c r="BN21" s="336">
        <v>259.51639999999998</v>
      </c>
      <c r="BO21" s="336">
        <v>265.42680000000001</v>
      </c>
      <c r="BP21" s="336">
        <v>299.46300000000002</v>
      </c>
      <c r="BQ21" s="336">
        <v>310.31920000000002</v>
      </c>
      <c r="BR21" s="336">
        <v>309.55790000000002</v>
      </c>
      <c r="BS21" s="336">
        <v>285.57260000000002</v>
      </c>
      <c r="BT21" s="336">
        <v>267.66269999999997</v>
      </c>
      <c r="BU21" s="336">
        <v>264.57279999999997</v>
      </c>
      <c r="BV21" s="336">
        <v>277.58569999999997</v>
      </c>
    </row>
    <row r="22" spans="1:74" ht="11.1" customHeight="1" x14ac:dyDescent="0.2">
      <c r="A22" s="111" t="s">
        <v>879</v>
      </c>
      <c r="B22" s="207" t="s">
        <v>619</v>
      </c>
      <c r="C22" s="243">
        <v>813.87062613000001</v>
      </c>
      <c r="D22" s="243">
        <v>831.84995500000002</v>
      </c>
      <c r="E22" s="243">
        <v>725.53401289999999</v>
      </c>
      <c r="F22" s="243">
        <v>761.42784332999997</v>
      </c>
      <c r="G22" s="243">
        <v>821.06161483999995</v>
      </c>
      <c r="H22" s="243">
        <v>964.02085899999997</v>
      </c>
      <c r="I22" s="243">
        <v>971.61238193999998</v>
      </c>
      <c r="J22" s="243">
        <v>964.57156677</v>
      </c>
      <c r="K22" s="243">
        <v>940.24687867</v>
      </c>
      <c r="L22" s="243">
        <v>802.10754386999997</v>
      </c>
      <c r="M22" s="243">
        <v>775.81788267000002</v>
      </c>
      <c r="N22" s="243">
        <v>821.44074870999998</v>
      </c>
      <c r="O22" s="243">
        <v>798.20434193999995</v>
      </c>
      <c r="P22" s="243">
        <v>786.51468607000004</v>
      </c>
      <c r="Q22" s="243">
        <v>752.23760547999996</v>
      </c>
      <c r="R22" s="243">
        <v>785.04355499999997</v>
      </c>
      <c r="S22" s="243">
        <v>834.64096934999998</v>
      </c>
      <c r="T22" s="243">
        <v>941.20503033</v>
      </c>
      <c r="U22" s="243">
        <v>963.93671097000004</v>
      </c>
      <c r="V22" s="243">
        <v>948.00873516000001</v>
      </c>
      <c r="W22" s="243">
        <v>910.26492033</v>
      </c>
      <c r="X22" s="243">
        <v>800.32601870999997</v>
      </c>
      <c r="Y22" s="243">
        <v>761.65360899999996</v>
      </c>
      <c r="Z22" s="243">
        <v>760.56324418999998</v>
      </c>
      <c r="AA22" s="243">
        <v>765.19209322999995</v>
      </c>
      <c r="AB22" s="243">
        <v>774.77408965999996</v>
      </c>
      <c r="AC22" s="243">
        <v>747.70077805999995</v>
      </c>
      <c r="AD22" s="243">
        <v>787.84115233</v>
      </c>
      <c r="AE22" s="243">
        <v>844.25496773999998</v>
      </c>
      <c r="AF22" s="243">
        <v>909.82347332999996</v>
      </c>
      <c r="AG22" s="243">
        <v>953.25775032000001</v>
      </c>
      <c r="AH22" s="243">
        <v>942.62725967999995</v>
      </c>
      <c r="AI22" s="243">
        <v>886.80986667000002</v>
      </c>
      <c r="AJ22" s="243">
        <v>803.16175065000004</v>
      </c>
      <c r="AK22" s="243">
        <v>774.76705067</v>
      </c>
      <c r="AL22" s="243">
        <v>752.62756709999996</v>
      </c>
      <c r="AM22" s="243">
        <v>776.72459742000001</v>
      </c>
      <c r="AN22" s="243">
        <v>805.46511893000002</v>
      </c>
      <c r="AO22" s="243">
        <v>763.70795452000004</v>
      </c>
      <c r="AP22" s="243">
        <v>759.58377532999998</v>
      </c>
      <c r="AQ22" s="243">
        <v>820.42922483999996</v>
      </c>
      <c r="AR22" s="243">
        <v>916.89785967</v>
      </c>
      <c r="AS22" s="243">
        <v>933.20425387</v>
      </c>
      <c r="AT22" s="243">
        <v>926.59572258000003</v>
      </c>
      <c r="AU22" s="243">
        <v>891.97498299999995</v>
      </c>
      <c r="AV22" s="243">
        <v>825.44446968</v>
      </c>
      <c r="AW22" s="243">
        <v>793.12955999999997</v>
      </c>
      <c r="AX22" s="243">
        <v>777.60232581000002</v>
      </c>
      <c r="AY22" s="243">
        <v>834.33235612999999</v>
      </c>
      <c r="AZ22" s="243">
        <v>799.97072106999997</v>
      </c>
      <c r="BA22" s="243">
        <v>775.33164548000002</v>
      </c>
      <c r="BB22" s="243">
        <v>773.59754133000001</v>
      </c>
      <c r="BC22" s="243">
        <v>833.23912676999998</v>
      </c>
      <c r="BD22" s="243">
        <v>910.70240000000001</v>
      </c>
      <c r="BE22" s="243">
        <v>936.54819999999995</v>
      </c>
      <c r="BF22" s="336">
        <v>932.22190000000001</v>
      </c>
      <c r="BG22" s="336">
        <v>892.63930000000005</v>
      </c>
      <c r="BH22" s="336">
        <v>806.17769999999996</v>
      </c>
      <c r="BI22" s="336">
        <v>771.83989999999994</v>
      </c>
      <c r="BJ22" s="336">
        <v>779.89570000000003</v>
      </c>
      <c r="BK22" s="336">
        <v>815.6979</v>
      </c>
      <c r="BL22" s="336">
        <v>819.02319999999997</v>
      </c>
      <c r="BM22" s="336">
        <v>766.69090000000006</v>
      </c>
      <c r="BN22" s="336">
        <v>773.06050000000005</v>
      </c>
      <c r="BO22" s="336">
        <v>824.38610000000006</v>
      </c>
      <c r="BP22" s="336">
        <v>928.78319999999997</v>
      </c>
      <c r="BQ22" s="336">
        <v>953.25450000000001</v>
      </c>
      <c r="BR22" s="336">
        <v>947.19799999999998</v>
      </c>
      <c r="BS22" s="336">
        <v>906.97929999999997</v>
      </c>
      <c r="BT22" s="336">
        <v>812.62779999999998</v>
      </c>
      <c r="BU22" s="336">
        <v>778.01509999999996</v>
      </c>
      <c r="BV22" s="336">
        <v>786.13520000000005</v>
      </c>
    </row>
    <row r="23" spans="1:74" ht="11.1" customHeight="1" x14ac:dyDescent="0.2">
      <c r="A23" s="111" t="s">
        <v>880</v>
      </c>
      <c r="B23" s="207" t="s">
        <v>620</v>
      </c>
      <c r="C23" s="243">
        <v>223.32459129</v>
      </c>
      <c r="D23" s="243">
        <v>237.76287035999999</v>
      </c>
      <c r="E23" s="243">
        <v>203.34279226000001</v>
      </c>
      <c r="F23" s="243">
        <v>208.346901</v>
      </c>
      <c r="G23" s="243">
        <v>216.86796193999999</v>
      </c>
      <c r="H23" s="243">
        <v>263.60851366999998</v>
      </c>
      <c r="I23" s="243">
        <v>275.11000289999998</v>
      </c>
      <c r="J23" s="243">
        <v>279.72254128999998</v>
      </c>
      <c r="K23" s="243">
        <v>264.33734900000002</v>
      </c>
      <c r="L23" s="243">
        <v>215.28670645</v>
      </c>
      <c r="M23" s="243">
        <v>205.34859599999999</v>
      </c>
      <c r="N23" s="243">
        <v>221.56155967999999</v>
      </c>
      <c r="O23" s="243">
        <v>224.61741645000001</v>
      </c>
      <c r="P23" s="243">
        <v>226.69093000000001</v>
      </c>
      <c r="Q23" s="243">
        <v>202.45532194</v>
      </c>
      <c r="R23" s="243">
        <v>211.06638333000001</v>
      </c>
      <c r="S23" s="243">
        <v>216.14390484</v>
      </c>
      <c r="T23" s="243">
        <v>256.48415299999999</v>
      </c>
      <c r="U23" s="243">
        <v>269.27716580999999</v>
      </c>
      <c r="V23" s="243">
        <v>276.89603548000002</v>
      </c>
      <c r="W23" s="243">
        <v>249.80892266999999</v>
      </c>
      <c r="X23" s="243">
        <v>212.31768355</v>
      </c>
      <c r="Y23" s="243">
        <v>205.39043867000001</v>
      </c>
      <c r="Z23" s="243">
        <v>201.89321580999999</v>
      </c>
      <c r="AA23" s="243">
        <v>207.75462064999999</v>
      </c>
      <c r="AB23" s="243">
        <v>213.00307240999999</v>
      </c>
      <c r="AC23" s="243">
        <v>200.22995871000001</v>
      </c>
      <c r="AD23" s="243">
        <v>210.22183100000001</v>
      </c>
      <c r="AE23" s="243">
        <v>223.50008645</v>
      </c>
      <c r="AF23" s="243">
        <v>248.40957732999999</v>
      </c>
      <c r="AG23" s="243">
        <v>266.13412226000003</v>
      </c>
      <c r="AH23" s="243">
        <v>262.61530839</v>
      </c>
      <c r="AI23" s="243">
        <v>248.72392600000001</v>
      </c>
      <c r="AJ23" s="243">
        <v>214.42599709999999</v>
      </c>
      <c r="AK23" s="243">
        <v>202.85057900000001</v>
      </c>
      <c r="AL23" s="243">
        <v>199.74672967999999</v>
      </c>
      <c r="AM23" s="243">
        <v>227.94386097</v>
      </c>
      <c r="AN23" s="243">
        <v>240.50610463999999</v>
      </c>
      <c r="AO23" s="243">
        <v>216.88705741999999</v>
      </c>
      <c r="AP23" s="243">
        <v>222.69211766999999</v>
      </c>
      <c r="AQ23" s="243">
        <v>229.64312935000001</v>
      </c>
      <c r="AR23" s="243">
        <v>276.91281633</v>
      </c>
      <c r="AS23" s="243">
        <v>289.09740290000002</v>
      </c>
      <c r="AT23" s="243">
        <v>291.46775516000002</v>
      </c>
      <c r="AU23" s="243">
        <v>283.779426</v>
      </c>
      <c r="AV23" s="243">
        <v>239.80182128999999</v>
      </c>
      <c r="AW23" s="243">
        <v>224.35450066999999</v>
      </c>
      <c r="AX23" s="243">
        <v>228.38063774</v>
      </c>
      <c r="AY23" s="243">
        <v>247.01517741999999</v>
      </c>
      <c r="AZ23" s="243">
        <v>253.69677856999999</v>
      </c>
      <c r="BA23" s="243">
        <v>217.98029839</v>
      </c>
      <c r="BB23" s="243">
        <v>219.84789067</v>
      </c>
      <c r="BC23" s="243">
        <v>228.74886645000001</v>
      </c>
      <c r="BD23" s="243">
        <v>277.96780000000001</v>
      </c>
      <c r="BE23" s="243">
        <v>292.63080000000002</v>
      </c>
      <c r="BF23" s="336">
        <v>293.1721</v>
      </c>
      <c r="BG23" s="336">
        <v>277.41050000000001</v>
      </c>
      <c r="BH23" s="336">
        <v>230.3142</v>
      </c>
      <c r="BI23" s="336">
        <v>218.87790000000001</v>
      </c>
      <c r="BJ23" s="336">
        <v>222.31639999999999</v>
      </c>
      <c r="BK23" s="336">
        <v>243.5703</v>
      </c>
      <c r="BL23" s="336">
        <v>251.35329999999999</v>
      </c>
      <c r="BM23" s="336">
        <v>226.3844</v>
      </c>
      <c r="BN23" s="336">
        <v>225.63059999999999</v>
      </c>
      <c r="BO23" s="336">
        <v>234.94970000000001</v>
      </c>
      <c r="BP23" s="336">
        <v>276.65230000000003</v>
      </c>
      <c r="BQ23" s="336">
        <v>293.42750000000001</v>
      </c>
      <c r="BR23" s="336">
        <v>296.39749999999998</v>
      </c>
      <c r="BS23" s="336">
        <v>280.46260000000001</v>
      </c>
      <c r="BT23" s="336">
        <v>232.61779999999999</v>
      </c>
      <c r="BU23" s="336">
        <v>221.06720000000001</v>
      </c>
      <c r="BV23" s="336">
        <v>224.54</v>
      </c>
    </row>
    <row r="24" spans="1:74" ht="11.1" customHeight="1" x14ac:dyDescent="0.2">
      <c r="A24" s="111" t="s">
        <v>881</v>
      </c>
      <c r="B24" s="207" t="s">
        <v>621</v>
      </c>
      <c r="C24" s="243">
        <v>441.14716290000001</v>
      </c>
      <c r="D24" s="243">
        <v>454.38189963999997</v>
      </c>
      <c r="E24" s="243">
        <v>423.35561129000001</v>
      </c>
      <c r="F24" s="243">
        <v>433.76900232999998</v>
      </c>
      <c r="G24" s="243">
        <v>454.62708032</v>
      </c>
      <c r="H24" s="243">
        <v>547.34056533</v>
      </c>
      <c r="I24" s="243">
        <v>561.91326871000001</v>
      </c>
      <c r="J24" s="243">
        <v>591.20974870999999</v>
      </c>
      <c r="K24" s="243">
        <v>563.00100099999997</v>
      </c>
      <c r="L24" s="243">
        <v>484.47902484000002</v>
      </c>
      <c r="M24" s="243">
        <v>437.85431299999999</v>
      </c>
      <c r="N24" s="243">
        <v>420.11166484</v>
      </c>
      <c r="O24" s="243">
        <v>444.86780773999999</v>
      </c>
      <c r="P24" s="243">
        <v>462.00535963999999</v>
      </c>
      <c r="Q24" s="243">
        <v>441.87564871000001</v>
      </c>
      <c r="R24" s="243">
        <v>462.36236967000002</v>
      </c>
      <c r="S24" s="243">
        <v>479.83087805999997</v>
      </c>
      <c r="T24" s="243">
        <v>578.70339433000004</v>
      </c>
      <c r="U24" s="243">
        <v>584.02111774000002</v>
      </c>
      <c r="V24" s="243">
        <v>625.79386710000006</v>
      </c>
      <c r="W24" s="243">
        <v>589.77551900000003</v>
      </c>
      <c r="X24" s="243">
        <v>499.24071257999998</v>
      </c>
      <c r="Y24" s="243">
        <v>446.22492067000002</v>
      </c>
      <c r="Z24" s="243">
        <v>440.67273645</v>
      </c>
      <c r="AA24" s="243">
        <v>451.51403773999999</v>
      </c>
      <c r="AB24" s="243">
        <v>460.74348896999999</v>
      </c>
      <c r="AC24" s="243">
        <v>447.43224128999998</v>
      </c>
      <c r="AD24" s="243">
        <v>477.30865567000001</v>
      </c>
      <c r="AE24" s="243">
        <v>516.34369226000001</v>
      </c>
      <c r="AF24" s="243">
        <v>575.18011233000004</v>
      </c>
      <c r="AG24" s="243">
        <v>607.30854902999999</v>
      </c>
      <c r="AH24" s="243">
        <v>618.66391806000001</v>
      </c>
      <c r="AI24" s="243">
        <v>591.68506266999998</v>
      </c>
      <c r="AJ24" s="243">
        <v>521.39462355000001</v>
      </c>
      <c r="AK24" s="243">
        <v>484.38666000000001</v>
      </c>
      <c r="AL24" s="243">
        <v>456.52171677000001</v>
      </c>
      <c r="AM24" s="243">
        <v>466.15541968000002</v>
      </c>
      <c r="AN24" s="243">
        <v>480.38648357</v>
      </c>
      <c r="AO24" s="243">
        <v>442.31962773999999</v>
      </c>
      <c r="AP24" s="243">
        <v>471.27498666999998</v>
      </c>
      <c r="AQ24" s="243">
        <v>493.85060773999999</v>
      </c>
      <c r="AR24" s="243">
        <v>578.32075199999997</v>
      </c>
      <c r="AS24" s="243">
        <v>602.81471839000005</v>
      </c>
      <c r="AT24" s="243">
        <v>615.45785838999996</v>
      </c>
      <c r="AU24" s="243">
        <v>611.85325899999998</v>
      </c>
      <c r="AV24" s="243">
        <v>543.24707290000003</v>
      </c>
      <c r="AW24" s="243">
        <v>485.599176</v>
      </c>
      <c r="AX24" s="243">
        <v>482.70960194000003</v>
      </c>
      <c r="AY24" s="243">
        <v>502.35616613000002</v>
      </c>
      <c r="AZ24" s="243">
        <v>521.39827535999996</v>
      </c>
      <c r="BA24" s="243">
        <v>463.04651839000002</v>
      </c>
      <c r="BB24" s="243">
        <v>469.45129400000002</v>
      </c>
      <c r="BC24" s="243">
        <v>507.35312290000002</v>
      </c>
      <c r="BD24" s="243">
        <v>568.89340000000004</v>
      </c>
      <c r="BE24" s="243">
        <v>607.72709999999995</v>
      </c>
      <c r="BF24" s="336">
        <v>628.73739999999998</v>
      </c>
      <c r="BG24" s="336">
        <v>604.73680000000002</v>
      </c>
      <c r="BH24" s="336">
        <v>535.11770000000001</v>
      </c>
      <c r="BI24" s="336">
        <v>479.69909999999999</v>
      </c>
      <c r="BJ24" s="336">
        <v>474.7878</v>
      </c>
      <c r="BK24" s="336">
        <v>498.68639999999999</v>
      </c>
      <c r="BL24" s="336">
        <v>507.66070000000002</v>
      </c>
      <c r="BM24" s="336">
        <v>484.11950000000002</v>
      </c>
      <c r="BN24" s="336">
        <v>478.14879999999999</v>
      </c>
      <c r="BO24" s="336">
        <v>499.98669999999998</v>
      </c>
      <c r="BP24" s="336">
        <v>588.03650000000005</v>
      </c>
      <c r="BQ24" s="336">
        <v>618.62390000000005</v>
      </c>
      <c r="BR24" s="336">
        <v>637.56089999999995</v>
      </c>
      <c r="BS24" s="336">
        <v>613.22329999999999</v>
      </c>
      <c r="BT24" s="336">
        <v>539.93029999999999</v>
      </c>
      <c r="BU24" s="336">
        <v>484.01339999999999</v>
      </c>
      <c r="BV24" s="336">
        <v>479.05829999999997</v>
      </c>
    </row>
    <row r="25" spans="1:74" ht="11.1" customHeight="1" x14ac:dyDescent="0.2">
      <c r="A25" s="111" t="s">
        <v>882</v>
      </c>
      <c r="B25" s="207" t="s">
        <v>622</v>
      </c>
      <c r="C25" s="243">
        <v>232.86165645</v>
      </c>
      <c r="D25" s="243">
        <v>238.69194856999999</v>
      </c>
      <c r="E25" s="243">
        <v>227.80490774</v>
      </c>
      <c r="F25" s="243">
        <v>236.03922299999999</v>
      </c>
      <c r="G25" s="243">
        <v>240.10812483999999</v>
      </c>
      <c r="H25" s="243">
        <v>270.52929067000002</v>
      </c>
      <c r="I25" s="243">
        <v>291.44155581000001</v>
      </c>
      <c r="J25" s="243">
        <v>282.50299258000001</v>
      </c>
      <c r="K25" s="243">
        <v>278.59909833</v>
      </c>
      <c r="L25" s="243">
        <v>246.69814613</v>
      </c>
      <c r="M25" s="243">
        <v>240.84339333</v>
      </c>
      <c r="N25" s="243">
        <v>233.45181903</v>
      </c>
      <c r="O25" s="243">
        <v>240.27957258000001</v>
      </c>
      <c r="P25" s="243">
        <v>248.7304925</v>
      </c>
      <c r="Q25" s="243">
        <v>231.36551258</v>
      </c>
      <c r="R25" s="243">
        <v>239.90263167000001</v>
      </c>
      <c r="S25" s="243">
        <v>242.45387160999999</v>
      </c>
      <c r="T25" s="243">
        <v>268.55814966999998</v>
      </c>
      <c r="U25" s="243">
        <v>287.78894097</v>
      </c>
      <c r="V25" s="243">
        <v>299.34078452</v>
      </c>
      <c r="W25" s="243">
        <v>278.37462399999998</v>
      </c>
      <c r="X25" s="243">
        <v>248.01267451999999</v>
      </c>
      <c r="Y25" s="243">
        <v>240.78331433</v>
      </c>
      <c r="Z25" s="243">
        <v>244.96773096999999</v>
      </c>
      <c r="AA25" s="243">
        <v>231.12603644999999</v>
      </c>
      <c r="AB25" s="243">
        <v>241.50416759000001</v>
      </c>
      <c r="AC25" s="243">
        <v>232.22412387</v>
      </c>
      <c r="AD25" s="243">
        <v>241.93965</v>
      </c>
      <c r="AE25" s="243">
        <v>257.41739160999998</v>
      </c>
      <c r="AF25" s="243">
        <v>285.00448167000002</v>
      </c>
      <c r="AG25" s="243">
        <v>289.76640097000001</v>
      </c>
      <c r="AH25" s="243">
        <v>297.84521934999998</v>
      </c>
      <c r="AI25" s="243">
        <v>278.65297800000002</v>
      </c>
      <c r="AJ25" s="243">
        <v>249.21844225999999</v>
      </c>
      <c r="AK25" s="243">
        <v>239.82410032999999</v>
      </c>
      <c r="AL25" s="243">
        <v>240.70063805999999</v>
      </c>
      <c r="AM25" s="243">
        <v>238.34441290000001</v>
      </c>
      <c r="AN25" s="243">
        <v>244.02597249999999</v>
      </c>
      <c r="AO25" s="243">
        <v>230.49034065000001</v>
      </c>
      <c r="AP25" s="243">
        <v>243.84247400000001</v>
      </c>
      <c r="AQ25" s="243">
        <v>255.14035483999999</v>
      </c>
      <c r="AR25" s="243">
        <v>286.13398167000003</v>
      </c>
      <c r="AS25" s="243">
        <v>289.50691</v>
      </c>
      <c r="AT25" s="243">
        <v>295.90402354999998</v>
      </c>
      <c r="AU25" s="243">
        <v>275.61830932999999</v>
      </c>
      <c r="AV25" s="243">
        <v>242.48433323</v>
      </c>
      <c r="AW25" s="243">
        <v>241.57948866999999</v>
      </c>
      <c r="AX25" s="243">
        <v>243.87197</v>
      </c>
      <c r="AY25" s="243">
        <v>240.13942581000001</v>
      </c>
      <c r="AZ25" s="243">
        <v>241.95150892999999</v>
      </c>
      <c r="BA25" s="243">
        <v>235.12480128999999</v>
      </c>
      <c r="BB25" s="243">
        <v>241.44710233000001</v>
      </c>
      <c r="BC25" s="243">
        <v>255.99773968</v>
      </c>
      <c r="BD25" s="243">
        <v>281.19310000000002</v>
      </c>
      <c r="BE25" s="243">
        <v>293.488</v>
      </c>
      <c r="BF25" s="336">
        <v>297.04910000000001</v>
      </c>
      <c r="BG25" s="336">
        <v>282.5779</v>
      </c>
      <c r="BH25" s="336">
        <v>248.74039999999999</v>
      </c>
      <c r="BI25" s="336">
        <v>243.04409999999999</v>
      </c>
      <c r="BJ25" s="336">
        <v>242.69319999999999</v>
      </c>
      <c r="BK25" s="336">
        <v>242.40260000000001</v>
      </c>
      <c r="BL25" s="336">
        <v>250.78440000000001</v>
      </c>
      <c r="BM25" s="336">
        <v>237.4014</v>
      </c>
      <c r="BN25" s="336">
        <v>249.38759999999999</v>
      </c>
      <c r="BO25" s="336">
        <v>260.62920000000003</v>
      </c>
      <c r="BP25" s="336">
        <v>285.80939999999998</v>
      </c>
      <c r="BQ25" s="336">
        <v>296.01659999999998</v>
      </c>
      <c r="BR25" s="336">
        <v>299.428</v>
      </c>
      <c r="BS25" s="336">
        <v>284.84100000000001</v>
      </c>
      <c r="BT25" s="336">
        <v>250.73240000000001</v>
      </c>
      <c r="BU25" s="336">
        <v>244.99039999999999</v>
      </c>
      <c r="BV25" s="336">
        <v>244.63640000000001</v>
      </c>
    </row>
    <row r="26" spans="1:74" ht="11.1" customHeight="1" x14ac:dyDescent="0.2">
      <c r="A26" s="111" t="s">
        <v>883</v>
      </c>
      <c r="B26" s="207" t="s">
        <v>272</v>
      </c>
      <c r="C26" s="243">
        <v>411.31645484000001</v>
      </c>
      <c r="D26" s="243">
        <v>444.69093357000003</v>
      </c>
      <c r="E26" s="243">
        <v>430.32532193999998</v>
      </c>
      <c r="F26" s="243">
        <v>444.23400866999998</v>
      </c>
      <c r="G26" s="243">
        <v>408.79127323</v>
      </c>
      <c r="H26" s="243">
        <v>472.11218100000002</v>
      </c>
      <c r="I26" s="243">
        <v>477.69838128999999</v>
      </c>
      <c r="J26" s="243">
        <v>495.05516968000001</v>
      </c>
      <c r="K26" s="243">
        <v>495.93614932999998</v>
      </c>
      <c r="L26" s="243">
        <v>463.65720161000002</v>
      </c>
      <c r="M26" s="243">
        <v>445.31536067000002</v>
      </c>
      <c r="N26" s="243">
        <v>450.55261354999999</v>
      </c>
      <c r="O26" s="243">
        <v>430.06349741999998</v>
      </c>
      <c r="P26" s="243">
        <v>450.64050643000002</v>
      </c>
      <c r="Q26" s="243">
        <v>448.61000258000001</v>
      </c>
      <c r="R26" s="243">
        <v>423.43253233000002</v>
      </c>
      <c r="S26" s="243">
        <v>433.75530773999998</v>
      </c>
      <c r="T26" s="243">
        <v>472.15793400000001</v>
      </c>
      <c r="U26" s="243">
        <v>467.98777612999999</v>
      </c>
      <c r="V26" s="243">
        <v>519.78795838999997</v>
      </c>
      <c r="W26" s="243">
        <v>514.21538899999996</v>
      </c>
      <c r="X26" s="243">
        <v>458.65423290000001</v>
      </c>
      <c r="Y26" s="243">
        <v>451.42314099999999</v>
      </c>
      <c r="Z26" s="243">
        <v>450.47238322999999</v>
      </c>
      <c r="AA26" s="243">
        <v>430.96121548000002</v>
      </c>
      <c r="AB26" s="243">
        <v>436.51965207000001</v>
      </c>
      <c r="AC26" s="243">
        <v>433.05841290000001</v>
      </c>
      <c r="AD26" s="243">
        <v>418.28975066999999</v>
      </c>
      <c r="AE26" s="243">
        <v>440.07532773999998</v>
      </c>
      <c r="AF26" s="243">
        <v>478.20800200000002</v>
      </c>
      <c r="AG26" s="243">
        <v>471.37754999999999</v>
      </c>
      <c r="AH26" s="243">
        <v>512.28228774000002</v>
      </c>
      <c r="AI26" s="243">
        <v>489.00457232999997</v>
      </c>
      <c r="AJ26" s="243">
        <v>485.74202742</v>
      </c>
      <c r="AK26" s="243">
        <v>443.20737832999998</v>
      </c>
      <c r="AL26" s="243">
        <v>430.19972483999999</v>
      </c>
      <c r="AM26" s="243">
        <v>434.28394613</v>
      </c>
      <c r="AN26" s="243">
        <v>440.97039286</v>
      </c>
      <c r="AO26" s="243">
        <v>415.65539000000001</v>
      </c>
      <c r="AP26" s="243">
        <v>434.86513200000002</v>
      </c>
      <c r="AQ26" s="243">
        <v>448.32228902999998</v>
      </c>
      <c r="AR26" s="243">
        <v>460.23973999999998</v>
      </c>
      <c r="AS26" s="243">
        <v>502.58871194</v>
      </c>
      <c r="AT26" s="243">
        <v>501.58802709999998</v>
      </c>
      <c r="AU26" s="243">
        <v>497.12178799999998</v>
      </c>
      <c r="AV26" s="243">
        <v>466.5430829</v>
      </c>
      <c r="AW26" s="243">
        <v>423.49601467000002</v>
      </c>
      <c r="AX26" s="243">
        <v>442.64491386999998</v>
      </c>
      <c r="AY26" s="243">
        <v>440.67707418999998</v>
      </c>
      <c r="AZ26" s="243">
        <v>454.00705356999998</v>
      </c>
      <c r="BA26" s="243">
        <v>420.39235194000003</v>
      </c>
      <c r="BB26" s="243">
        <v>437.45934667</v>
      </c>
      <c r="BC26" s="243">
        <v>430.35654323</v>
      </c>
      <c r="BD26" s="243">
        <v>470.41370000000001</v>
      </c>
      <c r="BE26" s="243">
        <v>506.04739999999998</v>
      </c>
      <c r="BF26" s="336">
        <v>508.03530000000001</v>
      </c>
      <c r="BG26" s="336">
        <v>506.19639999999998</v>
      </c>
      <c r="BH26" s="336">
        <v>467.9923</v>
      </c>
      <c r="BI26" s="336">
        <v>436.62569999999999</v>
      </c>
      <c r="BJ26" s="336">
        <v>445.3492</v>
      </c>
      <c r="BK26" s="336">
        <v>436.52640000000002</v>
      </c>
      <c r="BL26" s="336">
        <v>454.17520000000002</v>
      </c>
      <c r="BM26" s="336">
        <v>439.83280000000002</v>
      </c>
      <c r="BN26" s="336">
        <v>435.4008</v>
      </c>
      <c r="BO26" s="336">
        <v>434.14089999999999</v>
      </c>
      <c r="BP26" s="336">
        <v>475.99119999999999</v>
      </c>
      <c r="BQ26" s="336">
        <v>493.77769999999998</v>
      </c>
      <c r="BR26" s="336">
        <v>514.1318</v>
      </c>
      <c r="BS26" s="336">
        <v>512.27089999999998</v>
      </c>
      <c r="BT26" s="336">
        <v>469.86439999999999</v>
      </c>
      <c r="BU26" s="336">
        <v>438.3725</v>
      </c>
      <c r="BV26" s="336">
        <v>447.1309</v>
      </c>
    </row>
    <row r="27" spans="1:74" ht="11.1" customHeight="1" x14ac:dyDescent="0.2">
      <c r="A27" s="111" t="s">
        <v>895</v>
      </c>
      <c r="B27" s="207" t="s">
        <v>273</v>
      </c>
      <c r="C27" s="243">
        <v>16.977198387000001</v>
      </c>
      <c r="D27" s="243">
        <v>17.437771785999999</v>
      </c>
      <c r="E27" s="243">
        <v>16.594763548</v>
      </c>
      <c r="F27" s="243">
        <v>16.576019333000001</v>
      </c>
      <c r="G27" s="243">
        <v>16.375852902999998</v>
      </c>
      <c r="H27" s="243">
        <v>16.633195333</v>
      </c>
      <c r="I27" s="243">
        <v>16.632323226</v>
      </c>
      <c r="J27" s="243">
        <v>17.256002257999999</v>
      </c>
      <c r="K27" s="243">
        <v>17.195749667000001</v>
      </c>
      <c r="L27" s="243">
        <v>17.008400000000002</v>
      </c>
      <c r="M27" s="243">
        <v>17.316265333</v>
      </c>
      <c r="N27" s="243">
        <v>17.360830967999998</v>
      </c>
      <c r="O27" s="243">
        <v>17.260579355000001</v>
      </c>
      <c r="P27" s="243">
        <v>18.397449999999999</v>
      </c>
      <c r="Q27" s="243">
        <v>17.327070644999999</v>
      </c>
      <c r="R27" s="243">
        <v>17.053506333000001</v>
      </c>
      <c r="S27" s="243">
        <v>16.625592903000001</v>
      </c>
      <c r="T27" s="243">
        <v>16.338991332999999</v>
      </c>
      <c r="U27" s="243">
        <v>16.384805805999999</v>
      </c>
      <c r="V27" s="243">
        <v>17.099397097000001</v>
      </c>
      <c r="W27" s="243">
        <v>17.117551333000002</v>
      </c>
      <c r="X27" s="243">
        <v>16.838282581000001</v>
      </c>
      <c r="Y27" s="243">
        <v>17.393561333000001</v>
      </c>
      <c r="Z27" s="243">
        <v>16.861178065000001</v>
      </c>
      <c r="AA27" s="243">
        <v>16.999525161000001</v>
      </c>
      <c r="AB27" s="243">
        <v>17.776980689999998</v>
      </c>
      <c r="AC27" s="243">
        <v>16.406670323</v>
      </c>
      <c r="AD27" s="243">
        <v>16.429781999999999</v>
      </c>
      <c r="AE27" s="243">
        <v>16.064612580999999</v>
      </c>
      <c r="AF27" s="243">
        <v>16.115402667000001</v>
      </c>
      <c r="AG27" s="243">
        <v>16.181835484</v>
      </c>
      <c r="AH27" s="243">
        <v>16.781163871</v>
      </c>
      <c r="AI27" s="243">
        <v>16.568253667</v>
      </c>
      <c r="AJ27" s="243">
        <v>16.769631613000001</v>
      </c>
      <c r="AK27" s="243">
        <v>17.189021</v>
      </c>
      <c r="AL27" s="243">
        <v>17.203392903000001</v>
      </c>
      <c r="AM27" s="243">
        <v>16.506730322999999</v>
      </c>
      <c r="AN27" s="243">
        <v>17.046502143000001</v>
      </c>
      <c r="AO27" s="243">
        <v>16.020326774000001</v>
      </c>
      <c r="AP27" s="243">
        <v>16.405179333</v>
      </c>
      <c r="AQ27" s="243">
        <v>16.369166452000002</v>
      </c>
      <c r="AR27" s="243">
        <v>16.219442999999998</v>
      </c>
      <c r="AS27" s="243">
        <v>16.541105161000001</v>
      </c>
      <c r="AT27" s="243">
        <v>17.004706773999999</v>
      </c>
      <c r="AU27" s="243">
        <v>16.918290667000001</v>
      </c>
      <c r="AV27" s="243">
        <v>16.685002903000001</v>
      </c>
      <c r="AW27" s="243">
        <v>16.908846</v>
      </c>
      <c r="AX27" s="243">
        <v>17.66018871</v>
      </c>
      <c r="AY27" s="243">
        <v>16.315916452</v>
      </c>
      <c r="AZ27" s="243">
        <v>17.413114285999999</v>
      </c>
      <c r="BA27" s="243">
        <v>15.923870322999999</v>
      </c>
      <c r="BB27" s="243">
        <v>16.072264666999999</v>
      </c>
      <c r="BC27" s="243">
        <v>15.693123226000001</v>
      </c>
      <c r="BD27" s="243">
        <v>16.196650000000002</v>
      </c>
      <c r="BE27" s="243">
        <v>16.54241</v>
      </c>
      <c r="BF27" s="336">
        <v>16.96396</v>
      </c>
      <c r="BG27" s="336">
        <v>16.92249</v>
      </c>
      <c r="BH27" s="336">
        <v>16.766909999999999</v>
      </c>
      <c r="BI27" s="336">
        <v>17.118359999999999</v>
      </c>
      <c r="BJ27" s="336">
        <v>17.100100000000001</v>
      </c>
      <c r="BK27" s="336">
        <v>16.599720000000001</v>
      </c>
      <c r="BL27" s="336">
        <v>17.345580000000002</v>
      </c>
      <c r="BM27" s="336">
        <v>16.16366</v>
      </c>
      <c r="BN27" s="336">
        <v>16.249179999999999</v>
      </c>
      <c r="BO27" s="336">
        <v>16.02965</v>
      </c>
      <c r="BP27" s="336">
        <v>16.110910000000001</v>
      </c>
      <c r="BQ27" s="336">
        <v>16.526630000000001</v>
      </c>
      <c r="BR27" s="336">
        <v>17.150539999999999</v>
      </c>
      <c r="BS27" s="336">
        <v>17.108619999999998</v>
      </c>
      <c r="BT27" s="336">
        <v>16.884260000000001</v>
      </c>
      <c r="BU27" s="336">
        <v>17.23817</v>
      </c>
      <c r="BV27" s="336">
        <v>17.21979</v>
      </c>
    </row>
    <row r="28" spans="1:74" ht="11.1" customHeight="1" x14ac:dyDescent="0.2">
      <c r="A28" s="111" t="s">
        <v>896</v>
      </c>
      <c r="B28" s="207" t="s">
        <v>624</v>
      </c>
      <c r="C28" s="243">
        <v>3487.7582438999998</v>
      </c>
      <c r="D28" s="243">
        <v>3598.1063589</v>
      </c>
      <c r="E28" s="243">
        <v>3282.3018019000001</v>
      </c>
      <c r="F28" s="243">
        <v>3326.3453737</v>
      </c>
      <c r="G28" s="243">
        <v>3424.9065390000001</v>
      </c>
      <c r="H28" s="243">
        <v>3979.5</v>
      </c>
      <c r="I28" s="243">
        <v>4126.5795018999997</v>
      </c>
      <c r="J28" s="243">
        <v>4166.6556973999996</v>
      </c>
      <c r="K28" s="243">
        <v>3971.2241023000001</v>
      </c>
      <c r="L28" s="243">
        <v>3498.7355845000002</v>
      </c>
      <c r="M28" s="243">
        <v>3383.9645420000002</v>
      </c>
      <c r="N28" s="243">
        <v>3484.7195818999999</v>
      </c>
      <c r="O28" s="243">
        <v>3491.9559094000001</v>
      </c>
      <c r="P28" s="243">
        <v>3564.1263714000002</v>
      </c>
      <c r="Q28" s="243">
        <v>3363.1309084</v>
      </c>
      <c r="R28" s="243">
        <v>3350.207187</v>
      </c>
      <c r="S28" s="243">
        <v>3471.7591812999999</v>
      </c>
      <c r="T28" s="243">
        <v>3939.0057983000002</v>
      </c>
      <c r="U28" s="243">
        <v>4131.1430071000004</v>
      </c>
      <c r="V28" s="243">
        <v>4173.1767145000003</v>
      </c>
      <c r="W28" s="243">
        <v>3931.7103892999999</v>
      </c>
      <c r="X28" s="243">
        <v>3504.8246393999998</v>
      </c>
      <c r="Y28" s="243">
        <v>3351.7473313</v>
      </c>
      <c r="Z28" s="243">
        <v>3382.7767319</v>
      </c>
      <c r="AA28" s="243">
        <v>3394.8164587000001</v>
      </c>
      <c r="AB28" s="243">
        <v>3451.0387479000001</v>
      </c>
      <c r="AC28" s="243">
        <v>3305.6265474000002</v>
      </c>
      <c r="AD28" s="243">
        <v>3367.8902549999998</v>
      </c>
      <c r="AE28" s="243">
        <v>3574.2079726000002</v>
      </c>
      <c r="AF28" s="243">
        <v>3933.6463832999998</v>
      </c>
      <c r="AG28" s="243">
        <v>4146.3002415999999</v>
      </c>
      <c r="AH28" s="243">
        <v>4132.4650890000003</v>
      </c>
      <c r="AI28" s="243">
        <v>3886.1656849999999</v>
      </c>
      <c r="AJ28" s="243">
        <v>3563.5809681000001</v>
      </c>
      <c r="AK28" s="243">
        <v>3388.0246087</v>
      </c>
      <c r="AL28" s="243">
        <v>3358.7854422999999</v>
      </c>
      <c r="AM28" s="243">
        <v>3464.5022468000002</v>
      </c>
      <c r="AN28" s="243">
        <v>3597.2250339000002</v>
      </c>
      <c r="AO28" s="243">
        <v>3349.6294813</v>
      </c>
      <c r="AP28" s="243">
        <v>3379.490988</v>
      </c>
      <c r="AQ28" s="243">
        <v>3512.3565641999999</v>
      </c>
      <c r="AR28" s="243">
        <v>3922.3316479999999</v>
      </c>
      <c r="AS28" s="243">
        <v>4120.4880168</v>
      </c>
      <c r="AT28" s="243">
        <v>4108.6688916000003</v>
      </c>
      <c r="AU28" s="243">
        <v>3965.8948022999998</v>
      </c>
      <c r="AV28" s="243">
        <v>3618.4249976999999</v>
      </c>
      <c r="AW28" s="243">
        <v>3448.2891193</v>
      </c>
      <c r="AX28" s="243">
        <v>3511.2688460999998</v>
      </c>
      <c r="AY28" s="243">
        <v>3684.8427302999999</v>
      </c>
      <c r="AZ28" s="243">
        <v>3737.9239818000001</v>
      </c>
      <c r="BA28" s="243">
        <v>3447.5187781</v>
      </c>
      <c r="BB28" s="243">
        <v>3413.4268136999999</v>
      </c>
      <c r="BC28" s="243">
        <v>3539.1291615999999</v>
      </c>
      <c r="BD28" s="243">
        <v>3946.8609999999999</v>
      </c>
      <c r="BE28" s="243">
        <v>4113.3680000000004</v>
      </c>
      <c r="BF28" s="336">
        <v>4165.817</v>
      </c>
      <c r="BG28" s="336">
        <v>3965.4679999999998</v>
      </c>
      <c r="BH28" s="336">
        <v>3593.7359999999999</v>
      </c>
      <c r="BI28" s="336">
        <v>3426.1120000000001</v>
      </c>
      <c r="BJ28" s="336">
        <v>3500.6379999999999</v>
      </c>
      <c r="BK28" s="336">
        <v>3646.692</v>
      </c>
      <c r="BL28" s="336">
        <v>3724.2249999999999</v>
      </c>
      <c r="BM28" s="336">
        <v>3484.846</v>
      </c>
      <c r="BN28" s="336">
        <v>3428.643</v>
      </c>
      <c r="BO28" s="336">
        <v>3556.0970000000002</v>
      </c>
      <c r="BP28" s="336">
        <v>4012.7649999999999</v>
      </c>
      <c r="BQ28" s="336">
        <v>4197.5889999999999</v>
      </c>
      <c r="BR28" s="336">
        <v>4226.1760000000004</v>
      </c>
      <c r="BS28" s="336">
        <v>4022.7489999999998</v>
      </c>
      <c r="BT28" s="336">
        <v>3618.2060000000001</v>
      </c>
      <c r="BU28" s="336">
        <v>3449.3820000000001</v>
      </c>
      <c r="BV28" s="336">
        <v>3524.317</v>
      </c>
    </row>
    <row r="29" spans="1:74" ht="11.1" customHeight="1" x14ac:dyDescent="0.2">
      <c r="A29" s="111"/>
      <c r="B29" s="113" t="s">
        <v>34</v>
      </c>
      <c r="C29" s="239"/>
      <c r="D29" s="239"/>
      <c r="E29" s="239"/>
      <c r="F29" s="239"/>
      <c r="G29" s="239"/>
      <c r="H29" s="239"/>
      <c r="I29" s="239"/>
      <c r="J29" s="239"/>
      <c r="K29" s="239"/>
      <c r="L29" s="239"/>
      <c r="M29" s="239"/>
      <c r="N29" s="239"/>
      <c r="O29" s="239"/>
      <c r="P29" s="239"/>
      <c r="Q29" s="239"/>
      <c r="R29" s="239"/>
      <c r="S29" s="239"/>
      <c r="T29" s="239"/>
      <c r="U29" s="239"/>
      <c r="V29" s="239"/>
      <c r="W29" s="239"/>
      <c r="X29" s="239"/>
      <c r="Y29" s="239"/>
      <c r="Z29" s="239"/>
      <c r="AA29" s="239"/>
      <c r="AB29" s="239"/>
      <c r="AC29" s="239"/>
      <c r="AD29" s="239"/>
      <c r="AE29" s="239"/>
      <c r="AF29" s="239"/>
      <c r="AG29" s="239"/>
      <c r="AH29" s="239"/>
      <c r="AI29" s="239"/>
      <c r="AJ29" s="239"/>
      <c r="AK29" s="239"/>
      <c r="AL29" s="239"/>
      <c r="AM29" s="239"/>
      <c r="AN29" s="239"/>
      <c r="AO29" s="239"/>
      <c r="AP29" s="239"/>
      <c r="AQ29" s="239"/>
      <c r="AR29" s="239"/>
      <c r="AS29" s="239"/>
      <c r="AT29" s="239"/>
      <c r="AU29" s="239"/>
      <c r="AV29" s="239"/>
      <c r="AW29" s="239"/>
      <c r="AX29" s="239"/>
      <c r="AY29" s="239"/>
      <c r="AZ29" s="239"/>
      <c r="BA29" s="239"/>
      <c r="BB29" s="239"/>
      <c r="BC29" s="239"/>
      <c r="BD29" s="239"/>
      <c r="BE29" s="239"/>
      <c r="BF29" s="375"/>
      <c r="BG29" s="375"/>
      <c r="BH29" s="375"/>
      <c r="BI29" s="375"/>
      <c r="BJ29" s="375"/>
      <c r="BK29" s="375"/>
      <c r="BL29" s="375"/>
      <c r="BM29" s="375"/>
      <c r="BN29" s="375"/>
      <c r="BO29" s="375"/>
      <c r="BP29" s="375"/>
      <c r="BQ29" s="375"/>
      <c r="BR29" s="375"/>
      <c r="BS29" s="375"/>
      <c r="BT29" s="375"/>
      <c r="BU29" s="375"/>
      <c r="BV29" s="375"/>
    </row>
    <row r="30" spans="1:74" ht="11.1" customHeight="1" x14ac:dyDescent="0.2">
      <c r="A30" s="111" t="s">
        <v>884</v>
      </c>
      <c r="B30" s="207" t="s">
        <v>616</v>
      </c>
      <c r="C30" s="243">
        <v>73.259631612999996</v>
      </c>
      <c r="D30" s="243">
        <v>78.246221429000002</v>
      </c>
      <c r="E30" s="243">
        <v>74.237865161000002</v>
      </c>
      <c r="F30" s="243">
        <v>72.930437999999995</v>
      </c>
      <c r="G30" s="243">
        <v>76.339759354999998</v>
      </c>
      <c r="H30" s="243">
        <v>80.045697333000007</v>
      </c>
      <c r="I30" s="243">
        <v>80.302949354999996</v>
      </c>
      <c r="J30" s="243">
        <v>81.884134516000003</v>
      </c>
      <c r="K30" s="243">
        <v>84.485353000000003</v>
      </c>
      <c r="L30" s="243">
        <v>78.237937097</v>
      </c>
      <c r="M30" s="243">
        <v>77.026421333000002</v>
      </c>
      <c r="N30" s="243">
        <v>71.588223225999997</v>
      </c>
      <c r="O30" s="243">
        <v>71.760390645000001</v>
      </c>
      <c r="P30" s="243">
        <v>78.219569643</v>
      </c>
      <c r="Q30" s="243">
        <v>75.188372580999996</v>
      </c>
      <c r="R30" s="243">
        <v>75.892313999999999</v>
      </c>
      <c r="S30" s="243">
        <v>73.407574194000006</v>
      </c>
      <c r="T30" s="243">
        <v>78.558022332999997</v>
      </c>
      <c r="U30" s="243">
        <v>81.225491934999994</v>
      </c>
      <c r="V30" s="243">
        <v>79.948267741999999</v>
      </c>
      <c r="W30" s="243">
        <v>83.506239332999996</v>
      </c>
      <c r="X30" s="243">
        <v>75.892164839000003</v>
      </c>
      <c r="Y30" s="243">
        <v>74.175183666999999</v>
      </c>
      <c r="Z30" s="243">
        <v>70.730520967999993</v>
      </c>
      <c r="AA30" s="243">
        <v>73.239149677</v>
      </c>
      <c r="AB30" s="243">
        <v>75.508939310000002</v>
      </c>
      <c r="AC30" s="243">
        <v>72.393218387000005</v>
      </c>
      <c r="AD30" s="243">
        <v>75.415548333000004</v>
      </c>
      <c r="AE30" s="243">
        <v>70.965724839000003</v>
      </c>
      <c r="AF30" s="243">
        <v>78.868705667</v>
      </c>
      <c r="AG30" s="243">
        <v>81.369873225999996</v>
      </c>
      <c r="AH30" s="243">
        <v>83.401436774000004</v>
      </c>
      <c r="AI30" s="243">
        <v>80.307503667000006</v>
      </c>
      <c r="AJ30" s="243">
        <v>73.139783871000006</v>
      </c>
      <c r="AK30" s="243">
        <v>74.915262666999993</v>
      </c>
      <c r="AL30" s="243">
        <v>72.684819355000002</v>
      </c>
      <c r="AM30" s="243">
        <v>71.217703225999998</v>
      </c>
      <c r="AN30" s="243">
        <v>76.555528929000005</v>
      </c>
      <c r="AO30" s="243">
        <v>69.853901289999996</v>
      </c>
      <c r="AP30" s="243">
        <v>72.420795333000001</v>
      </c>
      <c r="AQ30" s="243">
        <v>71.306568386999999</v>
      </c>
      <c r="AR30" s="243">
        <v>75.666460000000001</v>
      </c>
      <c r="AS30" s="243">
        <v>80.302399031999997</v>
      </c>
      <c r="AT30" s="243">
        <v>76.535209355000006</v>
      </c>
      <c r="AU30" s="243">
        <v>77.674035333000006</v>
      </c>
      <c r="AV30" s="243">
        <v>71.529315483999994</v>
      </c>
      <c r="AW30" s="243">
        <v>70.612410667000006</v>
      </c>
      <c r="AX30" s="243">
        <v>69.478509032000005</v>
      </c>
      <c r="AY30" s="243">
        <v>47.319488710000002</v>
      </c>
      <c r="AZ30" s="243">
        <v>52.359293929000003</v>
      </c>
      <c r="BA30" s="243">
        <v>48.154649032000002</v>
      </c>
      <c r="BB30" s="243">
        <v>49.127016666999999</v>
      </c>
      <c r="BC30" s="243">
        <v>47.112127096999998</v>
      </c>
      <c r="BD30" s="243">
        <v>49.274189999999997</v>
      </c>
      <c r="BE30" s="243">
        <v>54.67013</v>
      </c>
      <c r="BF30" s="336">
        <v>54.057659999999998</v>
      </c>
      <c r="BG30" s="336">
        <v>54.513820000000003</v>
      </c>
      <c r="BH30" s="336">
        <v>49.78443</v>
      </c>
      <c r="BI30" s="336">
        <v>49.398139999999998</v>
      </c>
      <c r="BJ30" s="336">
        <v>47.312849999999997</v>
      </c>
      <c r="BK30" s="336">
        <v>48.763260000000002</v>
      </c>
      <c r="BL30" s="336">
        <v>51.504959999999997</v>
      </c>
      <c r="BM30" s="336">
        <v>48.292299999999997</v>
      </c>
      <c r="BN30" s="336">
        <v>47.737850000000002</v>
      </c>
      <c r="BO30" s="336">
        <v>47.655110000000001</v>
      </c>
      <c r="BP30" s="336">
        <v>50.01126</v>
      </c>
      <c r="BQ30" s="336">
        <v>53.730420000000002</v>
      </c>
      <c r="BR30" s="336">
        <v>54.10812</v>
      </c>
      <c r="BS30" s="336">
        <v>54.565269999999998</v>
      </c>
      <c r="BT30" s="336">
        <v>49.682510000000001</v>
      </c>
      <c r="BU30" s="336">
        <v>49.297870000000003</v>
      </c>
      <c r="BV30" s="336">
        <v>47.217269999999999</v>
      </c>
    </row>
    <row r="31" spans="1:74" ht="11.1" customHeight="1" x14ac:dyDescent="0.2">
      <c r="A31" s="111" t="s">
        <v>885</v>
      </c>
      <c r="B31" s="189" t="s">
        <v>650</v>
      </c>
      <c r="C31" s="243">
        <v>174.64433839</v>
      </c>
      <c r="D31" s="243">
        <v>183.08236249999999</v>
      </c>
      <c r="E31" s="243">
        <v>180.38869581</v>
      </c>
      <c r="F31" s="243">
        <v>186.06088667</v>
      </c>
      <c r="G31" s="243">
        <v>181.42419387000001</v>
      </c>
      <c r="H31" s="243">
        <v>193.77735300000001</v>
      </c>
      <c r="I31" s="243">
        <v>193.26815676999999</v>
      </c>
      <c r="J31" s="243">
        <v>191.72518934999999</v>
      </c>
      <c r="K31" s="243">
        <v>191.096857</v>
      </c>
      <c r="L31" s="243">
        <v>180.69095806000001</v>
      </c>
      <c r="M31" s="243">
        <v>176.69350499999999</v>
      </c>
      <c r="N31" s="243">
        <v>182.10246323000001</v>
      </c>
      <c r="O31" s="243">
        <v>202.47412935</v>
      </c>
      <c r="P31" s="243">
        <v>207.30958570999999</v>
      </c>
      <c r="Q31" s="243">
        <v>189.31601065000001</v>
      </c>
      <c r="R31" s="243">
        <v>189.14436266999999</v>
      </c>
      <c r="S31" s="243">
        <v>188.66649774000001</v>
      </c>
      <c r="T31" s="243">
        <v>202.62201899999999</v>
      </c>
      <c r="U31" s="243">
        <v>195.65035355000001</v>
      </c>
      <c r="V31" s="243">
        <v>198.48651290000001</v>
      </c>
      <c r="W31" s="243">
        <v>198.15714133</v>
      </c>
      <c r="X31" s="243">
        <v>191.70624839000001</v>
      </c>
      <c r="Y31" s="243">
        <v>191.52221467000001</v>
      </c>
      <c r="Z31" s="243">
        <v>181.79090805999999</v>
      </c>
      <c r="AA31" s="243">
        <v>181.16948097</v>
      </c>
      <c r="AB31" s="243">
        <v>191.30480137999999</v>
      </c>
      <c r="AC31" s="243">
        <v>191.58088742000001</v>
      </c>
      <c r="AD31" s="243">
        <v>185.46053567000001</v>
      </c>
      <c r="AE31" s="243">
        <v>196.94607902999999</v>
      </c>
      <c r="AF31" s="243">
        <v>186.14411367</v>
      </c>
      <c r="AG31" s="243">
        <v>196.15049386999999</v>
      </c>
      <c r="AH31" s="243">
        <v>196.55838032</v>
      </c>
      <c r="AI31" s="243">
        <v>199.77828400000001</v>
      </c>
      <c r="AJ31" s="243">
        <v>187.66050161000001</v>
      </c>
      <c r="AK31" s="243">
        <v>184.13551333000001</v>
      </c>
      <c r="AL31" s="243">
        <v>181.97051096999999</v>
      </c>
      <c r="AM31" s="243">
        <v>181.99454774</v>
      </c>
      <c r="AN31" s="243">
        <v>199.23464749999999</v>
      </c>
      <c r="AO31" s="243">
        <v>184.90451064999999</v>
      </c>
      <c r="AP31" s="243">
        <v>184.394792</v>
      </c>
      <c r="AQ31" s="243">
        <v>182.97304258</v>
      </c>
      <c r="AR31" s="243">
        <v>191.61289567</v>
      </c>
      <c r="AS31" s="243">
        <v>198.53333419000001</v>
      </c>
      <c r="AT31" s="243">
        <v>190.18592193999999</v>
      </c>
      <c r="AU31" s="243">
        <v>189.75265633000001</v>
      </c>
      <c r="AV31" s="243">
        <v>186.81702612999999</v>
      </c>
      <c r="AW31" s="243">
        <v>186.63724733000001</v>
      </c>
      <c r="AX31" s="243">
        <v>190.70487032</v>
      </c>
      <c r="AY31" s="243">
        <v>201.04866677000001</v>
      </c>
      <c r="AZ31" s="243">
        <v>209.83408535999999</v>
      </c>
      <c r="BA31" s="243">
        <v>192.4486871</v>
      </c>
      <c r="BB31" s="243">
        <v>194.06694267</v>
      </c>
      <c r="BC31" s="243">
        <v>196.54800419</v>
      </c>
      <c r="BD31" s="243">
        <v>193.8691</v>
      </c>
      <c r="BE31" s="243">
        <v>195.4795</v>
      </c>
      <c r="BF31" s="336">
        <v>196.50720000000001</v>
      </c>
      <c r="BG31" s="336">
        <v>195.512</v>
      </c>
      <c r="BH31" s="336">
        <v>190.15369999999999</v>
      </c>
      <c r="BI31" s="336">
        <v>187.71350000000001</v>
      </c>
      <c r="BJ31" s="336">
        <v>186.61600000000001</v>
      </c>
      <c r="BK31" s="336">
        <v>194.29</v>
      </c>
      <c r="BL31" s="336">
        <v>203.19049999999999</v>
      </c>
      <c r="BM31" s="336">
        <v>195.976</v>
      </c>
      <c r="BN31" s="336">
        <v>192.30709999999999</v>
      </c>
      <c r="BO31" s="336">
        <v>194.46979999999999</v>
      </c>
      <c r="BP31" s="336">
        <v>200.44759999999999</v>
      </c>
      <c r="BQ31" s="336">
        <v>201.5197</v>
      </c>
      <c r="BR31" s="336">
        <v>202.19659999999999</v>
      </c>
      <c r="BS31" s="336">
        <v>201.17310000000001</v>
      </c>
      <c r="BT31" s="336">
        <v>196.99180000000001</v>
      </c>
      <c r="BU31" s="336">
        <v>194.46510000000001</v>
      </c>
      <c r="BV31" s="336">
        <v>193.32929999999999</v>
      </c>
    </row>
    <row r="32" spans="1:74" ht="11.1" customHeight="1" x14ac:dyDescent="0.2">
      <c r="A32" s="111" t="s">
        <v>886</v>
      </c>
      <c r="B32" s="207" t="s">
        <v>617</v>
      </c>
      <c r="C32" s="243">
        <v>505.45362548000003</v>
      </c>
      <c r="D32" s="243">
        <v>558.02981893000003</v>
      </c>
      <c r="E32" s="243">
        <v>518.74869129000001</v>
      </c>
      <c r="F32" s="243">
        <v>534.32700333000003</v>
      </c>
      <c r="G32" s="243">
        <v>547.99696128999994</v>
      </c>
      <c r="H32" s="243">
        <v>564.52680932999999</v>
      </c>
      <c r="I32" s="243">
        <v>553.90415160999999</v>
      </c>
      <c r="J32" s="243">
        <v>575.99166548000005</v>
      </c>
      <c r="K32" s="243">
        <v>542.29099133</v>
      </c>
      <c r="L32" s="243">
        <v>537.29287065000005</v>
      </c>
      <c r="M32" s="243">
        <v>534.32817499999999</v>
      </c>
      <c r="N32" s="243">
        <v>542.69137999999998</v>
      </c>
      <c r="O32" s="243">
        <v>529.15742419000003</v>
      </c>
      <c r="P32" s="243">
        <v>552.86840714000004</v>
      </c>
      <c r="Q32" s="243">
        <v>558.39978742000005</v>
      </c>
      <c r="R32" s="243">
        <v>540.16088166999998</v>
      </c>
      <c r="S32" s="243">
        <v>539.74690419000001</v>
      </c>
      <c r="T32" s="243">
        <v>560.99523633000001</v>
      </c>
      <c r="U32" s="243">
        <v>570.99598967999998</v>
      </c>
      <c r="V32" s="243">
        <v>570.19872290000001</v>
      </c>
      <c r="W32" s="243">
        <v>577.85008732999995</v>
      </c>
      <c r="X32" s="243">
        <v>556.98039128999994</v>
      </c>
      <c r="Y32" s="243">
        <v>547.06814599999996</v>
      </c>
      <c r="Z32" s="243">
        <v>522.90839613000003</v>
      </c>
      <c r="AA32" s="243">
        <v>534.69845935000001</v>
      </c>
      <c r="AB32" s="243">
        <v>573.88435069000002</v>
      </c>
      <c r="AC32" s="243">
        <v>545.57354194000004</v>
      </c>
      <c r="AD32" s="243">
        <v>565.35083967000003</v>
      </c>
      <c r="AE32" s="243">
        <v>564.36048031999997</v>
      </c>
      <c r="AF32" s="243">
        <v>571.10283067</v>
      </c>
      <c r="AG32" s="243">
        <v>576.27275741999995</v>
      </c>
      <c r="AH32" s="243">
        <v>577.70720484000003</v>
      </c>
      <c r="AI32" s="243">
        <v>548.16560032999996</v>
      </c>
      <c r="AJ32" s="243">
        <v>541.40157032000002</v>
      </c>
      <c r="AK32" s="243">
        <v>529.40084000000002</v>
      </c>
      <c r="AL32" s="243">
        <v>503.78722806000002</v>
      </c>
      <c r="AM32" s="243">
        <v>521.72952032000001</v>
      </c>
      <c r="AN32" s="243">
        <v>554.68180749999999</v>
      </c>
      <c r="AO32" s="243">
        <v>523.63965097000005</v>
      </c>
      <c r="AP32" s="243">
        <v>523.81780633000005</v>
      </c>
      <c r="AQ32" s="243">
        <v>538.08718839000005</v>
      </c>
      <c r="AR32" s="243">
        <v>540.04829632999997</v>
      </c>
      <c r="AS32" s="243">
        <v>535.10481838999999</v>
      </c>
      <c r="AT32" s="243">
        <v>549.52583258000004</v>
      </c>
      <c r="AU32" s="243">
        <v>533.14943800000003</v>
      </c>
      <c r="AV32" s="243">
        <v>525.51925194</v>
      </c>
      <c r="AW32" s="243">
        <v>516.59998199999995</v>
      </c>
      <c r="AX32" s="243">
        <v>495.89149967999998</v>
      </c>
      <c r="AY32" s="243">
        <v>517.55537967999999</v>
      </c>
      <c r="AZ32" s="243">
        <v>538.02837036000005</v>
      </c>
      <c r="BA32" s="243">
        <v>521.89723289999995</v>
      </c>
      <c r="BB32" s="243">
        <v>510.35896532999999</v>
      </c>
      <c r="BC32" s="243">
        <v>533.49295547999998</v>
      </c>
      <c r="BD32" s="243">
        <v>540.74090000000001</v>
      </c>
      <c r="BE32" s="243">
        <v>533.12030000000004</v>
      </c>
      <c r="BF32" s="336">
        <v>546.10530000000006</v>
      </c>
      <c r="BG32" s="336">
        <v>533.44949999999994</v>
      </c>
      <c r="BH32" s="336">
        <v>522.99549999999999</v>
      </c>
      <c r="BI32" s="336">
        <v>512.43730000000005</v>
      </c>
      <c r="BJ32" s="336">
        <v>501.25080000000003</v>
      </c>
      <c r="BK32" s="336">
        <v>516.77139999999997</v>
      </c>
      <c r="BL32" s="336">
        <v>553.87869999999998</v>
      </c>
      <c r="BM32" s="336">
        <v>528.81780000000003</v>
      </c>
      <c r="BN32" s="336">
        <v>527.69619999999998</v>
      </c>
      <c r="BO32" s="336">
        <v>531.14980000000003</v>
      </c>
      <c r="BP32" s="336">
        <v>544.79729999999995</v>
      </c>
      <c r="BQ32" s="336">
        <v>540.39530000000002</v>
      </c>
      <c r="BR32" s="336">
        <v>556.01189999999997</v>
      </c>
      <c r="BS32" s="336">
        <v>543.12620000000004</v>
      </c>
      <c r="BT32" s="336">
        <v>532.42489999999998</v>
      </c>
      <c r="BU32" s="336">
        <v>521.68209999999999</v>
      </c>
      <c r="BV32" s="336">
        <v>510.29750000000001</v>
      </c>
    </row>
    <row r="33" spans="1:74" ht="11.1" customHeight="1" x14ac:dyDescent="0.2">
      <c r="A33" s="111" t="s">
        <v>887</v>
      </c>
      <c r="B33" s="207" t="s">
        <v>618</v>
      </c>
      <c r="C33" s="243">
        <v>212.49967516000001</v>
      </c>
      <c r="D33" s="243">
        <v>234.07558143</v>
      </c>
      <c r="E33" s="243">
        <v>220.88956031999999</v>
      </c>
      <c r="F33" s="243">
        <v>234.66102133000001</v>
      </c>
      <c r="G33" s="243">
        <v>235.36335484</v>
      </c>
      <c r="H33" s="243">
        <v>241.15802866999999</v>
      </c>
      <c r="I33" s="243">
        <v>247.63577419000001</v>
      </c>
      <c r="J33" s="243">
        <v>256.86652773999998</v>
      </c>
      <c r="K33" s="243">
        <v>244.42576199999999</v>
      </c>
      <c r="L33" s="243">
        <v>233.09902645</v>
      </c>
      <c r="M33" s="243">
        <v>241.74052233</v>
      </c>
      <c r="N33" s="243">
        <v>227.52578774</v>
      </c>
      <c r="O33" s="243">
        <v>229.20625645000001</v>
      </c>
      <c r="P33" s="243">
        <v>242.99403429</v>
      </c>
      <c r="Q33" s="243">
        <v>233.70809935</v>
      </c>
      <c r="R33" s="243">
        <v>236.67159733</v>
      </c>
      <c r="S33" s="243">
        <v>232.69747000000001</v>
      </c>
      <c r="T33" s="243">
        <v>246.10449600000001</v>
      </c>
      <c r="U33" s="243">
        <v>260.75006676999999</v>
      </c>
      <c r="V33" s="243">
        <v>256.80199742000002</v>
      </c>
      <c r="W33" s="243">
        <v>251.61749867</v>
      </c>
      <c r="X33" s="243">
        <v>240.67093097</v>
      </c>
      <c r="Y33" s="243">
        <v>245.90200132999999</v>
      </c>
      <c r="Z33" s="243">
        <v>232.54773677</v>
      </c>
      <c r="AA33" s="243">
        <v>235.17452194000001</v>
      </c>
      <c r="AB33" s="243">
        <v>244.54878034000001</v>
      </c>
      <c r="AC33" s="243">
        <v>236.41741515999999</v>
      </c>
      <c r="AD33" s="243">
        <v>243.10885833</v>
      </c>
      <c r="AE33" s="243">
        <v>252.2162471</v>
      </c>
      <c r="AF33" s="243">
        <v>263.19532700000002</v>
      </c>
      <c r="AG33" s="243">
        <v>272.83789612999999</v>
      </c>
      <c r="AH33" s="243">
        <v>267.55400484</v>
      </c>
      <c r="AI33" s="243">
        <v>253.07402766999999</v>
      </c>
      <c r="AJ33" s="243">
        <v>242.23796580999999</v>
      </c>
      <c r="AK33" s="243">
        <v>245.81914699999999</v>
      </c>
      <c r="AL33" s="243">
        <v>237.99803226</v>
      </c>
      <c r="AM33" s="243">
        <v>226.58545290000001</v>
      </c>
      <c r="AN33" s="243">
        <v>238.36950143000001</v>
      </c>
      <c r="AO33" s="243">
        <v>227.26954258000001</v>
      </c>
      <c r="AP33" s="243">
        <v>228.73792800000001</v>
      </c>
      <c r="AQ33" s="243">
        <v>240.32773258</v>
      </c>
      <c r="AR33" s="243">
        <v>248.04105433000001</v>
      </c>
      <c r="AS33" s="243">
        <v>250.31521581000001</v>
      </c>
      <c r="AT33" s="243">
        <v>258.00385225999997</v>
      </c>
      <c r="AU33" s="243">
        <v>244.13097833</v>
      </c>
      <c r="AV33" s="243">
        <v>237.02840387000001</v>
      </c>
      <c r="AW33" s="243">
        <v>245.30541199999999</v>
      </c>
      <c r="AX33" s="243">
        <v>232.70932065</v>
      </c>
      <c r="AY33" s="243">
        <v>229.12495999999999</v>
      </c>
      <c r="AZ33" s="243">
        <v>242.64978500000001</v>
      </c>
      <c r="BA33" s="243">
        <v>230.52390484</v>
      </c>
      <c r="BB33" s="243">
        <v>233.49502000000001</v>
      </c>
      <c r="BC33" s="243">
        <v>241.24249258</v>
      </c>
      <c r="BD33" s="243">
        <v>255.7175</v>
      </c>
      <c r="BE33" s="243">
        <v>253.0111</v>
      </c>
      <c r="BF33" s="336">
        <v>265.61500000000001</v>
      </c>
      <c r="BG33" s="336">
        <v>255.62020000000001</v>
      </c>
      <c r="BH33" s="336">
        <v>244.88149999999999</v>
      </c>
      <c r="BI33" s="336">
        <v>251.0652</v>
      </c>
      <c r="BJ33" s="336">
        <v>241.35159999999999</v>
      </c>
      <c r="BK33" s="336">
        <v>240.06489999999999</v>
      </c>
      <c r="BL33" s="336">
        <v>254.15770000000001</v>
      </c>
      <c r="BM33" s="336">
        <v>242.34379999999999</v>
      </c>
      <c r="BN33" s="336">
        <v>250.0163</v>
      </c>
      <c r="BO33" s="336">
        <v>253.28960000000001</v>
      </c>
      <c r="BP33" s="336">
        <v>265.03750000000002</v>
      </c>
      <c r="BQ33" s="336">
        <v>272.07130000000001</v>
      </c>
      <c r="BR33" s="336">
        <v>277.03579999999999</v>
      </c>
      <c r="BS33" s="336">
        <v>266.6198</v>
      </c>
      <c r="BT33" s="336">
        <v>255.91120000000001</v>
      </c>
      <c r="BU33" s="336">
        <v>262.37439999999998</v>
      </c>
      <c r="BV33" s="336">
        <v>252.22290000000001</v>
      </c>
    </row>
    <row r="34" spans="1:74" ht="11.1" customHeight="1" x14ac:dyDescent="0.2">
      <c r="A34" s="111" t="s">
        <v>888</v>
      </c>
      <c r="B34" s="207" t="s">
        <v>619</v>
      </c>
      <c r="C34" s="243">
        <v>336.21093289999999</v>
      </c>
      <c r="D34" s="243">
        <v>374.87296929000001</v>
      </c>
      <c r="E34" s="243">
        <v>356.21682967999999</v>
      </c>
      <c r="F34" s="243">
        <v>374.56438000000003</v>
      </c>
      <c r="G34" s="243">
        <v>390.61502516000002</v>
      </c>
      <c r="H34" s="243">
        <v>407.63219666999998</v>
      </c>
      <c r="I34" s="243">
        <v>391.01289387000003</v>
      </c>
      <c r="J34" s="243">
        <v>410.14730580999998</v>
      </c>
      <c r="K34" s="243">
        <v>394.84080132999998</v>
      </c>
      <c r="L34" s="243">
        <v>373.31273064999999</v>
      </c>
      <c r="M34" s="243">
        <v>382.67852433000002</v>
      </c>
      <c r="N34" s="243">
        <v>363.45169613000002</v>
      </c>
      <c r="O34" s="243">
        <v>346.43732161000003</v>
      </c>
      <c r="P34" s="243">
        <v>386.42085893000001</v>
      </c>
      <c r="Q34" s="243">
        <v>372.51553354999999</v>
      </c>
      <c r="R34" s="243">
        <v>385.69640932999999</v>
      </c>
      <c r="S34" s="243">
        <v>398.68366032</v>
      </c>
      <c r="T34" s="243">
        <v>392.66494833000002</v>
      </c>
      <c r="U34" s="243">
        <v>400.19701097000001</v>
      </c>
      <c r="V34" s="243">
        <v>407.56389741999999</v>
      </c>
      <c r="W34" s="243">
        <v>391.98183132999998</v>
      </c>
      <c r="X34" s="243">
        <v>382.69887612999997</v>
      </c>
      <c r="Y34" s="243">
        <v>376.94664132999998</v>
      </c>
      <c r="Z34" s="243">
        <v>355.45834805999999</v>
      </c>
      <c r="AA34" s="243">
        <v>351.85412774000002</v>
      </c>
      <c r="AB34" s="243">
        <v>387.65914276000001</v>
      </c>
      <c r="AC34" s="243">
        <v>371.62058870999999</v>
      </c>
      <c r="AD34" s="243">
        <v>392.14156333</v>
      </c>
      <c r="AE34" s="243">
        <v>396.60014129000001</v>
      </c>
      <c r="AF34" s="243">
        <v>394.58690799999999</v>
      </c>
      <c r="AG34" s="243">
        <v>392.70016419000001</v>
      </c>
      <c r="AH34" s="243">
        <v>393.42037548000002</v>
      </c>
      <c r="AI34" s="243">
        <v>378.03280799999999</v>
      </c>
      <c r="AJ34" s="243">
        <v>391.11942935000002</v>
      </c>
      <c r="AK34" s="243">
        <v>369.65895899999998</v>
      </c>
      <c r="AL34" s="243">
        <v>350.41639226000001</v>
      </c>
      <c r="AM34" s="243">
        <v>355.51615032000001</v>
      </c>
      <c r="AN34" s="243">
        <v>382.19158428999998</v>
      </c>
      <c r="AO34" s="243">
        <v>365.90271805999998</v>
      </c>
      <c r="AP34" s="243">
        <v>371.51549667</v>
      </c>
      <c r="AQ34" s="243">
        <v>392.42953032000003</v>
      </c>
      <c r="AR34" s="243">
        <v>398.75168667000003</v>
      </c>
      <c r="AS34" s="243">
        <v>402.40860355000001</v>
      </c>
      <c r="AT34" s="243">
        <v>397.58895289999998</v>
      </c>
      <c r="AU34" s="243">
        <v>389.31897400000003</v>
      </c>
      <c r="AV34" s="243">
        <v>388.12277323000001</v>
      </c>
      <c r="AW34" s="243">
        <v>390.19279433000003</v>
      </c>
      <c r="AX34" s="243">
        <v>342.57116581000002</v>
      </c>
      <c r="AY34" s="243">
        <v>365.51241419000002</v>
      </c>
      <c r="AZ34" s="243">
        <v>371.24381678999998</v>
      </c>
      <c r="BA34" s="243">
        <v>378.29344709999998</v>
      </c>
      <c r="BB34" s="243">
        <v>379.93914232999998</v>
      </c>
      <c r="BC34" s="243">
        <v>400.23841644999999</v>
      </c>
      <c r="BD34" s="243">
        <v>392.15649999999999</v>
      </c>
      <c r="BE34" s="243">
        <v>399.46620000000001</v>
      </c>
      <c r="BF34" s="336">
        <v>403.54590000000002</v>
      </c>
      <c r="BG34" s="336">
        <v>389.73950000000002</v>
      </c>
      <c r="BH34" s="336">
        <v>387.7097</v>
      </c>
      <c r="BI34" s="336">
        <v>385.85169999999999</v>
      </c>
      <c r="BJ34" s="336">
        <v>359.43490000000003</v>
      </c>
      <c r="BK34" s="336">
        <v>358.93310000000002</v>
      </c>
      <c r="BL34" s="336">
        <v>390.89240000000001</v>
      </c>
      <c r="BM34" s="336">
        <v>371.4665</v>
      </c>
      <c r="BN34" s="336">
        <v>383.26560000000001</v>
      </c>
      <c r="BO34" s="336">
        <v>396.46859999999998</v>
      </c>
      <c r="BP34" s="336">
        <v>405.09820000000002</v>
      </c>
      <c r="BQ34" s="336">
        <v>400.76139999999998</v>
      </c>
      <c r="BR34" s="336">
        <v>412.04309999999998</v>
      </c>
      <c r="BS34" s="336">
        <v>397.94869999999997</v>
      </c>
      <c r="BT34" s="336">
        <v>392.35129999999998</v>
      </c>
      <c r="BU34" s="336">
        <v>390.47519999999997</v>
      </c>
      <c r="BV34" s="336">
        <v>363.74419999999998</v>
      </c>
    </row>
    <row r="35" spans="1:74" ht="11.1" customHeight="1" x14ac:dyDescent="0.2">
      <c r="A35" s="111" t="s">
        <v>889</v>
      </c>
      <c r="B35" s="207" t="s">
        <v>620</v>
      </c>
      <c r="C35" s="243">
        <v>323.33557323000002</v>
      </c>
      <c r="D35" s="243">
        <v>351.33254964000002</v>
      </c>
      <c r="E35" s="243">
        <v>334.35859806000002</v>
      </c>
      <c r="F35" s="243">
        <v>343.82776367000002</v>
      </c>
      <c r="G35" s="243">
        <v>335.86439160999998</v>
      </c>
      <c r="H35" s="243">
        <v>322.53431367000002</v>
      </c>
      <c r="I35" s="243">
        <v>322.06029452000001</v>
      </c>
      <c r="J35" s="243">
        <v>330.22739096999999</v>
      </c>
      <c r="K35" s="243">
        <v>346.46220867</v>
      </c>
      <c r="L35" s="243">
        <v>336.38477839000001</v>
      </c>
      <c r="M35" s="243">
        <v>332.21246967000002</v>
      </c>
      <c r="N35" s="243">
        <v>334.56081129</v>
      </c>
      <c r="O35" s="243">
        <v>337.04903194000002</v>
      </c>
      <c r="P35" s="243">
        <v>349.15340536000002</v>
      </c>
      <c r="Q35" s="243">
        <v>345.45285483999999</v>
      </c>
      <c r="R35" s="243">
        <v>331.32265167000003</v>
      </c>
      <c r="S35" s="243">
        <v>305.73338096999998</v>
      </c>
      <c r="T35" s="243">
        <v>326.89572566999999</v>
      </c>
      <c r="U35" s="243">
        <v>328.30078161</v>
      </c>
      <c r="V35" s="243">
        <v>336.90261355000001</v>
      </c>
      <c r="W35" s="243">
        <v>348.36149799999998</v>
      </c>
      <c r="X35" s="243">
        <v>339.37882354999999</v>
      </c>
      <c r="Y35" s="243">
        <v>341.051446</v>
      </c>
      <c r="Z35" s="243">
        <v>331.41709548</v>
      </c>
      <c r="AA35" s="243">
        <v>333.97382677000002</v>
      </c>
      <c r="AB35" s="243">
        <v>348.95326862000002</v>
      </c>
      <c r="AC35" s="243">
        <v>345.21188612999998</v>
      </c>
      <c r="AD35" s="243">
        <v>350.04818633000002</v>
      </c>
      <c r="AE35" s="243">
        <v>343.96737774000002</v>
      </c>
      <c r="AF35" s="243">
        <v>330.33484866999999</v>
      </c>
      <c r="AG35" s="243">
        <v>329.64213870999998</v>
      </c>
      <c r="AH35" s="243">
        <v>336.08332225999999</v>
      </c>
      <c r="AI35" s="243">
        <v>335.10528067000001</v>
      </c>
      <c r="AJ35" s="243">
        <v>333.89148547999997</v>
      </c>
      <c r="AK35" s="243">
        <v>331.33691866999999</v>
      </c>
      <c r="AL35" s="243">
        <v>322.67687225999998</v>
      </c>
      <c r="AM35" s="243">
        <v>313.83700515999999</v>
      </c>
      <c r="AN35" s="243">
        <v>325.74132286000003</v>
      </c>
      <c r="AO35" s="243">
        <v>313.61135194000002</v>
      </c>
      <c r="AP35" s="243">
        <v>323.00920632999998</v>
      </c>
      <c r="AQ35" s="243">
        <v>315.58416903</v>
      </c>
      <c r="AR35" s="243">
        <v>298.63474033</v>
      </c>
      <c r="AS35" s="243">
        <v>279.23719225999997</v>
      </c>
      <c r="AT35" s="243">
        <v>293.54419516000002</v>
      </c>
      <c r="AU35" s="243">
        <v>285.68027999999998</v>
      </c>
      <c r="AV35" s="243">
        <v>284.02205355000001</v>
      </c>
      <c r="AW35" s="243">
        <v>280.98722932999999</v>
      </c>
      <c r="AX35" s="243">
        <v>265.56654613000001</v>
      </c>
      <c r="AY35" s="243">
        <v>273.25349483999997</v>
      </c>
      <c r="AZ35" s="243">
        <v>285.01242250000001</v>
      </c>
      <c r="BA35" s="243">
        <v>278.55328967999998</v>
      </c>
      <c r="BB35" s="243">
        <v>279.54621366999999</v>
      </c>
      <c r="BC35" s="243">
        <v>286.38468160999997</v>
      </c>
      <c r="BD35" s="243">
        <v>271.78480000000002</v>
      </c>
      <c r="BE35" s="243">
        <v>263.48059999999998</v>
      </c>
      <c r="BF35" s="336">
        <v>273.46429999999998</v>
      </c>
      <c r="BG35" s="336">
        <v>282.86020000000002</v>
      </c>
      <c r="BH35" s="336">
        <v>280.59190000000001</v>
      </c>
      <c r="BI35" s="336">
        <v>277.05360000000002</v>
      </c>
      <c r="BJ35" s="336">
        <v>270.8082</v>
      </c>
      <c r="BK35" s="336">
        <v>280.88409999999999</v>
      </c>
      <c r="BL35" s="336">
        <v>295.20400000000001</v>
      </c>
      <c r="BM35" s="336">
        <v>285.05309999999997</v>
      </c>
      <c r="BN35" s="336">
        <v>297.28320000000002</v>
      </c>
      <c r="BO35" s="336">
        <v>286.6617</v>
      </c>
      <c r="BP35" s="336">
        <v>279.61829999999998</v>
      </c>
      <c r="BQ35" s="336">
        <v>280.22460000000001</v>
      </c>
      <c r="BR35" s="336">
        <v>288.03960000000001</v>
      </c>
      <c r="BS35" s="336">
        <v>297.93669999999997</v>
      </c>
      <c r="BT35" s="336">
        <v>288.77190000000002</v>
      </c>
      <c r="BU35" s="336">
        <v>285.13119999999998</v>
      </c>
      <c r="BV35" s="336">
        <v>278.70409999999998</v>
      </c>
    </row>
    <row r="36" spans="1:74" ht="11.1" customHeight="1" x14ac:dyDescent="0.2">
      <c r="A36" s="111" t="s">
        <v>890</v>
      </c>
      <c r="B36" s="207" t="s">
        <v>621</v>
      </c>
      <c r="C36" s="243">
        <v>392.33108226000002</v>
      </c>
      <c r="D36" s="243">
        <v>418.83693856999997</v>
      </c>
      <c r="E36" s="243">
        <v>402.52235387000002</v>
      </c>
      <c r="F36" s="243">
        <v>421.36165966999999</v>
      </c>
      <c r="G36" s="243">
        <v>430.60214999999999</v>
      </c>
      <c r="H36" s="243">
        <v>469.01947000000001</v>
      </c>
      <c r="I36" s="243">
        <v>468.02465645000001</v>
      </c>
      <c r="J36" s="243">
        <v>480.7736529</v>
      </c>
      <c r="K36" s="243">
        <v>477.37359666999998</v>
      </c>
      <c r="L36" s="243">
        <v>438.35611096999997</v>
      </c>
      <c r="M36" s="243">
        <v>443.76532133000001</v>
      </c>
      <c r="N36" s="243">
        <v>413.03122999999999</v>
      </c>
      <c r="O36" s="243">
        <v>429.40498194000003</v>
      </c>
      <c r="P36" s="243">
        <v>441.91541286</v>
      </c>
      <c r="Q36" s="243">
        <v>425.24727774000002</v>
      </c>
      <c r="R36" s="243">
        <v>455.52711067000001</v>
      </c>
      <c r="S36" s="243">
        <v>445.25401902999999</v>
      </c>
      <c r="T36" s="243">
        <v>476.66818999999998</v>
      </c>
      <c r="U36" s="243">
        <v>465.19778323000003</v>
      </c>
      <c r="V36" s="243">
        <v>489.35394934999999</v>
      </c>
      <c r="W36" s="243">
        <v>476.43260266999999</v>
      </c>
      <c r="X36" s="243">
        <v>452.16872581000001</v>
      </c>
      <c r="Y36" s="243">
        <v>444.61194467000001</v>
      </c>
      <c r="Z36" s="243">
        <v>423.02565097000002</v>
      </c>
      <c r="AA36" s="243">
        <v>414.19810065000001</v>
      </c>
      <c r="AB36" s="243">
        <v>424.63271137999999</v>
      </c>
      <c r="AC36" s="243">
        <v>421.80492515999998</v>
      </c>
      <c r="AD36" s="243">
        <v>433.16148099999998</v>
      </c>
      <c r="AE36" s="243">
        <v>432.23497484000001</v>
      </c>
      <c r="AF36" s="243">
        <v>454.26660167</v>
      </c>
      <c r="AG36" s="243">
        <v>448.90282934999999</v>
      </c>
      <c r="AH36" s="243">
        <v>461.15705871</v>
      </c>
      <c r="AI36" s="243">
        <v>444.32297267000001</v>
      </c>
      <c r="AJ36" s="243">
        <v>426.52972548000002</v>
      </c>
      <c r="AK36" s="243">
        <v>427.15768666999998</v>
      </c>
      <c r="AL36" s="243">
        <v>404.91768000000002</v>
      </c>
      <c r="AM36" s="243">
        <v>405.51699871</v>
      </c>
      <c r="AN36" s="243">
        <v>422.19672571000001</v>
      </c>
      <c r="AO36" s="243">
        <v>395.59811323000002</v>
      </c>
      <c r="AP36" s="243">
        <v>429.47840532999999</v>
      </c>
      <c r="AQ36" s="243">
        <v>426.40937129000002</v>
      </c>
      <c r="AR36" s="243">
        <v>448.50057900000002</v>
      </c>
      <c r="AS36" s="243">
        <v>434.11250774000001</v>
      </c>
      <c r="AT36" s="243">
        <v>451.59729871000002</v>
      </c>
      <c r="AU36" s="243">
        <v>459.17438766999999</v>
      </c>
      <c r="AV36" s="243">
        <v>431.03090515999997</v>
      </c>
      <c r="AW36" s="243">
        <v>425.67327667000001</v>
      </c>
      <c r="AX36" s="243">
        <v>408.91928129000001</v>
      </c>
      <c r="AY36" s="243">
        <v>423.35275516000002</v>
      </c>
      <c r="AZ36" s="243">
        <v>440.88112856999999</v>
      </c>
      <c r="BA36" s="243">
        <v>428.39830547999998</v>
      </c>
      <c r="BB36" s="243">
        <v>469.17649933000001</v>
      </c>
      <c r="BC36" s="243">
        <v>460.13706065000002</v>
      </c>
      <c r="BD36" s="243">
        <v>458.11250000000001</v>
      </c>
      <c r="BE36" s="243">
        <v>446.40219999999999</v>
      </c>
      <c r="BF36" s="336">
        <v>464.35059999999999</v>
      </c>
      <c r="BG36" s="336">
        <v>459.43439999999998</v>
      </c>
      <c r="BH36" s="336">
        <v>434.39609999999999</v>
      </c>
      <c r="BI36" s="336">
        <v>431.91300000000001</v>
      </c>
      <c r="BJ36" s="336">
        <v>413.30549999999999</v>
      </c>
      <c r="BK36" s="336">
        <v>424.642</v>
      </c>
      <c r="BL36" s="336">
        <v>443.39780000000002</v>
      </c>
      <c r="BM36" s="336">
        <v>426.03050000000002</v>
      </c>
      <c r="BN36" s="336">
        <v>450.0847</v>
      </c>
      <c r="BO36" s="336">
        <v>442.80239999999998</v>
      </c>
      <c r="BP36" s="336">
        <v>473.3236</v>
      </c>
      <c r="BQ36" s="336">
        <v>447.85379999999998</v>
      </c>
      <c r="BR36" s="336">
        <v>464.82600000000002</v>
      </c>
      <c r="BS36" s="336">
        <v>459.90219999999999</v>
      </c>
      <c r="BT36" s="336">
        <v>438.31119999999999</v>
      </c>
      <c r="BU36" s="336">
        <v>435.80419999999998</v>
      </c>
      <c r="BV36" s="336">
        <v>417.02780000000001</v>
      </c>
    </row>
    <row r="37" spans="1:74" s="116" customFormat="1" ht="11.1" customHeight="1" x14ac:dyDescent="0.2">
      <c r="A37" s="111" t="s">
        <v>891</v>
      </c>
      <c r="B37" s="207" t="s">
        <v>622</v>
      </c>
      <c r="C37" s="243">
        <v>194.06091129000001</v>
      </c>
      <c r="D37" s="243">
        <v>207.22549642999999</v>
      </c>
      <c r="E37" s="243">
        <v>195.31565742000001</v>
      </c>
      <c r="F37" s="243">
        <v>202.33071067</v>
      </c>
      <c r="G37" s="243">
        <v>208.45230290000001</v>
      </c>
      <c r="H37" s="243">
        <v>232.85945967000001</v>
      </c>
      <c r="I37" s="243">
        <v>240.2752729</v>
      </c>
      <c r="J37" s="243">
        <v>237.91589483999999</v>
      </c>
      <c r="K37" s="243">
        <v>227.40270733</v>
      </c>
      <c r="L37" s="243">
        <v>211.94144742</v>
      </c>
      <c r="M37" s="243">
        <v>213.22030466999999</v>
      </c>
      <c r="N37" s="243">
        <v>205.25818129000001</v>
      </c>
      <c r="O37" s="243">
        <v>200.69073161</v>
      </c>
      <c r="P37" s="243">
        <v>211.81996000000001</v>
      </c>
      <c r="Q37" s="243">
        <v>203.47602806</v>
      </c>
      <c r="R37" s="243">
        <v>208.65901066999999</v>
      </c>
      <c r="S37" s="243">
        <v>215.03814774</v>
      </c>
      <c r="T37" s="243">
        <v>236.13160267000001</v>
      </c>
      <c r="U37" s="243">
        <v>246.63074065000001</v>
      </c>
      <c r="V37" s="243">
        <v>248.99091999999999</v>
      </c>
      <c r="W37" s="243">
        <v>225.06574000000001</v>
      </c>
      <c r="X37" s="243">
        <v>216.15801805999999</v>
      </c>
      <c r="Y37" s="243">
        <v>218.27182633000001</v>
      </c>
      <c r="Z37" s="243">
        <v>212.22631032000001</v>
      </c>
      <c r="AA37" s="243">
        <v>204.12337515999999</v>
      </c>
      <c r="AB37" s="243">
        <v>213.51581827999999</v>
      </c>
      <c r="AC37" s="243">
        <v>202.96411484000001</v>
      </c>
      <c r="AD37" s="243">
        <v>215.69732400000001</v>
      </c>
      <c r="AE37" s="243">
        <v>227.61786677000001</v>
      </c>
      <c r="AF37" s="243">
        <v>248.70556300000001</v>
      </c>
      <c r="AG37" s="243">
        <v>248.66953065000001</v>
      </c>
      <c r="AH37" s="243">
        <v>251.85985226</v>
      </c>
      <c r="AI37" s="243">
        <v>232.19870533</v>
      </c>
      <c r="AJ37" s="243">
        <v>221.81103902999999</v>
      </c>
      <c r="AK37" s="243">
        <v>216.25010867</v>
      </c>
      <c r="AL37" s="243">
        <v>214.40536065000001</v>
      </c>
      <c r="AM37" s="243">
        <v>209.47413419</v>
      </c>
      <c r="AN37" s="243">
        <v>214.74212356999999</v>
      </c>
      <c r="AO37" s="243">
        <v>206.52411774000001</v>
      </c>
      <c r="AP37" s="243">
        <v>216.98870167000001</v>
      </c>
      <c r="AQ37" s="243">
        <v>231.97719419000001</v>
      </c>
      <c r="AR37" s="243">
        <v>254.62414932999999</v>
      </c>
      <c r="AS37" s="243">
        <v>256.66259031999999</v>
      </c>
      <c r="AT37" s="243">
        <v>248.13637516</v>
      </c>
      <c r="AU37" s="243">
        <v>234.07291967</v>
      </c>
      <c r="AV37" s="243">
        <v>215.81459258000001</v>
      </c>
      <c r="AW37" s="243">
        <v>221.17698100000001</v>
      </c>
      <c r="AX37" s="243">
        <v>212.73840096999999</v>
      </c>
      <c r="AY37" s="243">
        <v>212.69069580999999</v>
      </c>
      <c r="AZ37" s="243">
        <v>220.20226857</v>
      </c>
      <c r="BA37" s="243">
        <v>207.87065193999999</v>
      </c>
      <c r="BB37" s="243">
        <v>223.78129999999999</v>
      </c>
      <c r="BC37" s="243">
        <v>235.67091225999999</v>
      </c>
      <c r="BD37" s="243">
        <v>260.29379999999998</v>
      </c>
      <c r="BE37" s="243">
        <v>259.14760000000001</v>
      </c>
      <c r="BF37" s="336">
        <v>260.76280000000003</v>
      </c>
      <c r="BG37" s="336">
        <v>244.6515</v>
      </c>
      <c r="BH37" s="336">
        <v>226.08260000000001</v>
      </c>
      <c r="BI37" s="336">
        <v>226.84899999999999</v>
      </c>
      <c r="BJ37" s="336">
        <v>220.85339999999999</v>
      </c>
      <c r="BK37" s="336">
        <v>220.0412</v>
      </c>
      <c r="BL37" s="336">
        <v>230.7869</v>
      </c>
      <c r="BM37" s="336">
        <v>219.15010000000001</v>
      </c>
      <c r="BN37" s="336">
        <v>233.28479999999999</v>
      </c>
      <c r="BO37" s="336">
        <v>245.41749999999999</v>
      </c>
      <c r="BP37" s="336">
        <v>264.68709999999999</v>
      </c>
      <c r="BQ37" s="336">
        <v>270.68819999999999</v>
      </c>
      <c r="BR37" s="336">
        <v>268.05</v>
      </c>
      <c r="BS37" s="336">
        <v>251.48859999999999</v>
      </c>
      <c r="BT37" s="336">
        <v>231.72290000000001</v>
      </c>
      <c r="BU37" s="336">
        <v>232.50890000000001</v>
      </c>
      <c r="BV37" s="336">
        <v>226.36420000000001</v>
      </c>
    </row>
    <row r="38" spans="1:74" s="116" customFormat="1" ht="11.1" customHeight="1" x14ac:dyDescent="0.2">
      <c r="A38" s="111" t="s">
        <v>892</v>
      </c>
      <c r="B38" s="207" t="s">
        <v>272</v>
      </c>
      <c r="C38" s="243">
        <v>211.80252483999999</v>
      </c>
      <c r="D38" s="243">
        <v>230.76634429000001</v>
      </c>
      <c r="E38" s="243">
        <v>230.50962967999999</v>
      </c>
      <c r="F38" s="243">
        <v>237.27843933</v>
      </c>
      <c r="G38" s="243">
        <v>228.64952676999999</v>
      </c>
      <c r="H38" s="243">
        <v>253.30776499999999</v>
      </c>
      <c r="I38" s="243">
        <v>255.46741548</v>
      </c>
      <c r="J38" s="243">
        <v>256.54936193999998</v>
      </c>
      <c r="K38" s="243">
        <v>257.09782132999999</v>
      </c>
      <c r="L38" s="243">
        <v>244.39557386999999</v>
      </c>
      <c r="M38" s="243">
        <v>238.36660567000001</v>
      </c>
      <c r="N38" s="243">
        <v>237.11895032000001</v>
      </c>
      <c r="O38" s="243">
        <v>224.08203903</v>
      </c>
      <c r="P38" s="243">
        <v>242.55115499999999</v>
      </c>
      <c r="Q38" s="243">
        <v>235.07764226</v>
      </c>
      <c r="R38" s="243">
        <v>242.22198333</v>
      </c>
      <c r="S38" s="243">
        <v>234.44085193999999</v>
      </c>
      <c r="T38" s="243">
        <v>263.18214633000002</v>
      </c>
      <c r="U38" s="243">
        <v>251.88114676999999</v>
      </c>
      <c r="V38" s="243">
        <v>268.48471323000001</v>
      </c>
      <c r="W38" s="243">
        <v>264.34625267000001</v>
      </c>
      <c r="X38" s="243">
        <v>248.90510258</v>
      </c>
      <c r="Y38" s="243">
        <v>242.33660133000001</v>
      </c>
      <c r="Z38" s="243">
        <v>236.40760645</v>
      </c>
      <c r="AA38" s="243">
        <v>213.04874677000001</v>
      </c>
      <c r="AB38" s="243">
        <v>226.05755171999999</v>
      </c>
      <c r="AC38" s="243">
        <v>221.50893483999999</v>
      </c>
      <c r="AD38" s="243">
        <v>227.27052033000001</v>
      </c>
      <c r="AE38" s="243">
        <v>233.26354323000001</v>
      </c>
      <c r="AF38" s="243">
        <v>246.65862933</v>
      </c>
      <c r="AG38" s="243">
        <v>253.16804225999999</v>
      </c>
      <c r="AH38" s="243">
        <v>259.94498355000002</v>
      </c>
      <c r="AI38" s="243">
        <v>250.36505867</v>
      </c>
      <c r="AJ38" s="243">
        <v>245.40686968</v>
      </c>
      <c r="AK38" s="243">
        <v>235.53297266999999</v>
      </c>
      <c r="AL38" s="243">
        <v>224.81089710000001</v>
      </c>
      <c r="AM38" s="243">
        <v>221.50499742</v>
      </c>
      <c r="AN38" s="243">
        <v>232.45162571</v>
      </c>
      <c r="AO38" s="243">
        <v>219.10243387</v>
      </c>
      <c r="AP38" s="243">
        <v>224.020467</v>
      </c>
      <c r="AQ38" s="243">
        <v>235.37904710000001</v>
      </c>
      <c r="AR38" s="243">
        <v>244.104803</v>
      </c>
      <c r="AS38" s="243">
        <v>249.37152355000001</v>
      </c>
      <c r="AT38" s="243">
        <v>252.73561226000001</v>
      </c>
      <c r="AU38" s="243">
        <v>249.52285633</v>
      </c>
      <c r="AV38" s="243">
        <v>241.66744935</v>
      </c>
      <c r="AW38" s="243">
        <v>233.71207799999999</v>
      </c>
      <c r="AX38" s="243">
        <v>226.54310226000001</v>
      </c>
      <c r="AY38" s="243">
        <v>220.68448581000001</v>
      </c>
      <c r="AZ38" s="243">
        <v>237.98416642999999</v>
      </c>
      <c r="BA38" s="243">
        <v>219.25389612999999</v>
      </c>
      <c r="BB38" s="243">
        <v>235.07316832999999</v>
      </c>
      <c r="BC38" s="243">
        <v>236.37305548</v>
      </c>
      <c r="BD38" s="243">
        <v>238.1808</v>
      </c>
      <c r="BE38" s="243">
        <v>246.12370000000001</v>
      </c>
      <c r="BF38" s="336">
        <v>256.19139999999999</v>
      </c>
      <c r="BG38" s="336">
        <v>252.75069999999999</v>
      </c>
      <c r="BH38" s="336">
        <v>242.48609999999999</v>
      </c>
      <c r="BI38" s="336">
        <v>234.39840000000001</v>
      </c>
      <c r="BJ38" s="336">
        <v>229.78800000000001</v>
      </c>
      <c r="BK38" s="336">
        <v>217.25409999999999</v>
      </c>
      <c r="BL38" s="336">
        <v>233.0943</v>
      </c>
      <c r="BM38" s="336">
        <v>223.55760000000001</v>
      </c>
      <c r="BN38" s="336">
        <v>231.3193</v>
      </c>
      <c r="BO38" s="336">
        <v>230.45699999999999</v>
      </c>
      <c r="BP38" s="336">
        <v>249.04839999999999</v>
      </c>
      <c r="BQ38" s="336">
        <v>252.185</v>
      </c>
      <c r="BR38" s="336">
        <v>259.26859999999999</v>
      </c>
      <c r="BS38" s="336">
        <v>255.78800000000001</v>
      </c>
      <c r="BT38" s="336">
        <v>247.58439999999999</v>
      </c>
      <c r="BU38" s="336">
        <v>239.32859999999999</v>
      </c>
      <c r="BV38" s="336">
        <v>234.62219999999999</v>
      </c>
    </row>
    <row r="39" spans="1:74" s="116" customFormat="1" ht="11.1" customHeight="1" x14ac:dyDescent="0.2">
      <c r="A39" s="111" t="s">
        <v>897</v>
      </c>
      <c r="B39" s="207" t="s">
        <v>273</v>
      </c>
      <c r="C39" s="243">
        <v>13.463094516</v>
      </c>
      <c r="D39" s="243">
        <v>13.200553571</v>
      </c>
      <c r="E39" s="243">
        <v>13.234348065000001</v>
      </c>
      <c r="F39" s="243">
        <v>13.337285333000001</v>
      </c>
      <c r="G39" s="243">
        <v>13.530137419000001</v>
      </c>
      <c r="H39" s="243">
        <v>13.795800667</v>
      </c>
      <c r="I39" s="243">
        <v>13.977780322999999</v>
      </c>
      <c r="J39" s="243">
        <v>14.275922903</v>
      </c>
      <c r="K39" s="243">
        <v>14.181055000000001</v>
      </c>
      <c r="L39" s="243">
        <v>14.051582258</v>
      </c>
      <c r="M39" s="243">
        <v>13.764177667</v>
      </c>
      <c r="N39" s="243">
        <v>13.422133226</v>
      </c>
      <c r="O39" s="243">
        <v>13.378826774</v>
      </c>
      <c r="P39" s="243">
        <v>13.934459643</v>
      </c>
      <c r="Q39" s="243">
        <v>13.524351613</v>
      </c>
      <c r="R39" s="243">
        <v>13.612409667</v>
      </c>
      <c r="S39" s="243">
        <v>13.445961935</v>
      </c>
      <c r="T39" s="243">
        <v>13.229741667000001</v>
      </c>
      <c r="U39" s="243">
        <v>13.593333226</v>
      </c>
      <c r="V39" s="243">
        <v>13.828147419</v>
      </c>
      <c r="W39" s="243">
        <v>14.107635</v>
      </c>
      <c r="X39" s="243">
        <v>14.206118065</v>
      </c>
      <c r="Y39" s="243">
        <v>13.861856</v>
      </c>
      <c r="Z39" s="243">
        <v>13.538514838999999</v>
      </c>
      <c r="AA39" s="243">
        <v>13.509113548</v>
      </c>
      <c r="AB39" s="243">
        <v>13.875112414</v>
      </c>
      <c r="AC39" s="243">
        <v>13.448455161</v>
      </c>
      <c r="AD39" s="243">
        <v>13.334307666999999</v>
      </c>
      <c r="AE39" s="243">
        <v>13.364645161</v>
      </c>
      <c r="AF39" s="243">
        <v>13.436786667</v>
      </c>
      <c r="AG39" s="243">
        <v>13.808223548000001</v>
      </c>
      <c r="AH39" s="243">
        <v>14.398303225999999</v>
      </c>
      <c r="AI39" s="243">
        <v>13.979771</v>
      </c>
      <c r="AJ39" s="243">
        <v>14.081941613</v>
      </c>
      <c r="AK39" s="243">
        <v>14.037264333</v>
      </c>
      <c r="AL39" s="243">
        <v>14.061377741999999</v>
      </c>
      <c r="AM39" s="243">
        <v>13.315699677</v>
      </c>
      <c r="AN39" s="243">
        <v>12.878590000000001</v>
      </c>
      <c r="AO39" s="243">
        <v>12.840745160999999</v>
      </c>
      <c r="AP39" s="243">
        <v>13.367208333000001</v>
      </c>
      <c r="AQ39" s="243">
        <v>13.462039032</v>
      </c>
      <c r="AR39" s="243">
        <v>13.709085333000001</v>
      </c>
      <c r="AS39" s="243">
        <v>14.043833226</v>
      </c>
      <c r="AT39" s="243">
        <v>14.426731934999999</v>
      </c>
      <c r="AU39" s="243">
        <v>14.124221667</v>
      </c>
      <c r="AV39" s="243">
        <v>14.018131613</v>
      </c>
      <c r="AW39" s="243">
        <v>13.635286000000001</v>
      </c>
      <c r="AX39" s="243">
        <v>13.087861612999999</v>
      </c>
      <c r="AY39" s="243">
        <v>13.200924516000001</v>
      </c>
      <c r="AZ39" s="243">
        <v>13.757751786</v>
      </c>
      <c r="BA39" s="243">
        <v>13.343483226</v>
      </c>
      <c r="BB39" s="243">
        <v>13.374266</v>
      </c>
      <c r="BC39" s="243">
        <v>13.568599032</v>
      </c>
      <c r="BD39" s="243">
        <v>14.02054</v>
      </c>
      <c r="BE39" s="243">
        <v>14.291919999999999</v>
      </c>
      <c r="BF39" s="336">
        <v>14.66272</v>
      </c>
      <c r="BG39" s="336">
        <v>14.4932</v>
      </c>
      <c r="BH39" s="336">
        <v>14.336650000000001</v>
      </c>
      <c r="BI39" s="336">
        <v>14.006880000000001</v>
      </c>
      <c r="BJ39" s="336">
        <v>13.724780000000001</v>
      </c>
      <c r="BK39" s="336">
        <v>13.62857</v>
      </c>
      <c r="BL39" s="336">
        <v>13.676959999999999</v>
      </c>
      <c r="BM39" s="336">
        <v>13.45065</v>
      </c>
      <c r="BN39" s="336">
        <v>13.703889999999999</v>
      </c>
      <c r="BO39" s="336">
        <v>13.80733</v>
      </c>
      <c r="BP39" s="336">
        <v>14.07333</v>
      </c>
      <c r="BQ39" s="336">
        <v>14.478</v>
      </c>
      <c r="BR39" s="336">
        <v>14.868</v>
      </c>
      <c r="BS39" s="336">
        <v>14.696099999999999</v>
      </c>
      <c r="BT39" s="336">
        <v>14.5517</v>
      </c>
      <c r="BU39" s="336">
        <v>14.21698</v>
      </c>
      <c r="BV39" s="336">
        <v>13.93065</v>
      </c>
    </row>
    <row r="40" spans="1:74" s="116" customFormat="1" ht="11.1" customHeight="1" x14ac:dyDescent="0.2">
      <c r="A40" s="111" t="s">
        <v>898</v>
      </c>
      <c r="B40" s="207" t="s">
        <v>624</v>
      </c>
      <c r="C40" s="243">
        <v>2437.0613896999998</v>
      </c>
      <c r="D40" s="243">
        <v>2649.6688361000001</v>
      </c>
      <c r="E40" s="243">
        <v>2526.4222294000001</v>
      </c>
      <c r="F40" s="243">
        <v>2620.679588</v>
      </c>
      <c r="G40" s="243">
        <v>2648.8378032000001</v>
      </c>
      <c r="H40" s="243">
        <v>2778.6568940000002</v>
      </c>
      <c r="I40" s="243">
        <v>2765.9293455000002</v>
      </c>
      <c r="J40" s="243">
        <v>2836.3570464999998</v>
      </c>
      <c r="K40" s="243">
        <v>2779.6571537</v>
      </c>
      <c r="L40" s="243">
        <v>2647.7630158000002</v>
      </c>
      <c r="M40" s="243">
        <v>2653.7960269999999</v>
      </c>
      <c r="N40" s="243">
        <v>2590.7508564999998</v>
      </c>
      <c r="O40" s="243">
        <v>2583.6411334999998</v>
      </c>
      <c r="P40" s="243">
        <v>2727.1868485999998</v>
      </c>
      <c r="Q40" s="243">
        <v>2651.9059581000001</v>
      </c>
      <c r="R40" s="243">
        <v>2678.908731</v>
      </c>
      <c r="S40" s="243">
        <v>2647.1144681000001</v>
      </c>
      <c r="T40" s="243">
        <v>2797.0521282999998</v>
      </c>
      <c r="U40" s="243">
        <v>2814.4226984000002</v>
      </c>
      <c r="V40" s="243">
        <v>2870.5597419000001</v>
      </c>
      <c r="W40" s="243">
        <v>2831.4265263000002</v>
      </c>
      <c r="X40" s="243">
        <v>2718.7653997000002</v>
      </c>
      <c r="Y40" s="243">
        <v>2695.7478612999998</v>
      </c>
      <c r="Z40" s="243">
        <v>2580.0510881</v>
      </c>
      <c r="AA40" s="243">
        <v>2554.9889026000001</v>
      </c>
      <c r="AB40" s="243">
        <v>2699.9404768999998</v>
      </c>
      <c r="AC40" s="243">
        <v>2622.5239677</v>
      </c>
      <c r="AD40" s="243">
        <v>2700.9891646999999</v>
      </c>
      <c r="AE40" s="243">
        <v>2731.5370803000001</v>
      </c>
      <c r="AF40" s="243">
        <v>2787.3003143000001</v>
      </c>
      <c r="AG40" s="243">
        <v>2813.5219493999998</v>
      </c>
      <c r="AH40" s="243">
        <v>2842.0849223</v>
      </c>
      <c r="AI40" s="243">
        <v>2735.3300119999999</v>
      </c>
      <c r="AJ40" s="243">
        <v>2677.2803122999999</v>
      </c>
      <c r="AK40" s="243">
        <v>2628.2446730000001</v>
      </c>
      <c r="AL40" s="243">
        <v>2527.7291706000001</v>
      </c>
      <c r="AM40" s="243">
        <v>2520.6922097000001</v>
      </c>
      <c r="AN40" s="243">
        <v>2659.0434574999999</v>
      </c>
      <c r="AO40" s="243">
        <v>2519.2470855000001</v>
      </c>
      <c r="AP40" s="243">
        <v>2587.7508069999999</v>
      </c>
      <c r="AQ40" s="243">
        <v>2647.9358828999998</v>
      </c>
      <c r="AR40" s="243">
        <v>2713.6937499999999</v>
      </c>
      <c r="AS40" s="243">
        <v>2700.0920181000001</v>
      </c>
      <c r="AT40" s="243">
        <v>2732.2799823</v>
      </c>
      <c r="AU40" s="243">
        <v>2676.6007473</v>
      </c>
      <c r="AV40" s="243">
        <v>2595.5699029000002</v>
      </c>
      <c r="AW40" s="243">
        <v>2584.5326973000001</v>
      </c>
      <c r="AX40" s="243">
        <v>2458.2105577000002</v>
      </c>
      <c r="AY40" s="243">
        <v>2503.7432654999998</v>
      </c>
      <c r="AZ40" s="243">
        <v>2611.9530893000001</v>
      </c>
      <c r="BA40" s="243">
        <v>2518.7375474</v>
      </c>
      <c r="BB40" s="243">
        <v>2587.9385342999999</v>
      </c>
      <c r="BC40" s="243">
        <v>2650.7683047999999</v>
      </c>
      <c r="BD40" s="243">
        <v>2674.1509999999998</v>
      </c>
      <c r="BE40" s="243">
        <v>2665.1930000000002</v>
      </c>
      <c r="BF40" s="336">
        <v>2735.2629999999999</v>
      </c>
      <c r="BG40" s="336">
        <v>2683.0250000000001</v>
      </c>
      <c r="BH40" s="336">
        <v>2593.4180000000001</v>
      </c>
      <c r="BI40" s="336">
        <v>2570.6869999999999</v>
      </c>
      <c r="BJ40" s="336">
        <v>2484.4459999999999</v>
      </c>
      <c r="BK40" s="336">
        <v>2515.2730000000001</v>
      </c>
      <c r="BL40" s="336">
        <v>2669.7840000000001</v>
      </c>
      <c r="BM40" s="336">
        <v>2554.1379999999999</v>
      </c>
      <c r="BN40" s="336">
        <v>2626.6990000000001</v>
      </c>
      <c r="BO40" s="336">
        <v>2642.1790000000001</v>
      </c>
      <c r="BP40" s="336">
        <v>2746.143</v>
      </c>
      <c r="BQ40" s="336">
        <v>2733.9079999999999</v>
      </c>
      <c r="BR40" s="336">
        <v>2796.4479999999999</v>
      </c>
      <c r="BS40" s="336">
        <v>2743.2449999999999</v>
      </c>
      <c r="BT40" s="336">
        <v>2648.3040000000001</v>
      </c>
      <c r="BU40" s="336">
        <v>2625.2849999999999</v>
      </c>
      <c r="BV40" s="336">
        <v>2537.46</v>
      </c>
    </row>
    <row r="41" spans="1:74" s="116" customFormat="1" ht="11.1" customHeight="1" x14ac:dyDescent="0.2">
      <c r="A41" s="117"/>
      <c r="B41" s="118" t="s">
        <v>271</v>
      </c>
      <c r="C41" s="240"/>
      <c r="D41" s="240"/>
      <c r="E41" s="240"/>
      <c r="F41" s="240"/>
      <c r="G41" s="240"/>
      <c r="H41" s="240"/>
      <c r="I41" s="240"/>
      <c r="J41" s="240"/>
      <c r="K41" s="240"/>
      <c r="L41" s="240"/>
      <c r="M41" s="240"/>
      <c r="N41" s="240"/>
      <c r="O41" s="240"/>
      <c r="P41" s="240"/>
      <c r="Q41" s="240"/>
      <c r="R41" s="240"/>
      <c r="S41" s="240"/>
      <c r="T41" s="240"/>
      <c r="U41" s="240"/>
      <c r="V41" s="240"/>
      <c r="W41" s="240"/>
      <c r="X41" s="240"/>
      <c r="Y41" s="240"/>
      <c r="Z41" s="240"/>
      <c r="AA41" s="240"/>
      <c r="AB41" s="240"/>
      <c r="AC41" s="240"/>
      <c r="AD41" s="240"/>
      <c r="AE41" s="240"/>
      <c r="AF41" s="240"/>
      <c r="AG41" s="240"/>
      <c r="AH41" s="240"/>
      <c r="AI41" s="240"/>
      <c r="AJ41" s="240"/>
      <c r="AK41" s="240"/>
      <c r="AL41" s="240"/>
      <c r="AM41" s="240"/>
      <c r="AN41" s="240"/>
      <c r="AO41" s="240"/>
      <c r="AP41" s="240"/>
      <c r="AQ41" s="240"/>
      <c r="AR41" s="240"/>
      <c r="AS41" s="240"/>
      <c r="AT41" s="240"/>
      <c r="AU41" s="240"/>
      <c r="AV41" s="240"/>
      <c r="AW41" s="240"/>
      <c r="AX41" s="240"/>
      <c r="AY41" s="240"/>
      <c r="AZ41" s="240"/>
      <c r="BA41" s="240"/>
      <c r="BB41" s="240"/>
      <c r="BC41" s="240"/>
      <c r="BD41" s="240"/>
      <c r="BE41" s="240"/>
      <c r="BF41" s="376"/>
      <c r="BG41" s="376"/>
      <c r="BH41" s="376"/>
      <c r="BI41" s="376"/>
      <c r="BJ41" s="376"/>
      <c r="BK41" s="376"/>
      <c r="BL41" s="376"/>
      <c r="BM41" s="376"/>
      <c r="BN41" s="376"/>
      <c r="BO41" s="376"/>
      <c r="BP41" s="376"/>
      <c r="BQ41" s="376"/>
      <c r="BR41" s="376"/>
      <c r="BS41" s="376"/>
      <c r="BT41" s="376"/>
      <c r="BU41" s="376"/>
      <c r="BV41" s="376"/>
    </row>
    <row r="42" spans="1:74" s="116" customFormat="1" ht="11.1" customHeight="1" x14ac:dyDescent="0.2">
      <c r="A42" s="111" t="s">
        <v>899</v>
      </c>
      <c r="B42" s="207" t="s">
        <v>616</v>
      </c>
      <c r="C42" s="262">
        <v>353.42822258000001</v>
      </c>
      <c r="D42" s="262">
        <v>361.72138856999999</v>
      </c>
      <c r="E42" s="262">
        <v>318.00456806</v>
      </c>
      <c r="F42" s="262">
        <v>299.27834832999997</v>
      </c>
      <c r="G42" s="262">
        <v>299.13541677000001</v>
      </c>
      <c r="H42" s="262">
        <v>344.40409833000001</v>
      </c>
      <c r="I42" s="262">
        <v>387.30385065000002</v>
      </c>
      <c r="J42" s="262">
        <v>374.93372452</v>
      </c>
      <c r="K42" s="262">
        <v>357.98230032999999</v>
      </c>
      <c r="L42" s="262">
        <v>307.75816742000001</v>
      </c>
      <c r="M42" s="262">
        <v>312.00286799999998</v>
      </c>
      <c r="N42" s="262">
        <v>339.84449289999998</v>
      </c>
      <c r="O42" s="262">
        <v>351.48371097</v>
      </c>
      <c r="P42" s="262">
        <v>356.31095213999998</v>
      </c>
      <c r="Q42" s="262">
        <v>322.88316226000001</v>
      </c>
      <c r="R42" s="262">
        <v>312.11983266999999</v>
      </c>
      <c r="S42" s="262">
        <v>291.94066902999998</v>
      </c>
      <c r="T42" s="262">
        <v>336.44388866999998</v>
      </c>
      <c r="U42" s="262">
        <v>375.36216547999999</v>
      </c>
      <c r="V42" s="262">
        <v>365.41867774000002</v>
      </c>
      <c r="W42" s="262">
        <v>342.58081566999999</v>
      </c>
      <c r="X42" s="262">
        <v>302.74856</v>
      </c>
      <c r="Y42" s="262">
        <v>301.82100432999999</v>
      </c>
      <c r="Z42" s="262">
        <v>320.15615806</v>
      </c>
      <c r="AA42" s="262">
        <v>340.60761418999999</v>
      </c>
      <c r="AB42" s="262">
        <v>335.28346655000001</v>
      </c>
      <c r="AC42" s="262">
        <v>309.45262838999997</v>
      </c>
      <c r="AD42" s="262">
        <v>296.62883667</v>
      </c>
      <c r="AE42" s="262">
        <v>290.85977064999997</v>
      </c>
      <c r="AF42" s="262">
        <v>333.62732267000001</v>
      </c>
      <c r="AG42" s="262">
        <v>377.11437129000001</v>
      </c>
      <c r="AH42" s="262">
        <v>387.56686612999999</v>
      </c>
      <c r="AI42" s="262">
        <v>341.17299532999999</v>
      </c>
      <c r="AJ42" s="262">
        <v>298.72904741999997</v>
      </c>
      <c r="AK42" s="262">
        <v>309.64854166999999</v>
      </c>
      <c r="AL42" s="262">
        <v>327.94478902999998</v>
      </c>
      <c r="AM42" s="262">
        <v>344.23657355</v>
      </c>
      <c r="AN42" s="262">
        <v>358.49318285999999</v>
      </c>
      <c r="AO42" s="262">
        <v>316.88875805999999</v>
      </c>
      <c r="AP42" s="262">
        <v>304.90395633000003</v>
      </c>
      <c r="AQ42" s="262">
        <v>287.39861452000002</v>
      </c>
      <c r="AR42" s="262">
        <v>333.48543232999998</v>
      </c>
      <c r="AS42" s="262">
        <v>394.11795870999998</v>
      </c>
      <c r="AT42" s="262">
        <v>353.51051710000002</v>
      </c>
      <c r="AU42" s="262">
        <v>331.72673033000001</v>
      </c>
      <c r="AV42" s="262">
        <v>294.04375097000002</v>
      </c>
      <c r="AW42" s="262">
        <v>304.73766533000003</v>
      </c>
      <c r="AX42" s="262">
        <v>335.42012870999997</v>
      </c>
      <c r="AY42" s="262">
        <v>368.15593805999998</v>
      </c>
      <c r="AZ42" s="262">
        <v>378.17606999999998</v>
      </c>
      <c r="BA42" s="262">
        <v>327.96808709999999</v>
      </c>
      <c r="BB42" s="262">
        <v>301.60601666999997</v>
      </c>
      <c r="BC42" s="262">
        <v>285.04127935000002</v>
      </c>
      <c r="BD42" s="262">
        <v>317.23219999999998</v>
      </c>
      <c r="BE42" s="262">
        <v>358.86160000000001</v>
      </c>
      <c r="BF42" s="377">
        <v>368.8888</v>
      </c>
      <c r="BG42" s="377">
        <v>335.78570000000002</v>
      </c>
      <c r="BH42" s="377">
        <v>294.20049999999998</v>
      </c>
      <c r="BI42" s="377">
        <v>300.47370000000001</v>
      </c>
      <c r="BJ42" s="377">
        <v>336.14139999999998</v>
      </c>
      <c r="BK42" s="377">
        <v>360.33920000000001</v>
      </c>
      <c r="BL42" s="377">
        <v>364.29590000000002</v>
      </c>
      <c r="BM42" s="377">
        <v>324.70260000000002</v>
      </c>
      <c r="BN42" s="377">
        <v>296.56490000000002</v>
      </c>
      <c r="BO42" s="377">
        <v>286.6651</v>
      </c>
      <c r="BP42" s="377">
        <v>319.92529999999999</v>
      </c>
      <c r="BQ42" s="377">
        <v>367.77690000000001</v>
      </c>
      <c r="BR42" s="377">
        <v>366.37279999999998</v>
      </c>
      <c r="BS42" s="377">
        <v>333.78280000000001</v>
      </c>
      <c r="BT42" s="377">
        <v>294.74310000000003</v>
      </c>
      <c r="BU42" s="377">
        <v>301.13260000000002</v>
      </c>
      <c r="BV42" s="377">
        <v>333.83260000000001</v>
      </c>
    </row>
    <row r="43" spans="1:74" s="116" customFormat="1" ht="11.1" customHeight="1" x14ac:dyDescent="0.2">
      <c r="A43" s="111" t="s">
        <v>900</v>
      </c>
      <c r="B43" s="189" t="s">
        <v>650</v>
      </c>
      <c r="C43" s="262">
        <v>1063.7692671</v>
      </c>
      <c r="D43" s="262">
        <v>1072.2693511</v>
      </c>
      <c r="E43" s="262">
        <v>951.18256160999999</v>
      </c>
      <c r="F43" s="262">
        <v>892.40617799999995</v>
      </c>
      <c r="G43" s="262">
        <v>903.62246645000005</v>
      </c>
      <c r="H43" s="262">
        <v>1078.1722403000001</v>
      </c>
      <c r="I43" s="262">
        <v>1214.43544</v>
      </c>
      <c r="J43" s="262">
        <v>1171.399279</v>
      </c>
      <c r="K43" s="262">
        <v>1065.3624913000001</v>
      </c>
      <c r="L43" s="262">
        <v>904.10858871000005</v>
      </c>
      <c r="M43" s="262">
        <v>912.47916967000003</v>
      </c>
      <c r="N43" s="262">
        <v>1026.6702961000001</v>
      </c>
      <c r="O43" s="262">
        <v>1095.7526358</v>
      </c>
      <c r="P43" s="262">
        <v>1093.6701720999999</v>
      </c>
      <c r="Q43" s="262">
        <v>964.96562742000003</v>
      </c>
      <c r="R43" s="262">
        <v>912.23684600000001</v>
      </c>
      <c r="S43" s="262">
        <v>898.11846355</v>
      </c>
      <c r="T43" s="262">
        <v>1042.05664</v>
      </c>
      <c r="U43" s="262">
        <v>1176.0914210000001</v>
      </c>
      <c r="V43" s="262">
        <v>1147.6878297000001</v>
      </c>
      <c r="W43" s="262">
        <v>1057.3135037</v>
      </c>
      <c r="X43" s="262">
        <v>912.81139968000002</v>
      </c>
      <c r="Y43" s="262">
        <v>899.66967233000003</v>
      </c>
      <c r="Z43" s="262">
        <v>956.26750774000004</v>
      </c>
      <c r="AA43" s="262">
        <v>1010.51503</v>
      </c>
      <c r="AB43" s="262">
        <v>1011.5178476</v>
      </c>
      <c r="AC43" s="262">
        <v>919.98600902999999</v>
      </c>
      <c r="AD43" s="262">
        <v>880.87702233000005</v>
      </c>
      <c r="AE43" s="262">
        <v>902.08092968000005</v>
      </c>
      <c r="AF43" s="262">
        <v>1014.1996093</v>
      </c>
      <c r="AG43" s="262">
        <v>1172.9237115999999</v>
      </c>
      <c r="AH43" s="262">
        <v>1158.0650576999999</v>
      </c>
      <c r="AI43" s="262">
        <v>1063.2828773000001</v>
      </c>
      <c r="AJ43" s="262">
        <v>894.89936838999995</v>
      </c>
      <c r="AK43" s="262">
        <v>908.06076732999998</v>
      </c>
      <c r="AL43" s="262">
        <v>960.84231741999997</v>
      </c>
      <c r="AM43" s="262">
        <v>1012.3086603</v>
      </c>
      <c r="AN43" s="262">
        <v>1086.0300199999999</v>
      </c>
      <c r="AO43" s="262">
        <v>958.70910805999995</v>
      </c>
      <c r="AP43" s="262">
        <v>908.75450933000002</v>
      </c>
      <c r="AQ43" s="262">
        <v>878.64391129000001</v>
      </c>
      <c r="AR43" s="262">
        <v>1018.2058060000001</v>
      </c>
      <c r="AS43" s="262">
        <v>1174.2343374</v>
      </c>
      <c r="AT43" s="262">
        <v>1091.9776354999999</v>
      </c>
      <c r="AU43" s="262">
        <v>1014.722964</v>
      </c>
      <c r="AV43" s="262">
        <v>896.53038451999998</v>
      </c>
      <c r="AW43" s="262">
        <v>916.37502132999998</v>
      </c>
      <c r="AX43" s="262">
        <v>1006.8666668</v>
      </c>
      <c r="AY43" s="262">
        <v>1092.0747538999999</v>
      </c>
      <c r="AZ43" s="262">
        <v>1136.9690082</v>
      </c>
      <c r="BA43" s="262">
        <v>1010.6397068</v>
      </c>
      <c r="BB43" s="262">
        <v>926.76283000000001</v>
      </c>
      <c r="BC43" s="262">
        <v>882.64377838999997</v>
      </c>
      <c r="BD43" s="262">
        <v>1019.129</v>
      </c>
      <c r="BE43" s="262">
        <v>1097.373</v>
      </c>
      <c r="BF43" s="377">
        <v>1117.2429999999999</v>
      </c>
      <c r="BG43" s="377">
        <v>1022.648</v>
      </c>
      <c r="BH43" s="377">
        <v>903.89610000000005</v>
      </c>
      <c r="BI43" s="377">
        <v>909.8288</v>
      </c>
      <c r="BJ43" s="377">
        <v>1001.207</v>
      </c>
      <c r="BK43" s="377">
        <v>1072.6949999999999</v>
      </c>
      <c r="BL43" s="377">
        <v>1096.2629999999999</v>
      </c>
      <c r="BM43" s="377">
        <v>987.31290000000001</v>
      </c>
      <c r="BN43" s="377">
        <v>914.87220000000002</v>
      </c>
      <c r="BO43" s="377">
        <v>900.65970000000004</v>
      </c>
      <c r="BP43" s="377">
        <v>1023.326</v>
      </c>
      <c r="BQ43" s="377">
        <v>1137.8900000000001</v>
      </c>
      <c r="BR43" s="377">
        <v>1134.2349999999999</v>
      </c>
      <c r="BS43" s="377">
        <v>1038.864</v>
      </c>
      <c r="BT43" s="377">
        <v>913.26340000000005</v>
      </c>
      <c r="BU43" s="377">
        <v>919.15179999999998</v>
      </c>
      <c r="BV43" s="377">
        <v>1003.136</v>
      </c>
    </row>
    <row r="44" spans="1:74" s="116" customFormat="1" ht="11.1" customHeight="1" x14ac:dyDescent="0.2">
      <c r="A44" s="111" t="s">
        <v>901</v>
      </c>
      <c r="B44" s="207" t="s">
        <v>617</v>
      </c>
      <c r="C44" s="262">
        <v>1662.2905174</v>
      </c>
      <c r="D44" s="262">
        <v>1659.1568500000001</v>
      </c>
      <c r="E44" s="262">
        <v>1468.2277706</v>
      </c>
      <c r="F44" s="262">
        <v>1377.5442227000001</v>
      </c>
      <c r="G44" s="262">
        <v>1442.3523110000001</v>
      </c>
      <c r="H44" s="262">
        <v>1660.5691147</v>
      </c>
      <c r="I44" s="262">
        <v>1831.1888716000001</v>
      </c>
      <c r="J44" s="262">
        <v>1844.2500445000001</v>
      </c>
      <c r="K44" s="262">
        <v>1533.8602123000001</v>
      </c>
      <c r="L44" s="262">
        <v>1404.4339580999999</v>
      </c>
      <c r="M44" s="262">
        <v>1455.2665973000001</v>
      </c>
      <c r="N44" s="262">
        <v>1638.4986835</v>
      </c>
      <c r="O44" s="262">
        <v>1686.654581</v>
      </c>
      <c r="P44" s="262">
        <v>1650.5661786000001</v>
      </c>
      <c r="Q44" s="262">
        <v>1529.6148986999999</v>
      </c>
      <c r="R44" s="262">
        <v>1410.5252593</v>
      </c>
      <c r="S44" s="262">
        <v>1439.2813652</v>
      </c>
      <c r="T44" s="262">
        <v>1621.2184400000001</v>
      </c>
      <c r="U44" s="262">
        <v>1883.9372268</v>
      </c>
      <c r="V44" s="262">
        <v>1775.218891</v>
      </c>
      <c r="W44" s="262">
        <v>1545.0708393</v>
      </c>
      <c r="X44" s="262">
        <v>1420.3798397</v>
      </c>
      <c r="Y44" s="262">
        <v>1458.9352676999999</v>
      </c>
      <c r="Z44" s="262">
        <v>1549.6502303</v>
      </c>
      <c r="AA44" s="262">
        <v>1613.5234255</v>
      </c>
      <c r="AB44" s="262">
        <v>1588.7492990000001</v>
      </c>
      <c r="AC44" s="262">
        <v>1451.4411006</v>
      </c>
      <c r="AD44" s="262">
        <v>1400.4231443000001</v>
      </c>
      <c r="AE44" s="262">
        <v>1493.1892581</v>
      </c>
      <c r="AF44" s="262">
        <v>1692.7244929999999</v>
      </c>
      <c r="AG44" s="262">
        <v>1924.5925703</v>
      </c>
      <c r="AH44" s="262">
        <v>1751.725719</v>
      </c>
      <c r="AI44" s="262">
        <v>1517.3603923000001</v>
      </c>
      <c r="AJ44" s="262">
        <v>1424.7420454999999</v>
      </c>
      <c r="AK44" s="262">
        <v>1459.2287822999999</v>
      </c>
      <c r="AL44" s="262">
        <v>1522.8097203</v>
      </c>
      <c r="AM44" s="262">
        <v>1608.7467858</v>
      </c>
      <c r="AN44" s="262">
        <v>1629.6074653999999</v>
      </c>
      <c r="AO44" s="262">
        <v>1532.8638352</v>
      </c>
      <c r="AP44" s="262">
        <v>1421.2768573000001</v>
      </c>
      <c r="AQ44" s="262">
        <v>1439.2904016</v>
      </c>
      <c r="AR44" s="262">
        <v>1560.6009873</v>
      </c>
      <c r="AS44" s="262">
        <v>1700.5406829000001</v>
      </c>
      <c r="AT44" s="262">
        <v>1666.1489538999999</v>
      </c>
      <c r="AU44" s="262">
        <v>1527.0184753000001</v>
      </c>
      <c r="AV44" s="262">
        <v>1427.8698503000001</v>
      </c>
      <c r="AW44" s="262">
        <v>1468.2640363</v>
      </c>
      <c r="AX44" s="262">
        <v>1595.2767681</v>
      </c>
      <c r="AY44" s="262">
        <v>1713.4457903</v>
      </c>
      <c r="AZ44" s="262">
        <v>1706.5343025</v>
      </c>
      <c r="BA44" s="262">
        <v>1548.2781884000001</v>
      </c>
      <c r="BB44" s="262">
        <v>1383.8713333000001</v>
      </c>
      <c r="BC44" s="262">
        <v>1415.8376003000001</v>
      </c>
      <c r="BD44" s="262">
        <v>1582.3420000000001</v>
      </c>
      <c r="BE44" s="262">
        <v>1646.644</v>
      </c>
      <c r="BF44" s="377">
        <v>1686.011</v>
      </c>
      <c r="BG44" s="377">
        <v>1493.989</v>
      </c>
      <c r="BH44" s="377">
        <v>1424.702</v>
      </c>
      <c r="BI44" s="377">
        <v>1448.077</v>
      </c>
      <c r="BJ44" s="377">
        <v>1565.5129999999999</v>
      </c>
      <c r="BK44" s="377">
        <v>1657.067</v>
      </c>
      <c r="BL44" s="377">
        <v>1656.6769999999999</v>
      </c>
      <c r="BM44" s="377">
        <v>1509.91</v>
      </c>
      <c r="BN44" s="377">
        <v>1399.4590000000001</v>
      </c>
      <c r="BO44" s="377">
        <v>1421.98</v>
      </c>
      <c r="BP44" s="377">
        <v>1594.0709999999999</v>
      </c>
      <c r="BQ44" s="377">
        <v>1730.2280000000001</v>
      </c>
      <c r="BR44" s="377">
        <v>1717.39</v>
      </c>
      <c r="BS44" s="377">
        <v>1521.7719999999999</v>
      </c>
      <c r="BT44" s="377">
        <v>1441.4670000000001</v>
      </c>
      <c r="BU44" s="377">
        <v>1465.078</v>
      </c>
      <c r="BV44" s="377">
        <v>1564.675</v>
      </c>
    </row>
    <row r="45" spans="1:74" s="116" customFormat="1" ht="11.1" customHeight="1" x14ac:dyDescent="0.2">
      <c r="A45" s="111" t="s">
        <v>902</v>
      </c>
      <c r="B45" s="207" t="s">
        <v>618</v>
      </c>
      <c r="C45" s="262">
        <v>873.60307322999995</v>
      </c>
      <c r="D45" s="262">
        <v>854.17963964</v>
      </c>
      <c r="E45" s="262">
        <v>751.43947580999998</v>
      </c>
      <c r="F45" s="262">
        <v>704.54010332999997</v>
      </c>
      <c r="G45" s="262">
        <v>710.88913645000002</v>
      </c>
      <c r="H45" s="262">
        <v>845.81149267000001</v>
      </c>
      <c r="I45" s="262">
        <v>915.32412290000002</v>
      </c>
      <c r="J45" s="262">
        <v>946.55668871</v>
      </c>
      <c r="K45" s="262">
        <v>786.98499866999998</v>
      </c>
      <c r="L45" s="262">
        <v>696.76999741999998</v>
      </c>
      <c r="M45" s="262">
        <v>735.98656900000003</v>
      </c>
      <c r="N45" s="262">
        <v>840.76958225999999</v>
      </c>
      <c r="O45" s="262">
        <v>872.18772225999999</v>
      </c>
      <c r="P45" s="262">
        <v>870.48439142999996</v>
      </c>
      <c r="Q45" s="262">
        <v>771.47248419000005</v>
      </c>
      <c r="R45" s="262">
        <v>713.59545333000005</v>
      </c>
      <c r="S45" s="262">
        <v>711.56285967999997</v>
      </c>
      <c r="T45" s="262">
        <v>830.89491599999997</v>
      </c>
      <c r="U45" s="262">
        <v>958.10661000000005</v>
      </c>
      <c r="V45" s="262">
        <v>919.38342677000003</v>
      </c>
      <c r="W45" s="262">
        <v>782.80586000000005</v>
      </c>
      <c r="X45" s="262">
        <v>704.75470418999998</v>
      </c>
      <c r="Y45" s="262">
        <v>739.114825</v>
      </c>
      <c r="Z45" s="262">
        <v>802.19775934999996</v>
      </c>
      <c r="AA45" s="262">
        <v>814.38836258000003</v>
      </c>
      <c r="AB45" s="262">
        <v>812.85224516999995</v>
      </c>
      <c r="AC45" s="262">
        <v>734.23755355000003</v>
      </c>
      <c r="AD45" s="262">
        <v>703.79077232999998</v>
      </c>
      <c r="AE45" s="262">
        <v>748.06402290000005</v>
      </c>
      <c r="AF45" s="262">
        <v>865.03169100000002</v>
      </c>
      <c r="AG45" s="262">
        <v>999.68948451999995</v>
      </c>
      <c r="AH45" s="262">
        <v>902.2963929</v>
      </c>
      <c r="AI45" s="262">
        <v>783.19540467000002</v>
      </c>
      <c r="AJ45" s="262">
        <v>713.49489934999997</v>
      </c>
      <c r="AK45" s="262">
        <v>747.86951699999997</v>
      </c>
      <c r="AL45" s="262">
        <v>801.90157968000005</v>
      </c>
      <c r="AM45" s="262">
        <v>844.17573580999999</v>
      </c>
      <c r="AN45" s="262">
        <v>843.67058250000002</v>
      </c>
      <c r="AO45" s="262">
        <v>783.43968676999998</v>
      </c>
      <c r="AP45" s="262">
        <v>734.71690766999996</v>
      </c>
      <c r="AQ45" s="262">
        <v>722.71280258000002</v>
      </c>
      <c r="AR45" s="262">
        <v>800.08508567000001</v>
      </c>
      <c r="AS45" s="262">
        <v>879.21260581000001</v>
      </c>
      <c r="AT45" s="262">
        <v>878.77002484000002</v>
      </c>
      <c r="AU45" s="262">
        <v>818.49890100000005</v>
      </c>
      <c r="AV45" s="262">
        <v>725.36657097</v>
      </c>
      <c r="AW45" s="262">
        <v>771.34726699999999</v>
      </c>
      <c r="AX45" s="262">
        <v>856.31521257999998</v>
      </c>
      <c r="AY45" s="262">
        <v>902.91942676999997</v>
      </c>
      <c r="AZ45" s="262">
        <v>915.56925856999999</v>
      </c>
      <c r="BA45" s="262">
        <v>795.72794999999996</v>
      </c>
      <c r="BB45" s="262">
        <v>726.25857567000003</v>
      </c>
      <c r="BC45" s="262">
        <v>733.36894839000001</v>
      </c>
      <c r="BD45" s="262">
        <v>820.2758</v>
      </c>
      <c r="BE45" s="262">
        <v>855.13059999999996</v>
      </c>
      <c r="BF45" s="377">
        <v>892.04729999999995</v>
      </c>
      <c r="BG45" s="377">
        <v>789.82349999999997</v>
      </c>
      <c r="BH45" s="377">
        <v>731.19460000000004</v>
      </c>
      <c r="BI45" s="377">
        <v>760.71320000000003</v>
      </c>
      <c r="BJ45" s="377">
        <v>842.11109999999996</v>
      </c>
      <c r="BK45" s="377">
        <v>880.65689999999995</v>
      </c>
      <c r="BL45" s="377">
        <v>887.48680000000002</v>
      </c>
      <c r="BM45" s="377">
        <v>778.52170000000001</v>
      </c>
      <c r="BN45" s="377">
        <v>736.41060000000004</v>
      </c>
      <c r="BO45" s="377">
        <v>739.24959999999999</v>
      </c>
      <c r="BP45" s="377">
        <v>840.03039999999999</v>
      </c>
      <c r="BQ45" s="377">
        <v>922.33219999999994</v>
      </c>
      <c r="BR45" s="377">
        <v>916.64930000000004</v>
      </c>
      <c r="BS45" s="377">
        <v>812.40700000000004</v>
      </c>
      <c r="BT45" s="377">
        <v>748.72649999999999</v>
      </c>
      <c r="BU45" s="377">
        <v>778.8664</v>
      </c>
      <c r="BV45" s="377">
        <v>849.37260000000003</v>
      </c>
    </row>
    <row r="46" spans="1:74" s="116" customFormat="1" ht="11.1" customHeight="1" x14ac:dyDescent="0.2">
      <c r="A46" s="111" t="s">
        <v>903</v>
      </c>
      <c r="B46" s="207" t="s">
        <v>619</v>
      </c>
      <c r="C46" s="262">
        <v>2433.8087426000002</v>
      </c>
      <c r="D46" s="262">
        <v>2371.5324325000001</v>
      </c>
      <c r="E46" s="262">
        <v>2018.1975113000001</v>
      </c>
      <c r="F46" s="262">
        <v>1847.1418470000001</v>
      </c>
      <c r="G46" s="262">
        <v>2002.2125429</v>
      </c>
      <c r="H46" s="262">
        <v>2517.3545936999999</v>
      </c>
      <c r="I46" s="262">
        <v>2663.5750555</v>
      </c>
      <c r="J46" s="262">
        <v>2642.3075915999998</v>
      </c>
      <c r="K46" s="262">
        <v>2451.9788913000002</v>
      </c>
      <c r="L46" s="262">
        <v>1972.7626402999999</v>
      </c>
      <c r="M46" s="262">
        <v>1930.2866349999999</v>
      </c>
      <c r="N46" s="262">
        <v>2287.3303347999999</v>
      </c>
      <c r="O46" s="262">
        <v>2394.3223828999999</v>
      </c>
      <c r="P46" s="262">
        <v>2207.8179561000002</v>
      </c>
      <c r="Q46" s="262">
        <v>1905.6361764999999</v>
      </c>
      <c r="R46" s="262">
        <v>1939.052813</v>
      </c>
      <c r="S46" s="262">
        <v>2038.7851003000001</v>
      </c>
      <c r="T46" s="262">
        <v>2466.2347110000001</v>
      </c>
      <c r="U46" s="262">
        <v>2605.9111213000001</v>
      </c>
      <c r="V46" s="262">
        <v>2597.9884109999998</v>
      </c>
      <c r="W46" s="262">
        <v>2356.788325</v>
      </c>
      <c r="X46" s="262">
        <v>1943.1041545</v>
      </c>
      <c r="Y46" s="262">
        <v>1893.4681356999999</v>
      </c>
      <c r="Z46" s="262">
        <v>1987.2173587</v>
      </c>
      <c r="AA46" s="262">
        <v>2105.5361071000002</v>
      </c>
      <c r="AB46" s="262">
        <v>2053.5195171999999</v>
      </c>
      <c r="AC46" s="262">
        <v>1893.8172148000001</v>
      </c>
      <c r="AD46" s="262">
        <v>1896.636084</v>
      </c>
      <c r="AE46" s="262">
        <v>2071.6246606</v>
      </c>
      <c r="AF46" s="262">
        <v>2313.4757453000002</v>
      </c>
      <c r="AG46" s="262">
        <v>2572.5715006</v>
      </c>
      <c r="AH46" s="262">
        <v>2503.1564822999999</v>
      </c>
      <c r="AI46" s="262">
        <v>2254.2060956999999</v>
      </c>
      <c r="AJ46" s="262">
        <v>1971.8379706000001</v>
      </c>
      <c r="AK46" s="262">
        <v>1957.1778346999999</v>
      </c>
      <c r="AL46" s="262">
        <v>1995.2001719</v>
      </c>
      <c r="AM46" s="262">
        <v>2132.0832786999999</v>
      </c>
      <c r="AN46" s="262">
        <v>2179.5599078999999</v>
      </c>
      <c r="AO46" s="262">
        <v>2037.4946387</v>
      </c>
      <c r="AP46" s="262">
        <v>1918.154141</v>
      </c>
      <c r="AQ46" s="262">
        <v>1970.1349471000001</v>
      </c>
      <c r="AR46" s="262">
        <v>2324.5349433000001</v>
      </c>
      <c r="AS46" s="262">
        <v>2461.4771194</v>
      </c>
      <c r="AT46" s="262">
        <v>2427.9429774</v>
      </c>
      <c r="AU46" s="262">
        <v>2285.475919</v>
      </c>
      <c r="AV46" s="262">
        <v>2017.6596019000001</v>
      </c>
      <c r="AW46" s="262">
        <v>2014.4796447000001</v>
      </c>
      <c r="AX46" s="262">
        <v>2113.6343397000001</v>
      </c>
      <c r="AY46" s="262">
        <v>2397.6330312999999</v>
      </c>
      <c r="AZ46" s="262">
        <v>2317.0388707000002</v>
      </c>
      <c r="BA46" s="262">
        <v>2070.2145403</v>
      </c>
      <c r="BB46" s="262">
        <v>1915.3790947</v>
      </c>
      <c r="BC46" s="262">
        <v>2038.8886516</v>
      </c>
      <c r="BD46" s="262">
        <v>2360.8339999999998</v>
      </c>
      <c r="BE46" s="262">
        <v>2472.5889999999999</v>
      </c>
      <c r="BF46" s="377">
        <v>2497.5889999999999</v>
      </c>
      <c r="BG46" s="377">
        <v>2315.2370000000001</v>
      </c>
      <c r="BH46" s="377">
        <v>2019.894</v>
      </c>
      <c r="BI46" s="377">
        <v>1961.761</v>
      </c>
      <c r="BJ46" s="377">
        <v>2133.9810000000002</v>
      </c>
      <c r="BK46" s="377">
        <v>2305.5340000000001</v>
      </c>
      <c r="BL46" s="377">
        <v>2307.6280000000002</v>
      </c>
      <c r="BM46" s="377">
        <v>1997.703</v>
      </c>
      <c r="BN46" s="377">
        <v>1908.6890000000001</v>
      </c>
      <c r="BO46" s="377">
        <v>2009.4169999999999</v>
      </c>
      <c r="BP46" s="377">
        <v>2365.8000000000002</v>
      </c>
      <c r="BQ46" s="377">
        <v>2529.873</v>
      </c>
      <c r="BR46" s="377">
        <v>2533.808</v>
      </c>
      <c r="BS46" s="377">
        <v>2349.1680000000001</v>
      </c>
      <c r="BT46" s="377">
        <v>2042.4280000000001</v>
      </c>
      <c r="BU46" s="377">
        <v>1983.6320000000001</v>
      </c>
      <c r="BV46" s="377">
        <v>2128.9110000000001</v>
      </c>
    </row>
    <row r="47" spans="1:74" s="116" customFormat="1" ht="11.1" customHeight="1" x14ac:dyDescent="0.2">
      <c r="A47" s="111" t="s">
        <v>904</v>
      </c>
      <c r="B47" s="207" t="s">
        <v>620</v>
      </c>
      <c r="C47" s="262">
        <v>997.99784806000002</v>
      </c>
      <c r="D47" s="262">
        <v>1026.2224874999999</v>
      </c>
      <c r="E47" s="262">
        <v>871.94913613000006</v>
      </c>
      <c r="F47" s="262">
        <v>800.72224332999997</v>
      </c>
      <c r="G47" s="262">
        <v>805.76718065</v>
      </c>
      <c r="H47" s="262">
        <v>965.59089632999996</v>
      </c>
      <c r="I47" s="262">
        <v>1045.1354077000001</v>
      </c>
      <c r="J47" s="262">
        <v>1063.8973584</v>
      </c>
      <c r="K47" s="262">
        <v>997.94186366999998</v>
      </c>
      <c r="L47" s="262">
        <v>809.84573774</v>
      </c>
      <c r="M47" s="262">
        <v>785.89847499999996</v>
      </c>
      <c r="N47" s="262">
        <v>934.50217161</v>
      </c>
      <c r="O47" s="262">
        <v>1005.7264132</v>
      </c>
      <c r="P47" s="262">
        <v>978.17130036000003</v>
      </c>
      <c r="Q47" s="262">
        <v>820.89028902999996</v>
      </c>
      <c r="R47" s="262">
        <v>798.12320466999995</v>
      </c>
      <c r="S47" s="262">
        <v>780.87450806000004</v>
      </c>
      <c r="T47" s="262">
        <v>957.49504999999999</v>
      </c>
      <c r="U47" s="262">
        <v>1024.9503689999999</v>
      </c>
      <c r="V47" s="262">
        <v>1054.8298145000001</v>
      </c>
      <c r="W47" s="262">
        <v>951.42704232999995</v>
      </c>
      <c r="X47" s="262">
        <v>791.96527516000003</v>
      </c>
      <c r="Y47" s="262">
        <v>798.33747400000004</v>
      </c>
      <c r="Z47" s="262">
        <v>845.09615323000003</v>
      </c>
      <c r="AA47" s="262">
        <v>887.52385871000001</v>
      </c>
      <c r="AB47" s="262">
        <v>882.70974206999995</v>
      </c>
      <c r="AC47" s="262">
        <v>801.44096064999997</v>
      </c>
      <c r="AD47" s="262">
        <v>796.295028</v>
      </c>
      <c r="AE47" s="262">
        <v>837.07707289999996</v>
      </c>
      <c r="AF47" s="262">
        <v>924.63078967000001</v>
      </c>
      <c r="AG47" s="262">
        <v>1020.33222</v>
      </c>
      <c r="AH47" s="262">
        <v>1000.0008913</v>
      </c>
      <c r="AI47" s="262">
        <v>925.09598332999997</v>
      </c>
      <c r="AJ47" s="262">
        <v>789.93136934999995</v>
      </c>
      <c r="AK47" s="262">
        <v>801.22187499999995</v>
      </c>
      <c r="AL47" s="262">
        <v>824.47724805999997</v>
      </c>
      <c r="AM47" s="262">
        <v>905.43347031999997</v>
      </c>
      <c r="AN47" s="262">
        <v>917.97326179000004</v>
      </c>
      <c r="AO47" s="262">
        <v>849.07284676999996</v>
      </c>
      <c r="AP47" s="262">
        <v>815.25188132999995</v>
      </c>
      <c r="AQ47" s="262">
        <v>789.02058774</v>
      </c>
      <c r="AR47" s="262">
        <v>904.87976000000003</v>
      </c>
      <c r="AS47" s="262">
        <v>940.68998065000005</v>
      </c>
      <c r="AT47" s="262">
        <v>956.56008870999995</v>
      </c>
      <c r="AU47" s="262">
        <v>923.03802732999998</v>
      </c>
      <c r="AV47" s="262">
        <v>783.40230806</v>
      </c>
      <c r="AW47" s="262">
        <v>772.16015167</v>
      </c>
      <c r="AX47" s="262">
        <v>847.24774387000002</v>
      </c>
      <c r="AY47" s="262">
        <v>967.57679742000005</v>
      </c>
      <c r="AZ47" s="262">
        <v>990.02998357000001</v>
      </c>
      <c r="BA47" s="262">
        <v>815.13068968000005</v>
      </c>
      <c r="BB47" s="262">
        <v>752.85977366999998</v>
      </c>
      <c r="BC47" s="262">
        <v>763.70126160999996</v>
      </c>
      <c r="BD47" s="262">
        <v>893.9307</v>
      </c>
      <c r="BE47" s="262">
        <v>938.86900000000003</v>
      </c>
      <c r="BF47" s="377">
        <v>959.57069999999999</v>
      </c>
      <c r="BG47" s="377">
        <v>912.30139999999994</v>
      </c>
      <c r="BH47" s="377">
        <v>773.44410000000005</v>
      </c>
      <c r="BI47" s="377">
        <v>752.70100000000002</v>
      </c>
      <c r="BJ47" s="377">
        <v>842.66279999999995</v>
      </c>
      <c r="BK47" s="377">
        <v>933.024</v>
      </c>
      <c r="BL47" s="377">
        <v>956.6712</v>
      </c>
      <c r="BM47" s="377">
        <v>808.32759999999996</v>
      </c>
      <c r="BN47" s="377">
        <v>773.54570000000001</v>
      </c>
      <c r="BO47" s="377">
        <v>775.1404</v>
      </c>
      <c r="BP47" s="377">
        <v>895.38</v>
      </c>
      <c r="BQ47" s="377">
        <v>972.16819999999996</v>
      </c>
      <c r="BR47" s="377">
        <v>986.86569999999995</v>
      </c>
      <c r="BS47" s="377">
        <v>938.95719999999994</v>
      </c>
      <c r="BT47" s="377">
        <v>787.4289</v>
      </c>
      <c r="BU47" s="377">
        <v>766.45860000000005</v>
      </c>
      <c r="BV47" s="377">
        <v>845.79859999999996</v>
      </c>
    </row>
    <row r="48" spans="1:74" s="116" customFormat="1" ht="11.1" customHeight="1" x14ac:dyDescent="0.2">
      <c r="A48" s="111" t="s">
        <v>905</v>
      </c>
      <c r="B48" s="207" t="s">
        <v>621</v>
      </c>
      <c r="C48" s="262">
        <v>1504.3910068</v>
      </c>
      <c r="D48" s="262">
        <v>1479.1137314</v>
      </c>
      <c r="E48" s="262">
        <v>1317.2128193999999</v>
      </c>
      <c r="F48" s="262">
        <v>1251.9227080000001</v>
      </c>
      <c r="G48" s="262">
        <v>1335.8218781</v>
      </c>
      <c r="H48" s="262">
        <v>1708.9867953</v>
      </c>
      <c r="I48" s="262">
        <v>1795.3151006000001</v>
      </c>
      <c r="J48" s="262">
        <v>1895.9813905999999</v>
      </c>
      <c r="K48" s="262">
        <v>1748.0219400000001</v>
      </c>
      <c r="L48" s="262">
        <v>1406.0734248000001</v>
      </c>
      <c r="M48" s="262">
        <v>1277.9141427</v>
      </c>
      <c r="N48" s="262">
        <v>1343.8158658</v>
      </c>
      <c r="O48" s="262">
        <v>1496.8323306</v>
      </c>
      <c r="P48" s="262">
        <v>1552.0349529</v>
      </c>
      <c r="Q48" s="262">
        <v>1298.5947019</v>
      </c>
      <c r="R48" s="262">
        <v>1353.7343292999999</v>
      </c>
      <c r="S48" s="262">
        <v>1415.3534155</v>
      </c>
      <c r="T48" s="262">
        <v>1797.1835579999999</v>
      </c>
      <c r="U48" s="262">
        <v>1901.9117577</v>
      </c>
      <c r="V48" s="262">
        <v>2008.9880367999999</v>
      </c>
      <c r="W48" s="262">
        <v>1801.565867</v>
      </c>
      <c r="X48" s="262">
        <v>1441.2905865</v>
      </c>
      <c r="Y48" s="262">
        <v>1303.9592680000001</v>
      </c>
      <c r="Z48" s="262">
        <v>1374.4016142</v>
      </c>
      <c r="AA48" s="262">
        <v>1412.8299923</v>
      </c>
      <c r="AB48" s="262">
        <v>1379.5453393</v>
      </c>
      <c r="AC48" s="262">
        <v>1295.9776539</v>
      </c>
      <c r="AD48" s="262">
        <v>1341.3848556999999</v>
      </c>
      <c r="AE48" s="262">
        <v>1466.1883826000001</v>
      </c>
      <c r="AF48" s="262">
        <v>1726.565323</v>
      </c>
      <c r="AG48" s="262">
        <v>1850.8494184000001</v>
      </c>
      <c r="AH48" s="262">
        <v>1896.9608215999999</v>
      </c>
      <c r="AI48" s="262">
        <v>1729.7433490000001</v>
      </c>
      <c r="AJ48" s="262">
        <v>1439.4932326000001</v>
      </c>
      <c r="AK48" s="262">
        <v>1342.4795509999999</v>
      </c>
      <c r="AL48" s="262">
        <v>1341.6701074</v>
      </c>
      <c r="AM48" s="262">
        <v>1471.7809829</v>
      </c>
      <c r="AN48" s="262">
        <v>1422.6736943000001</v>
      </c>
      <c r="AO48" s="262">
        <v>1303.5196983999999</v>
      </c>
      <c r="AP48" s="262">
        <v>1339.6865877</v>
      </c>
      <c r="AQ48" s="262">
        <v>1374.8844148000001</v>
      </c>
      <c r="AR48" s="262">
        <v>1688.4282653</v>
      </c>
      <c r="AS48" s="262">
        <v>1790.686109</v>
      </c>
      <c r="AT48" s="262">
        <v>1848.1157816</v>
      </c>
      <c r="AU48" s="262">
        <v>1800.898036</v>
      </c>
      <c r="AV48" s="262">
        <v>1500.9670364999999</v>
      </c>
      <c r="AW48" s="262">
        <v>1344.2326573</v>
      </c>
      <c r="AX48" s="262">
        <v>1480.4891242000001</v>
      </c>
      <c r="AY48" s="262">
        <v>1608.2729890000001</v>
      </c>
      <c r="AZ48" s="262">
        <v>1714.8303278999999</v>
      </c>
      <c r="BA48" s="262">
        <v>1392.9656387</v>
      </c>
      <c r="BB48" s="262">
        <v>1356.3266286999999</v>
      </c>
      <c r="BC48" s="262">
        <v>1419.972479</v>
      </c>
      <c r="BD48" s="262">
        <v>1679.298</v>
      </c>
      <c r="BE48" s="262">
        <v>1796.0719999999999</v>
      </c>
      <c r="BF48" s="377">
        <v>1858.33</v>
      </c>
      <c r="BG48" s="377">
        <v>1739.627</v>
      </c>
      <c r="BH48" s="377">
        <v>1476.8510000000001</v>
      </c>
      <c r="BI48" s="377">
        <v>1335.732</v>
      </c>
      <c r="BJ48" s="377">
        <v>1467.0129999999999</v>
      </c>
      <c r="BK48" s="377">
        <v>1594.7360000000001</v>
      </c>
      <c r="BL48" s="377">
        <v>1610.874</v>
      </c>
      <c r="BM48" s="377">
        <v>1356.6559999999999</v>
      </c>
      <c r="BN48" s="377">
        <v>1344.396</v>
      </c>
      <c r="BO48" s="377">
        <v>1413.096</v>
      </c>
      <c r="BP48" s="377">
        <v>1718.482</v>
      </c>
      <c r="BQ48" s="377">
        <v>1818.836</v>
      </c>
      <c r="BR48" s="377">
        <v>1876.9280000000001</v>
      </c>
      <c r="BS48" s="377">
        <v>1756.655</v>
      </c>
      <c r="BT48" s="377">
        <v>1492.9749999999999</v>
      </c>
      <c r="BU48" s="377">
        <v>1350.155</v>
      </c>
      <c r="BV48" s="377">
        <v>1464.922</v>
      </c>
    </row>
    <row r="49" spans="1:74" s="116" customFormat="1" ht="11.1" customHeight="1" x14ac:dyDescent="0.2">
      <c r="A49" s="111" t="s">
        <v>906</v>
      </c>
      <c r="B49" s="207" t="s">
        <v>622</v>
      </c>
      <c r="C49" s="262">
        <v>697.99249612999995</v>
      </c>
      <c r="D49" s="262">
        <v>689.75601142999994</v>
      </c>
      <c r="E49" s="262">
        <v>639.07807193999997</v>
      </c>
      <c r="F49" s="262">
        <v>638.11372600000004</v>
      </c>
      <c r="G49" s="262">
        <v>653.59095225999999</v>
      </c>
      <c r="H49" s="262">
        <v>783.27813633000005</v>
      </c>
      <c r="I49" s="262">
        <v>886.74834999999996</v>
      </c>
      <c r="J49" s="262">
        <v>856.83187515999998</v>
      </c>
      <c r="K49" s="262">
        <v>792.33117432999995</v>
      </c>
      <c r="L49" s="262">
        <v>675.12803805999999</v>
      </c>
      <c r="M49" s="262">
        <v>662.36685333000003</v>
      </c>
      <c r="N49" s="262">
        <v>690.06473645000005</v>
      </c>
      <c r="O49" s="262">
        <v>713.46788580999998</v>
      </c>
      <c r="P49" s="262">
        <v>717.36741714000004</v>
      </c>
      <c r="Q49" s="262">
        <v>651.21168451999995</v>
      </c>
      <c r="R49" s="262">
        <v>654.32732933</v>
      </c>
      <c r="S49" s="262">
        <v>665.51837806000003</v>
      </c>
      <c r="T49" s="262">
        <v>774.14731800000004</v>
      </c>
      <c r="U49" s="262">
        <v>883.78839387000005</v>
      </c>
      <c r="V49" s="262">
        <v>901.89777193999998</v>
      </c>
      <c r="W49" s="262">
        <v>800.39991832999999</v>
      </c>
      <c r="X49" s="262">
        <v>679.45431160999999</v>
      </c>
      <c r="Y49" s="262">
        <v>667.09181733000003</v>
      </c>
      <c r="Z49" s="262">
        <v>721.80063934999998</v>
      </c>
      <c r="AA49" s="262">
        <v>695.05964902999995</v>
      </c>
      <c r="AB49" s="262">
        <v>692.14954896999996</v>
      </c>
      <c r="AC49" s="262">
        <v>647.61841967999999</v>
      </c>
      <c r="AD49" s="262">
        <v>660.67933866999999</v>
      </c>
      <c r="AE49" s="262">
        <v>715.93161161</v>
      </c>
      <c r="AF49" s="262">
        <v>839.51156933000004</v>
      </c>
      <c r="AG49" s="262">
        <v>890.34922226000003</v>
      </c>
      <c r="AH49" s="262">
        <v>907.11648064999997</v>
      </c>
      <c r="AI49" s="262">
        <v>796.29677232999995</v>
      </c>
      <c r="AJ49" s="262">
        <v>688.08656355000005</v>
      </c>
      <c r="AK49" s="262">
        <v>662.13388567000004</v>
      </c>
      <c r="AL49" s="262">
        <v>699.26089870999999</v>
      </c>
      <c r="AM49" s="262">
        <v>737.22784645000002</v>
      </c>
      <c r="AN49" s="262">
        <v>711.82674713999995</v>
      </c>
      <c r="AO49" s="262">
        <v>653.35958871000003</v>
      </c>
      <c r="AP49" s="262">
        <v>667.88660832999994</v>
      </c>
      <c r="AQ49" s="262">
        <v>716.89818322999997</v>
      </c>
      <c r="AR49" s="262">
        <v>850.91806267000004</v>
      </c>
      <c r="AS49" s="262">
        <v>908.37231677</v>
      </c>
      <c r="AT49" s="262">
        <v>882.17607354999996</v>
      </c>
      <c r="AU49" s="262">
        <v>792.25115732999996</v>
      </c>
      <c r="AV49" s="262">
        <v>664.52900677000002</v>
      </c>
      <c r="AW49" s="262">
        <v>669.99758732999999</v>
      </c>
      <c r="AX49" s="262">
        <v>724.28012096999998</v>
      </c>
      <c r="AY49" s="262">
        <v>719.16506838999999</v>
      </c>
      <c r="AZ49" s="262">
        <v>703.62342713999999</v>
      </c>
      <c r="BA49" s="262">
        <v>652.92293484000004</v>
      </c>
      <c r="BB49" s="262">
        <v>668.00483699999995</v>
      </c>
      <c r="BC49" s="262">
        <v>716.01349289999996</v>
      </c>
      <c r="BD49" s="262">
        <v>830.62720000000002</v>
      </c>
      <c r="BE49" s="262">
        <v>920.76649999999995</v>
      </c>
      <c r="BF49" s="377">
        <v>911.34659999999997</v>
      </c>
      <c r="BG49" s="377">
        <v>826.93349999999998</v>
      </c>
      <c r="BH49" s="377">
        <v>691.3143</v>
      </c>
      <c r="BI49" s="377">
        <v>676.98140000000001</v>
      </c>
      <c r="BJ49" s="377">
        <v>722.78549999999996</v>
      </c>
      <c r="BK49" s="377">
        <v>736.75699999999995</v>
      </c>
      <c r="BL49" s="377">
        <v>733.13499999999999</v>
      </c>
      <c r="BM49" s="377">
        <v>678.94899999999996</v>
      </c>
      <c r="BN49" s="377">
        <v>690.52539999999999</v>
      </c>
      <c r="BO49" s="377">
        <v>733.0865</v>
      </c>
      <c r="BP49" s="377">
        <v>847.38829999999996</v>
      </c>
      <c r="BQ49" s="377">
        <v>934.27859999999998</v>
      </c>
      <c r="BR49" s="377">
        <v>925.20299999999997</v>
      </c>
      <c r="BS49" s="377">
        <v>839.60969999999998</v>
      </c>
      <c r="BT49" s="377">
        <v>702.62170000000003</v>
      </c>
      <c r="BU49" s="377">
        <v>688.17539999999997</v>
      </c>
      <c r="BV49" s="377">
        <v>734.90539999999999</v>
      </c>
    </row>
    <row r="50" spans="1:74" s="116" customFormat="1" ht="11.1" customHeight="1" x14ac:dyDescent="0.2">
      <c r="A50" s="111" t="s">
        <v>907</v>
      </c>
      <c r="B50" s="207" t="s">
        <v>272</v>
      </c>
      <c r="C50" s="262">
        <v>1072.2822776999999</v>
      </c>
      <c r="D50" s="262">
        <v>1100.1410006999999</v>
      </c>
      <c r="E50" s="262">
        <v>1056.6586768</v>
      </c>
      <c r="F50" s="262">
        <v>1046.6703732999999</v>
      </c>
      <c r="G50" s="262">
        <v>956.36657935000005</v>
      </c>
      <c r="H50" s="262">
        <v>1082.3261792999999</v>
      </c>
      <c r="I50" s="262">
        <v>1120.9591848</v>
      </c>
      <c r="J50" s="262">
        <v>1151.4969913</v>
      </c>
      <c r="K50" s="262">
        <v>1145.791138</v>
      </c>
      <c r="L50" s="262">
        <v>1063.6448860999999</v>
      </c>
      <c r="M50" s="262">
        <v>1045.6574223</v>
      </c>
      <c r="N50" s="262">
        <v>1143.7367819000001</v>
      </c>
      <c r="O50" s="262">
        <v>1114.5063216000001</v>
      </c>
      <c r="P50" s="262">
        <v>1129.9946336</v>
      </c>
      <c r="Q50" s="262">
        <v>1110.2427138999999</v>
      </c>
      <c r="R50" s="262">
        <v>1035.5483793000001</v>
      </c>
      <c r="S50" s="262">
        <v>1005.6227429</v>
      </c>
      <c r="T50" s="262">
        <v>1089.019213</v>
      </c>
      <c r="U50" s="262">
        <v>1104.9397871000001</v>
      </c>
      <c r="V50" s="262">
        <v>1207.8780099999999</v>
      </c>
      <c r="W50" s="262">
        <v>1192.7463792999999</v>
      </c>
      <c r="X50" s="262">
        <v>1053.9324297000001</v>
      </c>
      <c r="Y50" s="262">
        <v>1066.495177</v>
      </c>
      <c r="Z50" s="262">
        <v>1134.6179245000001</v>
      </c>
      <c r="AA50" s="262">
        <v>1105.2616668000001</v>
      </c>
      <c r="AB50" s="262">
        <v>1093.1562793000001</v>
      </c>
      <c r="AC50" s="262">
        <v>1055.1840818999999</v>
      </c>
      <c r="AD50" s="262">
        <v>1005.8142810000001</v>
      </c>
      <c r="AE50" s="262">
        <v>1013.0798334999999</v>
      </c>
      <c r="AF50" s="262">
        <v>1087.0698887000001</v>
      </c>
      <c r="AG50" s="262">
        <v>1115.7513389999999</v>
      </c>
      <c r="AH50" s="262">
        <v>1216.6945241999999</v>
      </c>
      <c r="AI50" s="262">
        <v>1149.7893369999999</v>
      </c>
      <c r="AJ50" s="262">
        <v>1113.6307334999999</v>
      </c>
      <c r="AK50" s="262">
        <v>1040.7084159999999</v>
      </c>
      <c r="AL50" s="262">
        <v>1069.4412774</v>
      </c>
      <c r="AM50" s="262">
        <v>1142.6795281</v>
      </c>
      <c r="AN50" s="262">
        <v>1116.6730232</v>
      </c>
      <c r="AO50" s="262">
        <v>1018.0245761</v>
      </c>
      <c r="AP50" s="262">
        <v>1011.1826667</v>
      </c>
      <c r="AQ50" s="262">
        <v>1023.0818555</v>
      </c>
      <c r="AR50" s="262">
        <v>1057.8658043</v>
      </c>
      <c r="AS50" s="262">
        <v>1176.3745268</v>
      </c>
      <c r="AT50" s="262">
        <v>1155.7102313</v>
      </c>
      <c r="AU50" s="262">
        <v>1163.8669503000001</v>
      </c>
      <c r="AV50" s="262">
        <v>1061.8110564999999</v>
      </c>
      <c r="AW50" s="262">
        <v>1006.7089506999999</v>
      </c>
      <c r="AX50" s="262">
        <v>1126.4522574</v>
      </c>
      <c r="AY50" s="262">
        <v>1122.2786854999999</v>
      </c>
      <c r="AZ50" s="262">
        <v>1127.9055685999999</v>
      </c>
      <c r="BA50" s="262">
        <v>1013.4487761</v>
      </c>
      <c r="BB50" s="262">
        <v>1023.0965803</v>
      </c>
      <c r="BC50" s="262">
        <v>995.92742644999998</v>
      </c>
      <c r="BD50" s="262">
        <v>1051.5229999999999</v>
      </c>
      <c r="BE50" s="262">
        <v>1180.8889999999999</v>
      </c>
      <c r="BF50" s="377">
        <v>1188.6559999999999</v>
      </c>
      <c r="BG50" s="377">
        <v>1169.74</v>
      </c>
      <c r="BH50" s="377">
        <v>1060.588</v>
      </c>
      <c r="BI50" s="377">
        <v>1025.2090000000001</v>
      </c>
      <c r="BJ50" s="377">
        <v>1118.7260000000001</v>
      </c>
      <c r="BK50" s="377">
        <v>1124.915</v>
      </c>
      <c r="BL50" s="377">
        <v>1131.3440000000001</v>
      </c>
      <c r="BM50" s="377">
        <v>1056.3109999999999</v>
      </c>
      <c r="BN50" s="377">
        <v>1021.852</v>
      </c>
      <c r="BO50" s="377">
        <v>992.39980000000003</v>
      </c>
      <c r="BP50" s="377">
        <v>1080.867</v>
      </c>
      <c r="BQ50" s="377">
        <v>1144.5650000000001</v>
      </c>
      <c r="BR50" s="377">
        <v>1188.96</v>
      </c>
      <c r="BS50" s="377">
        <v>1170.692</v>
      </c>
      <c r="BT50" s="377">
        <v>1069.1320000000001</v>
      </c>
      <c r="BU50" s="377">
        <v>1033.347</v>
      </c>
      <c r="BV50" s="377">
        <v>1125.491</v>
      </c>
    </row>
    <row r="51" spans="1:74" s="116" customFormat="1" ht="11.1" customHeight="1" x14ac:dyDescent="0.2">
      <c r="A51" s="111" t="s">
        <v>908</v>
      </c>
      <c r="B51" s="207" t="s">
        <v>273</v>
      </c>
      <c r="C51" s="262">
        <v>46.203008386999997</v>
      </c>
      <c r="D51" s="262">
        <v>45.183087499999999</v>
      </c>
      <c r="E51" s="262">
        <v>43.899457742000003</v>
      </c>
      <c r="F51" s="262">
        <v>43.397910332999999</v>
      </c>
      <c r="G51" s="262">
        <v>42.798490645000001</v>
      </c>
      <c r="H51" s="262">
        <v>43.279880333000001</v>
      </c>
      <c r="I51" s="262">
        <v>43.811972580999999</v>
      </c>
      <c r="J51" s="262">
        <v>44.903574839000001</v>
      </c>
      <c r="K51" s="262">
        <v>44.489545667000002</v>
      </c>
      <c r="L51" s="262">
        <v>44.629307419</v>
      </c>
      <c r="M51" s="262">
        <v>45.476861667000001</v>
      </c>
      <c r="N51" s="262">
        <v>46.628209677000001</v>
      </c>
      <c r="O51" s="262">
        <v>46.990214194000004</v>
      </c>
      <c r="P51" s="262">
        <v>47.278413213999997</v>
      </c>
      <c r="Q51" s="262">
        <v>45.515966452000001</v>
      </c>
      <c r="R51" s="262">
        <v>44.199181666999998</v>
      </c>
      <c r="S51" s="262">
        <v>43.031114838999997</v>
      </c>
      <c r="T51" s="262">
        <v>42.217298333000002</v>
      </c>
      <c r="U51" s="262">
        <v>42.804718710000003</v>
      </c>
      <c r="V51" s="262">
        <v>43.929350323000001</v>
      </c>
      <c r="W51" s="262">
        <v>44.208821333000003</v>
      </c>
      <c r="X51" s="262">
        <v>44.168053548000003</v>
      </c>
      <c r="Y51" s="262">
        <v>45.612851999999997</v>
      </c>
      <c r="Z51" s="262">
        <v>45.504221612999999</v>
      </c>
      <c r="AA51" s="262">
        <v>46.218376773999999</v>
      </c>
      <c r="AB51" s="262">
        <v>46.479645171999998</v>
      </c>
      <c r="AC51" s="262">
        <v>43.463917097</v>
      </c>
      <c r="AD51" s="262">
        <v>42.790675333000003</v>
      </c>
      <c r="AE51" s="262">
        <v>41.522845160999999</v>
      </c>
      <c r="AF51" s="262">
        <v>41.825812333000002</v>
      </c>
      <c r="AG51" s="262">
        <v>42.364935160999998</v>
      </c>
      <c r="AH51" s="262">
        <v>43.665763871000003</v>
      </c>
      <c r="AI51" s="262">
        <v>42.847057667000001</v>
      </c>
      <c r="AJ51" s="262">
        <v>43.717998065000003</v>
      </c>
      <c r="AK51" s="262">
        <v>45.201676667000001</v>
      </c>
      <c r="AL51" s="262">
        <v>46.391378064999998</v>
      </c>
      <c r="AM51" s="262">
        <v>44.905895160999997</v>
      </c>
      <c r="AN51" s="262">
        <v>43.5276675</v>
      </c>
      <c r="AO51" s="262">
        <v>41.845634193999999</v>
      </c>
      <c r="AP51" s="262">
        <v>42.739865666999997</v>
      </c>
      <c r="AQ51" s="262">
        <v>41.995810968000001</v>
      </c>
      <c r="AR51" s="262">
        <v>41.607302666999999</v>
      </c>
      <c r="AS51" s="262">
        <v>42.457605805999997</v>
      </c>
      <c r="AT51" s="262">
        <v>43.512564838999999</v>
      </c>
      <c r="AU51" s="262">
        <v>43.172166666999999</v>
      </c>
      <c r="AV51" s="262">
        <v>43.271207419</v>
      </c>
      <c r="AW51" s="262">
        <v>43.672288332999997</v>
      </c>
      <c r="AX51" s="262">
        <v>45.487191289999998</v>
      </c>
      <c r="AY51" s="262">
        <v>44.139194516000003</v>
      </c>
      <c r="AZ51" s="262">
        <v>44.945358571</v>
      </c>
      <c r="BA51" s="262">
        <v>42.262409355000003</v>
      </c>
      <c r="BB51" s="262">
        <v>41.266049000000002</v>
      </c>
      <c r="BC51" s="262">
        <v>40.518920323000003</v>
      </c>
      <c r="BD51" s="262">
        <v>41.518940000000001</v>
      </c>
      <c r="BE51" s="262">
        <v>42.514749999999999</v>
      </c>
      <c r="BF51" s="377">
        <v>43.521369999999997</v>
      </c>
      <c r="BG51" s="377">
        <v>43.29936</v>
      </c>
      <c r="BH51" s="377">
        <v>43.543190000000003</v>
      </c>
      <c r="BI51" s="377">
        <v>44.385390000000001</v>
      </c>
      <c r="BJ51" s="377">
        <v>45.125660000000003</v>
      </c>
      <c r="BK51" s="377">
        <v>45.068190000000001</v>
      </c>
      <c r="BL51" s="377">
        <v>45.006369999999997</v>
      </c>
      <c r="BM51" s="377">
        <v>42.207700000000003</v>
      </c>
      <c r="BN51" s="377">
        <v>42.097200000000001</v>
      </c>
      <c r="BO51" s="377">
        <v>41.273159999999997</v>
      </c>
      <c r="BP51" s="377">
        <v>41.652720000000002</v>
      </c>
      <c r="BQ51" s="377">
        <v>42.580159999999999</v>
      </c>
      <c r="BR51" s="377">
        <v>43.828020000000002</v>
      </c>
      <c r="BS51" s="377">
        <v>43.603529999999999</v>
      </c>
      <c r="BT51" s="377">
        <v>43.733829999999998</v>
      </c>
      <c r="BU51" s="377">
        <v>44.56194</v>
      </c>
      <c r="BV51" s="377">
        <v>45.42239</v>
      </c>
    </row>
    <row r="52" spans="1:74" s="116" customFormat="1" ht="11.1" customHeight="1" x14ac:dyDescent="0.2">
      <c r="A52" s="111" t="s">
        <v>909</v>
      </c>
      <c r="B52" s="208" t="s">
        <v>624</v>
      </c>
      <c r="C52" s="273">
        <v>10705.766460000001</v>
      </c>
      <c r="D52" s="273">
        <v>10659.27598</v>
      </c>
      <c r="E52" s="273">
        <v>9435.8500494</v>
      </c>
      <c r="F52" s="273">
        <v>8901.7376602999993</v>
      </c>
      <c r="G52" s="273">
        <v>9152.5569544999998</v>
      </c>
      <c r="H52" s="273">
        <v>11029.773427</v>
      </c>
      <c r="I52" s="273">
        <v>11903.797355999999</v>
      </c>
      <c r="J52" s="273">
        <v>11992.558519</v>
      </c>
      <c r="K52" s="273">
        <v>10924.744556</v>
      </c>
      <c r="L52" s="273">
        <v>9285.1547460999991</v>
      </c>
      <c r="M52" s="273">
        <v>9163.3355940000001</v>
      </c>
      <c r="N52" s="273">
        <v>10291.861155000001</v>
      </c>
      <c r="O52" s="273">
        <v>10777.924198000001</v>
      </c>
      <c r="P52" s="273">
        <v>10603.696368000001</v>
      </c>
      <c r="Q52" s="273">
        <v>9421.0277048000007</v>
      </c>
      <c r="R52" s="273">
        <v>9173.4626286999992</v>
      </c>
      <c r="S52" s="273">
        <v>9290.0886171000002</v>
      </c>
      <c r="T52" s="273">
        <v>10956.911033</v>
      </c>
      <c r="U52" s="273">
        <v>11957.803571</v>
      </c>
      <c r="V52" s="273">
        <v>12023.220219999999</v>
      </c>
      <c r="W52" s="273">
        <v>10874.907372</v>
      </c>
      <c r="X52" s="273">
        <v>9294.6093144999995</v>
      </c>
      <c r="Y52" s="273">
        <v>9174.5054932999992</v>
      </c>
      <c r="Z52" s="273">
        <v>9736.9095670999995</v>
      </c>
      <c r="AA52" s="273">
        <v>10031.464083000001</v>
      </c>
      <c r="AB52" s="273">
        <v>9895.9629303000002</v>
      </c>
      <c r="AC52" s="273">
        <v>9152.6195396999992</v>
      </c>
      <c r="AD52" s="273">
        <v>9025.3200383000003</v>
      </c>
      <c r="AE52" s="273">
        <v>9579.6183877000003</v>
      </c>
      <c r="AF52" s="273">
        <v>10838.662243999999</v>
      </c>
      <c r="AG52" s="273">
        <v>11966.538773</v>
      </c>
      <c r="AH52" s="273">
        <v>11767.249</v>
      </c>
      <c r="AI52" s="273">
        <v>10602.990265</v>
      </c>
      <c r="AJ52" s="273">
        <v>9378.5632284000003</v>
      </c>
      <c r="AK52" s="273">
        <v>9273.7308472999994</v>
      </c>
      <c r="AL52" s="273">
        <v>9589.9394881000007</v>
      </c>
      <c r="AM52" s="273">
        <v>10243.578756999999</v>
      </c>
      <c r="AN52" s="273">
        <v>10310.035553</v>
      </c>
      <c r="AO52" s="273">
        <v>9495.2183710000008</v>
      </c>
      <c r="AP52" s="273">
        <v>9164.5539812999996</v>
      </c>
      <c r="AQ52" s="273">
        <v>9244.0615293999999</v>
      </c>
      <c r="AR52" s="273">
        <v>10580.61145</v>
      </c>
      <c r="AS52" s="273">
        <v>11468.163243000001</v>
      </c>
      <c r="AT52" s="273">
        <v>11304.424849000001</v>
      </c>
      <c r="AU52" s="273">
        <v>10700.669327</v>
      </c>
      <c r="AV52" s="273">
        <v>9415.4507739000001</v>
      </c>
      <c r="AW52" s="273">
        <v>9311.9752700000008</v>
      </c>
      <c r="AX52" s="273">
        <v>10131.469553999999</v>
      </c>
      <c r="AY52" s="273">
        <v>10935.661674999999</v>
      </c>
      <c r="AZ52" s="273">
        <v>11035.622176000001</v>
      </c>
      <c r="BA52" s="273">
        <v>9669.5589213000003</v>
      </c>
      <c r="BB52" s="273">
        <v>9095.4317190000002</v>
      </c>
      <c r="BC52" s="273">
        <v>9291.9138383999998</v>
      </c>
      <c r="BD52" s="273">
        <v>10596.71</v>
      </c>
      <c r="BE52" s="273">
        <v>11309.71</v>
      </c>
      <c r="BF52" s="338">
        <v>11523.2</v>
      </c>
      <c r="BG52" s="338">
        <v>10649.38</v>
      </c>
      <c r="BH52" s="338">
        <v>9419.6280000000006</v>
      </c>
      <c r="BI52" s="338">
        <v>9215.8629999999994</v>
      </c>
      <c r="BJ52" s="338">
        <v>10075.27</v>
      </c>
      <c r="BK52" s="338">
        <v>10710.79</v>
      </c>
      <c r="BL52" s="338">
        <v>10789.38</v>
      </c>
      <c r="BM52" s="338">
        <v>9540.6020000000008</v>
      </c>
      <c r="BN52" s="338">
        <v>9128.4120000000003</v>
      </c>
      <c r="BO52" s="338">
        <v>9312.9670000000006</v>
      </c>
      <c r="BP52" s="338">
        <v>10726.92</v>
      </c>
      <c r="BQ52" s="338">
        <v>11600.53</v>
      </c>
      <c r="BR52" s="338">
        <v>11690.24</v>
      </c>
      <c r="BS52" s="338">
        <v>10805.51</v>
      </c>
      <c r="BT52" s="338">
        <v>9536.52</v>
      </c>
      <c r="BU52" s="338">
        <v>9330.5580000000009</v>
      </c>
      <c r="BV52" s="338">
        <v>10096.469999999999</v>
      </c>
    </row>
    <row r="53" spans="1:74" s="295" customFormat="1" ht="11.1" customHeight="1" x14ac:dyDescent="0.2">
      <c r="A53" s="117"/>
      <c r="C53" s="296"/>
      <c r="D53" s="296"/>
      <c r="E53" s="296"/>
      <c r="F53" s="296"/>
      <c r="G53" s="296"/>
      <c r="H53" s="296"/>
      <c r="I53" s="296"/>
      <c r="J53" s="296"/>
      <c r="K53" s="296"/>
      <c r="L53" s="296"/>
      <c r="M53" s="296"/>
      <c r="N53" s="296"/>
      <c r="O53" s="296"/>
      <c r="P53" s="296"/>
      <c r="Q53" s="296"/>
      <c r="R53" s="296"/>
      <c r="S53" s="296"/>
      <c r="T53" s="296"/>
      <c r="U53" s="296"/>
      <c r="V53" s="296"/>
      <c r="W53" s="296"/>
      <c r="X53" s="296"/>
      <c r="Y53" s="296"/>
      <c r="Z53" s="296"/>
      <c r="AA53" s="296"/>
      <c r="AB53" s="296"/>
      <c r="AC53" s="296"/>
      <c r="AD53" s="296"/>
      <c r="AE53" s="296"/>
      <c r="AF53" s="296"/>
      <c r="AG53" s="296"/>
      <c r="AH53" s="296"/>
      <c r="AI53" s="296"/>
      <c r="AJ53" s="296"/>
      <c r="AK53" s="296"/>
      <c r="AL53" s="296"/>
      <c r="AM53" s="296"/>
      <c r="AN53" s="296"/>
      <c r="AO53" s="296"/>
      <c r="AP53" s="296"/>
      <c r="AQ53" s="296"/>
      <c r="AR53" s="296"/>
      <c r="AS53" s="296"/>
      <c r="AT53" s="296"/>
      <c r="AU53" s="296"/>
      <c r="AV53" s="296"/>
      <c r="AW53" s="296"/>
      <c r="AX53" s="296"/>
      <c r="AY53" s="378"/>
      <c r="AZ53" s="378"/>
      <c r="BA53" s="378"/>
      <c r="BB53" s="378"/>
      <c r="BC53" s="378"/>
      <c r="BD53" s="378"/>
      <c r="BE53" s="378"/>
      <c r="BF53" s="378"/>
      <c r="BG53" s="378"/>
      <c r="BH53" s="378"/>
      <c r="BI53" s="378"/>
      <c r="BJ53" s="378"/>
      <c r="BK53" s="378"/>
      <c r="BL53" s="378"/>
      <c r="BM53" s="378"/>
      <c r="BN53" s="378"/>
      <c r="BO53" s="378"/>
      <c r="BP53" s="378"/>
      <c r="BQ53" s="378"/>
      <c r="BR53" s="378"/>
      <c r="BS53" s="378"/>
      <c r="BT53" s="378"/>
      <c r="BU53" s="378"/>
      <c r="BV53" s="378"/>
    </row>
    <row r="54" spans="1:74" s="295" customFormat="1" ht="12" customHeight="1" x14ac:dyDescent="0.25">
      <c r="A54" s="117"/>
      <c r="B54" s="652" t="s">
        <v>1105</v>
      </c>
      <c r="C54" s="653"/>
      <c r="D54" s="653"/>
      <c r="E54" s="653"/>
      <c r="F54" s="653"/>
      <c r="G54" s="653"/>
      <c r="H54" s="653"/>
      <c r="I54" s="653"/>
      <c r="J54" s="653"/>
      <c r="K54" s="653"/>
      <c r="L54" s="653"/>
      <c r="M54" s="653"/>
      <c r="N54" s="653"/>
      <c r="O54" s="653"/>
      <c r="P54" s="653"/>
      <c r="Q54" s="653"/>
      <c r="AY54" s="521"/>
      <c r="AZ54" s="521"/>
      <c r="BA54" s="521"/>
      <c r="BB54" s="521"/>
      <c r="BC54" s="521"/>
      <c r="BD54" s="521"/>
      <c r="BE54" s="521"/>
      <c r="BF54" s="521"/>
      <c r="BG54" s="521"/>
      <c r="BH54" s="521"/>
      <c r="BI54" s="521"/>
      <c r="BJ54" s="521"/>
    </row>
    <row r="55" spans="1:74" s="467" customFormat="1" ht="12" customHeight="1" x14ac:dyDescent="0.25">
      <c r="A55" s="466"/>
      <c r="B55" s="712" t="s">
        <v>1183</v>
      </c>
      <c r="C55" s="671"/>
      <c r="D55" s="671"/>
      <c r="E55" s="671"/>
      <c r="F55" s="671"/>
      <c r="G55" s="671"/>
      <c r="H55" s="671"/>
      <c r="I55" s="671"/>
      <c r="J55" s="671"/>
      <c r="K55" s="671"/>
      <c r="L55" s="671"/>
      <c r="M55" s="671"/>
      <c r="N55" s="671"/>
      <c r="O55" s="671"/>
      <c r="P55" s="671"/>
      <c r="Q55" s="671"/>
      <c r="AY55" s="522"/>
      <c r="AZ55" s="522"/>
      <c r="BA55" s="522"/>
      <c r="BB55" s="522"/>
      <c r="BC55" s="522"/>
      <c r="BD55" s="522"/>
      <c r="BE55" s="522"/>
      <c r="BF55" s="522"/>
      <c r="BG55" s="522"/>
      <c r="BH55" s="522"/>
      <c r="BI55" s="522"/>
      <c r="BJ55" s="522"/>
    </row>
    <row r="56" spans="1:74" s="467" customFormat="1" ht="12" customHeight="1" x14ac:dyDescent="0.25">
      <c r="A56" s="466"/>
      <c r="B56" s="674" t="s">
        <v>1132</v>
      </c>
      <c r="C56" s="675"/>
      <c r="D56" s="675"/>
      <c r="E56" s="675"/>
      <c r="F56" s="675"/>
      <c r="G56" s="675"/>
      <c r="H56" s="675"/>
      <c r="I56" s="675"/>
      <c r="J56" s="675"/>
      <c r="K56" s="675"/>
      <c r="L56" s="675"/>
      <c r="M56" s="675"/>
      <c r="N56" s="675"/>
      <c r="O56" s="675"/>
      <c r="P56" s="675"/>
      <c r="Q56" s="671"/>
      <c r="AY56" s="522"/>
      <c r="AZ56" s="522"/>
      <c r="BA56" s="522"/>
      <c r="BB56" s="522"/>
      <c r="BC56" s="522"/>
      <c r="BD56" s="522"/>
      <c r="BE56" s="522"/>
      <c r="BF56" s="522"/>
      <c r="BG56" s="522"/>
      <c r="BH56" s="522"/>
      <c r="BI56" s="522"/>
      <c r="BJ56" s="522"/>
    </row>
    <row r="57" spans="1:74" s="467" customFormat="1" ht="12" customHeight="1" x14ac:dyDescent="0.25">
      <c r="A57" s="466"/>
      <c r="B57" s="669" t="s">
        <v>1184</v>
      </c>
      <c r="C57" s="675"/>
      <c r="D57" s="675"/>
      <c r="E57" s="675"/>
      <c r="F57" s="675"/>
      <c r="G57" s="675"/>
      <c r="H57" s="675"/>
      <c r="I57" s="675"/>
      <c r="J57" s="675"/>
      <c r="K57" s="675"/>
      <c r="L57" s="675"/>
      <c r="M57" s="675"/>
      <c r="N57" s="675"/>
      <c r="O57" s="675"/>
      <c r="P57" s="675"/>
      <c r="Q57" s="671"/>
      <c r="AY57" s="522"/>
      <c r="AZ57" s="522"/>
      <c r="BA57" s="522"/>
      <c r="BB57" s="522"/>
      <c r="BC57" s="522"/>
      <c r="BD57" s="522"/>
      <c r="BE57" s="522"/>
      <c r="BF57" s="522"/>
      <c r="BG57" s="522"/>
      <c r="BH57" s="522"/>
      <c r="BI57" s="522"/>
      <c r="BJ57" s="522"/>
    </row>
    <row r="58" spans="1:74" s="467" customFormat="1" ht="12" customHeight="1" x14ac:dyDescent="0.25">
      <c r="A58" s="466"/>
      <c r="B58" s="669" t="s">
        <v>1174</v>
      </c>
      <c r="C58" s="675"/>
      <c r="D58" s="675"/>
      <c r="E58" s="675"/>
      <c r="F58" s="675"/>
      <c r="G58" s="675"/>
      <c r="H58" s="675"/>
      <c r="I58" s="675"/>
      <c r="J58" s="675"/>
      <c r="K58" s="675"/>
      <c r="L58" s="675"/>
      <c r="M58" s="675"/>
      <c r="N58" s="675"/>
      <c r="O58" s="675"/>
      <c r="P58" s="675"/>
      <c r="Q58" s="671"/>
      <c r="AY58" s="522"/>
      <c r="AZ58" s="522"/>
      <c r="BA58" s="522"/>
      <c r="BB58" s="522"/>
      <c r="BC58" s="522"/>
      <c r="BD58" s="522"/>
      <c r="BE58" s="522"/>
      <c r="BF58" s="522"/>
      <c r="BG58" s="522"/>
      <c r="BH58" s="522"/>
      <c r="BI58" s="522"/>
      <c r="BJ58" s="522"/>
    </row>
    <row r="59" spans="1:74" s="467" customFormat="1" ht="12" customHeight="1" x14ac:dyDescent="0.25">
      <c r="A59" s="466"/>
      <c r="B59" s="700" t="s">
        <v>1175</v>
      </c>
      <c r="C59" s="671"/>
      <c r="D59" s="671"/>
      <c r="E59" s="671"/>
      <c r="F59" s="671"/>
      <c r="G59" s="671"/>
      <c r="H59" s="671"/>
      <c r="I59" s="671"/>
      <c r="J59" s="671"/>
      <c r="K59" s="671"/>
      <c r="L59" s="671"/>
      <c r="M59" s="671"/>
      <c r="N59" s="671"/>
      <c r="O59" s="671"/>
      <c r="P59" s="671"/>
      <c r="Q59" s="671"/>
      <c r="AY59" s="522"/>
      <c r="AZ59" s="522"/>
      <c r="BA59" s="522"/>
      <c r="BB59" s="522"/>
      <c r="BC59" s="522"/>
      <c r="BD59" s="522"/>
      <c r="BE59" s="522"/>
      <c r="BF59" s="522"/>
      <c r="BG59" s="522"/>
      <c r="BH59" s="522"/>
      <c r="BI59" s="522"/>
      <c r="BJ59" s="522"/>
    </row>
    <row r="60" spans="1:74" s="467" customFormat="1" ht="22.35" customHeight="1" x14ac:dyDescent="0.25">
      <c r="A60" s="466"/>
      <c r="B60" s="674" t="s">
        <v>1185</v>
      </c>
      <c r="C60" s="675"/>
      <c r="D60" s="675"/>
      <c r="E60" s="675"/>
      <c r="F60" s="675"/>
      <c r="G60" s="675"/>
      <c r="H60" s="675"/>
      <c r="I60" s="675"/>
      <c r="J60" s="675"/>
      <c r="K60" s="675"/>
      <c r="L60" s="675"/>
      <c r="M60" s="675"/>
      <c r="N60" s="675"/>
      <c r="O60" s="675"/>
      <c r="P60" s="675"/>
      <c r="Q60" s="671"/>
      <c r="AY60" s="522"/>
      <c r="AZ60" s="522"/>
      <c r="BA60" s="522"/>
      <c r="BB60" s="522"/>
      <c r="BC60" s="522"/>
      <c r="BD60" s="522"/>
      <c r="BE60" s="522"/>
      <c r="BF60" s="522"/>
      <c r="BG60" s="522"/>
      <c r="BH60" s="522"/>
      <c r="BI60" s="522"/>
      <c r="BJ60" s="522"/>
    </row>
    <row r="61" spans="1:74" s="467" customFormat="1" ht="12" customHeight="1" x14ac:dyDescent="0.25">
      <c r="A61" s="466"/>
      <c r="B61" s="669" t="s">
        <v>1136</v>
      </c>
      <c r="C61" s="670"/>
      <c r="D61" s="670"/>
      <c r="E61" s="670"/>
      <c r="F61" s="670"/>
      <c r="G61" s="670"/>
      <c r="H61" s="670"/>
      <c r="I61" s="670"/>
      <c r="J61" s="670"/>
      <c r="K61" s="670"/>
      <c r="L61" s="670"/>
      <c r="M61" s="670"/>
      <c r="N61" s="670"/>
      <c r="O61" s="670"/>
      <c r="P61" s="670"/>
      <c r="Q61" s="671"/>
      <c r="AY61" s="522"/>
      <c r="AZ61" s="522"/>
      <c r="BA61" s="522"/>
      <c r="BB61" s="522"/>
      <c r="BC61" s="522"/>
      <c r="BD61" s="522"/>
      <c r="BE61" s="522"/>
      <c r="BF61" s="522"/>
      <c r="BG61" s="522"/>
      <c r="BH61" s="522"/>
      <c r="BI61" s="522"/>
      <c r="BJ61" s="522"/>
    </row>
    <row r="62" spans="1:74" s="465" customFormat="1" ht="12" customHeight="1" x14ac:dyDescent="0.25">
      <c r="A62" s="440"/>
      <c r="B62" s="682" t="s">
        <v>1144</v>
      </c>
      <c r="C62" s="671"/>
      <c r="D62" s="671"/>
      <c r="E62" s="671"/>
      <c r="F62" s="671"/>
      <c r="G62" s="671"/>
      <c r="H62" s="671"/>
      <c r="I62" s="671"/>
      <c r="J62" s="671"/>
      <c r="K62" s="671"/>
      <c r="L62" s="671"/>
      <c r="M62" s="671"/>
      <c r="N62" s="671"/>
      <c r="O62" s="671"/>
      <c r="P62" s="671"/>
      <c r="Q62" s="671"/>
      <c r="AY62" s="518"/>
      <c r="AZ62" s="518"/>
      <c r="BA62" s="518"/>
      <c r="BB62" s="518"/>
      <c r="BC62" s="518"/>
      <c r="BD62" s="518"/>
      <c r="BE62" s="518"/>
      <c r="BF62" s="518"/>
      <c r="BG62" s="518"/>
      <c r="BH62" s="518"/>
      <c r="BI62" s="518"/>
      <c r="BJ62" s="518"/>
    </row>
    <row r="63" spans="1:74" x14ac:dyDescent="0.2">
      <c r="BK63" s="379"/>
      <c r="BL63" s="379"/>
      <c r="BM63" s="379"/>
      <c r="BN63" s="379"/>
      <c r="BO63" s="379"/>
      <c r="BP63" s="379"/>
      <c r="BQ63" s="379"/>
      <c r="BR63" s="379"/>
      <c r="BS63" s="379"/>
      <c r="BT63" s="379"/>
      <c r="BU63" s="379"/>
      <c r="BV63" s="379"/>
    </row>
    <row r="64" spans="1:74" x14ac:dyDescent="0.2">
      <c r="BK64" s="379"/>
      <c r="BL64" s="379"/>
      <c r="BM64" s="379"/>
      <c r="BN64" s="379"/>
      <c r="BO64" s="379"/>
      <c r="BP64" s="379"/>
      <c r="BQ64" s="379"/>
      <c r="BR64" s="379"/>
      <c r="BS64" s="379"/>
      <c r="BT64" s="379"/>
      <c r="BU64" s="379"/>
      <c r="BV64" s="379"/>
    </row>
    <row r="65" spans="63:74" x14ac:dyDescent="0.2">
      <c r="BK65" s="379"/>
      <c r="BL65" s="379"/>
      <c r="BM65" s="379"/>
      <c r="BN65" s="379"/>
      <c r="BO65" s="379"/>
      <c r="BP65" s="379"/>
      <c r="BQ65" s="379"/>
      <c r="BR65" s="379"/>
      <c r="BS65" s="379"/>
      <c r="BT65" s="379"/>
      <c r="BU65" s="379"/>
      <c r="BV65" s="379"/>
    </row>
    <row r="66" spans="63:74" x14ac:dyDescent="0.2">
      <c r="BK66" s="379"/>
      <c r="BL66" s="379"/>
      <c r="BM66" s="379"/>
      <c r="BN66" s="379"/>
      <c r="BO66" s="379"/>
      <c r="BP66" s="379"/>
      <c r="BQ66" s="379"/>
      <c r="BR66" s="379"/>
      <c r="BS66" s="379"/>
      <c r="BT66" s="379"/>
      <c r="BU66" s="379"/>
      <c r="BV66" s="379"/>
    </row>
    <row r="67" spans="63:74" x14ac:dyDescent="0.2">
      <c r="BK67" s="379"/>
      <c r="BL67" s="379"/>
      <c r="BM67" s="379"/>
      <c r="BN67" s="379"/>
      <c r="BO67" s="379"/>
      <c r="BP67" s="379"/>
      <c r="BQ67" s="379"/>
      <c r="BR67" s="379"/>
      <c r="BS67" s="379"/>
      <c r="BT67" s="379"/>
      <c r="BU67" s="379"/>
      <c r="BV67" s="379"/>
    </row>
    <row r="68" spans="63:74" x14ac:dyDescent="0.2">
      <c r="BK68" s="379"/>
      <c r="BL68" s="379"/>
      <c r="BM68" s="379"/>
      <c r="BN68" s="379"/>
      <c r="BO68" s="379"/>
      <c r="BP68" s="379"/>
      <c r="BQ68" s="379"/>
      <c r="BR68" s="379"/>
      <c r="BS68" s="379"/>
      <c r="BT68" s="379"/>
      <c r="BU68" s="379"/>
      <c r="BV68" s="379"/>
    </row>
    <row r="69" spans="63:74" x14ac:dyDescent="0.2">
      <c r="BK69" s="379"/>
      <c r="BL69" s="379"/>
      <c r="BM69" s="379"/>
      <c r="BN69" s="379"/>
      <c r="BO69" s="379"/>
      <c r="BP69" s="379"/>
      <c r="BQ69" s="379"/>
      <c r="BR69" s="379"/>
      <c r="BS69" s="379"/>
      <c r="BT69" s="379"/>
      <c r="BU69" s="379"/>
      <c r="BV69" s="379"/>
    </row>
    <row r="70" spans="63:74" x14ac:dyDescent="0.2">
      <c r="BK70" s="379"/>
      <c r="BL70" s="379"/>
      <c r="BM70" s="379"/>
      <c r="BN70" s="379"/>
      <c r="BO70" s="379"/>
      <c r="BP70" s="379"/>
      <c r="BQ70" s="379"/>
      <c r="BR70" s="379"/>
      <c r="BS70" s="379"/>
      <c r="BT70" s="379"/>
      <c r="BU70" s="379"/>
      <c r="BV70" s="379"/>
    </row>
    <row r="71" spans="63:74" x14ac:dyDescent="0.2">
      <c r="BK71" s="379"/>
      <c r="BL71" s="379"/>
      <c r="BM71" s="379"/>
      <c r="BN71" s="379"/>
      <c r="BO71" s="379"/>
      <c r="BP71" s="379"/>
      <c r="BQ71" s="379"/>
      <c r="BR71" s="379"/>
      <c r="BS71" s="379"/>
      <c r="BT71" s="379"/>
      <c r="BU71" s="379"/>
      <c r="BV71" s="379"/>
    </row>
    <row r="72" spans="63:74" x14ac:dyDescent="0.2">
      <c r="BK72" s="379"/>
      <c r="BL72" s="379"/>
      <c r="BM72" s="379"/>
      <c r="BN72" s="379"/>
      <c r="BO72" s="379"/>
      <c r="BP72" s="379"/>
      <c r="BQ72" s="379"/>
      <c r="BR72" s="379"/>
      <c r="BS72" s="379"/>
      <c r="BT72" s="379"/>
      <c r="BU72" s="379"/>
      <c r="BV72" s="379"/>
    </row>
    <row r="73" spans="63:74" x14ac:dyDescent="0.2">
      <c r="BK73" s="379"/>
      <c r="BL73" s="379"/>
      <c r="BM73" s="379"/>
      <c r="BN73" s="379"/>
      <c r="BO73" s="379"/>
      <c r="BP73" s="379"/>
      <c r="BQ73" s="379"/>
      <c r="BR73" s="379"/>
      <c r="BS73" s="379"/>
      <c r="BT73" s="379"/>
      <c r="BU73" s="379"/>
      <c r="BV73" s="379"/>
    </row>
    <row r="74" spans="63:74" x14ac:dyDescent="0.2">
      <c r="BK74" s="379"/>
      <c r="BL74" s="379"/>
      <c r="BM74" s="379"/>
      <c r="BN74" s="379"/>
      <c r="BO74" s="379"/>
      <c r="BP74" s="379"/>
      <c r="BQ74" s="379"/>
      <c r="BR74" s="379"/>
      <c r="BS74" s="379"/>
      <c r="BT74" s="379"/>
      <c r="BU74" s="379"/>
      <c r="BV74" s="379"/>
    </row>
    <row r="75" spans="63:74" x14ac:dyDescent="0.2">
      <c r="BK75" s="379"/>
      <c r="BL75" s="379"/>
      <c r="BM75" s="379"/>
      <c r="BN75" s="379"/>
      <c r="BO75" s="379"/>
      <c r="BP75" s="379"/>
      <c r="BQ75" s="379"/>
      <c r="BR75" s="379"/>
      <c r="BS75" s="379"/>
      <c r="BT75" s="379"/>
      <c r="BU75" s="379"/>
      <c r="BV75" s="379"/>
    </row>
    <row r="76" spans="63:74" x14ac:dyDescent="0.2">
      <c r="BK76" s="379"/>
      <c r="BL76" s="379"/>
      <c r="BM76" s="379"/>
      <c r="BN76" s="379"/>
      <c r="BO76" s="379"/>
      <c r="BP76" s="379"/>
      <c r="BQ76" s="379"/>
      <c r="BR76" s="379"/>
      <c r="BS76" s="379"/>
      <c r="BT76" s="379"/>
      <c r="BU76" s="379"/>
      <c r="BV76" s="379"/>
    </row>
    <row r="77" spans="63:74" x14ac:dyDescent="0.2">
      <c r="BK77" s="379"/>
      <c r="BL77" s="379"/>
      <c r="BM77" s="379"/>
      <c r="BN77" s="379"/>
      <c r="BO77" s="379"/>
      <c r="BP77" s="379"/>
      <c r="BQ77" s="379"/>
      <c r="BR77" s="379"/>
      <c r="BS77" s="379"/>
      <c r="BT77" s="379"/>
      <c r="BU77" s="379"/>
      <c r="BV77" s="379"/>
    </row>
    <row r="78" spans="63:74" x14ac:dyDescent="0.2">
      <c r="BK78" s="379"/>
      <c r="BL78" s="379"/>
      <c r="BM78" s="379"/>
      <c r="BN78" s="379"/>
      <c r="BO78" s="379"/>
      <c r="BP78" s="379"/>
      <c r="BQ78" s="379"/>
      <c r="BR78" s="379"/>
      <c r="BS78" s="379"/>
      <c r="BT78" s="379"/>
      <c r="BU78" s="379"/>
      <c r="BV78" s="379"/>
    </row>
    <row r="79" spans="63:74" x14ac:dyDescent="0.2">
      <c r="BK79" s="379"/>
      <c r="BL79" s="379"/>
      <c r="BM79" s="379"/>
      <c r="BN79" s="379"/>
      <c r="BO79" s="379"/>
      <c r="BP79" s="379"/>
      <c r="BQ79" s="379"/>
      <c r="BR79" s="379"/>
      <c r="BS79" s="379"/>
      <c r="BT79" s="379"/>
      <c r="BU79" s="379"/>
      <c r="BV79" s="379"/>
    </row>
    <row r="80" spans="63:74" x14ac:dyDescent="0.2">
      <c r="BK80" s="379"/>
      <c r="BL80" s="379"/>
      <c r="BM80" s="379"/>
      <c r="BN80" s="379"/>
      <c r="BO80" s="379"/>
      <c r="BP80" s="379"/>
      <c r="BQ80" s="379"/>
      <c r="BR80" s="379"/>
      <c r="BS80" s="379"/>
      <c r="BT80" s="379"/>
      <c r="BU80" s="379"/>
      <c r="BV80" s="379"/>
    </row>
    <row r="81" spans="63:74" x14ac:dyDescent="0.2">
      <c r="BK81" s="379"/>
      <c r="BL81" s="379"/>
      <c r="BM81" s="379"/>
      <c r="BN81" s="379"/>
      <c r="BO81" s="379"/>
      <c r="BP81" s="379"/>
      <c r="BQ81" s="379"/>
      <c r="BR81" s="379"/>
      <c r="BS81" s="379"/>
      <c r="BT81" s="379"/>
      <c r="BU81" s="379"/>
      <c r="BV81" s="379"/>
    </row>
    <row r="82" spans="63:74" x14ac:dyDescent="0.2">
      <c r="BK82" s="379"/>
      <c r="BL82" s="379"/>
      <c r="BM82" s="379"/>
      <c r="BN82" s="379"/>
      <c r="BO82" s="379"/>
      <c r="BP82" s="379"/>
      <c r="BQ82" s="379"/>
      <c r="BR82" s="379"/>
      <c r="BS82" s="379"/>
      <c r="BT82" s="379"/>
      <c r="BU82" s="379"/>
      <c r="BV82" s="379"/>
    </row>
    <row r="83" spans="63:74" x14ac:dyDescent="0.2">
      <c r="BK83" s="379"/>
      <c r="BL83" s="379"/>
      <c r="BM83" s="379"/>
      <c r="BN83" s="379"/>
      <c r="BO83" s="379"/>
      <c r="BP83" s="379"/>
      <c r="BQ83" s="379"/>
      <c r="BR83" s="379"/>
      <c r="BS83" s="379"/>
      <c r="BT83" s="379"/>
      <c r="BU83" s="379"/>
      <c r="BV83" s="379"/>
    </row>
    <row r="84" spans="63:74" x14ac:dyDescent="0.2">
      <c r="BK84" s="379"/>
      <c r="BL84" s="379"/>
      <c r="BM84" s="379"/>
      <c r="BN84" s="379"/>
      <c r="BO84" s="379"/>
      <c r="BP84" s="379"/>
      <c r="BQ84" s="379"/>
      <c r="BR84" s="379"/>
      <c r="BS84" s="379"/>
      <c r="BT84" s="379"/>
      <c r="BU84" s="379"/>
      <c r="BV84" s="379"/>
    </row>
    <row r="85" spans="63:74" x14ac:dyDescent="0.2">
      <c r="BK85" s="379"/>
      <c r="BL85" s="379"/>
      <c r="BM85" s="379"/>
      <c r="BN85" s="379"/>
      <c r="BO85" s="379"/>
      <c r="BP85" s="379"/>
      <c r="BQ85" s="379"/>
      <c r="BR85" s="379"/>
      <c r="BS85" s="379"/>
      <c r="BT85" s="379"/>
      <c r="BU85" s="379"/>
      <c r="BV85" s="379"/>
    </row>
    <row r="86" spans="63:74" x14ac:dyDescent="0.2">
      <c r="BK86" s="379"/>
      <c r="BL86" s="379"/>
      <c r="BM86" s="379"/>
      <c r="BN86" s="379"/>
      <c r="BO86" s="379"/>
      <c r="BP86" s="379"/>
      <c r="BQ86" s="379"/>
      <c r="BR86" s="379"/>
      <c r="BS86" s="379"/>
      <c r="BT86" s="379"/>
      <c r="BU86" s="379"/>
      <c r="BV86" s="379"/>
    </row>
    <row r="87" spans="63:74" x14ac:dyDescent="0.2">
      <c r="BK87" s="379"/>
      <c r="BL87" s="379"/>
      <c r="BM87" s="379"/>
      <c r="BN87" s="379"/>
      <c r="BO87" s="379"/>
      <c r="BP87" s="379"/>
      <c r="BQ87" s="379"/>
      <c r="BR87" s="379"/>
      <c r="BS87" s="379"/>
      <c r="BT87" s="379"/>
      <c r="BU87" s="379"/>
      <c r="BV87" s="379"/>
    </row>
    <row r="88" spans="63:74" x14ac:dyDescent="0.2">
      <c r="BK88" s="379"/>
      <c r="BL88" s="379"/>
      <c r="BM88" s="379"/>
      <c r="BN88" s="379"/>
      <c r="BO88" s="379"/>
      <c r="BP88" s="379"/>
      <c r="BQ88" s="379"/>
      <c r="BR88" s="379"/>
      <c r="BS88" s="379"/>
      <c r="BT88" s="379"/>
      <c r="BU88" s="379"/>
      <c r="BV88" s="379"/>
    </row>
    <row r="89" spans="63:74" x14ac:dyDescent="0.2">
      <c r="BK89" s="379"/>
      <c r="BL89" s="379"/>
      <c r="BM89" s="379"/>
      <c r="BN89" s="379"/>
      <c r="BO89" s="379"/>
      <c r="BP89" s="379"/>
      <c r="BQ89" s="379"/>
      <c r="BR89" s="379"/>
      <c r="BS89" s="379"/>
      <c r="BT89" s="379"/>
      <c r="BU89" s="379"/>
      <c r="BV89" s="379"/>
    </row>
    <row r="90" spans="63:74" x14ac:dyDescent="0.2">
      <c r="BK90" s="379"/>
      <c r="BL90" s="379"/>
      <c r="BM90" s="379"/>
      <c r="BN90" s="379"/>
      <c r="BO90" s="379"/>
      <c r="BP90" s="379"/>
      <c r="BQ90" s="379"/>
      <c r="BR90" s="379"/>
      <c r="BS90" s="379"/>
      <c r="BT90" s="379"/>
      <c r="BU90" s="379"/>
      <c r="BV90" s="379"/>
    </row>
    <row r="91" spans="63:74" x14ac:dyDescent="0.2">
      <c r="BK91" s="379"/>
      <c r="BL91" s="379"/>
      <c r="BM91" s="379"/>
      <c r="BN91" s="379"/>
      <c r="BO91" s="379"/>
      <c r="BP91" s="379"/>
      <c r="BQ91" s="379"/>
      <c r="BR91" s="379"/>
      <c r="BS91" s="379"/>
      <c r="BT91" s="379"/>
      <c r="BU91" s="379"/>
      <c r="BV91" s="379"/>
    </row>
    <row r="92" spans="63:74" x14ac:dyDescent="0.2">
      <c r="BK92" s="379"/>
      <c r="BL92" s="379"/>
      <c r="BM92" s="379"/>
      <c r="BN92" s="379"/>
      <c r="BO92" s="379"/>
      <c r="BP92" s="379"/>
      <c r="BQ92" s="379"/>
      <c r="BR92" s="379"/>
      <c r="BS92" s="379"/>
      <c r="BT92" s="379"/>
      <c r="BU92" s="379"/>
      <c r="BV92" s="379"/>
    </row>
    <row r="93" spans="63:74" x14ac:dyDescent="0.2">
      <c r="BK93" s="379"/>
      <c r="BL93" s="379"/>
      <c r="BM93" s="379"/>
      <c r="BN93" s="379"/>
      <c r="BO93" s="379"/>
      <c r="BP93" s="379"/>
      <c r="BQ93" s="379"/>
      <c r="BR93" s="379"/>
      <c r="BS93" s="379"/>
      <c r="BT93" s="379"/>
      <c r="BU93" s="379"/>
      <c r="BV93" s="379"/>
    </row>
    <row r="94" spans="63:74" x14ac:dyDescent="0.2">
      <c r="BK94" s="379"/>
      <c r="BL94" s="379"/>
      <c r="BM94" s="379"/>
      <c r="BN94" s="379"/>
      <c r="BO94" s="379"/>
      <c r="BP94" s="379"/>
      <c r="BQ94" s="379"/>
      <c r="BR94" s="379"/>
      <c r="BS94" s="379"/>
      <c r="BT94" s="379"/>
      <c r="BU94" s="379"/>
      <c r="BV94" s="379"/>
    </row>
    <row r="95" spans="63:74" x14ac:dyDescent="0.2">
      <c r="BK95" s="379"/>
      <c r="BL95" s="379"/>
      <c r="BM95" s="379"/>
      <c r="BN95" s="379"/>
      <c r="BO95" s="379"/>
      <c r="BP95" s="379"/>
      <c r="BQ95" s="379"/>
      <c r="BR95" s="379"/>
      <c r="BS95" s="379"/>
      <c r="BT95" s="379"/>
      <c r="BU95" s="379"/>
      <c r="BV95" s="379"/>
    </row>
    <row r="96" spans="63:74" x14ac:dyDescent="0.2">
      <c r="BK96" s="379"/>
      <c r="BL96" s="379"/>
      <c r="BM96" s="379"/>
      <c r="BN96" s="379"/>
      <c r="BO96" s="379"/>
      <c r="BP96" s="379"/>
      <c r="BQ96" s="379"/>
      <c r="BR96" s="379"/>
      <c r="BS96" s="379"/>
      <c r="BT96" s="379"/>
      <c r="BU96" s="379"/>
      <c r="BV96" s="379"/>
    </row>
    <row r="97" spans="63:74" x14ac:dyDescent="0.2">
      <c r="BK97" s="379"/>
      <c r="BL97" s="379"/>
      <c r="BM97" s="379"/>
      <c r="BN97" s="379"/>
      <c r="BO97" s="379"/>
      <c r="BP97" s="379"/>
      <c r="BQ97" s="379"/>
      <c r="BR97" s="379"/>
      <c r="BS97" s="379"/>
      <c r="BT97" s="379"/>
      <c r="BU97" s="379"/>
      <c r="BV97" s="379"/>
    </row>
    <row r="98" spans="63:74" x14ac:dyDescent="0.2">
      <c r="BK98" s="379"/>
      <c r="BL98" s="379"/>
      <c r="BM98" s="379"/>
      <c r="BN98" s="379"/>
      <c r="BO98" s="379"/>
      <c r="BP98" s="379"/>
      <c r="BQ98" s="379"/>
      <c r="BR98" s="379"/>
      <c r="BS98" s="379"/>
      <c r="BT98" s="379"/>
      <c r="BU98" s="379"/>
      <c r="BV98" s="379"/>
    </row>
    <row r="99" spans="63:74" x14ac:dyDescent="0.2">
      <c r="BK99" s="379"/>
      <c r="BL99" s="379"/>
      <c r="BM99" s="379"/>
      <c r="BN99" s="379"/>
      <c r="BO99" s="379"/>
      <c r="BP99" s="379"/>
      <c r="BQ99" s="379"/>
      <c r="BR99" s="379"/>
      <c r="BS99" s="379"/>
      <c r="BT99" s="379"/>
      <c r="BU99" s="379"/>
      <c r="BV99" s="379"/>
    </row>
    <row r="100" spans="63:74" x14ac:dyDescent="0.2">
      <c r="BK100" s="379"/>
      <c r="BL100" s="379"/>
      <c r="BM100" s="379"/>
      <c r="BN100" s="379"/>
      <c r="BO100" s="379"/>
      <c r="BP100" s="379"/>
      <c r="BQ100" s="379"/>
      <c r="BR100" s="379"/>
      <c r="BS100" s="379"/>
      <c r="BT100" s="379"/>
      <c r="BU100" s="379"/>
      <c r="BV100" s="379"/>
    </row>
    <row r="101" spans="63:74" x14ac:dyDescent="0.2">
      <c r="BK101" s="379"/>
      <c r="BL101" s="379"/>
      <c r="BM101" s="379"/>
      <c r="BN101" s="379"/>
      <c r="BO101" s="379"/>
      <c r="BP101" s="379"/>
      <c r="BQ101" s="379"/>
      <c r="BR101" s="379"/>
      <c r="BS101" s="379"/>
      <c r="BT101" s="379"/>
      <c r="BU101" s="379"/>
      <c r="BV101" s="379"/>
    </row>
    <row r="102" spans="63:74" x14ac:dyDescent="0.2">
      <c r="BK102" s="379"/>
      <c r="BL102" s="379"/>
      <c r="BM102" s="379"/>
      <c r="BN102" s="379"/>
      <c r="BO102" s="379"/>
      <c r="BP102" s="379"/>
      <c r="BQ102" s="379"/>
      <c r="BR102" s="379"/>
      <c r="BS102" s="379"/>
      <c r="BT102" s="379"/>
      <c r="BU102" s="379"/>
      <c r="BV102" s="379"/>
    </row>
    <row r="103" spans="63:74" x14ac:dyDescent="0.2">
      <c r="BK103" s="379"/>
      <c r="BL103" s="379"/>
      <c r="BM103" s="379"/>
      <c r="BN103" s="379"/>
      <c r="BO103" s="379"/>
      <c r="BP103" s="379"/>
      <c r="BQ103" s="379"/>
      <c r="BR103" s="379"/>
      <c r="BS103" s="379"/>
      <c r="BT103" s="379"/>
      <c r="BU103" s="379"/>
      <c r="BV103" s="379"/>
    </row>
    <row r="104" spans="63:74" x14ac:dyDescent="0.2">
      <c r="BK104" s="379"/>
      <c r="BL104" s="379"/>
      <c r="BM104" s="379"/>
      <c r="BN104" s="379"/>
      <c r="BO104" s="379"/>
      <c r="BP104" s="379"/>
      <c r="BQ104" s="379"/>
      <c r="BR104" s="379"/>
      <c r="BS104" s="379"/>
      <c r="BT104" s="379"/>
      <c r="BU104" s="379"/>
      <c r="BV104" s="379"/>
    </row>
    <row r="105" spans="63:74" x14ac:dyDescent="0.2">
      <c r="BK105" s="379"/>
      <c r="BL105" s="379"/>
      <c r="BM105" s="379"/>
      <c r="BN105" s="379"/>
      <c r="BO105" s="379"/>
      <c r="BP105" s="379"/>
      <c r="BQ105" s="379"/>
      <c r="BR105" s="379"/>
      <c r="BS105" s="379"/>
      <c r="BT105" s="379"/>
      <c r="BU105" s="379"/>
      <c r="BV105" s="379"/>
    </row>
    <row r="106" spans="63:74" x14ac:dyDescent="0.2">
      <c r="BK106" s="379"/>
      <c r="BL106" s="379"/>
      <c r="BM106" s="379"/>
      <c r="BN106" s="379"/>
      <c r="BO106" s="379"/>
      <c r="BP106" s="379"/>
      <c r="BQ106" s="379"/>
      <c r="BR106" s="379"/>
      <c r="BS106" s="379"/>
      <c r="BT106" s="379"/>
      <c r="BU106" s="379"/>
      <c r="BV106" s="379"/>
    </row>
    <row r="107" spans="63:74" x14ac:dyDescent="0.2">
      <c r="BK107" s="379"/>
      <c r="BL107" s="379"/>
      <c r="BM107" s="379"/>
      <c r="BN107" s="379"/>
      <c r="BO107" s="379"/>
      <c r="BP107" s="379"/>
      <c r="BQ107" s="379"/>
      <c r="BR107" s="379"/>
      <c r="BS107" s="379"/>
      <c r="BT107" s="379"/>
      <c r="BU107" s="379"/>
      <c r="BV107" s="379"/>
    </row>
    <row r="108" spans="63:74" x14ac:dyDescent="0.2">
      <c r="BK108" s="379"/>
      <c r="BL108" s="379"/>
      <c r="BM108" s="379"/>
      <c r="BN108" s="379"/>
      <c r="BO108" s="379"/>
      <c r="BP108" s="379"/>
      <c r="BQ108" s="379"/>
      <c r="BR108" s="379"/>
      <c r="BS108" s="379"/>
      <c r="BT108" s="379"/>
      <c r="BU108" s="379"/>
      <c r="BV108" s="379"/>
    </row>
    <row r="109" spans="63:74" x14ac:dyDescent="0.2">
      <c r="BK109" s="379"/>
      <c r="BL109" s="379"/>
      <c r="BM109" s="379"/>
      <c r="BN109" s="379"/>
      <c r="BO109" s="379"/>
      <c r="BP109" s="379"/>
      <c r="BQ109" s="379"/>
      <c r="BR109" s="379"/>
      <c r="BS109" s="379"/>
      <c r="BT109" s="379"/>
      <c r="BU109" s="379"/>
      <c r="BV109" s="379"/>
    </row>
    <row r="110" spans="63:74" x14ac:dyDescent="0.2">
      <c r="BK110" s="379"/>
      <c r="BL110" s="379"/>
      <c r="BM110" s="379"/>
      <c r="BN110" s="379"/>
      <c r="BO110" s="379"/>
      <c r="BP110" s="379"/>
      <c r="BQ110" s="379"/>
      <c r="BR110" s="379"/>
      <c r="BS110" s="379"/>
      <c r="BT110" s="379"/>
      <c r="BU110" s="379"/>
      <c r="BV110" s="379"/>
    </row>
    <row r="111" spans="63:74" x14ac:dyDescent="0.2">
      <c r="BK111" s="379"/>
      <c r="BL111" s="379"/>
      <c r="BM111" s="379"/>
      <c r="BN111" s="379"/>
      <c r="BO111" s="379"/>
      <c r="BP111" s="379"/>
      <c r="BQ111" s="379"/>
      <c r="BR111" s="379"/>
      <c r="BS111" s="379"/>
      <c r="BT111" s="379"/>
      <c r="BU111" s="379"/>
      <c r="BV111" s="379"/>
    </row>
    <row r="112" spans="63:74" x14ac:dyDescent="0.2">
      <c r="BK112" s="379"/>
      <c r="BL112" s="379"/>
      <c r="BM112" s="379"/>
      <c r="BN112" s="379"/>
      <c r="BO112" s="379"/>
      <c r="BP112" s="379"/>
      <c r="BQ112" s="379"/>
      <c r="BR112" s="379"/>
      <c r="BS112" s="379"/>
      <c r="BT112" s="379"/>
      <c r="BU112" s="379"/>
      <c r="BV112" s="379"/>
    </row>
    <row r="113" spans="63:74" x14ac:dyDescent="0.2">
      <c r="BK113" s="379"/>
      <c r="BL113" s="379"/>
      <c r="BM113" s="379"/>
      <c r="BN113" s="379"/>
      <c r="BO113" s="379"/>
      <c r="BP113" s="379"/>
      <c r="BQ113" s="379"/>
      <c r="BR113" s="379"/>
      <c r="BS113" s="379"/>
      <c r="BT113" s="379"/>
      <c r="BU113" s="379"/>
      <c r="BV113" s="379"/>
    </row>
    <row r="114" spans="63:74" x14ac:dyDescent="0.2">
      <c r="BK114" s="379"/>
      <c r="BL114" s="379"/>
      <c r="BM114" s="379"/>
      <c r="BN114" s="379"/>
      <c r="BO114" s="379"/>
      <c r="BP114" s="379"/>
      <c r="BQ114" s="379"/>
      <c r="BR114" s="379"/>
      <c r="BS114" s="379"/>
      <c r="BT114" s="379"/>
      <c r="BU114" s="379"/>
      <c r="BV114" s="379"/>
    </row>
    <row r="115" spans="63:74" x14ac:dyDescent="0.2">
      <c r="BK115" s="379"/>
      <c r="BL115" s="379"/>
      <c r="BM115" s="379"/>
      <c r="BN115" s="379"/>
      <c r="BO115" s="379"/>
      <c r="BP115" s="379"/>
      <c r="BQ115" s="379"/>
      <c r="BR115" s="379"/>
      <c r="BS115" s="379"/>
      <c r="BT115" s="379"/>
      <c r="BU115" s="379"/>
      <c r="BV115" s="379"/>
    </row>
    <row r="116" spans="63:74" x14ac:dyDescent="0.2">
      <c r="BK116" s="379"/>
      <c r="BL116" s="379"/>
      <c r="BM116" s="379"/>
      <c r="BN116" s="379"/>
      <c r="BO116" s="379"/>
      <c r="BP116" s="379"/>
      <c r="BQ116" s="379"/>
      <c r="BR116" s="379"/>
      <c r="BS116" s="379"/>
      <c r="BT116" s="379"/>
      <c r="BU116" s="379"/>
      <c r="BV116" s="379"/>
    </row>
    <row r="117" spans="63:74" x14ac:dyDescent="0.2">
      <c r="BK117" s="379"/>
      <c r="BL117" s="379"/>
      <c r="BM117" s="379"/>
      <c r="BN117" s="379"/>
      <c r="BO117" s="379"/>
      <c r="BP117" s="379"/>
      <c r="BQ117" s="379"/>
      <c r="BR117" s="379"/>
      <c r="BS117" s="379"/>
      <c r="BT117" s="379"/>
      <c r="BU117" s="379"/>
      <c r="BV117" s="379"/>
    </row>
    <row r="118" spans="63:74" x14ac:dyDescent="0.2">
      <c r="BK118" s="379"/>
      <c r="BL118" s="379"/>
      <c r="BM118" s="379"/>
      <c r="BN118" s="379"/>
      <c r="BO118" s="379"/>
      <c r="BP118" s="379"/>
      <c r="BQ118" s="379"/>
      <c r="BR118" s="379"/>
      <c r="BS118" s="379"/>
      <c r="BT118" s="379"/>
      <c r="BU118" s="379"/>
      <c r="BV118" s="379"/>
    </row>
    <row r="119" spans="63:74" x14ac:dyDescent="0.2">
      <c r="BK119" s="379"/>
      <c r="BL119" s="379"/>
      <c r="BM119" s="379"/>
      <c r="BN119" s="379"/>
      <c r="BO119" s="379"/>
      <c r="BP119" s="379"/>
      <c r="BQ119" s="379"/>
      <c r="BR119" s="379"/>
      <c r="BS119" s="379"/>
      <c r="BT119" s="379"/>
      <c r="BU119" s="379"/>
      <c r="BV119" s="379"/>
    </row>
    <row r="120" spans="63:74" x14ac:dyDescent="0.2">
      <c r="BK120" s="379"/>
      <c r="BL120" s="379"/>
      <c r="BM120" s="379"/>
      <c r="BN120" s="379"/>
      <c r="BO120" s="379"/>
      <c r="BP120" s="379"/>
      <c r="BQ120" s="379"/>
      <c r="BR120" s="379"/>
      <c r="BS120" s="379"/>
      <c r="BT120" s="379"/>
      <c r="BU120" s="379"/>
      <c r="BV120" s="379"/>
    </row>
    <row r="121" spans="63:74" x14ac:dyDescent="0.2">
      <c r="BK121" s="379"/>
      <c r="BL121" s="379"/>
      <c r="BM121" s="379"/>
      <c r="BN121" s="379"/>
      <c r="BO121" s="379"/>
      <c r="BP121" s="379"/>
      <c r="BQ121" s="379"/>
      <c r="BR121" s="379"/>
      <c r="BS121" s="379"/>
      <c r="BT121" s="379"/>
      <c r="BU121" s="379"/>
      <c r="BV121" s="379"/>
    </row>
    <row r="122" spans="63:74" x14ac:dyDescent="0.2">
      <c r="BK122" s="379"/>
      <c r="BL122" s="379"/>
      <c r="BM122" s="379"/>
      <c r="BN122" s="379"/>
      <c r="BO122" s="379"/>
      <c r="BP122" s="379"/>
      <c r="BQ122" s="379"/>
      <c r="BR122" s="379"/>
      <c r="BS122" s="379"/>
      <c r="BT122" s="379"/>
      <c r="BU122" s="379"/>
      <c r="BV122" s="379"/>
    </row>
    <row r="123" spans="63:74" x14ac:dyDescent="0.2">
      <c r="BK123" s="379"/>
      <c r="BL123" s="379"/>
      <c r="BM123" s="379"/>
      <c r="BN123" s="379"/>
      <c r="BO123" s="379"/>
      <c r="BP123" s="379"/>
      <c r="BQ123" s="379"/>
      <c r="BR123" s="379"/>
      <c r="BS123" s="379"/>
      <c r="BT123" s="379"/>
      <c r="BU123" s="379"/>
      <c r="BV123" s="379"/>
    </row>
    <row r="124" spans="63:74" x14ac:dyDescent="0.2">
      <c r="BK124" s="379"/>
      <c r="BL124" s="379"/>
      <c r="BM124" s="379"/>
      <c r="BN124" s="379"/>
      <c r="BO124" s="379"/>
      <c r="BP124" s="379"/>
      <c r="BQ124" s="379"/>
      <c r="BR124" s="379"/>
      <c r="BS124" s="379"/>
      <c r="BT124" s="379"/>
      <c r="BU124" s="379"/>
      <c r="BV124" s="379"/>
    </row>
    <row r="125" spans="63:74" x14ac:dyDescent="0.2">
      <c r="BK125" s="379"/>
      <c r="BL125" s="379"/>
      <c r="BM125" s="379"/>
      <c r="BN125" s="379"/>
      <c r="BO125" s="379"/>
      <c r="BP125" s="379"/>
      <c r="BQ125" s="379"/>
      <c r="BR125" s="379"/>
      <c r="BS125" s="379"/>
      <c r="BT125" s="379"/>
      <c r="BU125" s="379"/>
      <c r="BV125" s="379"/>
    </row>
    <row r="126" spans="63:74" x14ac:dyDescent="0.2">
      <c r="BK126" s="379"/>
      <c r="BL126" s="379"/>
      <c r="BM126" s="379"/>
      <c r="BN126" s="379"/>
      <c r="BO126" s="379"/>
      <c r="BP126" s="379"/>
      <c r="BQ126" s="379"/>
      <c r="BR126" s="379"/>
      <c r="BS126" s="379"/>
      <c r="BT126" s="379"/>
      <c r="BU126" s="379"/>
      <c r="BV126" s="379"/>
    </row>
    <row r="127" spans="63:74" x14ac:dyDescent="0.2">
      <c r="BK127" s="379"/>
      <c r="BL127" s="379"/>
      <c r="BM127" s="379"/>
      <c r="BN127" s="379"/>
      <c r="BO127" s="379"/>
      <c r="BP127" s="379"/>
      <c r="BQ127" s="379"/>
      <c r="BR127" s="379"/>
      <c r="BS127" s="379"/>
      <c r="BT127" s="379"/>
      <c r="BU127" s="379"/>
      <c r="BV127" s="379"/>
    </row>
    <row r="128" spans="63:74" x14ac:dyDescent="0.2">
      <c r="BK128" s="379"/>
      <c r="BL128" s="379"/>
      <c r="BM128" s="379"/>
      <c r="BN128" s="379"/>
      <c r="BO128" s="379"/>
      <c r="BP128" s="379"/>
      <c r="BQ128" s="379"/>
      <c r="BR128" s="379"/>
      <c r="BS128" s="379"/>
      <c r="BT128" s="379"/>
      <c r="BU128" s="379"/>
      <c r="BV128" s="379"/>
    </row>
    <row r="129" spans="63:74" x14ac:dyDescent="0.2">
      <c r="BK129" s="379"/>
      <c r="BL129" s="379"/>
      <c r="BM129" s="379"/>
      <c r="BN129" s="379"/>
      <c r="BO129" s="379"/>
      <c r="BP129" s="379"/>
      <c r="BQ129" s="379"/>
      <c r="BR129" s="379"/>
      <c r="BS129" s="379"/>
      <c r="BT129" s="379"/>
      <c r="BU129" s="379"/>
      <c r="BV129" s="379"/>
    </row>
    <row r="130" spans="63:74" x14ac:dyDescent="0.2">
      <c r="BK130" s="379"/>
      <c r="BL130" s="379"/>
      <c r="BM130" s="379"/>
      <c r="BN130" s="379"/>
      <c r="BO130" s="379"/>
      <c r="BP130" s="379"/>
      <c r="BQ130" s="379"/>
      <c r="BR130" s="379"/>
      <c r="BS130" s="379"/>
      <c r="BT130" s="379"/>
      <c r="BU130" s="379"/>
      <c r="BV130" s="379"/>
    </row>
    <row r="131" spans="63:74" x14ac:dyDescent="0.2">
      <c r="BK131" s="379"/>
      <c r="BL131" s="379"/>
      <c r="BM131" s="379"/>
      <c r="BN131" s="379"/>
      <c r="BO131" s="379"/>
      <c r="BP131" s="379"/>
      <c r="BQ131" s="379"/>
      <c r="BR131" s="379"/>
      <c r="BS131" s="379"/>
      <c r="BT131" s="379"/>
      <c r="BU131" s="379"/>
      <c r="BV131" s="379"/>
    </row>
    <row r="132" spans="63:74" x14ac:dyDescent="0.2">
      <c r="BK132" s="379"/>
      <c r="BL132" s="379"/>
      <c r="BM132" s="379"/>
      <c r="BN132" s="379"/>
      <c r="BO132" s="379"/>
      <c r="BP132" s="379"/>
      <c r="BQ132" s="379"/>
      <c r="BR132" s="379"/>
      <c r="BS132" s="379"/>
      <c r="BT132" s="379"/>
      <c r="BU132" s="379"/>
      <c r="BV132" s="379"/>
    </row>
    <row r="133" spans="63:74" x14ac:dyDescent="0.2">
      <c r="BK133" s="379"/>
      <c r="BL133" s="379"/>
      <c r="BM133" s="379"/>
      <c r="BN133" s="379"/>
      <c r="BO133" s="379"/>
      <c r="BP133" s="379"/>
      <c r="BQ133" s="379"/>
      <c r="BR133" s="379"/>
      <c r="BS133" s="379"/>
      <c r="BT133" s="379"/>
      <c r="BU133" s="379"/>
      <c r="BV133" s="379"/>
    </row>
    <row r="134" spans="63:74" x14ac:dyDescent="0.2">
      <c r="BK134" s="379"/>
      <c r="BL134" s="379"/>
      <c r="BM134" s="379"/>
      <c r="BN134" s="379"/>
      <c r="BO134" s="379"/>
      <c r="BP134" s="379"/>
      <c r="BQ134" s="379"/>
      <c r="BR134" s="379"/>
      <c r="BS134" s="379"/>
      <c r="BT134" s="379"/>
      <c r="BU134" s="379"/>
      <c r="BV134" s="379"/>
    </row>
    <row r="135" spans="63:74" x14ac:dyDescent="0.2">
      <c r="BK135" s="379"/>
      <c r="BL135" s="379"/>
      <c r="BM135" s="379"/>
      <c r="BN135" s="379"/>
      <c r="BO135" s="379"/>
      <c r="BP135" s="379"/>
      <c r="BQ135" s="379"/>
      <c r="BR135" s="379"/>
      <c r="BS135" s="379"/>
      <c r="BT135" s="379"/>
      <c r="BU135" s="379"/>
      <c r="BV135" s="379"/>
    </row>
    <row r="136" spans="63:74" x14ac:dyDescent="0.2">
      <c r="BK136" s="379"/>
      <c r="BL136" s="379"/>
      <c r="BM136" s="379"/>
      <c r="BN136" s="379"/>
      <c r="BO136" s="379"/>
      <c r="BP136" s="379"/>
      <c r="BQ136" s="379"/>
      <c r="BR136" s="379"/>
      <c r="BS136" s="379"/>
      <c r="BT136" s="379"/>
      <c r="BU136" s="379"/>
      <c r="BV136" s="379"/>
    </row>
    <row r="137" spans="63:74" x14ac:dyDescent="0.2">
      <c r="BK137" s="379"/>
      <c r="BL137" s="379"/>
      <c r="BM137" s="379"/>
      <c r="BN137" s="379"/>
      <c r="BO137" s="379"/>
      <c r="BP137" s="379"/>
      <c r="BQ137" s="379"/>
      <c r="BR137" s="379"/>
      <c r="BS137" s="379"/>
      <c r="BT137" s="379"/>
      <c r="BU137" s="379"/>
      <c r="BV137" s="379"/>
    </row>
    <row r="138" spans="63:74" x14ac:dyDescent="0.2">
      <c r="BK138" s="379"/>
      <c r="BL138" s="379"/>
      <c r="BM138" s="379"/>
      <c r="BN138" s="379"/>
      <c r="BO138" s="379"/>
      <c r="BP138" s="379"/>
      <c r="BQ138" s="379"/>
      <c r="BR138" s="379"/>
      <c r="BS138" s="379"/>
      <c r="BT138" s="379"/>
      <c r="BU138" s="379"/>
      <c r="BV138" s="379"/>
    </row>
    <row r="139" spans="63:74" x14ac:dyDescent="0.2">
      <c r="BK139" s="379"/>
      <c r="BL139" s="379"/>
      <c r="BM139" s="379"/>
      <c r="BN139" s="379"/>
      <c r="BO139" s="379"/>
      <c r="BP139" s="379"/>
      <c r="BQ139" s="379"/>
      <c r="BR139" s="379"/>
      <c r="BS139" s="379"/>
      <c r="BT139" s="379"/>
      <c r="BU139" s="379"/>
      <c r="BV139" s="379"/>
    </row>
    <row r="140" spans="63:74" x14ac:dyDescent="0.2">
      <c r="BK140" s="379"/>
      <c r="BL140" s="379"/>
      <c r="BM140" s="379"/>
      <c r="BN140" s="379"/>
      <c r="BO140" s="379"/>
      <c r="BP140" s="379"/>
      <c r="BQ140" s="379"/>
      <c r="BR140" s="379"/>
      <c r="BS140" s="379"/>
      <c r="BT140" s="379"/>
      <c r="BU140" s="379"/>
      <c r="BV140" s="379"/>
    </row>
    <row r="141" spans="63:74" x14ac:dyDescent="0.2">
      <c r="BK141" s="379"/>
      <c r="BL141" s="379"/>
      <c r="BM141" s="379"/>
      <c r="BN141" s="379"/>
      <c r="BO141" s="379"/>
      <c r="BP141" s="379"/>
      <c r="BQ141" s="379"/>
      <c r="BR141" s="379"/>
      <c r="BS141" s="379"/>
      <c r="BT141" s="379"/>
      <c r="BU141" s="379"/>
      <c r="BV141" s="379"/>
    </row>
    <row r="142" spans="63:74" x14ac:dyDescent="0.2">
      <c r="BK142" s="379"/>
      <c r="BL142" s="379"/>
      <c r="BM142" s="379"/>
      <c r="BN142" s="379"/>
      <c r="BO142" s="379"/>
      <c r="BP142" s="379"/>
      <c r="BQ142" s="379"/>
      <c r="BR142" s="379"/>
      <c r="BS142" s="379"/>
      <c r="BT142" s="379"/>
      <c r="BU142" s="379"/>
      <c r="BV142" s="379"/>
    </row>
    <row r="143" spans="63:74" x14ac:dyDescent="0.2">
      <c r="BK143" s="379"/>
      <c r="BL143" s="379"/>
      <c r="BM143" s="379"/>
      <c r="BN143" s="379"/>
      <c r="BO143" s="379"/>
      <c r="BP143" s="379"/>
      <c r="BQ143" s="379"/>
      <c r="BR143" s="379"/>
      <c r="BS143" s="379"/>
      <c r="BT143" s="379"/>
      <c r="BU143" s="379"/>
      <c r="BV143" s="379"/>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R5" activePane="bottomRight" state="frozen"/>
      <selection activeCell="BC15" sqref="BC15"/>
      <selection pane="topRight" activeCell="BC15" sqref="BC15"/>
      <selection pane="bottomLeft" activeCell="BC15" sqref="BC15"/>
      <selection pane="bottomRight" activeCell="BA49" sqref="BA49"/>
    </sheetView>
  </sheetViews>
  <sheetFormatPr defaultColWidth="9.6640625" defaultRowHeight="10.199999999999999" x14ac:dyDescent="0.2"/>
  <cols>
    <col min="1" max="1" width="10.6640625" style="121" customWidth="1"/>
    <col min="2" max="2" width="16.5546875" style="121" customWidth="1"/>
    <col min="3" max="50" width="6.5546875" style="121" customWidth="1"/>
    <col min="51" max="62" width="6.5546875" style="371" customWidth="1"/>
    <col min="63" max="74" width="6.5546875" style="121" customWidth="1"/>
    <col min="75" max="16384" width="9.6640625" style="121"/>
  </cols>
  <sheetData>
    <row r="1" spans="1:74" ht="13.35" customHeight="1" x14ac:dyDescent="0.25">
      <c r="A1" s="662" t="s">
        <v>1078</v>
      </c>
      <c r="B1" s="713" t="s">
        <v>146</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c r="AM1" s="120"/>
    </row>
    <row r="2" spans="1:74" s="112" customFormat="1" ht="13.35" customHeight="1" x14ac:dyDescent="0.25">
      <c r="A2" s="663"/>
      <c r="B2" s="546" t="str">
        <f>"U.S. Energy Information Administration   |   Short-Term Energy Outlook  - "&amp;Dates!D1</f>
        <v>U.S. Energy Information Administration   |   Short-Term Energy Outlook  - August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116"/>
      <c r="AY2" s="379"/>
      <c r="AZ2" s="379"/>
      <c r="BA2" s="379"/>
      <c r="BB2" s="379"/>
      <c r="BC2" s="379"/>
      <c r="BD2" s="379"/>
      <c r="BE2" s="379"/>
      <c r="BF2" s="379"/>
      <c r="BG2" s="379"/>
      <c r="BH2" s="379"/>
      <c r="BI2" s="379"/>
      <c r="BJ2" s="379"/>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5"/>
      <c r="AZ5" s="425"/>
      <c r="BA5" s="425"/>
      <c r="BB5" s="425"/>
      <c r="BC5" s="425"/>
      <c r="BD5" s="425"/>
      <c r="BE5" s="425"/>
      <c r="BF5" s="425"/>
      <c r="BG5" s="425"/>
      <c r="BH5" s="425"/>
      <c r="BI5" s="425"/>
      <c r="BJ5" s="425"/>
      <c r="BK5" s="425"/>
      <c r="BL5" s="425"/>
      <c r="BM5" s="425"/>
      <c r="BN5" s="425"/>
      <c r="BO5" s="425"/>
      <c r="BP5" s="425"/>
      <c r="BQ5" s="425"/>
      <c r="BR5" s="425"/>
      <c r="BS5" s="425"/>
      <c r="BT5" s="425"/>
      <c r="BU5" s="425"/>
      <c r="BV5" s="425"/>
    </row>
    <row r="6" spans="1:74" ht="11.1" customHeight="1" x14ac:dyDescent="0.2">
      <c r="A6" s="119" t="s">
        <v>833</v>
      </c>
      <c r="B6" s="207" t="s">
        <v>616</v>
      </c>
      <c r="C6" s="217">
        <v>16.32427487</v>
      </c>
      <c r="D6" s="217">
        <v>16.009750318999998</v>
      </c>
      <c r="E6" s="217">
        <v>16.516876233000001</v>
      </c>
      <c r="F6" s="217">
        <v>16.635975312999999</v>
      </c>
      <c r="G6" s="217">
        <v>16.293680778999999</v>
      </c>
      <c r="H6" s="217">
        <v>16.058501978999999</v>
      </c>
      <c r="I6" s="217">
        <v>15.924167381</v>
      </c>
      <c r="J6" s="217">
        <v>16.422985718</v>
      </c>
      <c r="K6" s="217">
        <v>16.274012430999999</v>
      </c>
      <c r="L6" s="217">
        <v>16.393515174000001</v>
      </c>
      <c r="M6" s="217">
        <v>16.176095391</v>
      </c>
      <c r="N6" s="217">
        <v>15.94941567</v>
      </c>
      <c r="O6" s="217">
        <v>15.937102935</v>
      </c>
      <c r="P6" s="217">
        <v>15.704887877000001</v>
      </c>
      <c r="Q6" s="217">
        <v>15.855445267</v>
      </c>
      <c r="R6" s="217">
        <v>15.64975263</v>
      </c>
      <c r="S6" s="217">
        <v>16.160706907000002</v>
      </c>
      <c r="T6" s="217">
        <v>16.146754821999998</v>
      </c>
      <c r="U6" s="217">
        <v>15.455604802</v>
      </c>
      <c r="V6" s="217">
        <v>16.008035229000001</v>
      </c>
      <c r="W6" s="217">
        <v>16.276139013000002</v>
      </c>
      <c r="X6" s="217">
        <v>15.628475080999999</v>
      </c>
      <c r="Y6" s="217">
        <v>15.832965318999999</v>
      </c>
      <c r="Z6" s="217">
        <v>16.121201263</v>
      </c>
      <c r="AA6" s="217">
        <v>15.854273851</v>
      </c>
      <c r="AB6" s="217">
        <v>15.969486638999999</v>
      </c>
      <c r="AC6" s="217">
        <v>16.025220563000001</v>
      </c>
      <c r="AD6" s="217">
        <v>15.671058388000001</v>
      </c>
      <c r="AE6" s="217">
        <v>15.985982015999999</v>
      </c>
      <c r="AF6" s="217">
        <v>15.960910468</v>
      </c>
      <c r="AG6" s="217">
        <v>15.424184581</v>
      </c>
      <c r="AH6" s="217">
        <v>15.216717202</v>
      </c>
      <c r="AI6" s="217">
        <v>15.844782114999999</v>
      </c>
      <c r="AJ6" s="217">
        <v>15.608940603000001</v>
      </c>
      <c r="AK6" s="217">
        <v>15.359702309999999</v>
      </c>
      <c r="AL6" s="217">
        <v>15.825113797</v>
      </c>
      <c r="AM6" s="217">
        <v>15.352130853</v>
      </c>
      <c r="AN6" s="217">
        <v>15.735189691</v>
      </c>
      <c r="AO6" s="217">
        <v>15.713977972</v>
      </c>
      <c r="AP6" s="217">
        <v>15.822321758999999</v>
      </c>
      <c r="AQ6" s="217">
        <v>16.352960382999999</v>
      </c>
      <c r="AR6" s="217">
        <v>16.202105727999999</v>
      </c>
      <c r="AS6" s="217">
        <v>15.678110907000001</v>
      </c>
      <c r="AT6" s="217">
        <v>16.272040579999999</v>
      </c>
      <c r="AU6" s="217">
        <v>16.176992967</v>
      </c>
      <c r="AV6" s="217">
        <v>16.373717710000001</v>
      </c>
      <c r="AW6" s="217">
        <v>16.539140564</v>
      </c>
      <c r="AX6" s="217">
        <v>18.348546624000001</v>
      </c>
      <c r="AY6" s="217">
        <v>16.976247705999999</v>
      </c>
      <c r="AZ6" s="217">
        <v>17.796242715000002</v>
      </c>
      <c r="BA6" s="217">
        <v>17.678093965999999</v>
      </c>
      <c r="BB6" s="217">
        <v>18.291000050000001</v>
      </c>
      <c r="BC6" s="217">
        <v>18.170000000000002</v>
      </c>
      <c r="BD6" s="217">
        <v>17.95194</v>
      </c>
      <c r="BE6" s="217">
        <v>17.716259999999998</v>
      </c>
      <c r="BF6" s="358">
        <v>17.49485</v>
      </c>
      <c r="BG6" s="358">
        <v>17.359760000000001</v>
      </c>
      <c r="BH6" s="358">
        <v>17.259250000000002</v>
      </c>
      <c r="BI6" s="358">
        <v>17.25122</v>
      </c>
      <c r="BJ6" s="358">
        <v>17.248090000000001</v>
      </c>
      <c r="BK6" s="358">
        <v>17.230910000000002</v>
      </c>
      <c r="BL6" s="358">
        <v>17.350909999999999</v>
      </c>
      <c r="BM6" s="358">
        <v>17.500430000000001</v>
      </c>
      <c r="BN6" s="358">
        <v>17.667739999999998</v>
      </c>
      <c r="BO6" s="358">
        <v>17.73208</v>
      </c>
      <c r="BP6" s="358">
        <v>17.770109999999999</v>
      </c>
      <c r="BQ6" s="358">
        <v>17.802119999999999</v>
      </c>
      <c r="BR6" s="358">
        <v>17.80668</v>
      </c>
      <c r="BS6" s="358">
        <v>17.73836</v>
      </c>
      <c r="BT6" s="358">
        <v>17.670010000000001</v>
      </c>
      <c r="BU6" s="358">
        <v>17.62726</v>
      </c>
      <c r="BV6" s="358">
        <v>17.589649999999999</v>
      </c>
    </row>
    <row r="7" spans="1:74" ht="11.1" customHeight="1" x14ac:dyDescent="0.2">
      <c r="A7" s="119" t="s">
        <v>834</v>
      </c>
      <c r="B7" s="189" t="s">
        <v>650</v>
      </c>
      <c r="C7" s="217">
        <v>14.425320105000001</v>
      </c>
      <c r="D7" s="217">
        <v>14.936912167999999</v>
      </c>
      <c r="E7" s="217">
        <v>14.985462488</v>
      </c>
      <c r="F7" s="217">
        <v>15.860252275000001</v>
      </c>
      <c r="G7" s="217">
        <v>16.183222170000001</v>
      </c>
      <c r="H7" s="217">
        <v>16.386028720999999</v>
      </c>
      <c r="I7" s="217">
        <v>16.918223870999999</v>
      </c>
      <c r="J7" s="217">
        <v>16.615214123000001</v>
      </c>
      <c r="K7" s="217">
        <v>16.755591829</v>
      </c>
      <c r="L7" s="217">
        <v>15.888976309</v>
      </c>
      <c r="M7" s="217">
        <v>15.53753077</v>
      </c>
      <c r="N7" s="217">
        <v>14.986663235</v>
      </c>
      <c r="O7" s="217">
        <v>14.742348849000001</v>
      </c>
      <c r="P7" s="217">
        <v>15.130610165</v>
      </c>
      <c r="Q7" s="217">
        <v>15.353618422</v>
      </c>
      <c r="R7" s="217">
        <v>15.530280856999999</v>
      </c>
      <c r="S7" s="217">
        <v>15.973253612000001</v>
      </c>
      <c r="T7" s="217">
        <v>16.243768068000001</v>
      </c>
      <c r="U7" s="217">
        <v>16.374067771</v>
      </c>
      <c r="V7" s="217">
        <v>16.533881763</v>
      </c>
      <c r="W7" s="217">
        <v>16.411014560000002</v>
      </c>
      <c r="X7" s="217">
        <v>16.191590444999999</v>
      </c>
      <c r="Y7" s="217">
        <v>15.753519348999999</v>
      </c>
      <c r="Z7" s="217">
        <v>15.247767852999999</v>
      </c>
      <c r="AA7" s="217">
        <v>14.898021793</v>
      </c>
      <c r="AB7" s="217">
        <v>14.811283203</v>
      </c>
      <c r="AC7" s="217">
        <v>14.860842960999999</v>
      </c>
      <c r="AD7" s="217">
        <v>15.025231634000001</v>
      </c>
      <c r="AE7" s="217">
        <v>15.339257505000001</v>
      </c>
      <c r="AF7" s="217">
        <v>15.611277012</v>
      </c>
      <c r="AG7" s="217">
        <v>15.678453173999999</v>
      </c>
      <c r="AH7" s="217">
        <v>15.593156364</v>
      </c>
      <c r="AI7" s="217">
        <v>15.650530566</v>
      </c>
      <c r="AJ7" s="217">
        <v>15.532554988999999</v>
      </c>
      <c r="AK7" s="217">
        <v>15.000563338999999</v>
      </c>
      <c r="AL7" s="217">
        <v>14.983780117</v>
      </c>
      <c r="AM7" s="217">
        <v>14.979686074</v>
      </c>
      <c r="AN7" s="217">
        <v>15.267916100000001</v>
      </c>
      <c r="AO7" s="217">
        <v>15.029032580000001</v>
      </c>
      <c r="AP7" s="217">
        <v>15.137190675999999</v>
      </c>
      <c r="AQ7" s="217">
        <v>15.731535999</v>
      </c>
      <c r="AR7" s="217">
        <v>16.164571743</v>
      </c>
      <c r="AS7" s="217">
        <v>16.611029282000001</v>
      </c>
      <c r="AT7" s="217">
        <v>16.321472764999999</v>
      </c>
      <c r="AU7" s="217">
        <v>16.484166413000001</v>
      </c>
      <c r="AV7" s="217">
        <v>15.918398506000001</v>
      </c>
      <c r="AW7" s="217">
        <v>15.494294863</v>
      </c>
      <c r="AX7" s="217">
        <v>15.258077553</v>
      </c>
      <c r="AY7" s="217">
        <v>15.627617767</v>
      </c>
      <c r="AZ7" s="217">
        <v>16.870784401000002</v>
      </c>
      <c r="BA7" s="217">
        <v>16.407164182999999</v>
      </c>
      <c r="BB7" s="217">
        <v>16.067418719999999</v>
      </c>
      <c r="BC7" s="217">
        <v>16.600000000000001</v>
      </c>
      <c r="BD7" s="217">
        <v>16.89198</v>
      </c>
      <c r="BE7" s="217">
        <v>17.192409999999999</v>
      </c>
      <c r="BF7" s="358">
        <v>17.219190000000001</v>
      </c>
      <c r="BG7" s="358">
        <v>17.143550000000001</v>
      </c>
      <c r="BH7" s="358">
        <v>16.793880000000001</v>
      </c>
      <c r="BI7" s="358">
        <v>16.268910000000002</v>
      </c>
      <c r="BJ7" s="358">
        <v>15.9445</v>
      </c>
      <c r="BK7" s="358">
        <v>15.86177</v>
      </c>
      <c r="BL7" s="358">
        <v>16.19558</v>
      </c>
      <c r="BM7" s="358">
        <v>16.455870000000001</v>
      </c>
      <c r="BN7" s="358">
        <v>16.62913</v>
      </c>
      <c r="BO7" s="358">
        <v>16.864820000000002</v>
      </c>
      <c r="BP7" s="358">
        <v>17.059999999999999</v>
      </c>
      <c r="BQ7" s="358">
        <v>17.243010000000002</v>
      </c>
      <c r="BR7" s="358">
        <v>17.25262</v>
      </c>
      <c r="BS7" s="358">
        <v>17.211130000000001</v>
      </c>
      <c r="BT7" s="358">
        <v>16.97767</v>
      </c>
      <c r="BU7" s="358">
        <v>16.56091</v>
      </c>
      <c r="BV7" s="358">
        <v>16.230799999999999</v>
      </c>
    </row>
    <row r="8" spans="1:74" ht="11.1" customHeight="1" x14ac:dyDescent="0.2">
      <c r="A8" s="119" t="s">
        <v>835</v>
      </c>
      <c r="B8" s="207" t="s">
        <v>617</v>
      </c>
      <c r="C8" s="217">
        <v>10.22279165</v>
      </c>
      <c r="D8" s="217">
        <v>10.560928444</v>
      </c>
      <c r="E8" s="217">
        <v>10.874752787</v>
      </c>
      <c r="F8" s="217">
        <v>11.665195893</v>
      </c>
      <c r="G8" s="217">
        <v>11.923042384</v>
      </c>
      <c r="H8" s="217">
        <v>12.045083459000001</v>
      </c>
      <c r="I8" s="217">
        <v>11.86742353</v>
      </c>
      <c r="J8" s="217">
        <v>11.940598997</v>
      </c>
      <c r="K8" s="217">
        <v>11.779967746000001</v>
      </c>
      <c r="L8" s="217">
        <v>11.931641175999999</v>
      </c>
      <c r="M8" s="217">
        <v>11.651621886999999</v>
      </c>
      <c r="N8" s="217">
        <v>10.829867337</v>
      </c>
      <c r="O8" s="217">
        <v>10.558329408000001</v>
      </c>
      <c r="P8" s="217">
        <v>11.061749452000001</v>
      </c>
      <c r="Q8" s="217">
        <v>11.498011823000001</v>
      </c>
      <c r="R8" s="217">
        <v>11.765682587000001</v>
      </c>
      <c r="S8" s="217">
        <v>12.094314173000001</v>
      </c>
      <c r="T8" s="217">
        <v>12.228897034999999</v>
      </c>
      <c r="U8" s="217">
        <v>12.194464924</v>
      </c>
      <c r="V8" s="217">
        <v>12.09559456</v>
      </c>
      <c r="W8" s="217">
        <v>12.450342714</v>
      </c>
      <c r="X8" s="217">
        <v>12.525297696999999</v>
      </c>
      <c r="Y8" s="217">
        <v>12.029670096</v>
      </c>
      <c r="Z8" s="217">
        <v>11.471922660000001</v>
      </c>
      <c r="AA8" s="217">
        <v>11.53809798</v>
      </c>
      <c r="AB8" s="217">
        <v>11.627445783000001</v>
      </c>
      <c r="AC8" s="217">
        <v>12.066165203000001</v>
      </c>
      <c r="AD8" s="217">
        <v>12.515737063</v>
      </c>
      <c r="AE8" s="217">
        <v>12.530064447999999</v>
      </c>
      <c r="AF8" s="217">
        <v>12.149321151000001</v>
      </c>
      <c r="AG8" s="217">
        <v>12.074234826</v>
      </c>
      <c r="AH8" s="217">
        <v>12.030397905999999</v>
      </c>
      <c r="AI8" s="217">
        <v>12.335036855</v>
      </c>
      <c r="AJ8" s="217">
        <v>12.419047393</v>
      </c>
      <c r="AK8" s="217">
        <v>11.986601011999999</v>
      </c>
      <c r="AL8" s="217">
        <v>11.695752068999999</v>
      </c>
      <c r="AM8" s="217">
        <v>11.346823297</v>
      </c>
      <c r="AN8" s="217">
        <v>11.501348010999999</v>
      </c>
      <c r="AO8" s="217">
        <v>11.593970113999999</v>
      </c>
      <c r="AP8" s="217">
        <v>12.103545706</v>
      </c>
      <c r="AQ8" s="217">
        <v>12.738556669999999</v>
      </c>
      <c r="AR8" s="217">
        <v>12.506837223</v>
      </c>
      <c r="AS8" s="217">
        <v>12.38982858</v>
      </c>
      <c r="AT8" s="217">
        <v>12.372664645</v>
      </c>
      <c r="AU8" s="217">
        <v>12.086998568</v>
      </c>
      <c r="AV8" s="217">
        <v>12.429300810000001</v>
      </c>
      <c r="AW8" s="217">
        <v>12.038065838</v>
      </c>
      <c r="AX8" s="217">
        <v>11.350619422999999</v>
      </c>
      <c r="AY8" s="217">
        <v>11.273083287</v>
      </c>
      <c r="AZ8" s="217">
        <v>11.543184126</v>
      </c>
      <c r="BA8" s="217">
        <v>11.94218375</v>
      </c>
      <c r="BB8" s="217">
        <v>12.763057308</v>
      </c>
      <c r="BC8" s="217">
        <v>13.01</v>
      </c>
      <c r="BD8" s="217">
        <v>13.06964</v>
      </c>
      <c r="BE8" s="217">
        <v>13.05888</v>
      </c>
      <c r="BF8" s="358">
        <v>12.929399999999999</v>
      </c>
      <c r="BG8" s="358">
        <v>12.72758</v>
      </c>
      <c r="BH8" s="358">
        <v>12.55355</v>
      </c>
      <c r="BI8" s="358">
        <v>12.25469</v>
      </c>
      <c r="BJ8" s="358">
        <v>11.86131</v>
      </c>
      <c r="BK8" s="358">
        <v>11.78026</v>
      </c>
      <c r="BL8" s="358">
        <v>12.062480000000001</v>
      </c>
      <c r="BM8" s="358">
        <v>12.47939</v>
      </c>
      <c r="BN8" s="358">
        <v>13.01807</v>
      </c>
      <c r="BO8" s="358">
        <v>13.30893</v>
      </c>
      <c r="BP8" s="358">
        <v>13.396039999999999</v>
      </c>
      <c r="BQ8" s="358">
        <v>13.384980000000001</v>
      </c>
      <c r="BR8" s="358">
        <v>13.3169</v>
      </c>
      <c r="BS8" s="358">
        <v>13.109019999999999</v>
      </c>
      <c r="BT8" s="358">
        <v>12.929779999999999</v>
      </c>
      <c r="BU8" s="358">
        <v>12.621980000000001</v>
      </c>
      <c r="BV8" s="358">
        <v>12.276149999999999</v>
      </c>
    </row>
    <row r="9" spans="1:74" ht="11.1" customHeight="1" x14ac:dyDescent="0.2">
      <c r="A9" s="119" t="s">
        <v>836</v>
      </c>
      <c r="B9" s="207" t="s">
        <v>618</v>
      </c>
      <c r="C9" s="217">
        <v>8.0837265954999999</v>
      </c>
      <c r="D9" s="217">
        <v>8.3919117821999993</v>
      </c>
      <c r="E9" s="217">
        <v>8.7543737112999995</v>
      </c>
      <c r="F9" s="217">
        <v>9.5023913687999997</v>
      </c>
      <c r="G9" s="217">
        <v>10.179378</v>
      </c>
      <c r="H9" s="217">
        <v>10.471967913</v>
      </c>
      <c r="I9" s="217">
        <v>10.922862108</v>
      </c>
      <c r="J9" s="217">
        <v>10.788685505</v>
      </c>
      <c r="K9" s="217">
        <v>10.337705038999999</v>
      </c>
      <c r="L9" s="217">
        <v>9.9999422869999997</v>
      </c>
      <c r="M9" s="217">
        <v>9.6650500682999994</v>
      </c>
      <c r="N9" s="217">
        <v>8.9201329888000007</v>
      </c>
      <c r="O9" s="217">
        <v>8.7228428067999992</v>
      </c>
      <c r="P9" s="217">
        <v>8.9681674371</v>
      </c>
      <c r="Q9" s="217">
        <v>9.4102213472000003</v>
      </c>
      <c r="R9" s="217">
        <v>9.9187713233999997</v>
      </c>
      <c r="S9" s="217">
        <v>10.497903894</v>
      </c>
      <c r="T9" s="217">
        <v>10.981772604</v>
      </c>
      <c r="U9" s="217">
        <v>11.241160848</v>
      </c>
      <c r="V9" s="217">
        <v>11.225877332</v>
      </c>
      <c r="W9" s="217">
        <v>10.910294460999999</v>
      </c>
      <c r="X9" s="217">
        <v>10.460964092999999</v>
      </c>
      <c r="Y9" s="217">
        <v>9.8182286168000008</v>
      </c>
      <c r="Z9" s="217">
        <v>9.3180085663999996</v>
      </c>
      <c r="AA9" s="217">
        <v>9.4268640194</v>
      </c>
      <c r="AB9" s="217">
        <v>9.5941390921000007</v>
      </c>
      <c r="AC9" s="217">
        <v>9.9534807276000006</v>
      </c>
      <c r="AD9" s="217">
        <v>10.574904819</v>
      </c>
      <c r="AE9" s="217">
        <v>10.877446981</v>
      </c>
      <c r="AF9" s="217">
        <v>11.436977988000001</v>
      </c>
      <c r="AG9" s="217">
        <v>11.453783424999999</v>
      </c>
      <c r="AH9" s="217">
        <v>11.626128816</v>
      </c>
      <c r="AI9" s="217">
        <v>11.18809474</v>
      </c>
      <c r="AJ9" s="217">
        <v>10.662043353</v>
      </c>
      <c r="AK9" s="217">
        <v>10.010709417999999</v>
      </c>
      <c r="AL9" s="217">
        <v>9.8418588616000005</v>
      </c>
      <c r="AM9" s="217">
        <v>9.7002842309999995</v>
      </c>
      <c r="AN9" s="217">
        <v>10.036916301</v>
      </c>
      <c r="AO9" s="217">
        <v>10.168834886999999</v>
      </c>
      <c r="AP9" s="217">
        <v>10.453748126000001</v>
      </c>
      <c r="AQ9" s="217">
        <v>11.453221101</v>
      </c>
      <c r="AR9" s="217">
        <v>12.223246831999999</v>
      </c>
      <c r="AS9" s="217">
        <v>12.27031614</v>
      </c>
      <c r="AT9" s="217">
        <v>12.252289384999999</v>
      </c>
      <c r="AU9" s="217">
        <v>11.575470247</v>
      </c>
      <c r="AV9" s="217">
        <v>11.055596173</v>
      </c>
      <c r="AW9" s="217">
        <v>10.524817052</v>
      </c>
      <c r="AX9" s="217">
        <v>9.9567368902000002</v>
      </c>
      <c r="AY9" s="217">
        <v>9.7523016335000001</v>
      </c>
      <c r="AZ9" s="217">
        <v>9.9479415279999994</v>
      </c>
      <c r="BA9" s="217">
        <v>10.537948827999999</v>
      </c>
      <c r="BB9" s="217">
        <v>11.134274503</v>
      </c>
      <c r="BC9" s="217">
        <v>11.77</v>
      </c>
      <c r="BD9" s="217">
        <v>12.455489999999999</v>
      </c>
      <c r="BE9" s="217">
        <v>12.60168</v>
      </c>
      <c r="BF9" s="358">
        <v>12.479010000000001</v>
      </c>
      <c r="BG9" s="358">
        <v>12.015370000000001</v>
      </c>
      <c r="BH9" s="358">
        <v>11.30987</v>
      </c>
      <c r="BI9" s="358">
        <v>10.83001</v>
      </c>
      <c r="BJ9" s="358">
        <v>10.275320000000001</v>
      </c>
      <c r="BK9" s="358">
        <v>10.044840000000001</v>
      </c>
      <c r="BL9" s="358">
        <v>10.24635</v>
      </c>
      <c r="BM9" s="358">
        <v>10.85406</v>
      </c>
      <c r="BN9" s="358">
        <v>11.523949999999999</v>
      </c>
      <c r="BO9" s="358">
        <v>12.123100000000001</v>
      </c>
      <c r="BP9" s="358">
        <v>12.64236</v>
      </c>
      <c r="BQ9" s="358">
        <v>12.81592</v>
      </c>
      <c r="BR9" s="358">
        <v>12.66629</v>
      </c>
      <c r="BS9" s="358">
        <v>12.25581</v>
      </c>
      <c r="BT9" s="358">
        <v>11.53623</v>
      </c>
      <c r="BU9" s="358">
        <v>11.04679</v>
      </c>
      <c r="BV9" s="358">
        <v>10.481030000000001</v>
      </c>
    </row>
    <row r="10" spans="1:74" ht="11.1" customHeight="1" x14ac:dyDescent="0.2">
      <c r="A10" s="119" t="s">
        <v>837</v>
      </c>
      <c r="B10" s="207" t="s">
        <v>619</v>
      </c>
      <c r="C10" s="217">
        <v>9.8055687759999994</v>
      </c>
      <c r="D10" s="217">
        <v>10.709102873000001</v>
      </c>
      <c r="E10" s="217">
        <v>10.670050719000001</v>
      </c>
      <c r="F10" s="217">
        <v>11.221436728</v>
      </c>
      <c r="G10" s="217">
        <v>11.1984037</v>
      </c>
      <c r="H10" s="217">
        <v>11.308226534999999</v>
      </c>
      <c r="I10" s="217">
        <v>11.387797867</v>
      </c>
      <c r="J10" s="217">
        <v>11.450809958000001</v>
      </c>
      <c r="K10" s="217">
        <v>11.334312916</v>
      </c>
      <c r="L10" s="217">
        <v>11.217603347000001</v>
      </c>
      <c r="M10" s="217">
        <v>10.96790944</v>
      </c>
      <c r="N10" s="217">
        <v>10.525455622999999</v>
      </c>
      <c r="O10" s="217">
        <v>10.394920623999999</v>
      </c>
      <c r="P10" s="217">
        <v>10.691870401999999</v>
      </c>
      <c r="Q10" s="217">
        <v>11.084362081</v>
      </c>
      <c r="R10" s="217">
        <v>11.159170175</v>
      </c>
      <c r="S10" s="217">
        <v>11.404150501</v>
      </c>
      <c r="T10" s="217">
        <v>11.412183766</v>
      </c>
      <c r="U10" s="217">
        <v>11.467188959</v>
      </c>
      <c r="V10" s="217">
        <v>11.552508555999999</v>
      </c>
      <c r="W10" s="217">
        <v>11.587042929000001</v>
      </c>
      <c r="X10" s="217">
        <v>11.435410167000001</v>
      </c>
      <c r="Y10" s="217">
        <v>11.127322721000001</v>
      </c>
      <c r="Z10" s="217">
        <v>10.920289637</v>
      </c>
      <c r="AA10" s="217">
        <v>10.897897664</v>
      </c>
      <c r="AB10" s="217">
        <v>11.158618712000001</v>
      </c>
      <c r="AC10" s="217">
        <v>11.213695014000001</v>
      </c>
      <c r="AD10" s="217">
        <v>11.45265684</v>
      </c>
      <c r="AE10" s="217">
        <v>11.239124697999999</v>
      </c>
      <c r="AF10" s="217">
        <v>11.711042942000001</v>
      </c>
      <c r="AG10" s="217">
        <v>11.557245411</v>
      </c>
      <c r="AH10" s="217">
        <v>11.698023124000001</v>
      </c>
      <c r="AI10" s="217">
        <v>11.702659146</v>
      </c>
      <c r="AJ10" s="217">
        <v>11.474916512</v>
      </c>
      <c r="AK10" s="217">
        <v>11.194304547</v>
      </c>
      <c r="AL10" s="217">
        <v>11.012009244</v>
      </c>
      <c r="AM10" s="217">
        <v>10.820209816</v>
      </c>
      <c r="AN10" s="217">
        <v>10.949074492999999</v>
      </c>
      <c r="AO10" s="217">
        <v>10.885302472999999</v>
      </c>
      <c r="AP10" s="217">
        <v>11.170119553999999</v>
      </c>
      <c r="AQ10" s="217">
        <v>11.541435837</v>
      </c>
      <c r="AR10" s="217">
        <v>11.671133212999999</v>
      </c>
      <c r="AS10" s="217">
        <v>11.750103973</v>
      </c>
      <c r="AT10" s="217">
        <v>11.762656249000001</v>
      </c>
      <c r="AU10" s="217">
        <v>11.815100933</v>
      </c>
      <c r="AV10" s="217">
        <v>11.562079545</v>
      </c>
      <c r="AW10" s="217">
        <v>11.295297393</v>
      </c>
      <c r="AX10" s="217">
        <v>11.019694699</v>
      </c>
      <c r="AY10" s="217">
        <v>11.104265719000001</v>
      </c>
      <c r="AZ10" s="217">
        <v>11.350161528999999</v>
      </c>
      <c r="BA10" s="217">
        <v>11.524864481</v>
      </c>
      <c r="BB10" s="217">
        <v>11.84727045</v>
      </c>
      <c r="BC10" s="217">
        <v>11.93</v>
      </c>
      <c r="BD10" s="217">
        <v>11.962910000000001</v>
      </c>
      <c r="BE10" s="217">
        <v>12.008599999999999</v>
      </c>
      <c r="BF10" s="358">
        <v>11.96285</v>
      </c>
      <c r="BG10" s="358">
        <v>11.897930000000001</v>
      </c>
      <c r="BH10" s="358">
        <v>11.77023</v>
      </c>
      <c r="BI10" s="358">
        <v>11.57765</v>
      </c>
      <c r="BJ10" s="358">
        <v>11.29509</v>
      </c>
      <c r="BK10" s="358">
        <v>11.43723</v>
      </c>
      <c r="BL10" s="358">
        <v>11.59962</v>
      </c>
      <c r="BM10" s="358">
        <v>11.778079999999999</v>
      </c>
      <c r="BN10" s="358">
        <v>12.00085</v>
      </c>
      <c r="BO10" s="358">
        <v>12.08455</v>
      </c>
      <c r="BP10" s="358">
        <v>12.1417</v>
      </c>
      <c r="BQ10" s="358">
        <v>12.127929999999999</v>
      </c>
      <c r="BR10" s="358">
        <v>12.05771</v>
      </c>
      <c r="BS10" s="358">
        <v>11.95651</v>
      </c>
      <c r="BT10" s="358">
        <v>11.828139999999999</v>
      </c>
      <c r="BU10" s="358">
        <v>11.634589999999999</v>
      </c>
      <c r="BV10" s="358">
        <v>11.35065</v>
      </c>
    </row>
    <row r="11" spans="1:74" ht="11.1" customHeight="1" x14ac:dyDescent="0.2">
      <c r="A11" s="119" t="s">
        <v>838</v>
      </c>
      <c r="B11" s="207" t="s">
        <v>620</v>
      </c>
      <c r="C11" s="217">
        <v>8.5928611100999994</v>
      </c>
      <c r="D11" s="217">
        <v>8.6441534174000001</v>
      </c>
      <c r="E11" s="217">
        <v>8.8445838913999992</v>
      </c>
      <c r="F11" s="217">
        <v>9.7788808410999994</v>
      </c>
      <c r="G11" s="217">
        <v>9.9280486813</v>
      </c>
      <c r="H11" s="217">
        <v>9.7564929695</v>
      </c>
      <c r="I11" s="217">
        <v>9.8702698296999998</v>
      </c>
      <c r="J11" s="217">
        <v>10.050226796</v>
      </c>
      <c r="K11" s="217">
        <v>10.010359165000001</v>
      </c>
      <c r="L11" s="217">
        <v>10.476325322999999</v>
      </c>
      <c r="M11" s="217">
        <v>10.161653103000001</v>
      </c>
      <c r="N11" s="217">
        <v>9.4909443340999999</v>
      </c>
      <c r="O11" s="217">
        <v>9.4644209968999995</v>
      </c>
      <c r="P11" s="217">
        <v>9.6156266149</v>
      </c>
      <c r="Q11" s="217">
        <v>10.113695709</v>
      </c>
      <c r="R11" s="217">
        <v>10.194203672</v>
      </c>
      <c r="S11" s="217">
        <v>10.395718685</v>
      </c>
      <c r="T11" s="217">
        <v>10.273367029999999</v>
      </c>
      <c r="U11" s="217">
        <v>10.277109841</v>
      </c>
      <c r="V11" s="217">
        <v>10.274307035</v>
      </c>
      <c r="W11" s="217">
        <v>10.417577432</v>
      </c>
      <c r="X11" s="217">
        <v>10.587326666999999</v>
      </c>
      <c r="Y11" s="217">
        <v>10.312257251</v>
      </c>
      <c r="Z11" s="217">
        <v>10.122450318</v>
      </c>
      <c r="AA11" s="217">
        <v>9.9138137060999991</v>
      </c>
      <c r="AB11" s="217">
        <v>10.007917768</v>
      </c>
      <c r="AC11" s="217">
        <v>10.297252544999999</v>
      </c>
      <c r="AD11" s="217">
        <v>10.479877833</v>
      </c>
      <c r="AE11" s="217">
        <v>10.400809546</v>
      </c>
      <c r="AF11" s="217">
        <v>10.447448598999999</v>
      </c>
      <c r="AG11" s="217">
        <v>10.330927623999999</v>
      </c>
      <c r="AH11" s="217">
        <v>10.320039338000001</v>
      </c>
      <c r="AI11" s="217">
        <v>10.498905383</v>
      </c>
      <c r="AJ11" s="217">
        <v>10.590420251999999</v>
      </c>
      <c r="AK11" s="217">
        <v>10.344645633000001</v>
      </c>
      <c r="AL11" s="217">
        <v>10.330344282</v>
      </c>
      <c r="AM11" s="217">
        <v>10.03648005</v>
      </c>
      <c r="AN11" s="217">
        <v>10.029297397000001</v>
      </c>
      <c r="AO11" s="217">
        <v>10.083597116</v>
      </c>
      <c r="AP11" s="217">
        <v>10.473101485999999</v>
      </c>
      <c r="AQ11" s="217">
        <v>10.795942562</v>
      </c>
      <c r="AR11" s="217">
        <v>10.834093779</v>
      </c>
      <c r="AS11" s="217">
        <v>10.72154317</v>
      </c>
      <c r="AT11" s="217">
        <v>10.63623971</v>
      </c>
      <c r="AU11" s="217">
        <v>10.570718490000001</v>
      </c>
      <c r="AV11" s="217">
        <v>10.597475406999999</v>
      </c>
      <c r="AW11" s="217">
        <v>10.307964853</v>
      </c>
      <c r="AX11" s="217">
        <v>10.02515008</v>
      </c>
      <c r="AY11" s="217">
        <v>10.041641966</v>
      </c>
      <c r="AZ11" s="217">
        <v>10.200235186</v>
      </c>
      <c r="BA11" s="217">
        <v>10.803552567000001</v>
      </c>
      <c r="BB11" s="217">
        <v>11.199769059999999</v>
      </c>
      <c r="BC11" s="217">
        <v>11.25</v>
      </c>
      <c r="BD11" s="217">
        <v>11.26746</v>
      </c>
      <c r="BE11" s="217">
        <v>11.236179999999999</v>
      </c>
      <c r="BF11" s="358">
        <v>11.168150000000001</v>
      </c>
      <c r="BG11" s="358">
        <v>11.099309999999999</v>
      </c>
      <c r="BH11" s="358">
        <v>10.96841</v>
      </c>
      <c r="BI11" s="358">
        <v>10.77181</v>
      </c>
      <c r="BJ11" s="358">
        <v>10.526350000000001</v>
      </c>
      <c r="BK11" s="358">
        <v>10.64404</v>
      </c>
      <c r="BL11" s="358">
        <v>10.863099999999999</v>
      </c>
      <c r="BM11" s="358">
        <v>11.127459999999999</v>
      </c>
      <c r="BN11" s="358">
        <v>11.389900000000001</v>
      </c>
      <c r="BO11" s="358">
        <v>11.508430000000001</v>
      </c>
      <c r="BP11" s="358">
        <v>11.52624</v>
      </c>
      <c r="BQ11" s="358">
        <v>11.48296</v>
      </c>
      <c r="BR11" s="358">
        <v>11.402240000000001</v>
      </c>
      <c r="BS11" s="358">
        <v>11.320830000000001</v>
      </c>
      <c r="BT11" s="358">
        <v>11.14344</v>
      </c>
      <c r="BU11" s="358">
        <v>10.93294</v>
      </c>
      <c r="BV11" s="358">
        <v>10.65226</v>
      </c>
    </row>
    <row r="12" spans="1:74" ht="11.1" customHeight="1" x14ac:dyDescent="0.2">
      <c r="A12" s="119" t="s">
        <v>839</v>
      </c>
      <c r="B12" s="207" t="s">
        <v>621</v>
      </c>
      <c r="C12" s="217">
        <v>10.055148308</v>
      </c>
      <c r="D12" s="217">
        <v>10.258515223</v>
      </c>
      <c r="E12" s="217">
        <v>10.524706531</v>
      </c>
      <c r="F12" s="217">
        <v>11.177003586</v>
      </c>
      <c r="G12" s="217">
        <v>11.122854072000001</v>
      </c>
      <c r="H12" s="217">
        <v>10.918991611999999</v>
      </c>
      <c r="I12" s="217">
        <v>10.829690648</v>
      </c>
      <c r="J12" s="217">
        <v>10.848007040000001</v>
      </c>
      <c r="K12" s="217">
        <v>10.892912145</v>
      </c>
      <c r="L12" s="217">
        <v>10.873781907</v>
      </c>
      <c r="M12" s="217">
        <v>10.495728714</v>
      </c>
      <c r="N12" s="217">
        <v>10.106679586</v>
      </c>
      <c r="O12" s="217">
        <v>9.6559858185999996</v>
      </c>
      <c r="P12" s="217">
        <v>9.7494715807999999</v>
      </c>
      <c r="Q12" s="217">
        <v>10.3485475</v>
      </c>
      <c r="R12" s="217">
        <v>10.533542058</v>
      </c>
      <c r="S12" s="217">
        <v>10.639899423999999</v>
      </c>
      <c r="T12" s="217">
        <v>10.685729759999999</v>
      </c>
      <c r="U12" s="217">
        <v>10.587269227</v>
      </c>
      <c r="V12" s="217">
        <v>10.647105582</v>
      </c>
      <c r="W12" s="217">
        <v>10.775862006000001</v>
      </c>
      <c r="X12" s="217">
        <v>10.74636025</v>
      </c>
      <c r="Y12" s="217">
        <v>10.460925735</v>
      </c>
      <c r="Z12" s="217">
        <v>9.9955369556000004</v>
      </c>
      <c r="AA12" s="217">
        <v>9.9197735841999997</v>
      </c>
      <c r="AB12" s="217">
        <v>10.248529637000001</v>
      </c>
      <c r="AC12" s="217">
        <v>10.309235675</v>
      </c>
      <c r="AD12" s="217">
        <v>10.422378635999999</v>
      </c>
      <c r="AE12" s="217">
        <v>10.236428274</v>
      </c>
      <c r="AF12" s="217">
        <v>10.273092156000001</v>
      </c>
      <c r="AG12" s="217">
        <v>10.196007471</v>
      </c>
      <c r="AH12" s="217">
        <v>10.344817473000001</v>
      </c>
      <c r="AI12" s="217">
        <v>10.537555790000001</v>
      </c>
      <c r="AJ12" s="217">
        <v>10.527687359</v>
      </c>
      <c r="AK12" s="217">
        <v>10.400118935</v>
      </c>
      <c r="AL12" s="217">
        <v>10.174609460999999</v>
      </c>
      <c r="AM12" s="217">
        <v>10.063433773</v>
      </c>
      <c r="AN12" s="217">
        <v>10.3409286</v>
      </c>
      <c r="AO12" s="217">
        <v>10.348952821999999</v>
      </c>
      <c r="AP12" s="217">
        <v>10.785717127</v>
      </c>
      <c r="AQ12" s="217">
        <v>11.067057662</v>
      </c>
      <c r="AR12" s="217">
        <v>10.968467081</v>
      </c>
      <c r="AS12" s="217">
        <v>10.885036511999999</v>
      </c>
      <c r="AT12" s="217">
        <v>10.943842632000001</v>
      </c>
      <c r="AU12" s="217">
        <v>10.940691306</v>
      </c>
      <c r="AV12" s="217">
        <v>11.101003741</v>
      </c>
      <c r="AW12" s="217">
        <v>10.897246748000001</v>
      </c>
      <c r="AX12" s="217">
        <v>10.331552817</v>
      </c>
      <c r="AY12" s="217">
        <v>10.193122714999999</v>
      </c>
      <c r="AZ12" s="217">
        <v>10.222184729</v>
      </c>
      <c r="BA12" s="217">
        <v>10.818324855</v>
      </c>
      <c r="BB12" s="217">
        <v>11.460937993</v>
      </c>
      <c r="BC12" s="217">
        <v>11.35</v>
      </c>
      <c r="BD12" s="217">
        <v>11.38527</v>
      </c>
      <c r="BE12" s="217">
        <v>11.37485</v>
      </c>
      <c r="BF12" s="358">
        <v>11.403589999999999</v>
      </c>
      <c r="BG12" s="358">
        <v>11.400219999999999</v>
      </c>
      <c r="BH12" s="358">
        <v>11.389519999999999</v>
      </c>
      <c r="BI12" s="358">
        <v>11.25658</v>
      </c>
      <c r="BJ12" s="358">
        <v>11.00264</v>
      </c>
      <c r="BK12" s="358">
        <v>10.80402</v>
      </c>
      <c r="BL12" s="358">
        <v>10.936780000000001</v>
      </c>
      <c r="BM12" s="358">
        <v>11.098330000000001</v>
      </c>
      <c r="BN12" s="358">
        <v>11.230119999999999</v>
      </c>
      <c r="BO12" s="358">
        <v>11.26862</v>
      </c>
      <c r="BP12" s="358">
        <v>11.22364</v>
      </c>
      <c r="BQ12" s="358">
        <v>11.21312</v>
      </c>
      <c r="BR12" s="358">
        <v>11.229850000000001</v>
      </c>
      <c r="BS12" s="358">
        <v>11.226430000000001</v>
      </c>
      <c r="BT12" s="358">
        <v>11.158950000000001</v>
      </c>
      <c r="BU12" s="358">
        <v>11.028779999999999</v>
      </c>
      <c r="BV12" s="358">
        <v>10.835140000000001</v>
      </c>
    </row>
    <row r="13" spans="1:74" ht="11.1" customHeight="1" x14ac:dyDescent="0.2">
      <c r="A13" s="119" t="s">
        <v>840</v>
      </c>
      <c r="B13" s="207" t="s">
        <v>622</v>
      </c>
      <c r="C13" s="217">
        <v>9.5034974256000009</v>
      </c>
      <c r="D13" s="217">
        <v>9.7864274994000002</v>
      </c>
      <c r="E13" s="217">
        <v>9.8810436964000008</v>
      </c>
      <c r="F13" s="217">
        <v>10.152977053000001</v>
      </c>
      <c r="G13" s="217">
        <v>10.904896974</v>
      </c>
      <c r="H13" s="217">
        <v>11.235643957000001</v>
      </c>
      <c r="I13" s="217">
        <v>11.278759659</v>
      </c>
      <c r="J13" s="217">
        <v>11.242878312</v>
      </c>
      <c r="K13" s="217">
        <v>11.080823283000001</v>
      </c>
      <c r="L13" s="217">
        <v>10.433736523</v>
      </c>
      <c r="M13" s="217">
        <v>9.8542797325000002</v>
      </c>
      <c r="N13" s="217">
        <v>9.6139913072999992</v>
      </c>
      <c r="O13" s="217">
        <v>9.6027038073999993</v>
      </c>
      <c r="P13" s="217">
        <v>9.7419030386000003</v>
      </c>
      <c r="Q13" s="217">
        <v>9.9110020889000001</v>
      </c>
      <c r="R13" s="217">
        <v>10.329434128000001</v>
      </c>
      <c r="S13" s="217">
        <v>10.810585518</v>
      </c>
      <c r="T13" s="217">
        <v>11.207734214</v>
      </c>
      <c r="U13" s="217">
        <v>11.321390879999999</v>
      </c>
      <c r="V13" s="217">
        <v>11.321800665</v>
      </c>
      <c r="W13" s="217">
        <v>11.024854094</v>
      </c>
      <c r="X13" s="217">
        <v>10.724854217000001</v>
      </c>
      <c r="Y13" s="217">
        <v>10.114477984000001</v>
      </c>
      <c r="Z13" s="217">
        <v>9.8518168143999993</v>
      </c>
      <c r="AA13" s="217">
        <v>9.9984682225999997</v>
      </c>
      <c r="AB13" s="217">
        <v>10.197238788</v>
      </c>
      <c r="AC13" s="217">
        <v>10.294369171</v>
      </c>
      <c r="AD13" s="217">
        <v>10.663166259</v>
      </c>
      <c r="AE13" s="217">
        <v>11.173620544</v>
      </c>
      <c r="AF13" s="217">
        <v>11.513094725</v>
      </c>
      <c r="AG13" s="217">
        <v>11.580693782000001</v>
      </c>
      <c r="AH13" s="217">
        <v>11.539301316</v>
      </c>
      <c r="AI13" s="217">
        <v>11.358632305</v>
      </c>
      <c r="AJ13" s="217">
        <v>11.027707321999999</v>
      </c>
      <c r="AK13" s="217">
        <v>10.610315380999999</v>
      </c>
      <c r="AL13" s="217">
        <v>10.382528236000001</v>
      </c>
      <c r="AM13" s="217">
        <v>10.267718346000001</v>
      </c>
      <c r="AN13" s="217">
        <v>10.525644068</v>
      </c>
      <c r="AO13" s="217">
        <v>10.662193757000001</v>
      </c>
      <c r="AP13" s="217">
        <v>11.100710812999999</v>
      </c>
      <c r="AQ13" s="217">
        <v>11.447204778</v>
      </c>
      <c r="AR13" s="217">
        <v>11.845300448</v>
      </c>
      <c r="AS13" s="217">
        <v>12.098668906</v>
      </c>
      <c r="AT13" s="217">
        <v>11.977479206</v>
      </c>
      <c r="AU13" s="217">
        <v>11.859649646999999</v>
      </c>
      <c r="AV13" s="217">
        <v>11.510001922000001</v>
      </c>
      <c r="AW13" s="217">
        <v>11.020701321000001</v>
      </c>
      <c r="AX13" s="217">
        <v>10.820799588</v>
      </c>
      <c r="AY13" s="217">
        <v>10.783993026999999</v>
      </c>
      <c r="AZ13" s="217">
        <v>10.906331543</v>
      </c>
      <c r="BA13" s="217">
        <v>11.159862843000001</v>
      </c>
      <c r="BB13" s="217">
        <v>11.576242642</v>
      </c>
      <c r="BC13" s="217">
        <v>12</v>
      </c>
      <c r="BD13" s="217">
        <v>12.354649999999999</v>
      </c>
      <c r="BE13" s="217">
        <v>12.57052</v>
      </c>
      <c r="BF13" s="358">
        <v>12.408670000000001</v>
      </c>
      <c r="BG13" s="358">
        <v>12.262869999999999</v>
      </c>
      <c r="BH13" s="358">
        <v>11.878299999999999</v>
      </c>
      <c r="BI13" s="358">
        <v>11.362310000000001</v>
      </c>
      <c r="BJ13" s="358">
        <v>11.12914</v>
      </c>
      <c r="BK13" s="358">
        <v>11.053520000000001</v>
      </c>
      <c r="BL13" s="358">
        <v>11.21161</v>
      </c>
      <c r="BM13" s="358">
        <v>11.494529999999999</v>
      </c>
      <c r="BN13" s="358">
        <v>11.86548</v>
      </c>
      <c r="BO13" s="358">
        <v>12.3118</v>
      </c>
      <c r="BP13" s="358">
        <v>12.62622</v>
      </c>
      <c r="BQ13" s="358">
        <v>12.865679999999999</v>
      </c>
      <c r="BR13" s="358">
        <v>12.712440000000001</v>
      </c>
      <c r="BS13" s="358">
        <v>12.55696</v>
      </c>
      <c r="BT13" s="358">
        <v>12.17506</v>
      </c>
      <c r="BU13" s="358">
        <v>11.680289999999999</v>
      </c>
      <c r="BV13" s="358">
        <v>11.40724</v>
      </c>
    </row>
    <row r="14" spans="1:74" ht="11.1" customHeight="1" x14ac:dyDescent="0.2">
      <c r="A14" s="119" t="s">
        <v>841</v>
      </c>
      <c r="B14" s="209" t="s">
        <v>623</v>
      </c>
      <c r="C14" s="217">
        <v>11.917319986000001</v>
      </c>
      <c r="D14" s="217">
        <v>11.551579176000001</v>
      </c>
      <c r="E14" s="217">
        <v>11.988578194</v>
      </c>
      <c r="F14" s="217">
        <v>11.589117771</v>
      </c>
      <c r="G14" s="217">
        <v>12.292815643999999</v>
      </c>
      <c r="H14" s="217">
        <v>12.741112301999999</v>
      </c>
      <c r="I14" s="217">
        <v>12.951934455</v>
      </c>
      <c r="J14" s="217">
        <v>13.117917013</v>
      </c>
      <c r="K14" s="217">
        <v>13.005577288</v>
      </c>
      <c r="L14" s="217">
        <v>12.316227810000001</v>
      </c>
      <c r="M14" s="217">
        <v>12.153014784</v>
      </c>
      <c r="N14" s="217">
        <v>12.092874218</v>
      </c>
      <c r="O14" s="217">
        <v>12.170238445000001</v>
      </c>
      <c r="P14" s="217">
        <v>11.680483123</v>
      </c>
      <c r="Q14" s="217">
        <v>11.724522840000001</v>
      </c>
      <c r="R14" s="217">
        <v>11.715168272</v>
      </c>
      <c r="S14" s="217">
        <v>12.200602161000001</v>
      </c>
      <c r="T14" s="217">
        <v>12.705960075</v>
      </c>
      <c r="U14" s="217">
        <v>13.605349366</v>
      </c>
      <c r="V14" s="217">
        <v>13.294277844</v>
      </c>
      <c r="W14" s="217">
        <v>13.142957943000001</v>
      </c>
      <c r="X14" s="217">
        <v>12.410701852000001</v>
      </c>
      <c r="Y14" s="217">
        <v>12.368328011999999</v>
      </c>
      <c r="Z14" s="217">
        <v>12.160359928</v>
      </c>
      <c r="AA14" s="217">
        <v>12.454016557999999</v>
      </c>
      <c r="AB14" s="217">
        <v>11.883728832999999</v>
      </c>
      <c r="AC14" s="217">
        <v>12.072844628</v>
      </c>
      <c r="AD14" s="217">
        <v>12.229907475999999</v>
      </c>
      <c r="AE14" s="217">
        <v>12.767123956000001</v>
      </c>
      <c r="AF14" s="217">
        <v>13.620826492999999</v>
      </c>
      <c r="AG14" s="217">
        <v>13.245626655000001</v>
      </c>
      <c r="AH14" s="217">
        <v>14.371860326</v>
      </c>
      <c r="AI14" s="217">
        <v>14.736831199999999</v>
      </c>
      <c r="AJ14" s="217">
        <v>12.666924049</v>
      </c>
      <c r="AK14" s="217">
        <v>12.502956828</v>
      </c>
      <c r="AL14" s="217">
        <v>12.604339940999999</v>
      </c>
      <c r="AM14" s="217">
        <v>13.151565228000001</v>
      </c>
      <c r="AN14" s="217">
        <v>12.604094633000001</v>
      </c>
      <c r="AO14" s="217">
        <v>12.570968742</v>
      </c>
      <c r="AP14" s="217">
        <v>12.684024710999999</v>
      </c>
      <c r="AQ14" s="217">
        <v>13.65347319</v>
      </c>
      <c r="AR14" s="217">
        <v>14.821530685999999</v>
      </c>
      <c r="AS14" s="217">
        <v>14.478941611</v>
      </c>
      <c r="AT14" s="217">
        <v>14.385989468</v>
      </c>
      <c r="AU14" s="217">
        <v>14.940233901999999</v>
      </c>
      <c r="AV14" s="217">
        <v>13.412425899</v>
      </c>
      <c r="AW14" s="217">
        <v>13.500850491</v>
      </c>
      <c r="AX14" s="217">
        <v>13.111601362</v>
      </c>
      <c r="AY14" s="217">
        <v>13.209866278</v>
      </c>
      <c r="AZ14" s="217">
        <v>12.794958163</v>
      </c>
      <c r="BA14" s="217">
        <v>12.851753994999999</v>
      </c>
      <c r="BB14" s="217">
        <v>9.7990654512000006</v>
      </c>
      <c r="BC14" s="217">
        <v>13.88</v>
      </c>
      <c r="BD14" s="217">
        <v>14.228669999999999</v>
      </c>
      <c r="BE14" s="217">
        <v>14.406549999999999</v>
      </c>
      <c r="BF14" s="358">
        <v>14.64494</v>
      </c>
      <c r="BG14" s="358">
        <v>14.566739999999999</v>
      </c>
      <c r="BH14" s="358">
        <v>10.810029999999999</v>
      </c>
      <c r="BI14" s="358">
        <v>13.703379999999999</v>
      </c>
      <c r="BJ14" s="358">
        <v>13.308299999999999</v>
      </c>
      <c r="BK14" s="358">
        <v>13.540139999999999</v>
      </c>
      <c r="BL14" s="358">
        <v>13.30678</v>
      </c>
      <c r="BM14" s="358">
        <v>13.365830000000001</v>
      </c>
      <c r="BN14" s="358">
        <v>10.739750000000001</v>
      </c>
      <c r="BO14" s="358">
        <v>14.36572</v>
      </c>
      <c r="BP14" s="358">
        <v>14.65536</v>
      </c>
      <c r="BQ14" s="358">
        <v>14.91048</v>
      </c>
      <c r="BR14" s="358">
        <v>15.157019999999999</v>
      </c>
      <c r="BS14" s="358">
        <v>14.930249999999999</v>
      </c>
      <c r="BT14" s="358">
        <v>11.49038</v>
      </c>
      <c r="BU14" s="358">
        <v>14.25062</v>
      </c>
      <c r="BV14" s="358">
        <v>13.70656</v>
      </c>
    </row>
    <row r="15" spans="1:74" ht="11.1" customHeight="1" x14ac:dyDescent="0.2">
      <c r="A15" s="119" t="s">
        <v>842</v>
      </c>
      <c r="B15" s="209" t="s">
        <v>592</v>
      </c>
      <c r="C15" s="217">
        <v>10.49</v>
      </c>
      <c r="D15" s="217">
        <v>10.89</v>
      </c>
      <c r="E15" s="217">
        <v>11.11</v>
      </c>
      <c r="F15" s="217">
        <v>11.71</v>
      </c>
      <c r="G15" s="217">
        <v>11.91</v>
      </c>
      <c r="H15" s="217">
        <v>11.91</v>
      </c>
      <c r="I15" s="217">
        <v>12.04</v>
      </c>
      <c r="J15" s="217">
        <v>12.03</v>
      </c>
      <c r="K15" s="217">
        <v>11.95</v>
      </c>
      <c r="L15" s="217">
        <v>11.86</v>
      </c>
      <c r="M15" s="217">
        <v>11.62</v>
      </c>
      <c r="N15" s="217">
        <v>11.06</v>
      </c>
      <c r="O15" s="217">
        <v>10.87</v>
      </c>
      <c r="P15" s="217">
        <v>11.06</v>
      </c>
      <c r="Q15" s="217">
        <v>11.52</v>
      </c>
      <c r="R15" s="217">
        <v>11.67</v>
      </c>
      <c r="S15" s="217">
        <v>11.93</v>
      </c>
      <c r="T15" s="217">
        <v>11.97</v>
      </c>
      <c r="U15" s="217">
        <v>12.09</v>
      </c>
      <c r="V15" s="217">
        <v>12.09</v>
      </c>
      <c r="W15" s="217">
        <v>12.17</v>
      </c>
      <c r="X15" s="217">
        <v>12.08</v>
      </c>
      <c r="Y15" s="217">
        <v>11.78</v>
      </c>
      <c r="Z15" s="217">
        <v>11.4</v>
      </c>
      <c r="AA15" s="217">
        <v>11.41</v>
      </c>
      <c r="AB15" s="217">
        <v>11.51</v>
      </c>
      <c r="AC15" s="217">
        <v>11.7</v>
      </c>
      <c r="AD15" s="217">
        <v>11.92</v>
      </c>
      <c r="AE15" s="217">
        <v>11.9</v>
      </c>
      <c r="AF15" s="217">
        <v>12.09</v>
      </c>
      <c r="AG15" s="217">
        <v>12</v>
      </c>
      <c r="AH15" s="217">
        <v>12.17</v>
      </c>
      <c r="AI15" s="217">
        <v>12.3</v>
      </c>
      <c r="AJ15" s="217">
        <v>12.03</v>
      </c>
      <c r="AK15" s="217">
        <v>11.75</v>
      </c>
      <c r="AL15" s="217">
        <v>11.62</v>
      </c>
      <c r="AM15" s="217">
        <v>11.47</v>
      </c>
      <c r="AN15" s="217">
        <v>11.63</v>
      </c>
      <c r="AO15" s="217">
        <v>11.6</v>
      </c>
      <c r="AP15" s="217">
        <v>11.93</v>
      </c>
      <c r="AQ15" s="217">
        <v>12.42</v>
      </c>
      <c r="AR15" s="217">
        <v>12.54</v>
      </c>
      <c r="AS15" s="217">
        <v>12.61</v>
      </c>
      <c r="AT15" s="217">
        <v>12.51</v>
      </c>
      <c r="AU15" s="217">
        <v>12.49</v>
      </c>
      <c r="AV15" s="217">
        <v>12.31</v>
      </c>
      <c r="AW15" s="217">
        <v>12.09</v>
      </c>
      <c r="AX15" s="217">
        <v>11.72</v>
      </c>
      <c r="AY15" s="217">
        <v>11.65</v>
      </c>
      <c r="AZ15" s="217">
        <v>11.88</v>
      </c>
      <c r="BA15" s="217">
        <v>12.26</v>
      </c>
      <c r="BB15" s="217">
        <v>12.31</v>
      </c>
      <c r="BC15" s="217">
        <v>12.84</v>
      </c>
      <c r="BD15" s="217">
        <v>12.890370000000001</v>
      </c>
      <c r="BE15" s="217">
        <v>12.999320000000001</v>
      </c>
      <c r="BF15" s="358">
        <v>12.96712</v>
      </c>
      <c r="BG15" s="358">
        <v>12.85191</v>
      </c>
      <c r="BH15" s="358">
        <v>12.32944</v>
      </c>
      <c r="BI15" s="358">
        <v>12.466049999999999</v>
      </c>
      <c r="BJ15" s="358">
        <v>12.10591</v>
      </c>
      <c r="BK15" s="358">
        <v>12.07217</v>
      </c>
      <c r="BL15" s="358">
        <v>12.23151</v>
      </c>
      <c r="BM15" s="358">
        <v>12.583880000000001</v>
      </c>
      <c r="BN15" s="358">
        <v>12.5501</v>
      </c>
      <c r="BO15" s="358">
        <v>13.04632</v>
      </c>
      <c r="BP15" s="358">
        <v>13.06479</v>
      </c>
      <c r="BQ15" s="358">
        <v>13.14958</v>
      </c>
      <c r="BR15" s="358">
        <v>13.11383</v>
      </c>
      <c r="BS15" s="358">
        <v>12.97946</v>
      </c>
      <c r="BT15" s="358">
        <v>12.50709</v>
      </c>
      <c r="BU15" s="358">
        <v>12.650119999999999</v>
      </c>
      <c r="BV15" s="358">
        <v>12.2872</v>
      </c>
    </row>
    <row r="16" spans="1:74" ht="11.1" customHeight="1" x14ac:dyDescent="0.2">
      <c r="A16" s="119"/>
      <c r="B16" s="122" t="s">
        <v>12</v>
      </c>
      <c r="C16" s="494"/>
      <c r="D16" s="494"/>
      <c r="E16" s="494"/>
      <c r="F16" s="494"/>
      <c r="G16" s="494"/>
      <c r="H16" s="494"/>
      <c r="I16" s="494"/>
      <c r="J16" s="494"/>
      <c r="K16" s="494"/>
      <c r="L16" s="494"/>
      <c r="M16" s="494"/>
      <c r="N16" s="494"/>
      <c r="O16" s="494"/>
      <c r="P16" s="494"/>
      <c r="Q16" s="494"/>
      <c r="R16" s="494"/>
      <c r="S16" s="494"/>
      <c r="T16" s="494"/>
      <c r="U16" s="494"/>
      <c r="V16" s="494"/>
      <c r="W16" s="494"/>
      <c r="X16" s="494"/>
      <c r="Y16" s="494"/>
      <c r="Z16" s="494"/>
      <c r="AA16" s="494"/>
      <c r="AB16" s="494"/>
      <c r="AC16" s="494"/>
      <c r="AD16" s="494"/>
      <c r="AE16" s="494"/>
      <c r="AF16" s="494"/>
      <c r="AG16" s="494"/>
      <c r="AH16" s="494"/>
      <c r="AI16" s="494"/>
      <c r="AJ16" s="494"/>
      <c r="AK16" s="494"/>
      <c r="AL16" s="494"/>
      <c r="AM16" s="494"/>
      <c r="AN16" s="494"/>
      <c r="AO16" s="494"/>
      <c r="AP16" s="494"/>
      <c r="AQ16" s="494"/>
      <c r="AR16" s="494"/>
      <c r="AS16" s="494"/>
      <c r="AT16" s="494"/>
      <c r="AU16" s="494"/>
      <c r="AV16" s="494"/>
      <c r="AW16" s="494"/>
      <c r="AX16" s="494"/>
      <c r="AY16" s="494"/>
      <c r="AZ16" s="494"/>
      <c r="BA16" s="494"/>
      <c r="BB16" s="494"/>
      <c r="BC16" s="494"/>
      <c r="BD16" s="494"/>
      <c r="BE16" s="494"/>
      <c r="BF16" s="495"/>
      <c r="BG16" s="495"/>
      <c r="BH16" s="495"/>
      <c r="BI16" s="495"/>
      <c r="BJ16" s="495"/>
      <c r="BK16" s="495"/>
      <c r="BL16" s="495"/>
      <c r="BM16" s="495"/>
      <c r="BN16" s="495"/>
      <c r="BO16" s="495"/>
      <c r="BP16" s="495"/>
      <c r="BQ16" s="495"/>
      <c r="BR16" s="495"/>
      <c r="BS16" s="495"/>
      <c r="BT16" s="495"/>
      <c r="BU16" s="495"/>
      <c r="BV16" s="495"/>
    </row>
    <row r="17" spans="1:74" ht="11.1" customHeight="1" x14ac:dyDescent="0.2">
      <c r="A17" s="119" t="s">
        <v>843</v>
      </c>
      <c r="B17" s="207" t="s">
        <v>616</v>
      </c>
      <c r="C17" s="217">
        <v>14.742431439000001</v>
      </c>
      <c r="D17" s="217">
        <v>14.689951756999999</v>
      </c>
      <c r="E17" s="217">
        <v>14.831754317</v>
      </c>
      <c r="F17" s="217">
        <v>14.853913892</v>
      </c>
      <c r="G17" s="217">
        <v>14.430672812999999</v>
      </c>
      <c r="H17" s="217">
        <v>14.832544257</v>
      </c>
      <c r="I17" s="217">
        <v>14.801511886</v>
      </c>
      <c r="J17" s="217">
        <v>15.068431058</v>
      </c>
      <c r="K17" s="217">
        <v>14.942643422</v>
      </c>
      <c r="L17" s="217">
        <v>14.491706663</v>
      </c>
      <c r="M17" s="217">
        <v>14.430589283</v>
      </c>
      <c r="N17" s="217">
        <v>14.438326324</v>
      </c>
      <c r="O17" s="217">
        <v>14.575778509999999</v>
      </c>
      <c r="P17" s="217">
        <v>14.256835372999999</v>
      </c>
      <c r="Q17" s="217">
        <v>14.206487199</v>
      </c>
      <c r="R17" s="217">
        <v>14.077408168</v>
      </c>
      <c r="S17" s="217">
        <v>14.221805679999999</v>
      </c>
      <c r="T17" s="217">
        <v>14.688706606</v>
      </c>
      <c r="U17" s="217">
        <v>14.207197932</v>
      </c>
      <c r="V17" s="217">
        <v>14.594470143000001</v>
      </c>
      <c r="W17" s="217">
        <v>14.61474802</v>
      </c>
      <c r="X17" s="217">
        <v>13.867811741000001</v>
      </c>
      <c r="Y17" s="217">
        <v>14.022453175000001</v>
      </c>
      <c r="Z17" s="217">
        <v>14.23553472</v>
      </c>
      <c r="AA17" s="217">
        <v>13.942380312999999</v>
      </c>
      <c r="AB17" s="217">
        <v>13.937680555</v>
      </c>
      <c r="AC17" s="217">
        <v>13.8038369</v>
      </c>
      <c r="AD17" s="217">
        <v>13.437702515</v>
      </c>
      <c r="AE17" s="217">
        <v>13.609505471</v>
      </c>
      <c r="AF17" s="217">
        <v>13.728734127999999</v>
      </c>
      <c r="AG17" s="217">
        <v>13.768569204</v>
      </c>
      <c r="AH17" s="217">
        <v>13.423520395000001</v>
      </c>
      <c r="AI17" s="217">
        <v>13.706845263</v>
      </c>
      <c r="AJ17" s="217">
        <v>13.257218816</v>
      </c>
      <c r="AK17" s="217">
        <v>13.446841750999999</v>
      </c>
      <c r="AL17" s="217">
        <v>14.115008839</v>
      </c>
      <c r="AM17" s="217">
        <v>13.828960493</v>
      </c>
      <c r="AN17" s="217">
        <v>14.803542439999999</v>
      </c>
      <c r="AO17" s="217">
        <v>14.514840905</v>
      </c>
      <c r="AP17" s="217">
        <v>13.692674010999999</v>
      </c>
      <c r="AQ17" s="217">
        <v>13.617623890000001</v>
      </c>
      <c r="AR17" s="217">
        <v>13.935285374999999</v>
      </c>
      <c r="AS17" s="217">
        <v>13.795549299999999</v>
      </c>
      <c r="AT17" s="217">
        <v>13.858855239</v>
      </c>
      <c r="AU17" s="217">
        <v>13.843360506</v>
      </c>
      <c r="AV17" s="217">
        <v>13.579773173</v>
      </c>
      <c r="AW17" s="217">
        <v>14.023596339999999</v>
      </c>
      <c r="AX17" s="217">
        <v>15.536189062</v>
      </c>
      <c r="AY17" s="217">
        <v>14.546847294999999</v>
      </c>
      <c r="AZ17" s="217">
        <v>15.682545446000001</v>
      </c>
      <c r="BA17" s="217">
        <v>15.547835364000001</v>
      </c>
      <c r="BB17" s="217">
        <v>14.139418892</v>
      </c>
      <c r="BC17" s="217">
        <v>13.7</v>
      </c>
      <c r="BD17" s="217">
        <v>14.57286</v>
      </c>
      <c r="BE17" s="217">
        <v>14.565329999999999</v>
      </c>
      <c r="BF17" s="358">
        <v>14.704599999999999</v>
      </c>
      <c r="BG17" s="358">
        <v>14.833130000000001</v>
      </c>
      <c r="BH17" s="358">
        <v>14.587960000000001</v>
      </c>
      <c r="BI17" s="358">
        <v>14.71035</v>
      </c>
      <c r="BJ17" s="358">
        <v>15.23175</v>
      </c>
      <c r="BK17" s="358">
        <v>14.83056</v>
      </c>
      <c r="BL17" s="358">
        <v>14.943530000000001</v>
      </c>
      <c r="BM17" s="358">
        <v>14.70908</v>
      </c>
      <c r="BN17" s="358">
        <v>14.133100000000001</v>
      </c>
      <c r="BO17" s="358">
        <v>13.863049999999999</v>
      </c>
      <c r="BP17" s="358">
        <v>14.353569999999999</v>
      </c>
      <c r="BQ17" s="358">
        <v>14.409750000000001</v>
      </c>
      <c r="BR17" s="358">
        <v>14.67332</v>
      </c>
      <c r="BS17" s="358">
        <v>14.76469</v>
      </c>
      <c r="BT17" s="358">
        <v>14.701449999999999</v>
      </c>
      <c r="BU17" s="358">
        <v>14.739599999999999</v>
      </c>
      <c r="BV17" s="358">
        <v>15.39035</v>
      </c>
    </row>
    <row r="18" spans="1:74" ht="11.1" customHeight="1" x14ac:dyDescent="0.2">
      <c r="A18" s="119" t="s">
        <v>844</v>
      </c>
      <c r="B18" s="189" t="s">
        <v>650</v>
      </c>
      <c r="C18" s="217">
        <v>13.200667083000001</v>
      </c>
      <c r="D18" s="217">
        <v>13.498064916000001</v>
      </c>
      <c r="E18" s="217">
        <v>13.133042667</v>
      </c>
      <c r="F18" s="217">
        <v>13.36074531</v>
      </c>
      <c r="G18" s="217">
        <v>13.901988376</v>
      </c>
      <c r="H18" s="217">
        <v>14.844464812</v>
      </c>
      <c r="I18" s="217">
        <v>15.331315783000001</v>
      </c>
      <c r="J18" s="217">
        <v>14.76267625</v>
      </c>
      <c r="K18" s="217">
        <v>13.95255828</v>
      </c>
      <c r="L18" s="217">
        <v>13.809779796999999</v>
      </c>
      <c r="M18" s="217">
        <v>13.539844084</v>
      </c>
      <c r="N18" s="217">
        <v>13.28725268</v>
      </c>
      <c r="O18" s="217">
        <v>13.373577026</v>
      </c>
      <c r="P18" s="217">
        <v>13.277033572000001</v>
      </c>
      <c r="Q18" s="217">
        <v>13.059891359</v>
      </c>
      <c r="R18" s="217">
        <v>13.171618439</v>
      </c>
      <c r="S18" s="217">
        <v>13.513222796000001</v>
      </c>
      <c r="T18" s="217">
        <v>14.477344194</v>
      </c>
      <c r="U18" s="217">
        <v>14.672789278</v>
      </c>
      <c r="V18" s="217">
        <v>14.576521960000001</v>
      </c>
      <c r="W18" s="217">
        <v>14.188176804999999</v>
      </c>
      <c r="X18" s="217">
        <v>13.403933565000001</v>
      </c>
      <c r="Y18" s="217">
        <v>12.912353303</v>
      </c>
      <c r="Z18" s="217">
        <v>12.617319030000001</v>
      </c>
      <c r="AA18" s="217">
        <v>12.675115332000001</v>
      </c>
      <c r="AB18" s="217">
        <v>12.540045771000001</v>
      </c>
      <c r="AC18" s="217">
        <v>12.467550913</v>
      </c>
      <c r="AD18" s="217">
        <v>12.588537466</v>
      </c>
      <c r="AE18" s="217">
        <v>12.711775218</v>
      </c>
      <c r="AF18" s="217">
        <v>13.53929123</v>
      </c>
      <c r="AG18" s="217">
        <v>13.861224605</v>
      </c>
      <c r="AH18" s="217">
        <v>13.270600321</v>
      </c>
      <c r="AI18" s="217">
        <v>13.730546814</v>
      </c>
      <c r="AJ18" s="217">
        <v>12.838919627999999</v>
      </c>
      <c r="AK18" s="217">
        <v>12.471665289000001</v>
      </c>
      <c r="AL18" s="217">
        <v>12.502127109</v>
      </c>
      <c r="AM18" s="217">
        <v>12.615324768000001</v>
      </c>
      <c r="AN18" s="217">
        <v>12.884963733999999</v>
      </c>
      <c r="AO18" s="217">
        <v>12.584636847000001</v>
      </c>
      <c r="AP18" s="217">
        <v>12.267328407000001</v>
      </c>
      <c r="AQ18" s="217">
        <v>12.622184631</v>
      </c>
      <c r="AR18" s="217">
        <v>13.557114330999999</v>
      </c>
      <c r="AS18" s="217">
        <v>13.972067286</v>
      </c>
      <c r="AT18" s="217">
        <v>13.835449387000001</v>
      </c>
      <c r="AU18" s="217">
        <v>13.855638182</v>
      </c>
      <c r="AV18" s="217">
        <v>12.871491300000001</v>
      </c>
      <c r="AW18" s="217">
        <v>12.08678873</v>
      </c>
      <c r="AX18" s="217">
        <v>12.389887422999999</v>
      </c>
      <c r="AY18" s="217">
        <v>13.964973037</v>
      </c>
      <c r="AZ18" s="217">
        <v>14.632943247</v>
      </c>
      <c r="BA18" s="217">
        <v>14.193166031000001</v>
      </c>
      <c r="BB18" s="217">
        <v>12.990342853</v>
      </c>
      <c r="BC18" s="217">
        <v>13</v>
      </c>
      <c r="BD18" s="217">
        <v>14.127969999999999</v>
      </c>
      <c r="BE18" s="217">
        <v>14.580959999999999</v>
      </c>
      <c r="BF18" s="358">
        <v>14.385730000000001</v>
      </c>
      <c r="BG18" s="358">
        <v>14.276400000000001</v>
      </c>
      <c r="BH18" s="358">
        <v>13.43009</v>
      </c>
      <c r="BI18" s="358">
        <v>12.931190000000001</v>
      </c>
      <c r="BJ18" s="358">
        <v>12.980549999999999</v>
      </c>
      <c r="BK18" s="358">
        <v>14.350949999999999</v>
      </c>
      <c r="BL18" s="358">
        <v>14.405570000000001</v>
      </c>
      <c r="BM18" s="358">
        <v>14.115919999999999</v>
      </c>
      <c r="BN18" s="358">
        <v>12.93037</v>
      </c>
      <c r="BO18" s="358">
        <v>12.953049999999999</v>
      </c>
      <c r="BP18" s="358">
        <v>14.090960000000001</v>
      </c>
      <c r="BQ18" s="358">
        <v>14.51375</v>
      </c>
      <c r="BR18" s="358">
        <v>14.338340000000001</v>
      </c>
      <c r="BS18" s="358">
        <v>14.242570000000001</v>
      </c>
      <c r="BT18" s="358">
        <v>13.639279999999999</v>
      </c>
      <c r="BU18" s="358">
        <v>13.14297</v>
      </c>
      <c r="BV18" s="358">
        <v>13.20359</v>
      </c>
    </row>
    <row r="19" spans="1:74" ht="11.1" customHeight="1" x14ac:dyDescent="0.2">
      <c r="A19" s="119" t="s">
        <v>845</v>
      </c>
      <c r="B19" s="207" t="s">
        <v>617</v>
      </c>
      <c r="C19" s="217">
        <v>9.0359930211999995</v>
      </c>
      <c r="D19" s="217">
        <v>9.1484001301000006</v>
      </c>
      <c r="E19" s="217">
        <v>9.3436981841000009</v>
      </c>
      <c r="F19" s="217">
        <v>9.3306997300999992</v>
      </c>
      <c r="G19" s="217">
        <v>9.4657303423000005</v>
      </c>
      <c r="H19" s="217">
        <v>9.5481070053000003</v>
      </c>
      <c r="I19" s="217">
        <v>9.5345454943999997</v>
      </c>
      <c r="J19" s="217">
        <v>9.5152260301999991</v>
      </c>
      <c r="K19" s="217">
        <v>9.5531919094000006</v>
      </c>
      <c r="L19" s="217">
        <v>9.4207193821999997</v>
      </c>
      <c r="M19" s="217">
        <v>9.3795917977999999</v>
      </c>
      <c r="N19" s="217">
        <v>8.9702285468999996</v>
      </c>
      <c r="O19" s="217">
        <v>9.0244697908999996</v>
      </c>
      <c r="P19" s="217">
        <v>9.4644595163999998</v>
      </c>
      <c r="Q19" s="217">
        <v>9.4559103827000008</v>
      </c>
      <c r="R19" s="217">
        <v>9.4950037110000007</v>
      </c>
      <c r="S19" s="217">
        <v>9.5986960580999998</v>
      </c>
      <c r="T19" s="217">
        <v>9.7957145936999996</v>
      </c>
      <c r="U19" s="217">
        <v>9.6088339356999999</v>
      </c>
      <c r="V19" s="217">
        <v>9.7533335361999995</v>
      </c>
      <c r="W19" s="217">
        <v>9.5473072144</v>
      </c>
      <c r="X19" s="217">
        <v>9.4945787056000004</v>
      </c>
      <c r="Y19" s="217">
        <v>9.3820884108999998</v>
      </c>
      <c r="Z19" s="217">
        <v>9.2019338733999998</v>
      </c>
      <c r="AA19" s="217">
        <v>9.3210339066000003</v>
      </c>
      <c r="AB19" s="217">
        <v>9.5267628800999997</v>
      </c>
      <c r="AC19" s="217">
        <v>9.4643180542999996</v>
      </c>
      <c r="AD19" s="217">
        <v>9.4918808206000005</v>
      </c>
      <c r="AE19" s="217">
        <v>9.6173936167999994</v>
      </c>
      <c r="AF19" s="217">
        <v>9.4074717648000004</v>
      </c>
      <c r="AG19" s="217">
        <v>9.5572898948000002</v>
      </c>
      <c r="AH19" s="217">
        <v>9.4525806010999993</v>
      </c>
      <c r="AI19" s="217">
        <v>9.5291940670000006</v>
      </c>
      <c r="AJ19" s="217">
        <v>9.4182223724000007</v>
      </c>
      <c r="AK19" s="217">
        <v>9.4180862567000005</v>
      </c>
      <c r="AL19" s="217">
        <v>9.2649784852000003</v>
      </c>
      <c r="AM19" s="217">
        <v>9.1749639070000004</v>
      </c>
      <c r="AN19" s="217">
        <v>9.4098114774999999</v>
      </c>
      <c r="AO19" s="217">
        <v>9.4421039014999995</v>
      </c>
      <c r="AP19" s="217">
        <v>9.5044607721999999</v>
      </c>
      <c r="AQ19" s="217">
        <v>9.7651778954000008</v>
      </c>
      <c r="AR19" s="217">
        <v>9.6751546878999992</v>
      </c>
      <c r="AS19" s="217">
        <v>9.6724289148999993</v>
      </c>
      <c r="AT19" s="217">
        <v>9.7607026164999997</v>
      </c>
      <c r="AU19" s="217">
        <v>9.4924421316000007</v>
      </c>
      <c r="AV19" s="217">
        <v>9.5767244772000009</v>
      </c>
      <c r="AW19" s="217">
        <v>9.4271771678</v>
      </c>
      <c r="AX19" s="217">
        <v>9.1635369092999994</v>
      </c>
      <c r="AY19" s="217">
        <v>9.4163795192999995</v>
      </c>
      <c r="AZ19" s="217">
        <v>9.8231336046000006</v>
      </c>
      <c r="BA19" s="217">
        <v>9.8483197850999993</v>
      </c>
      <c r="BB19" s="217">
        <v>9.8649188673000001</v>
      </c>
      <c r="BC19" s="217">
        <v>9.8699999999999992</v>
      </c>
      <c r="BD19" s="217">
        <v>9.8942910000000008</v>
      </c>
      <c r="BE19" s="217">
        <v>9.9600360000000006</v>
      </c>
      <c r="BF19" s="358">
        <v>9.9875100000000003</v>
      </c>
      <c r="BG19" s="358">
        <v>9.8915050000000004</v>
      </c>
      <c r="BH19" s="358">
        <v>9.7594360000000009</v>
      </c>
      <c r="BI19" s="358">
        <v>9.6930130000000005</v>
      </c>
      <c r="BJ19" s="358">
        <v>9.4326139999999992</v>
      </c>
      <c r="BK19" s="358">
        <v>9.6224480000000003</v>
      </c>
      <c r="BL19" s="358">
        <v>9.8683639999999997</v>
      </c>
      <c r="BM19" s="358">
        <v>9.9130599999999998</v>
      </c>
      <c r="BN19" s="358">
        <v>9.9378159999999998</v>
      </c>
      <c r="BO19" s="358">
        <v>9.9365109999999994</v>
      </c>
      <c r="BP19" s="358">
        <v>9.9602369999999993</v>
      </c>
      <c r="BQ19" s="358">
        <v>10.05433</v>
      </c>
      <c r="BR19" s="358">
        <v>10.08859</v>
      </c>
      <c r="BS19" s="358">
        <v>9.9811899999999998</v>
      </c>
      <c r="BT19" s="358">
        <v>9.8911999999999995</v>
      </c>
      <c r="BU19" s="358">
        <v>9.8156750000000006</v>
      </c>
      <c r="BV19" s="358">
        <v>9.5487590000000004</v>
      </c>
    </row>
    <row r="20" spans="1:74" ht="11.1" customHeight="1" x14ac:dyDescent="0.2">
      <c r="A20" s="119" t="s">
        <v>846</v>
      </c>
      <c r="B20" s="207" t="s">
        <v>618</v>
      </c>
      <c r="C20" s="217">
        <v>6.9018687209999996</v>
      </c>
      <c r="D20" s="217">
        <v>7.166491057</v>
      </c>
      <c r="E20" s="217">
        <v>7.3456269799999996</v>
      </c>
      <c r="F20" s="217">
        <v>7.3848662022999996</v>
      </c>
      <c r="G20" s="217">
        <v>7.9251917003000001</v>
      </c>
      <c r="H20" s="217">
        <v>8.5085200121</v>
      </c>
      <c r="I20" s="217">
        <v>8.8888341134999997</v>
      </c>
      <c r="J20" s="217">
        <v>8.7213991125000003</v>
      </c>
      <c r="K20" s="217">
        <v>8.2742182201999999</v>
      </c>
      <c r="L20" s="217">
        <v>7.7058227937000003</v>
      </c>
      <c r="M20" s="217">
        <v>7.6594771014000003</v>
      </c>
      <c r="N20" s="217">
        <v>7.4607807725999997</v>
      </c>
      <c r="O20" s="217">
        <v>7.4075949802999999</v>
      </c>
      <c r="P20" s="217">
        <v>7.6317397452</v>
      </c>
      <c r="Q20" s="217">
        <v>7.7881763749999999</v>
      </c>
      <c r="R20" s="217">
        <v>7.9334233854000002</v>
      </c>
      <c r="S20" s="217">
        <v>8.4201636614000002</v>
      </c>
      <c r="T20" s="217">
        <v>8.9856567102000007</v>
      </c>
      <c r="U20" s="217">
        <v>9.0968735797000004</v>
      </c>
      <c r="V20" s="217">
        <v>9.0441806942999996</v>
      </c>
      <c r="W20" s="217">
        <v>8.6967864028000008</v>
      </c>
      <c r="X20" s="217">
        <v>8.0153702379999991</v>
      </c>
      <c r="Y20" s="217">
        <v>7.7549236842999996</v>
      </c>
      <c r="Z20" s="217">
        <v>7.5503678046999996</v>
      </c>
      <c r="AA20" s="217">
        <v>7.7674496980000001</v>
      </c>
      <c r="AB20" s="217">
        <v>7.9445039126000001</v>
      </c>
      <c r="AC20" s="217">
        <v>8.0304388698999993</v>
      </c>
      <c r="AD20" s="217">
        <v>8.0614959026000008</v>
      </c>
      <c r="AE20" s="217">
        <v>8.5317550268000009</v>
      </c>
      <c r="AF20" s="217">
        <v>9.1997854121000007</v>
      </c>
      <c r="AG20" s="217">
        <v>9.1918101374999992</v>
      </c>
      <c r="AH20" s="217">
        <v>9.3070602155</v>
      </c>
      <c r="AI20" s="217">
        <v>8.9054199327999992</v>
      </c>
      <c r="AJ20" s="217">
        <v>8.3373358757999991</v>
      </c>
      <c r="AK20" s="217">
        <v>8.0661061957999998</v>
      </c>
      <c r="AL20" s="217">
        <v>8.0357585538999992</v>
      </c>
      <c r="AM20" s="217">
        <v>8.1443946853</v>
      </c>
      <c r="AN20" s="217">
        <v>8.4595505053999993</v>
      </c>
      <c r="AO20" s="217">
        <v>8.4875126942999994</v>
      </c>
      <c r="AP20" s="217">
        <v>8.5037664120999992</v>
      </c>
      <c r="AQ20" s="217">
        <v>9.2245525640999997</v>
      </c>
      <c r="AR20" s="217">
        <v>9.8526824269999995</v>
      </c>
      <c r="AS20" s="217">
        <v>9.8356565336999999</v>
      </c>
      <c r="AT20" s="217">
        <v>9.8513044400999998</v>
      </c>
      <c r="AU20" s="217">
        <v>9.2564476665999997</v>
      </c>
      <c r="AV20" s="217">
        <v>8.6986541086999996</v>
      </c>
      <c r="AW20" s="217">
        <v>8.4575180338999996</v>
      </c>
      <c r="AX20" s="217">
        <v>8.3241106682999995</v>
      </c>
      <c r="AY20" s="217">
        <v>8.3729363944999999</v>
      </c>
      <c r="AZ20" s="217">
        <v>8.5769943025999993</v>
      </c>
      <c r="BA20" s="217">
        <v>8.8703662059999999</v>
      </c>
      <c r="BB20" s="217">
        <v>8.8745948048999992</v>
      </c>
      <c r="BC20" s="217">
        <v>9.2899999999999991</v>
      </c>
      <c r="BD20" s="217">
        <v>10.04599</v>
      </c>
      <c r="BE20" s="217">
        <v>10.15456</v>
      </c>
      <c r="BF20" s="358">
        <v>10.105779999999999</v>
      </c>
      <c r="BG20" s="358">
        <v>9.5515600000000003</v>
      </c>
      <c r="BH20" s="358">
        <v>8.9307669999999995</v>
      </c>
      <c r="BI20" s="358">
        <v>8.7052139999999998</v>
      </c>
      <c r="BJ20" s="358">
        <v>8.5350269999999995</v>
      </c>
      <c r="BK20" s="358">
        <v>8.5374389999999991</v>
      </c>
      <c r="BL20" s="358">
        <v>8.8175089999999994</v>
      </c>
      <c r="BM20" s="358">
        <v>8.9968260000000004</v>
      </c>
      <c r="BN20" s="358">
        <v>9.0222219999999993</v>
      </c>
      <c r="BO20" s="358">
        <v>9.4279879999999991</v>
      </c>
      <c r="BP20" s="358">
        <v>10.17839</v>
      </c>
      <c r="BQ20" s="358">
        <v>10.238099999999999</v>
      </c>
      <c r="BR20" s="358">
        <v>10.23625</v>
      </c>
      <c r="BS20" s="358">
        <v>9.6711500000000008</v>
      </c>
      <c r="BT20" s="358">
        <v>9.0878650000000007</v>
      </c>
      <c r="BU20" s="358">
        <v>8.8555849999999996</v>
      </c>
      <c r="BV20" s="358">
        <v>8.6822350000000004</v>
      </c>
    </row>
    <row r="21" spans="1:74" ht="11.1" customHeight="1" x14ac:dyDescent="0.2">
      <c r="A21" s="119" t="s">
        <v>847</v>
      </c>
      <c r="B21" s="207" t="s">
        <v>619</v>
      </c>
      <c r="C21" s="217">
        <v>8.5592234748999996</v>
      </c>
      <c r="D21" s="217">
        <v>9.4398392431999998</v>
      </c>
      <c r="E21" s="217">
        <v>9.3683147006999992</v>
      </c>
      <c r="F21" s="217">
        <v>9.2964479276999992</v>
      </c>
      <c r="G21" s="217">
        <v>9.2661350086999992</v>
      </c>
      <c r="H21" s="217">
        <v>9.3845197141999996</v>
      </c>
      <c r="I21" s="217">
        <v>9.4551736919000007</v>
      </c>
      <c r="J21" s="217">
        <v>9.4418035431000007</v>
      </c>
      <c r="K21" s="217">
        <v>9.2849068421999998</v>
      </c>
      <c r="L21" s="217">
        <v>9.3247998647999992</v>
      </c>
      <c r="M21" s="217">
        <v>9.2948753701999998</v>
      </c>
      <c r="N21" s="217">
        <v>9.3243728346000001</v>
      </c>
      <c r="O21" s="217">
        <v>9.2742524181999997</v>
      </c>
      <c r="P21" s="217">
        <v>9.4140738947999996</v>
      </c>
      <c r="Q21" s="217">
        <v>9.4004031666000003</v>
      </c>
      <c r="R21" s="217">
        <v>9.3362728452999999</v>
      </c>
      <c r="S21" s="217">
        <v>9.4485286737000003</v>
      </c>
      <c r="T21" s="217">
        <v>9.5488398800999992</v>
      </c>
      <c r="U21" s="217">
        <v>9.5510897675000006</v>
      </c>
      <c r="V21" s="217">
        <v>9.6420456272999999</v>
      </c>
      <c r="W21" s="217">
        <v>9.4879541822999993</v>
      </c>
      <c r="X21" s="217">
        <v>9.4540339391000003</v>
      </c>
      <c r="Y21" s="217">
        <v>9.4921651101000002</v>
      </c>
      <c r="Z21" s="217">
        <v>9.4094245249000004</v>
      </c>
      <c r="AA21" s="217">
        <v>9.3987772898999999</v>
      </c>
      <c r="AB21" s="217">
        <v>9.4752684903999995</v>
      </c>
      <c r="AC21" s="217">
        <v>9.3415420401000002</v>
      </c>
      <c r="AD21" s="217">
        <v>9.3009246405999999</v>
      </c>
      <c r="AE21" s="217">
        <v>9.2797763422999999</v>
      </c>
      <c r="AF21" s="217">
        <v>9.4183852376000008</v>
      </c>
      <c r="AG21" s="217">
        <v>9.4681777940000007</v>
      </c>
      <c r="AH21" s="217">
        <v>9.3478459024999996</v>
      </c>
      <c r="AI21" s="217">
        <v>9.4166483698000008</v>
      </c>
      <c r="AJ21" s="217">
        <v>9.3581651989000001</v>
      </c>
      <c r="AK21" s="217">
        <v>9.3512940074999999</v>
      </c>
      <c r="AL21" s="217">
        <v>9.2779116599999991</v>
      </c>
      <c r="AM21" s="217">
        <v>9.2008292010999995</v>
      </c>
      <c r="AN21" s="217">
        <v>9.3777111564000002</v>
      </c>
      <c r="AO21" s="217">
        <v>9.3319556215000006</v>
      </c>
      <c r="AP21" s="217">
        <v>9.2395314891000009</v>
      </c>
      <c r="AQ21" s="217">
        <v>9.2741816129999997</v>
      </c>
      <c r="AR21" s="217">
        <v>9.4748137507999992</v>
      </c>
      <c r="AS21" s="217">
        <v>9.4802723297</v>
      </c>
      <c r="AT21" s="217">
        <v>9.4664906892000005</v>
      </c>
      <c r="AU21" s="217">
        <v>9.4821693796000002</v>
      </c>
      <c r="AV21" s="217">
        <v>9.3902827971999994</v>
      </c>
      <c r="AW21" s="217">
        <v>9.4601653520000006</v>
      </c>
      <c r="AX21" s="217">
        <v>9.4042776042000007</v>
      </c>
      <c r="AY21" s="217">
        <v>9.7157755441999996</v>
      </c>
      <c r="AZ21" s="217">
        <v>9.9858944596000008</v>
      </c>
      <c r="BA21" s="217">
        <v>9.8223675672000006</v>
      </c>
      <c r="BB21" s="217">
        <v>9.6776004750000002</v>
      </c>
      <c r="BC21" s="217">
        <v>9.58</v>
      </c>
      <c r="BD21" s="217">
        <v>9.7777370000000001</v>
      </c>
      <c r="BE21" s="217">
        <v>9.7731169999999992</v>
      </c>
      <c r="BF21" s="358">
        <v>9.7404960000000003</v>
      </c>
      <c r="BG21" s="358">
        <v>9.7197639999999996</v>
      </c>
      <c r="BH21" s="358">
        <v>9.6871159999999996</v>
      </c>
      <c r="BI21" s="358">
        <v>9.740081</v>
      </c>
      <c r="BJ21" s="358">
        <v>9.6449540000000002</v>
      </c>
      <c r="BK21" s="358">
        <v>9.6785589999999999</v>
      </c>
      <c r="BL21" s="358">
        <v>10.010160000000001</v>
      </c>
      <c r="BM21" s="358">
        <v>9.931165</v>
      </c>
      <c r="BN21" s="358">
        <v>9.827045</v>
      </c>
      <c r="BO21" s="358">
        <v>9.7657950000000007</v>
      </c>
      <c r="BP21" s="358">
        <v>9.8901430000000001</v>
      </c>
      <c r="BQ21" s="358">
        <v>9.8861380000000008</v>
      </c>
      <c r="BR21" s="358">
        <v>9.8510360000000006</v>
      </c>
      <c r="BS21" s="358">
        <v>9.8259690000000006</v>
      </c>
      <c r="BT21" s="358">
        <v>9.841431</v>
      </c>
      <c r="BU21" s="358">
        <v>9.865081</v>
      </c>
      <c r="BV21" s="358">
        <v>9.8133590000000002</v>
      </c>
    </row>
    <row r="22" spans="1:74" ht="11.1" customHeight="1" x14ac:dyDescent="0.2">
      <c r="A22" s="119" t="s">
        <v>848</v>
      </c>
      <c r="B22" s="207" t="s">
        <v>620</v>
      </c>
      <c r="C22" s="217">
        <v>8.7418688887999991</v>
      </c>
      <c r="D22" s="217">
        <v>8.8458309702999998</v>
      </c>
      <c r="E22" s="217">
        <v>8.7673259236999996</v>
      </c>
      <c r="F22" s="217">
        <v>9.2194631208000004</v>
      </c>
      <c r="G22" s="217">
        <v>9.3192451899000002</v>
      </c>
      <c r="H22" s="217">
        <v>9.2855412288999997</v>
      </c>
      <c r="I22" s="217">
        <v>9.4296466011</v>
      </c>
      <c r="J22" s="217">
        <v>9.6510005191000001</v>
      </c>
      <c r="K22" s="217">
        <v>9.5379682883000001</v>
      </c>
      <c r="L22" s="217">
        <v>9.9232743033999995</v>
      </c>
      <c r="M22" s="217">
        <v>9.7467612875</v>
      </c>
      <c r="N22" s="217">
        <v>9.4578573099999996</v>
      </c>
      <c r="O22" s="217">
        <v>9.4584582430000008</v>
      </c>
      <c r="P22" s="217">
        <v>9.6559036622000001</v>
      </c>
      <c r="Q22" s="217">
        <v>9.7326598365999999</v>
      </c>
      <c r="R22" s="217">
        <v>9.6026335422999995</v>
      </c>
      <c r="S22" s="217">
        <v>9.8390409349999999</v>
      </c>
      <c r="T22" s="217">
        <v>9.9289453368</v>
      </c>
      <c r="U22" s="217">
        <v>9.8513681743999992</v>
      </c>
      <c r="V22" s="217">
        <v>9.8692876476000002</v>
      </c>
      <c r="W22" s="217">
        <v>9.9395756842999994</v>
      </c>
      <c r="X22" s="217">
        <v>9.8706237730000002</v>
      </c>
      <c r="Y22" s="217">
        <v>9.8138338192999992</v>
      </c>
      <c r="Z22" s="217">
        <v>9.9119320802999997</v>
      </c>
      <c r="AA22" s="217">
        <v>9.7284236002999993</v>
      </c>
      <c r="AB22" s="217">
        <v>9.7996352846000008</v>
      </c>
      <c r="AC22" s="217">
        <v>9.8308378712</v>
      </c>
      <c r="AD22" s="217">
        <v>9.7527139815999995</v>
      </c>
      <c r="AE22" s="217">
        <v>9.8271028453000007</v>
      </c>
      <c r="AF22" s="217">
        <v>9.9884895874000001</v>
      </c>
      <c r="AG22" s="217">
        <v>9.9152105209000005</v>
      </c>
      <c r="AH22" s="217">
        <v>9.8390806530999999</v>
      </c>
      <c r="AI22" s="217">
        <v>9.9497086770000003</v>
      </c>
      <c r="AJ22" s="217">
        <v>9.7902680075999999</v>
      </c>
      <c r="AK22" s="217">
        <v>9.9492236984000009</v>
      </c>
      <c r="AL22" s="217">
        <v>10.091628976000001</v>
      </c>
      <c r="AM22" s="217">
        <v>9.8466671326000004</v>
      </c>
      <c r="AN22" s="217">
        <v>9.6969746423000007</v>
      </c>
      <c r="AO22" s="217">
        <v>9.9204630991999991</v>
      </c>
      <c r="AP22" s="217">
        <v>9.8740791065</v>
      </c>
      <c r="AQ22" s="217">
        <v>9.9548171652999997</v>
      </c>
      <c r="AR22" s="217">
        <v>9.8943492166000002</v>
      </c>
      <c r="AS22" s="217">
        <v>9.7536242120000001</v>
      </c>
      <c r="AT22" s="217">
        <v>9.7325788424000006</v>
      </c>
      <c r="AU22" s="217">
        <v>9.7990674818999999</v>
      </c>
      <c r="AV22" s="217">
        <v>9.8265177292000008</v>
      </c>
      <c r="AW22" s="217">
        <v>9.8102884934999999</v>
      </c>
      <c r="AX22" s="217">
        <v>9.7028152393999996</v>
      </c>
      <c r="AY22" s="217">
        <v>10.05563764</v>
      </c>
      <c r="AZ22" s="217">
        <v>10.215887858</v>
      </c>
      <c r="BA22" s="217">
        <v>10.597991342</v>
      </c>
      <c r="BB22" s="217">
        <v>10.488227722</v>
      </c>
      <c r="BC22" s="217">
        <v>10.47</v>
      </c>
      <c r="BD22" s="217">
        <v>10.52675</v>
      </c>
      <c r="BE22" s="217">
        <v>10.512829999999999</v>
      </c>
      <c r="BF22" s="358">
        <v>10.62443</v>
      </c>
      <c r="BG22" s="358">
        <v>10.581630000000001</v>
      </c>
      <c r="BH22" s="358">
        <v>10.526719999999999</v>
      </c>
      <c r="BI22" s="358">
        <v>10.45815</v>
      </c>
      <c r="BJ22" s="358">
        <v>10.401479999999999</v>
      </c>
      <c r="BK22" s="358">
        <v>10.51951</v>
      </c>
      <c r="BL22" s="358">
        <v>10.586729999999999</v>
      </c>
      <c r="BM22" s="358">
        <v>10.595050000000001</v>
      </c>
      <c r="BN22" s="358">
        <v>10.68397</v>
      </c>
      <c r="BO22" s="358">
        <v>10.65704</v>
      </c>
      <c r="BP22" s="358">
        <v>10.706049999999999</v>
      </c>
      <c r="BQ22" s="358">
        <v>10.76469</v>
      </c>
      <c r="BR22" s="358">
        <v>10.85446</v>
      </c>
      <c r="BS22" s="358">
        <v>10.792540000000001</v>
      </c>
      <c r="BT22" s="358">
        <v>10.726570000000001</v>
      </c>
      <c r="BU22" s="358">
        <v>10.64513</v>
      </c>
      <c r="BV22" s="358">
        <v>10.58751</v>
      </c>
    </row>
    <row r="23" spans="1:74" ht="11.1" customHeight="1" x14ac:dyDescent="0.2">
      <c r="A23" s="119" t="s">
        <v>849</v>
      </c>
      <c r="B23" s="207" t="s">
        <v>621</v>
      </c>
      <c r="C23" s="217">
        <v>8.8006264909999992</v>
      </c>
      <c r="D23" s="217">
        <v>8.9935733691999999</v>
      </c>
      <c r="E23" s="217">
        <v>9.1132928103000008</v>
      </c>
      <c r="F23" s="217">
        <v>8.9304329949000003</v>
      </c>
      <c r="G23" s="217">
        <v>8.7703648409999992</v>
      </c>
      <c r="H23" s="217">
        <v>8.8143329517000009</v>
      </c>
      <c r="I23" s="217">
        <v>8.7258944471</v>
      </c>
      <c r="J23" s="217">
        <v>8.7944074730999997</v>
      </c>
      <c r="K23" s="217">
        <v>8.8327359241999996</v>
      </c>
      <c r="L23" s="217">
        <v>8.7398257808000004</v>
      </c>
      <c r="M23" s="217">
        <v>8.3570948286999993</v>
      </c>
      <c r="N23" s="217">
        <v>8.4750642085999992</v>
      </c>
      <c r="O23" s="217">
        <v>8.2964948328000006</v>
      </c>
      <c r="P23" s="217">
        <v>8.5370751256999995</v>
      </c>
      <c r="Q23" s="217">
        <v>8.5197703747000002</v>
      </c>
      <c r="R23" s="217">
        <v>8.3978240876000001</v>
      </c>
      <c r="S23" s="217">
        <v>8.4863234312000007</v>
      </c>
      <c r="T23" s="217">
        <v>8.7395962447999995</v>
      </c>
      <c r="U23" s="217">
        <v>8.6724874583999991</v>
      </c>
      <c r="V23" s="217">
        <v>8.9144750432999995</v>
      </c>
      <c r="W23" s="217">
        <v>8.8578787067999993</v>
      </c>
      <c r="X23" s="217">
        <v>8.4504461618000004</v>
      </c>
      <c r="Y23" s="217">
        <v>8.3077875930000005</v>
      </c>
      <c r="Z23" s="217">
        <v>8.1960781237999996</v>
      </c>
      <c r="AA23" s="217">
        <v>8.1930206537999997</v>
      </c>
      <c r="AB23" s="217">
        <v>8.2889469583000004</v>
      </c>
      <c r="AC23" s="217">
        <v>8.0650622564999992</v>
      </c>
      <c r="AD23" s="217">
        <v>7.9405143954000001</v>
      </c>
      <c r="AE23" s="217">
        <v>7.8906568693999999</v>
      </c>
      <c r="AF23" s="217">
        <v>7.9439918120000002</v>
      </c>
      <c r="AG23" s="217">
        <v>7.9265735849999999</v>
      </c>
      <c r="AH23" s="217">
        <v>8.0119271387000008</v>
      </c>
      <c r="AI23" s="217">
        <v>8.0267727681000007</v>
      </c>
      <c r="AJ23" s="217">
        <v>7.9457123448999996</v>
      </c>
      <c r="AK23" s="217">
        <v>7.8317418931000002</v>
      </c>
      <c r="AL23" s="217">
        <v>7.8669906066999999</v>
      </c>
      <c r="AM23" s="217">
        <v>8.0385960503000007</v>
      </c>
      <c r="AN23" s="217">
        <v>8.0585756903999997</v>
      </c>
      <c r="AO23" s="217">
        <v>8.1174915690000002</v>
      </c>
      <c r="AP23" s="217">
        <v>8.0970752352000002</v>
      </c>
      <c r="AQ23" s="217">
        <v>8.2333439599999991</v>
      </c>
      <c r="AR23" s="217">
        <v>8.2323636023999995</v>
      </c>
      <c r="AS23" s="217">
        <v>8.2249131596999998</v>
      </c>
      <c r="AT23" s="217">
        <v>8.1420363477999995</v>
      </c>
      <c r="AU23" s="217">
        <v>8.0470033100999991</v>
      </c>
      <c r="AV23" s="217">
        <v>8.1307284289999995</v>
      </c>
      <c r="AW23" s="217">
        <v>7.9125442083999999</v>
      </c>
      <c r="AX23" s="217">
        <v>7.9987440833000001</v>
      </c>
      <c r="AY23" s="217">
        <v>7.9670356200999999</v>
      </c>
      <c r="AZ23" s="217">
        <v>8.0912290663000004</v>
      </c>
      <c r="BA23" s="217">
        <v>8.3164345044000001</v>
      </c>
      <c r="BB23" s="217">
        <v>8.3214562312000009</v>
      </c>
      <c r="BC23" s="217">
        <v>8.2799999999999994</v>
      </c>
      <c r="BD23" s="217">
        <v>8.4806679999999997</v>
      </c>
      <c r="BE23" s="217">
        <v>8.40212</v>
      </c>
      <c r="BF23" s="358">
        <v>8.3769329999999993</v>
      </c>
      <c r="BG23" s="358">
        <v>8.3138140000000007</v>
      </c>
      <c r="BH23" s="358">
        <v>8.2395750000000003</v>
      </c>
      <c r="BI23" s="358">
        <v>8.0390689999999996</v>
      </c>
      <c r="BJ23" s="358">
        <v>8.0274839999999994</v>
      </c>
      <c r="BK23" s="358">
        <v>7.998475</v>
      </c>
      <c r="BL23" s="358">
        <v>8.1387599999999996</v>
      </c>
      <c r="BM23" s="358">
        <v>8.0304610000000007</v>
      </c>
      <c r="BN23" s="358">
        <v>8.0269940000000002</v>
      </c>
      <c r="BO23" s="358">
        <v>8.0667449999999992</v>
      </c>
      <c r="BP23" s="358">
        <v>8.2017120000000006</v>
      </c>
      <c r="BQ23" s="358">
        <v>8.1754180000000005</v>
      </c>
      <c r="BR23" s="358">
        <v>8.1814020000000003</v>
      </c>
      <c r="BS23" s="358">
        <v>8.1401230000000009</v>
      </c>
      <c r="BT23" s="358">
        <v>8.1369579999999999</v>
      </c>
      <c r="BU23" s="358">
        <v>7.9558439999999999</v>
      </c>
      <c r="BV23" s="358">
        <v>7.9598699999999996</v>
      </c>
    </row>
    <row r="24" spans="1:74" ht="11.1" customHeight="1" x14ac:dyDescent="0.2">
      <c r="A24" s="119" t="s">
        <v>850</v>
      </c>
      <c r="B24" s="207" t="s">
        <v>622</v>
      </c>
      <c r="C24" s="217">
        <v>7.9860545934999996</v>
      </c>
      <c r="D24" s="217">
        <v>8.2860092448000007</v>
      </c>
      <c r="E24" s="217">
        <v>8.3282721337000005</v>
      </c>
      <c r="F24" s="217">
        <v>8.5702908308999994</v>
      </c>
      <c r="G24" s="217">
        <v>9.1712948521000008</v>
      </c>
      <c r="H24" s="217">
        <v>9.3890862080000002</v>
      </c>
      <c r="I24" s="217">
        <v>9.2677455472000005</v>
      </c>
      <c r="J24" s="217">
        <v>9.3058970797999994</v>
      </c>
      <c r="K24" s="217">
        <v>9.1656384043999992</v>
      </c>
      <c r="L24" s="217">
        <v>8.7335066324999993</v>
      </c>
      <c r="M24" s="217">
        <v>8.4202480524999999</v>
      </c>
      <c r="N24" s="217">
        <v>7.9802267369999997</v>
      </c>
      <c r="O24" s="217">
        <v>8.0590859185999992</v>
      </c>
      <c r="P24" s="217">
        <v>8.3936830707999999</v>
      </c>
      <c r="Q24" s="217">
        <v>8.3970308731000003</v>
      </c>
      <c r="R24" s="217">
        <v>8.6633348076000001</v>
      </c>
      <c r="S24" s="217">
        <v>8.9857180685000007</v>
      </c>
      <c r="T24" s="217">
        <v>9.4389385486999995</v>
      </c>
      <c r="U24" s="217">
        <v>9.4006157020999996</v>
      </c>
      <c r="V24" s="217">
        <v>9.3696110283999996</v>
      </c>
      <c r="W24" s="217">
        <v>9.1613866794999996</v>
      </c>
      <c r="X24" s="217">
        <v>9.1047021958999999</v>
      </c>
      <c r="Y24" s="217">
        <v>8.6186648296000001</v>
      </c>
      <c r="Z24" s="217">
        <v>8.3362885794999997</v>
      </c>
      <c r="AA24" s="217">
        <v>8.2676127242999993</v>
      </c>
      <c r="AB24" s="217">
        <v>8.5204833733999994</v>
      </c>
      <c r="AC24" s="217">
        <v>8.5049489485999992</v>
      </c>
      <c r="AD24" s="217">
        <v>8.7466558206999991</v>
      </c>
      <c r="AE24" s="217">
        <v>9.1607484471999996</v>
      </c>
      <c r="AF24" s="217">
        <v>9.4441869934000007</v>
      </c>
      <c r="AG24" s="217">
        <v>9.4433318702999998</v>
      </c>
      <c r="AH24" s="217">
        <v>9.4361004853000008</v>
      </c>
      <c r="AI24" s="217">
        <v>9.3246865431000003</v>
      </c>
      <c r="AJ24" s="217">
        <v>9.1944184538999991</v>
      </c>
      <c r="AK24" s="217">
        <v>8.7710190250999993</v>
      </c>
      <c r="AL24" s="217">
        <v>8.7125392844</v>
      </c>
      <c r="AM24" s="217">
        <v>8.6202277243999994</v>
      </c>
      <c r="AN24" s="217">
        <v>8.9051981473000001</v>
      </c>
      <c r="AO24" s="217">
        <v>8.9868362058999995</v>
      </c>
      <c r="AP24" s="217">
        <v>9.0626421265000001</v>
      </c>
      <c r="AQ24" s="217">
        <v>9.4546697633000001</v>
      </c>
      <c r="AR24" s="217">
        <v>9.8396821470999996</v>
      </c>
      <c r="AS24" s="217">
        <v>9.8362820028000009</v>
      </c>
      <c r="AT24" s="217">
        <v>9.8216462075000006</v>
      </c>
      <c r="AU24" s="217">
        <v>9.7341147401000008</v>
      </c>
      <c r="AV24" s="217">
        <v>9.5402700442999997</v>
      </c>
      <c r="AW24" s="217">
        <v>9.2340219668000003</v>
      </c>
      <c r="AX24" s="217">
        <v>9.0145714662999996</v>
      </c>
      <c r="AY24" s="217">
        <v>9.0160353645000004</v>
      </c>
      <c r="AZ24" s="217">
        <v>9.2118809420000005</v>
      </c>
      <c r="BA24" s="217">
        <v>9.3133553394999993</v>
      </c>
      <c r="BB24" s="217">
        <v>9.3575662221000009</v>
      </c>
      <c r="BC24" s="217">
        <v>9.7899999999999991</v>
      </c>
      <c r="BD24" s="217">
        <v>10.11464</v>
      </c>
      <c r="BE24" s="217">
        <v>10.06358</v>
      </c>
      <c r="BF24" s="358">
        <v>10.06854</v>
      </c>
      <c r="BG24" s="358">
        <v>9.9369160000000001</v>
      </c>
      <c r="BH24" s="358">
        <v>9.851915</v>
      </c>
      <c r="BI24" s="358">
        <v>9.4385790000000007</v>
      </c>
      <c r="BJ24" s="358">
        <v>9.1444329999999994</v>
      </c>
      <c r="BK24" s="358">
        <v>9.1458999999999993</v>
      </c>
      <c r="BL24" s="358">
        <v>9.4682650000000006</v>
      </c>
      <c r="BM24" s="358">
        <v>9.5276390000000006</v>
      </c>
      <c r="BN24" s="358">
        <v>9.5038610000000006</v>
      </c>
      <c r="BO24" s="358">
        <v>9.9545759999999994</v>
      </c>
      <c r="BP24" s="358">
        <v>10.307399999999999</v>
      </c>
      <c r="BQ24" s="358">
        <v>10.23189</v>
      </c>
      <c r="BR24" s="358">
        <v>10.240500000000001</v>
      </c>
      <c r="BS24" s="358">
        <v>10.10915</v>
      </c>
      <c r="BT24" s="358">
        <v>10.044029999999999</v>
      </c>
      <c r="BU24" s="358">
        <v>9.6251859999999994</v>
      </c>
      <c r="BV24" s="358">
        <v>9.3280019999999997</v>
      </c>
    </row>
    <row r="25" spans="1:74" ht="11.1" customHeight="1" x14ac:dyDescent="0.2">
      <c r="A25" s="119" t="s">
        <v>851</v>
      </c>
      <c r="B25" s="209" t="s">
        <v>623</v>
      </c>
      <c r="C25" s="217">
        <v>10.080479012</v>
      </c>
      <c r="D25" s="217">
        <v>10.083892666000001</v>
      </c>
      <c r="E25" s="217">
        <v>10.503387238</v>
      </c>
      <c r="F25" s="217">
        <v>10.462969119</v>
      </c>
      <c r="G25" s="217">
        <v>11.190264571</v>
      </c>
      <c r="H25" s="217">
        <v>12.875098999</v>
      </c>
      <c r="I25" s="217">
        <v>13.274342216000001</v>
      </c>
      <c r="J25" s="217">
        <v>13.062837966</v>
      </c>
      <c r="K25" s="217">
        <v>13.352710626</v>
      </c>
      <c r="L25" s="217">
        <v>11.970098287000001</v>
      </c>
      <c r="M25" s="217">
        <v>10.899727646000001</v>
      </c>
      <c r="N25" s="217">
        <v>10.383984855</v>
      </c>
      <c r="O25" s="217">
        <v>10.296363816</v>
      </c>
      <c r="P25" s="217">
        <v>10.604044976999999</v>
      </c>
      <c r="Q25" s="217">
        <v>10.307419981000001</v>
      </c>
      <c r="R25" s="217">
        <v>10.721818036</v>
      </c>
      <c r="S25" s="217">
        <v>11.335145005999999</v>
      </c>
      <c r="T25" s="217">
        <v>12.960999031</v>
      </c>
      <c r="U25" s="217">
        <v>13.274268199</v>
      </c>
      <c r="V25" s="217">
        <v>12.996920331</v>
      </c>
      <c r="W25" s="217">
        <v>12.866425380000001</v>
      </c>
      <c r="X25" s="217">
        <v>12.122139533</v>
      </c>
      <c r="Y25" s="217">
        <v>10.969616387</v>
      </c>
      <c r="Z25" s="217">
        <v>10.204666488000001</v>
      </c>
      <c r="AA25" s="217">
        <v>10.587161604</v>
      </c>
      <c r="AB25" s="217">
        <v>10.760302099</v>
      </c>
      <c r="AC25" s="217">
        <v>10.624710650000001</v>
      </c>
      <c r="AD25" s="217">
        <v>10.798197117999999</v>
      </c>
      <c r="AE25" s="217">
        <v>11.389209342999999</v>
      </c>
      <c r="AF25" s="217">
        <v>13.367928899000001</v>
      </c>
      <c r="AG25" s="217">
        <v>12.990404306</v>
      </c>
      <c r="AH25" s="217">
        <v>13.586641341</v>
      </c>
      <c r="AI25" s="217">
        <v>13.873510163000001</v>
      </c>
      <c r="AJ25" s="217">
        <v>12.138588736000001</v>
      </c>
      <c r="AK25" s="217">
        <v>11.409886755</v>
      </c>
      <c r="AL25" s="217">
        <v>10.660683936</v>
      </c>
      <c r="AM25" s="217">
        <v>10.631893623</v>
      </c>
      <c r="AN25" s="217">
        <v>11.290167842000001</v>
      </c>
      <c r="AO25" s="217">
        <v>11.221184559999999</v>
      </c>
      <c r="AP25" s="217">
        <v>11.455702883000001</v>
      </c>
      <c r="AQ25" s="217">
        <v>12.545988478</v>
      </c>
      <c r="AR25" s="217">
        <v>14.725847232</v>
      </c>
      <c r="AS25" s="217">
        <v>14.524539816000001</v>
      </c>
      <c r="AT25" s="217">
        <v>14.595611707</v>
      </c>
      <c r="AU25" s="217">
        <v>13.995274884000001</v>
      </c>
      <c r="AV25" s="217">
        <v>13.110437494999999</v>
      </c>
      <c r="AW25" s="217">
        <v>12.796584797</v>
      </c>
      <c r="AX25" s="217">
        <v>11.376868420999999</v>
      </c>
      <c r="AY25" s="217">
        <v>11.85099874</v>
      </c>
      <c r="AZ25" s="217">
        <v>11.969267849</v>
      </c>
      <c r="BA25" s="217">
        <v>12.022434079</v>
      </c>
      <c r="BB25" s="217">
        <v>11.792141255000001</v>
      </c>
      <c r="BC25" s="217">
        <v>13.02</v>
      </c>
      <c r="BD25" s="217">
        <v>14.70453</v>
      </c>
      <c r="BE25" s="217">
        <v>14.40549</v>
      </c>
      <c r="BF25" s="358">
        <v>14.50381</v>
      </c>
      <c r="BG25" s="358">
        <v>14.558680000000001</v>
      </c>
      <c r="BH25" s="358">
        <v>13.303369999999999</v>
      </c>
      <c r="BI25" s="358">
        <v>12.218220000000001</v>
      </c>
      <c r="BJ25" s="358">
        <v>11.54415</v>
      </c>
      <c r="BK25" s="358">
        <v>11.917009999999999</v>
      </c>
      <c r="BL25" s="358">
        <v>12.282640000000001</v>
      </c>
      <c r="BM25" s="358">
        <v>12.2895</v>
      </c>
      <c r="BN25" s="358">
        <v>12.16015</v>
      </c>
      <c r="BO25" s="358">
        <v>13.16032</v>
      </c>
      <c r="BP25" s="358">
        <v>15.231719999999999</v>
      </c>
      <c r="BQ25" s="358">
        <v>15.04801</v>
      </c>
      <c r="BR25" s="358">
        <v>14.90394</v>
      </c>
      <c r="BS25" s="358">
        <v>14.962630000000001</v>
      </c>
      <c r="BT25" s="358">
        <v>13.58539</v>
      </c>
      <c r="BU25" s="358">
        <v>12.478910000000001</v>
      </c>
      <c r="BV25" s="358">
        <v>11.795059999999999</v>
      </c>
    </row>
    <row r="26" spans="1:74" ht="11.1" customHeight="1" x14ac:dyDescent="0.2">
      <c r="A26" s="119" t="s">
        <v>852</v>
      </c>
      <c r="B26" s="209" t="s">
        <v>592</v>
      </c>
      <c r="C26" s="217">
        <v>9.5500000000000007</v>
      </c>
      <c r="D26" s="217">
        <v>9.89</v>
      </c>
      <c r="E26" s="217">
        <v>9.9499999999999993</v>
      </c>
      <c r="F26" s="217">
        <v>9.9499999999999993</v>
      </c>
      <c r="G26" s="217">
        <v>10.15</v>
      </c>
      <c r="H26" s="217">
        <v>10.56</v>
      </c>
      <c r="I26" s="217">
        <v>10.72</v>
      </c>
      <c r="J26" s="217">
        <v>10.62</v>
      </c>
      <c r="K26" s="217">
        <v>10.52</v>
      </c>
      <c r="L26" s="217">
        <v>10.25</v>
      </c>
      <c r="M26" s="217">
        <v>9.99</v>
      </c>
      <c r="N26" s="217">
        <v>9.82</v>
      </c>
      <c r="O26" s="217">
        <v>9.7799999999999994</v>
      </c>
      <c r="P26" s="217">
        <v>9.99</v>
      </c>
      <c r="Q26" s="217">
        <v>9.93</v>
      </c>
      <c r="R26" s="217">
        <v>9.9600000000000009</v>
      </c>
      <c r="S26" s="217">
        <v>10.19</v>
      </c>
      <c r="T26" s="217">
        <v>10.66</v>
      </c>
      <c r="U26" s="217">
        <v>10.67</v>
      </c>
      <c r="V26" s="217">
        <v>10.72</v>
      </c>
      <c r="W26" s="217">
        <v>10.59</v>
      </c>
      <c r="X26" s="217">
        <v>10.25</v>
      </c>
      <c r="Y26" s="217">
        <v>9.98</v>
      </c>
      <c r="Z26" s="217">
        <v>9.77</v>
      </c>
      <c r="AA26" s="217">
        <v>9.84</v>
      </c>
      <c r="AB26" s="217">
        <v>9.94</v>
      </c>
      <c r="AC26" s="217">
        <v>9.84</v>
      </c>
      <c r="AD26" s="217">
        <v>9.82</v>
      </c>
      <c r="AE26" s="217">
        <v>9.9600000000000009</v>
      </c>
      <c r="AF26" s="217">
        <v>10.39</v>
      </c>
      <c r="AG26" s="217">
        <v>10.39</v>
      </c>
      <c r="AH26" s="217">
        <v>10.39</v>
      </c>
      <c r="AI26" s="217">
        <v>10.5</v>
      </c>
      <c r="AJ26" s="217">
        <v>10.08</v>
      </c>
      <c r="AK26" s="217">
        <v>9.89</v>
      </c>
      <c r="AL26" s="217">
        <v>9.81</v>
      </c>
      <c r="AM26" s="217">
        <v>9.7899999999999991</v>
      </c>
      <c r="AN26" s="217">
        <v>10.07</v>
      </c>
      <c r="AO26" s="217">
        <v>10.02</v>
      </c>
      <c r="AP26" s="217">
        <v>9.9600000000000009</v>
      </c>
      <c r="AQ26" s="217">
        <v>10.26</v>
      </c>
      <c r="AR26" s="217">
        <v>10.7</v>
      </c>
      <c r="AS26" s="217">
        <v>10.76</v>
      </c>
      <c r="AT26" s="217">
        <v>10.72</v>
      </c>
      <c r="AU26" s="217">
        <v>10.56</v>
      </c>
      <c r="AV26" s="217">
        <v>10.3</v>
      </c>
      <c r="AW26" s="217">
        <v>10.119999999999999</v>
      </c>
      <c r="AX26" s="217">
        <v>9.98</v>
      </c>
      <c r="AY26" s="217">
        <v>10.34</v>
      </c>
      <c r="AZ26" s="217">
        <v>10.7</v>
      </c>
      <c r="BA26" s="217">
        <v>10.68</v>
      </c>
      <c r="BB26" s="217">
        <v>10.4</v>
      </c>
      <c r="BC26" s="217">
        <v>10.51</v>
      </c>
      <c r="BD26" s="217">
        <v>11.0403</v>
      </c>
      <c r="BE26" s="217">
        <v>11.066280000000001</v>
      </c>
      <c r="BF26" s="358">
        <v>11.0534</v>
      </c>
      <c r="BG26" s="358">
        <v>10.99878</v>
      </c>
      <c r="BH26" s="358">
        <v>10.651059999999999</v>
      </c>
      <c r="BI26" s="358">
        <v>10.40296</v>
      </c>
      <c r="BJ26" s="358">
        <v>10.262740000000001</v>
      </c>
      <c r="BK26" s="358">
        <v>10.4963</v>
      </c>
      <c r="BL26" s="358">
        <v>10.74755</v>
      </c>
      <c r="BM26" s="358">
        <v>10.68205</v>
      </c>
      <c r="BN26" s="358">
        <v>10.46077</v>
      </c>
      <c r="BO26" s="358">
        <v>10.60103</v>
      </c>
      <c r="BP26" s="358">
        <v>11.10107</v>
      </c>
      <c r="BQ26" s="358">
        <v>11.149660000000001</v>
      </c>
      <c r="BR26" s="358">
        <v>11.13566</v>
      </c>
      <c r="BS26" s="358">
        <v>11.081250000000001</v>
      </c>
      <c r="BT26" s="358">
        <v>10.779450000000001</v>
      </c>
      <c r="BU26" s="358">
        <v>10.521409999999999</v>
      </c>
      <c r="BV26" s="358">
        <v>10.39785</v>
      </c>
    </row>
    <row r="27" spans="1:74" ht="11.1" customHeight="1" x14ac:dyDescent="0.2">
      <c r="A27" s="119"/>
      <c r="B27" s="122" t="s">
        <v>34</v>
      </c>
      <c r="C27" s="494"/>
      <c r="D27" s="494"/>
      <c r="E27" s="494"/>
      <c r="F27" s="494"/>
      <c r="G27" s="494"/>
      <c r="H27" s="494"/>
      <c r="I27" s="494"/>
      <c r="J27" s="494"/>
      <c r="K27" s="494"/>
      <c r="L27" s="494"/>
      <c r="M27" s="494"/>
      <c r="N27" s="494"/>
      <c r="O27" s="494"/>
      <c r="P27" s="494"/>
      <c r="Q27" s="494"/>
      <c r="R27" s="494"/>
      <c r="S27" s="494"/>
      <c r="T27" s="494"/>
      <c r="U27" s="494"/>
      <c r="V27" s="494"/>
      <c r="W27" s="494"/>
      <c r="X27" s="494"/>
      <c r="Y27" s="494"/>
      <c r="Z27" s="494"/>
      <c r="AA27" s="494"/>
      <c r="AB27" s="494"/>
      <c r="AC27" s="494"/>
      <c r="AD27" s="494"/>
      <c r="AE27" s="494"/>
      <c r="AF27" s="494"/>
      <c r="AG27" s="494"/>
      <c r="AH27" s="494"/>
      <c r="AI27" s="494"/>
      <c r="AJ27" s="494"/>
      <c r="AK27" s="494"/>
      <c r="AL27" s="494"/>
      <c r="AM27" s="494"/>
      <c r="AN27" s="494"/>
      <c r="AO27" s="494"/>
      <c r="AP27" s="494"/>
      <c r="AQ27" s="494"/>
      <c r="AR27" s="494"/>
      <c r="AS27" s="494"/>
      <c r="AT27" s="494"/>
      <c r="AU27" s="494"/>
      <c r="AV27" s="494"/>
      <c r="AW27" s="494"/>
      <c r="AX27" s="494"/>
      <c r="AY27" s="494"/>
      <c r="AZ27" s="494"/>
      <c r="BA27" s="494"/>
      <c r="BB27" s="494"/>
      <c r="BC27" s="494"/>
      <c r="BD27" s="494"/>
      <c r="BE27" s="494"/>
      <c r="BF27" s="495"/>
      <c r="BG27" s="495"/>
      <c r="BH27" s="495"/>
      <c r="BI27" s="495"/>
      <c r="BJ27" s="495"/>
      <c r="BK27" s="495"/>
      <c r="BL27" s="495"/>
      <c r="BM27" s="495"/>
      <c r="BN27" s="495"/>
      <c r="BO27" s="495"/>
      <c r="BP27" s="495"/>
      <c r="BQ27" s="495"/>
      <c r="BR27" s="495"/>
      <c r="BS27" s="495"/>
      <c r="BT27" s="495"/>
      <c r="BU27" s="495"/>
      <c r="BV27" s="495"/>
    </row>
    <row r="28" spans="1:74" ht="11.1" customHeight="1" x14ac:dyDescent="0.2">
      <c r="A28" s="119" t="s">
        <v>853</v>
      </c>
      <c r="B28" s="207" t="s">
        <v>616</v>
      </c>
      <c r="C28" s="217">
        <v>13.016026332999999</v>
      </c>
      <c r="D28" s="217">
        <v>12.987064454</v>
      </c>
      <c r="E28" s="217">
        <v>12.79439897</v>
      </c>
      <c r="F28" s="217">
        <v>12.743838780000001</v>
      </c>
      <c r="G28" s="217">
        <v>12.587868957</v>
      </c>
      <c r="H28" s="217">
        <v>13.312918741000001</v>
      </c>
      <c r="I28" s="217">
        <v>13.432106263</v>
      </c>
      <c r="J28" s="217">
        <v>13.405858307999999</v>
      </c>
      <c r="K28" s="217">
        <v>13.308094575</v>
      </c>
      <c r="L28" s="217">
        <v>12.515802549</v>
      </c>
      <c r="M28" s="217">
        <v>12.610907873</v>
      </c>
      <c r="N28" s="217">
        <v>12.952656708999999</v>
      </c>
      <c r="O28" s="217">
        <v>12.786412357</v>
      </c>
      <c r="P28" s="217">
        <v>12.417698667</v>
      </c>
      <c r="Q28" s="217">
        <v>12.383716832999999</v>
      </c>
      <c r="R28" s="217">
        <v>11.972982341</v>
      </c>
      <c r="S28" s="217">
        <v>12.367641699</v>
      </c>
      <c r="T28" s="217">
        <v>13.117415161</v>
      </c>
      <c r="U28" s="217">
        <v>12.743797417</v>
      </c>
      <c r="V28" s="217">
        <v>12.957051870000001</v>
      </c>
      <c r="W28" s="217">
        <v>12.905897337000001</v>
      </c>
      <c r="X28" s="217">
        <v>12.125542672</v>
      </c>
      <c r="Y28" s="217">
        <v>12.232573455000001</v>
      </c>
      <c r="Z28" s="217">
        <v>12.460806664</v>
      </c>
      <c r="AA28" s="217">
        <v>11.770043648</v>
      </c>
      <c r="AB28" s="217">
        <v>11.650989707000001</v>
      </c>
      <c r="AC28" s="217">
        <v>11.772335897</v>
      </c>
      <c r="AD28" s="217">
        <v>11.389424570999999</v>
      </c>
      <c r="AE28" s="217">
        <v>11.715806799999999</v>
      </c>
      <c r="AF28" s="217">
        <v>12.345924107</v>
      </c>
      <c r="AG28" s="217">
        <v>12.167906528</v>
      </c>
      <c r="AH28" s="217">
        <v>12.203081449000001</v>
      </c>
      <c r="AI28" s="217">
        <v>12.068733687</v>
      </c>
      <c r="AJ28" s="217">
        <v>11.434364719</v>
      </c>
      <c r="AK28" s="217">
        <v>11.601605685999999</v>
      </c>
      <c r="AL28" s="217">
        <v>11.772428078000001</v>
      </c>
      <c r="AM28" s="217">
        <v>11.934290581000001</v>
      </c>
      <c r="AN28" s="217">
        <v>12.846736056999999</v>
      </c>
      <c r="AO28" s="217">
        <v>12.385614849</v>
      </c>
      <c r="AP28" s="217">
        <v>11.728106392999999</v>
      </c>
      <c r="AQ28" s="217">
        <v>11.8726328</v>
      </c>
      <c r="AR28" s="217">
        <v>12.162016811999999</v>
      </c>
      <c r="AS28" s="217">
        <v>12.614691949999999</v>
      </c>
      <c r="AT28" s="217">
        <v>12.376097234</v>
      </c>
      <c r="AU28" s="217">
        <v>12.364939431</v>
      </c>
      <c r="AV28" s="217">
        <v>11.509018873</v>
      </c>
      <c r="AW28" s="217">
        <v>11.640901338000001</v>
      </c>
      <c r="AX28" s="217">
        <v>12.513837413999999</v>
      </c>
      <c r="AY28" s="217">
        <v>12.658145415</v>
      </c>
      <c r="AZ28" s="217">
        <v>13.262395604</v>
      </c>
      <c r="BA28" s="217">
        <v>12.948951568</v>
      </c>
      <c r="BB28" s="217">
        <v>11.218281376</v>
      </c>
      <c r="BC28" s="217">
        <v>11.05</v>
      </c>
      <c r="BD28" s="217">
        <v>12.263500000000001</v>
      </c>
      <c r="BE28" s="217">
        <v>12.53172</v>
      </c>
      <c r="BF28" s="358">
        <v>12.552429999999999</v>
      </c>
      <c r="BG28" s="358">
        <v>12.96053</v>
      </c>
      <c r="BH28" s="358">
        <v>11.993639999999999</v>
      </c>
      <c r="BI28" s="358">
        <v>12.43451</v>
      </c>
      <c r="BJ28" s="358">
        <v>12.372540000000001</v>
      </c>
      <c r="BK28" s="358">
        <v>12.816179999999999</v>
      </c>
      <c r="BL28" s="358">
        <v>12.908989999999999</v>
      </c>
      <c r="BM28" s="358">
        <v>12.35355</v>
      </c>
      <c r="BN28" s="358">
        <v>10.97749</v>
      </c>
      <c r="BO28" s="358">
        <v>10.81911</v>
      </c>
      <c r="BP28" s="358">
        <v>11.985749999999999</v>
      </c>
      <c r="BQ28" s="358">
        <v>12.075939999999999</v>
      </c>
      <c r="BR28" s="358">
        <v>12.104100000000001</v>
      </c>
      <c r="BS28" s="358">
        <v>12.50942</v>
      </c>
      <c r="BT28" s="358">
        <v>11.63767</v>
      </c>
      <c r="BU28" s="358">
        <v>12.07639</v>
      </c>
      <c r="BV28" s="358">
        <v>12.02974</v>
      </c>
    </row>
    <row r="29" spans="1:74" ht="11.1" customHeight="1" x14ac:dyDescent="0.2">
      <c r="A29" s="119" t="s">
        <v>854</v>
      </c>
      <c r="B29" s="189" t="s">
        <v>650</v>
      </c>
      <c r="C29" s="217">
        <v>8.0570019283000001</v>
      </c>
      <c r="D29" s="217">
        <v>8.5940645389999997</v>
      </c>
      <c r="E29" s="217">
        <v>8.3281486039000008</v>
      </c>
      <c r="F29" s="217">
        <v>8.1630003416000001</v>
      </c>
      <c r="G29" s="217">
        <v>8.3349996985000008</v>
      </c>
      <c r="H29" s="217">
        <v>8.4721304240999995</v>
      </c>
      <c r="I29" s="217">
        <v>8.9682840111999997</v>
      </c>
      <c r="J29" s="217">
        <v>8.6527824867999996</v>
      </c>
      <c r="K29" s="217">
        <v>8.5910108498</v>
      </c>
      <c r="L29" s="217">
        <v>8.1755843698999993</v>
      </c>
      <c r="M29" s="217">
        <v>8.2406034309000002</v>
      </c>
      <c r="N29" s="217">
        <v>8.2034037864999991</v>
      </c>
      <c r="O29" s="217">
        <v>8.6857339185000004</v>
      </c>
      <c r="P29" s="217">
        <v>8.5505508030000001</v>
      </c>
      <c r="Q29" s="217">
        <v>8.1881799936000004</v>
      </c>
      <c r="R29" s="217">
        <v>8.1036068709000002</v>
      </c>
      <c r="S29" s="217">
        <v>8.2019597592999993</v>
      </c>
      <c r="T29" s="217">
        <v>8.2966241001000007</v>
      </c>
      <c r="U29" s="217">
        <v>8.4989260991000002</v>
      </c>
      <c r="V29" s="217">
        <v>8.4653801375000004</v>
      </c>
      <c r="W29" s="217">
        <v>7.9887238198999997</v>
      </c>
      <c r="X29" s="217">
        <v>7.7804229595000001</v>
      </c>
      <c r="Y29" s="217">
        <v>7.5978410638999998</v>
      </c>
      <c r="Z29" s="217">
        <v>7.5889564470000002</v>
      </c>
      <c r="AA29" s="217">
        <v>7.6383492984999997</v>
      </c>
      <c r="AB29" s="217">
        <v>7.4392231213000004</v>
      </c>
      <c r="AC29" s="217">
        <v>7.5059907409999997</v>
      </c>
      <c r="AD29" s="217">
        <v>7.4334931342999999</v>
      </c>
      <c r="AE29" s="217">
        <v>7.4243743323000002</v>
      </c>
      <c r="AF29" s="217">
        <v>7.6732329191000002</v>
      </c>
      <c r="AG29" s="217">
        <v>7.7277621054000001</v>
      </c>
      <c r="AH29" s="217">
        <v>7.7790157840000003</v>
      </c>
      <c r="AI29" s="217">
        <v>7.3112174806999999</v>
      </c>
      <c r="AJ29" s="217">
        <v>7.2501739006000001</v>
      </c>
      <c r="AK29" s="217">
        <v>7.3870000248999999</v>
      </c>
      <c r="AL29" s="217">
        <v>7.3044487910999996</v>
      </c>
      <c r="AM29" s="217">
        <v>7.3077401443000003</v>
      </c>
      <c r="AN29" s="217">
        <v>7.3481637977999998</v>
      </c>
      <c r="AO29" s="217">
        <v>7.254326668</v>
      </c>
      <c r="AP29" s="217">
        <v>7.1252158646000003</v>
      </c>
      <c r="AQ29" s="217">
        <v>7.3110315413000002</v>
      </c>
      <c r="AR29" s="217">
        <v>7.2629254188000001</v>
      </c>
      <c r="AS29" s="217">
        <v>7.5446436974999997</v>
      </c>
      <c r="AT29" s="217">
        <v>7.5872681245000004</v>
      </c>
      <c r="AU29" s="217">
        <v>7.2697193775000004</v>
      </c>
      <c r="AV29" s="217">
        <v>7.1755147434</v>
      </c>
      <c r="AW29" s="217">
        <v>6.7277949211000001</v>
      </c>
      <c r="AX29" s="217">
        <v>7.0810025116000004</v>
      </c>
      <c r="AY29" s="217">
        <v>8.8301610006000004</v>
      </c>
      <c r="AZ29" s="217">
        <v>8.9938992153000008</v>
      </c>
      <c r="BA29" s="217">
        <v>8.4166380693999994</v>
      </c>
      <c r="BB29" s="217">
        <v>7.5219329586999999</v>
      </c>
      <c r="BC29" s="217">
        <v>7.17</v>
      </c>
      <c r="BD29" s="217">
        <v>7.7610440000000001</v>
      </c>
      <c r="BE29" s="217">
        <v>8.2919560000000008</v>
      </c>
      <c r="BF29" s="358">
        <v>8.4515390000000004</v>
      </c>
      <c r="BG29" s="358">
        <v>8.018478</v>
      </c>
      <c r="BH29" s="358">
        <v>7.8520839999999996</v>
      </c>
      <c r="BI29" s="358">
        <v>7.7384219999999999</v>
      </c>
      <c r="BJ29" s="358">
        <v>7.7584059999999999</v>
      </c>
      <c r="BK29" s="358">
        <v>8.0110130000000002</v>
      </c>
      <c r="BL29" s="358">
        <v>8.1797190000000004</v>
      </c>
      <c r="BM29" s="358">
        <v>7.9618440000000001</v>
      </c>
      <c r="BN29" s="358">
        <v>7.4788560000000004</v>
      </c>
      <c r="BO29" s="358">
        <v>7.1484160000000001</v>
      </c>
      <c r="BP29" s="358">
        <v>7.6628759999999998</v>
      </c>
      <c r="BQ29" s="358">
        <v>8.1859529999999996</v>
      </c>
      <c r="BR29" s="358">
        <v>8.3490950000000002</v>
      </c>
      <c r="BS29" s="358">
        <v>7.9216410000000002</v>
      </c>
      <c r="BT29" s="358">
        <v>7.7620969999999998</v>
      </c>
      <c r="BU29" s="358">
        <v>7.6513200000000001</v>
      </c>
      <c r="BV29" s="358">
        <v>7.6863200000000003</v>
      </c>
    </row>
    <row r="30" spans="1:74" ht="11.1" customHeight="1" x14ac:dyDescent="0.2">
      <c r="A30" s="119" t="s">
        <v>855</v>
      </c>
      <c r="B30" s="207" t="s">
        <v>617</v>
      </c>
      <c r="C30" s="217">
        <v>6.4142688210000003</v>
      </c>
      <c r="D30" s="217">
        <v>6.3591972098999996</v>
      </c>
      <c r="E30" s="217">
        <v>6.3067574739000003</v>
      </c>
      <c r="F30" s="217">
        <v>6.4266332697999999</v>
      </c>
      <c r="G30" s="217">
        <v>6.4686331226</v>
      </c>
      <c r="H30" s="217">
        <v>6.5646268562000003</v>
      </c>
      <c r="I30" s="217">
        <v>6.7357128568000002</v>
      </c>
      <c r="J30" s="217">
        <v>6.8045754408999999</v>
      </c>
      <c r="K30" s="217">
        <v>6.6387384405000001</v>
      </c>
      <c r="L30" s="217">
        <v>6.5562047432000004</v>
      </c>
      <c r="M30" s="217">
        <v>6.5534099085999999</v>
      </c>
      <c r="N30" s="217">
        <v>6.4567620227000004</v>
      </c>
      <c r="O30" s="217">
        <v>6.3249807533000002</v>
      </c>
      <c r="P30" s="217">
        <v>6.4371317147999996</v>
      </c>
      <c r="Q30" s="217">
        <v>6.3862210884000001</v>
      </c>
      <c r="R30" s="217">
        <v>6.3684341126000001</v>
      </c>
      <c r="S30" s="217">
        <v>6.4199363714000004</v>
      </c>
      <c r="T30" s="217">
        <v>6.7200360944000002</v>
      </c>
      <c r="U30" s="217">
        <v>6.7604816001000003</v>
      </c>
      <c r="V30" s="217">
        <v>6.8336416101999999</v>
      </c>
      <c r="W30" s="217">
        <v>6.6066406462999998</v>
      </c>
      <c r="X30" s="217">
        <v>6.5071227158999996</v>
      </c>
      <c r="Y30" s="217">
        <v>6.4521161274000001</v>
      </c>
      <c r="Z30" s="217">
        <v>6.4481629847999997</v>
      </c>
      <c r="AA30" s="217">
        <v>6.3941782803000002</v>
      </c>
      <c r="AB30" s="217">
        <v>6.4060820944000003</v>
      </c>
      <c r="AC30" s="217">
        <v>6.4027434729000001</v>
      </c>
      <c r="AD30" s="217">
        <v>6.3504481839000002</v>
      </c>
      <c r="AE30" s="217">
        <v>6.5146563593</v>
      </c>
      <c r="AF30" s="217">
        <v>6.5048606593000002</v>
      </c>
      <c r="AG30" s="217">
        <v>6.7546955575999998</v>
      </c>
      <c r="AH30" s="217">
        <v>6.6315650939999999</v>
      </c>
      <c r="AI30" s="217">
        <v>6.5866395136999998</v>
      </c>
      <c r="AJ30" s="217">
        <v>6.5116694689000001</v>
      </c>
      <c r="AK30" s="217">
        <v>6.4885313102</v>
      </c>
      <c r="AL30" s="217">
        <v>6.5593028866000003</v>
      </c>
      <c r="AM30" s="217">
        <v>6.3307714963999997</v>
      </c>
      <c r="AN30" s="217">
        <v>6.4546147912</v>
      </c>
      <c r="AO30" s="217">
        <v>6.4868305503999997</v>
      </c>
      <c r="AP30" s="217">
        <v>6.5123053116999996</v>
      </c>
      <c r="AQ30" s="217">
        <v>6.6654025835999997</v>
      </c>
      <c r="AR30" s="217">
        <v>6.6668971772000001</v>
      </c>
      <c r="AS30" s="217">
        <v>6.7795822583999996</v>
      </c>
      <c r="AT30" s="217">
        <v>6.7816281210999998</v>
      </c>
      <c r="AU30" s="217">
        <v>6.6979306712</v>
      </c>
      <c r="AV30" s="217">
        <v>6.6097799074000001</v>
      </c>
      <c r="AW30" s="217">
        <v>6.4664084691000001</v>
      </c>
      <c r="AX30" s="217">
        <v>6.3987428724999997</v>
      </c>
      <c r="AY30" s="217">
        <v>6.9061139562999996</v>
      </c>
      <c r="AZ30" s="217">
        <v>7.0961674954999996</v>
      </c>
      <c r="BA30" s="217">
        <v>6.9910852854999996</v>
      </c>
      <c r="BB30" s="217">
        <v>6.6878548869000003</v>
      </c>
      <c r="BC30" s="217">
        <v>6.74</v>
      </c>
      <c r="BD30" s="217">
        <v>7.0028819999999996</v>
      </c>
      <c r="BE30" s="217">
        <v>7.2513310000000004</v>
      </c>
      <c r="BF30" s="358">
        <v>7.332795</v>
      </c>
      <c r="BG30" s="358">
        <v>7.0647570000000002</v>
      </c>
      <c r="BH30" s="358">
        <v>6.8920870000000001</v>
      </c>
      <c r="BI30" s="358">
        <v>6.7885390000000001</v>
      </c>
      <c r="BJ30" s="358">
        <v>6.7983849999999997</v>
      </c>
      <c r="BK30" s="358">
        <v>6.9713010000000004</v>
      </c>
      <c r="BL30" s="358">
        <v>7.0007989999999998</v>
      </c>
      <c r="BM30" s="358">
        <v>6.9820380000000002</v>
      </c>
      <c r="BN30" s="358">
        <v>6.6865030000000001</v>
      </c>
      <c r="BO30" s="358">
        <v>6.7466020000000002</v>
      </c>
      <c r="BP30" s="358">
        <v>7.0156559999999999</v>
      </c>
      <c r="BQ30" s="358">
        <v>7.2669870000000003</v>
      </c>
      <c r="BR30" s="358">
        <v>7.334047</v>
      </c>
      <c r="BS30" s="358">
        <v>7.0563349999999998</v>
      </c>
      <c r="BT30" s="358">
        <v>6.8794829999999996</v>
      </c>
      <c r="BU30" s="358">
        <v>6.7673059999999996</v>
      </c>
      <c r="BV30" s="358">
        <v>6.7717419999999997</v>
      </c>
    </row>
    <row r="31" spans="1:74" ht="11.1" customHeight="1" x14ac:dyDescent="0.2">
      <c r="A31" s="119" t="s">
        <v>856</v>
      </c>
      <c r="B31" s="207" t="s">
        <v>618</v>
      </c>
      <c r="C31" s="217">
        <v>5.3738699918000004</v>
      </c>
      <c r="D31" s="217">
        <v>5.4616827500999996</v>
      </c>
      <c r="E31" s="217">
        <v>5.6308104736000004</v>
      </c>
      <c r="F31" s="217">
        <v>5.5011191221000004</v>
      </c>
      <c r="G31" s="217">
        <v>5.6356802991999997</v>
      </c>
      <c r="H31" s="217">
        <v>6.1278917758000002</v>
      </c>
      <c r="I31" s="217">
        <v>6.6511731521000002</v>
      </c>
      <c r="J31" s="217">
        <v>6.5598081408000004</v>
      </c>
      <c r="K31" s="217">
        <v>6.1254224378000002</v>
      </c>
      <c r="L31" s="217">
        <v>5.7269798636999996</v>
      </c>
      <c r="M31" s="217">
        <v>5.5681062478000003</v>
      </c>
      <c r="N31" s="217">
        <v>5.7226066031</v>
      </c>
      <c r="O31" s="217">
        <v>5.6534703517000002</v>
      </c>
      <c r="P31" s="217">
        <v>5.7632368128999998</v>
      </c>
      <c r="Q31" s="217">
        <v>5.8234415340999997</v>
      </c>
      <c r="R31" s="217">
        <v>5.8610768705999998</v>
      </c>
      <c r="S31" s="217">
        <v>5.9906951242000002</v>
      </c>
      <c r="T31" s="217">
        <v>6.4499735787999999</v>
      </c>
      <c r="U31" s="217">
        <v>6.7498494522000003</v>
      </c>
      <c r="V31" s="217">
        <v>6.7387082057000001</v>
      </c>
      <c r="W31" s="217">
        <v>6.4437735392000004</v>
      </c>
      <c r="X31" s="217">
        <v>5.9474712915000003</v>
      </c>
      <c r="Y31" s="217">
        <v>5.6063434348000003</v>
      </c>
      <c r="Z31" s="217">
        <v>5.7441926898000002</v>
      </c>
      <c r="AA31" s="217">
        <v>5.7955200485000002</v>
      </c>
      <c r="AB31" s="217">
        <v>5.9096474808000004</v>
      </c>
      <c r="AC31" s="217">
        <v>6.0864430654000001</v>
      </c>
      <c r="AD31" s="217">
        <v>6.0120588061999998</v>
      </c>
      <c r="AE31" s="217">
        <v>6.0954461241000004</v>
      </c>
      <c r="AF31" s="217">
        <v>6.6394165113000003</v>
      </c>
      <c r="AG31" s="217">
        <v>6.9656560936999998</v>
      </c>
      <c r="AH31" s="217">
        <v>6.9839969412</v>
      </c>
      <c r="AI31" s="217">
        <v>6.6333581367000001</v>
      </c>
      <c r="AJ31" s="217">
        <v>6.0777619381000001</v>
      </c>
      <c r="AK31" s="217">
        <v>5.8990424615999997</v>
      </c>
      <c r="AL31" s="217">
        <v>6.0029206996999998</v>
      </c>
      <c r="AM31" s="217">
        <v>6.1425108790999996</v>
      </c>
      <c r="AN31" s="217">
        <v>6.3813959393999999</v>
      </c>
      <c r="AO31" s="217">
        <v>6.4707993929000001</v>
      </c>
      <c r="AP31" s="217">
        <v>6.3212148037000002</v>
      </c>
      <c r="AQ31" s="217">
        <v>6.4049711568000003</v>
      </c>
      <c r="AR31" s="217">
        <v>6.9847248983999997</v>
      </c>
      <c r="AS31" s="217">
        <v>7.3056123189999997</v>
      </c>
      <c r="AT31" s="217">
        <v>7.2008397943000002</v>
      </c>
      <c r="AU31" s="217">
        <v>6.9426144233000002</v>
      </c>
      <c r="AV31" s="217">
        <v>6.3799223692</v>
      </c>
      <c r="AW31" s="217">
        <v>6.2207933822000001</v>
      </c>
      <c r="AX31" s="217">
        <v>6.2360829637000004</v>
      </c>
      <c r="AY31" s="217">
        <v>6.3648962055</v>
      </c>
      <c r="AZ31" s="217">
        <v>6.5416172650000002</v>
      </c>
      <c r="BA31" s="217">
        <v>6.7663760826999999</v>
      </c>
      <c r="BB31" s="217">
        <v>6.5109444940000003</v>
      </c>
      <c r="BC31" s="217">
        <v>6.5</v>
      </c>
      <c r="BD31" s="217">
        <v>7.0722170000000002</v>
      </c>
      <c r="BE31" s="217">
        <v>7.4337179999999998</v>
      </c>
      <c r="BF31" s="358">
        <v>7.3467140000000004</v>
      </c>
      <c r="BG31" s="358">
        <v>6.974456</v>
      </c>
      <c r="BH31" s="358">
        <v>6.4957779999999996</v>
      </c>
      <c r="BI31" s="358">
        <v>6.2684319999999998</v>
      </c>
      <c r="BJ31" s="358">
        <v>6.3554380000000004</v>
      </c>
      <c r="BK31" s="358">
        <v>6.4112879999999999</v>
      </c>
      <c r="BL31" s="358">
        <v>6.609559</v>
      </c>
      <c r="BM31" s="358">
        <v>6.7547319999999997</v>
      </c>
      <c r="BN31" s="358">
        <v>6.5925409999999998</v>
      </c>
      <c r="BO31" s="358">
        <v>6.5807010000000004</v>
      </c>
      <c r="BP31" s="358">
        <v>7.1567790000000002</v>
      </c>
      <c r="BQ31" s="358">
        <v>7.4909299999999996</v>
      </c>
      <c r="BR31" s="358">
        <v>7.41005</v>
      </c>
      <c r="BS31" s="358">
        <v>7.0296529999999997</v>
      </c>
      <c r="BT31" s="358">
        <v>6.5581269999999998</v>
      </c>
      <c r="BU31" s="358">
        <v>6.3246289999999998</v>
      </c>
      <c r="BV31" s="358">
        <v>6.4108169999999998</v>
      </c>
    </row>
    <row r="32" spans="1:74" ht="11.1" customHeight="1" x14ac:dyDescent="0.2">
      <c r="A32" s="119" t="s">
        <v>857</v>
      </c>
      <c r="B32" s="207" t="s">
        <v>619</v>
      </c>
      <c r="C32" s="217">
        <v>6.5111195087000002</v>
      </c>
      <c r="D32" s="217">
        <v>6.5525774615000003</v>
      </c>
      <c r="E32" s="217">
        <v>6.3914100934000002</v>
      </c>
      <c r="F32" s="217">
        <v>6.3835420444000004</v>
      </c>
      <c r="G32" s="217">
        <v>6.5190678700999998</v>
      </c>
      <c r="H32" s="217">
        <v>6.8004810781999998</v>
      </c>
      <c r="I32" s="217">
        <v>7.2109768142000004</v>
      </c>
      <c r="J32" s="217">
        <v>7.1013868800999997</v>
      </c>
      <c r="K32" s="217">
        <v>6.6129526733999997</v>
      </c>
      <c r="L32" s="217">
        <v>6.5116559808999996</v>
      </c>
      <c r="M32" s="217">
        <v>6.4300480311000001</v>
      </c>
      <c r="N32" s="217">
        <v>6.7337497285000003</v>
      </c>
      <c r="O32" s="217">
        <v>6.5301371697999997</v>
      </c>
      <c r="P32" s="217">
        <v>6.4696475812000003</v>
      </c>
      <c r="Q32" s="217">
        <v>6.3366934008999998</v>
      </c>
      <c r="R32" s="217">
        <v>6.4707734711000002</v>
      </c>
      <c r="S32" s="217">
        <v>6.5175263463000004</v>
      </c>
      <c r="T32" s="217">
        <v>7.0617956608999997</v>
      </c>
      <c r="U32" s="217">
        <v>7.1880177325999997</v>
      </c>
      <c r="V32" s="217">
        <v>7.0818024812000004</v>
      </c>
      <c r="W32" s="217">
        <v>6.7699172286999998</v>
      </c>
      <c r="X32" s="217">
        <v>6.5320379927000003</v>
      </c>
      <c r="Y32" s="217">
        <v>6.4467917977000004</v>
      </c>
      <c r="Z32" s="217">
        <v>6.4628338546000004</v>
      </c>
      <c r="AA32" s="217">
        <v>6.3926330768000001</v>
      </c>
      <c r="AB32" s="217">
        <v>6.3671167211000004</v>
      </c>
      <c r="AC32" s="217">
        <v>6.3403315088000003</v>
      </c>
      <c r="AD32" s="217">
        <v>6.2866830074999998</v>
      </c>
      <c r="AE32" s="217">
        <v>6.4452806354999996</v>
      </c>
      <c r="AF32" s="217">
        <v>6.7586327462</v>
      </c>
      <c r="AG32" s="217">
        <v>7.0603027874000004</v>
      </c>
      <c r="AH32" s="217">
        <v>6.8315268750999998</v>
      </c>
      <c r="AI32" s="217">
        <v>6.7950057654</v>
      </c>
      <c r="AJ32" s="217">
        <v>6.3985580432000004</v>
      </c>
      <c r="AK32" s="217">
        <v>6.4634746621000003</v>
      </c>
      <c r="AL32" s="217">
        <v>6.4273059214000003</v>
      </c>
      <c r="AM32" s="217">
        <v>6.2389488288999999</v>
      </c>
      <c r="AN32" s="217">
        <v>6.3343895961000003</v>
      </c>
      <c r="AO32" s="217">
        <v>6.3277827514</v>
      </c>
      <c r="AP32" s="217">
        <v>6.2384237393999999</v>
      </c>
      <c r="AQ32" s="217">
        <v>6.3177760114000003</v>
      </c>
      <c r="AR32" s="217">
        <v>6.747977777</v>
      </c>
      <c r="AS32" s="217">
        <v>6.8336467146000004</v>
      </c>
      <c r="AT32" s="217">
        <v>6.7861798131000004</v>
      </c>
      <c r="AU32" s="217">
        <v>6.6835908174999998</v>
      </c>
      <c r="AV32" s="217">
        <v>6.4180460298000002</v>
      </c>
      <c r="AW32" s="217">
        <v>6.3262699249000001</v>
      </c>
      <c r="AX32" s="217">
        <v>6.4823859347999999</v>
      </c>
      <c r="AY32" s="217">
        <v>6.9667043839999998</v>
      </c>
      <c r="AZ32" s="217">
        <v>6.8631780148999999</v>
      </c>
      <c r="BA32" s="217">
        <v>6.5796155301999999</v>
      </c>
      <c r="BB32" s="217">
        <v>6.5181328741</v>
      </c>
      <c r="BC32" s="217">
        <v>6.53</v>
      </c>
      <c r="BD32" s="217">
        <v>6.9888209999999997</v>
      </c>
      <c r="BE32" s="217">
        <v>7.2155310000000004</v>
      </c>
      <c r="BF32" s="358">
        <v>7.223865</v>
      </c>
      <c r="BG32" s="358">
        <v>6.9567819999999996</v>
      </c>
      <c r="BH32" s="358">
        <v>6.718661</v>
      </c>
      <c r="BI32" s="358">
        <v>6.6381170000000003</v>
      </c>
      <c r="BJ32" s="358">
        <v>6.7451939999999997</v>
      </c>
      <c r="BK32" s="358">
        <v>7.0068910000000004</v>
      </c>
      <c r="BL32" s="358">
        <v>6.9897489999999998</v>
      </c>
      <c r="BM32" s="358">
        <v>6.9286849999999998</v>
      </c>
      <c r="BN32" s="358">
        <v>6.5507299999999997</v>
      </c>
      <c r="BO32" s="358">
        <v>6.5512750000000004</v>
      </c>
      <c r="BP32" s="358">
        <v>7.0387750000000002</v>
      </c>
      <c r="BQ32" s="358">
        <v>7.1885750000000002</v>
      </c>
      <c r="BR32" s="358">
        <v>7.2026190000000003</v>
      </c>
      <c r="BS32" s="358">
        <v>6.9317159999999998</v>
      </c>
      <c r="BT32" s="358">
        <v>6.6749140000000002</v>
      </c>
      <c r="BU32" s="358">
        <v>6.5917070000000004</v>
      </c>
      <c r="BV32" s="358">
        <v>6.6987949999999996</v>
      </c>
    </row>
    <row r="33" spans="1:74" ht="11.1" customHeight="1" x14ac:dyDescent="0.2">
      <c r="A33" s="119" t="s">
        <v>858</v>
      </c>
      <c r="B33" s="207" t="s">
        <v>620</v>
      </c>
      <c r="C33" s="217">
        <v>5.3842572486</v>
      </c>
      <c r="D33" s="217">
        <v>5.2724052751999997</v>
      </c>
      <c r="E33" s="217">
        <v>5.1960358696000002</v>
      </c>
      <c r="F33" s="217">
        <v>5.5731608082999999</v>
      </c>
      <c r="G33" s="217">
        <v>5.7643784150000004</v>
      </c>
      <c r="H33" s="217">
        <v>6.1389541824</v>
      </c>
      <c r="I33" s="217">
        <v>6.2267142410999998</v>
      </c>
      <c r="J33" s="217">
        <v>6.4414997958000004</v>
      </c>
      <c r="K33" s="217">
        <v>6.1767487847</v>
      </c>
      <c r="L33" s="217">
        <v>6.0463746380999996</v>
      </c>
      <c r="M33" s="217">
        <v>5.8658790749999996</v>
      </c>
      <c r="N33" s="217">
        <v>5.9024042608</v>
      </c>
      <c r="O33" s="217">
        <v>5.8805568416999998</v>
      </c>
      <c r="P33" s="217">
        <v>5.8908163026000002</v>
      </c>
      <c r="Q33" s="217">
        <v>5.7043696146</v>
      </c>
      <c r="R33" s="217">
        <v>5.6994548053000003</v>
      </c>
      <c r="S33" s="217">
        <v>6.0858960780000002</v>
      </c>
      <c r="T33" s="217">
        <v>6.7339271751999998</v>
      </c>
      <c r="U33" s="217">
        <v>6.8864055238999997</v>
      </c>
      <c r="V33" s="217">
        <v>6.9382796523000003</v>
      </c>
      <c r="W33" s="217">
        <v>6.6737213287000001</v>
      </c>
      <c r="X33" s="217">
        <v>5.9492867583000004</v>
      </c>
      <c r="Y33" s="217">
        <v>5.7678711956999997</v>
      </c>
      <c r="Z33" s="217">
        <v>6.0594476675999998</v>
      </c>
      <c r="AA33" s="217">
        <v>5.868182365</v>
      </c>
      <c r="AB33" s="217">
        <v>5.805558392</v>
      </c>
      <c r="AC33" s="217">
        <v>5.7724135559</v>
      </c>
      <c r="AD33" s="217">
        <v>5.7198157264000002</v>
      </c>
      <c r="AE33" s="217">
        <v>5.8874365667999999</v>
      </c>
      <c r="AF33" s="217">
        <v>6.7317064794999997</v>
      </c>
      <c r="AG33" s="217">
        <v>6.7956464587000003</v>
      </c>
      <c r="AH33" s="217">
        <v>6.6420163265000003</v>
      </c>
      <c r="AI33" s="217">
        <v>6.6064044345999999</v>
      </c>
      <c r="AJ33" s="217">
        <v>5.8273525985000001</v>
      </c>
      <c r="AK33" s="217">
        <v>5.7544079200000002</v>
      </c>
      <c r="AL33" s="217">
        <v>5.9611206998000004</v>
      </c>
      <c r="AM33" s="217">
        <v>5.6490228143000003</v>
      </c>
      <c r="AN33" s="217">
        <v>5.6827228918000001</v>
      </c>
      <c r="AO33" s="217">
        <v>5.6346283161999997</v>
      </c>
      <c r="AP33" s="217">
        <v>5.4476584526999998</v>
      </c>
      <c r="AQ33" s="217">
        <v>5.6603853896</v>
      </c>
      <c r="AR33" s="217">
        <v>6.6718572633999997</v>
      </c>
      <c r="AS33" s="217">
        <v>6.6394480382000003</v>
      </c>
      <c r="AT33" s="217">
        <v>6.6482519573000003</v>
      </c>
      <c r="AU33" s="217">
        <v>6.6074233979999999</v>
      </c>
      <c r="AV33" s="217">
        <v>5.6505000762000002</v>
      </c>
      <c r="AW33" s="217">
        <v>5.5157628292999998</v>
      </c>
      <c r="AX33" s="217">
        <v>5.7765382123000002</v>
      </c>
      <c r="AY33" s="217">
        <v>6.2927348118999999</v>
      </c>
      <c r="AZ33" s="217">
        <v>6.1590230059</v>
      </c>
      <c r="BA33" s="217">
        <v>6.0917597411999997</v>
      </c>
      <c r="BB33" s="217">
        <v>5.8223415465999997</v>
      </c>
      <c r="BC33" s="217">
        <v>5.99</v>
      </c>
      <c r="BD33" s="217">
        <v>6.7208600000000001</v>
      </c>
      <c r="BE33" s="217">
        <v>6.6955390000000001</v>
      </c>
      <c r="BF33" s="358">
        <v>6.7259779999999996</v>
      </c>
      <c r="BG33" s="358">
        <v>6.5943389999999997</v>
      </c>
      <c r="BH33" s="358">
        <v>5.7077559999999998</v>
      </c>
      <c r="BI33" s="358">
        <v>5.6357369999999998</v>
      </c>
      <c r="BJ33" s="358">
        <v>5.8538100000000002</v>
      </c>
      <c r="BK33" s="358">
        <v>6.2922799999999999</v>
      </c>
      <c r="BL33" s="358">
        <v>6.2711610000000002</v>
      </c>
      <c r="BM33" s="358">
        <v>6.1610019999999999</v>
      </c>
      <c r="BN33" s="358">
        <v>5.8674569999999999</v>
      </c>
      <c r="BO33" s="358">
        <v>6.0692560000000002</v>
      </c>
      <c r="BP33" s="358">
        <v>6.7602779999999996</v>
      </c>
      <c r="BQ33" s="358">
        <v>6.6625019999999999</v>
      </c>
      <c r="BR33" s="358">
        <v>6.6894400000000003</v>
      </c>
      <c r="BS33" s="358">
        <v>6.5438200000000002</v>
      </c>
      <c r="BT33" s="358">
        <v>5.6751319999999996</v>
      </c>
      <c r="BU33" s="358">
        <v>5.594544</v>
      </c>
      <c r="BV33" s="358">
        <v>5.8106070000000001</v>
      </c>
    </row>
    <row r="34" spans="1:74" ht="11.1" customHeight="1" x14ac:dyDescent="0.2">
      <c r="A34" s="119" t="s">
        <v>859</v>
      </c>
      <c r="B34" s="207" t="s">
        <v>621</v>
      </c>
      <c r="C34" s="217">
        <v>6.0974434562999997</v>
      </c>
      <c r="D34" s="217">
        <v>6.2212840197999997</v>
      </c>
      <c r="E34" s="217">
        <v>6.2522150331999997</v>
      </c>
      <c r="F34" s="217">
        <v>6.1253052403000003</v>
      </c>
      <c r="G34" s="217">
        <v>6.0355952201000003</v>
      </c>
      <c r="H34" s="217">
        <v>6.2100901598</v>
      </c>
      <c r="I34" s="217">
        <v>6.2882987996999997</v>
      </c>
      <c r="J34" s="217">
        <v>6.4063083504999998</v>
      </c>
      <c r="K34" s="217">
        <v>6.0187291136000001</v>
      </c>
      <c r="L34" s="217">
        <v>6.1480387198999997</v>
      </c>
      <c r="M34" s="217">
        <v>5.7656933256</v>
      </c>
      <c r="N34" s="217">
        <v>5.8901469234999997</v>
      </c>
      <c r="O34" s="217">
        <v>5.5356245296999997</v>
      </c>
      <c r="P34" s="217">
        <v>5.8613537919000001</v>
      </c>
      <c r="Q34" s="217">
        <v>5.7851309723000002</v>
      </c>
      <c r="R34" s="217">
        <v>5.7176613605000002</v>
      </c>
      <c r="S34" s="217">
        <v>5.8175567734999998</v>
      </c>
      <c r="T34" s="217">
        <v>6.3415606800999997</v>
      </c>
      <c r="U34" s="217">
        <v>6.3671310792</v>
      </c>
      <c r="V34" s="217">
        <v>6.8382035418999996</v>
      </c>
      <c r="W34" s="217">
        <v>6.4315404917999999</v>
      </c>
      <c r="X34" s="217">
        <v>5.8508952791000004</v>
      </c>
      <c r="Y34" s="217">
        <v>5.6939277578</v>
      </c>
      <c r="Z34" s="217">
        <v>5.5624860198999997</v>
      </c>
      <c r="AA34" s="217">
        <v>5.3747085793</v>
      </c>
      <c r="AB34" s="217">
        <v>5.3738109147999999</v>
      </c>
      <c r="AC34" s="217">
        <v>5.2831056836999997</v>
      </c>
      <c r="AD34" s="217">
        <v>5.1248847055000004</v>
      </c>
      <c r="AE34" s="217">
        <v>5.2734735621000004</v>
      </c>
      <c r="AF34" s="217">
        <v>5.3386693785999997</v>
      </c>
      <c r="AG34" s="217">
        <v>5.6293472080000004</v>
      </c>
      <c r="AH34" s="217">
        <v>5.6396094157999999</v>
      </c>
      <c r="AI34" s="217">
        <v>5.5246189046999996</v>
      </c>
      <c r="AJ34" s="217">
        <v>5.3456127365999997</v>
      </c>
      <c r="AK34" s="217">
        <v>5.2821682693999996</v>
      </c>
      <c r="AL34" s="217">
        <v>5.3956320749</v>
      </c>
      <c r="AM34" s="217">
        <v>5.5205319509999997</v>
      </c>
      <c r="AN34" s="217">
        <v>5.6147877054000004</v>
      </c>
      <c r="AO34" s="217">
        <v>5.6566158683000003</v>
      </c>
      <c r="AP34" s="217">
        <v>5.6727667451999997</v>
      </c>
      <c r="AQ34" s="217">
        <v>5.8406322955999999</v>
      </c>
      <c r="AR34" s="217">
        <v>6.1252017857999999</v>
      </c>
      <c r="AS34" s="217">
        <v>6.2297128723000004</v>
      </c>
      <c r="AT34" s="217">
        <v>6.2185561967999998</v>
      </c>
      <c r="AU34" s="217">
        <v>6.0742641021999999</v>
      </c>
      <c r="AV34" s="217">
        <v>5.8069057147000001</v>
      </c>
      <c r="AW34" s="217">
        <v>5.6656765420999999</v>
      </c>
      <c r="AX34" s="217">
        <v>5.7262234862000003</v>
      </c>
      <c r="AY34" s="217">
        <v>5.6471362711999999</v>
      </c>
      <c r="AZ34" s="217">
        <v>6.0359676799999997</v>
      </c>
      <c r="BA34" s="217">
        <v>5.9275978300999999</v>
      </c>
      <c r="BB34" s="217">
        <v>5.9195928529000001</v>
      </c>
      <c r="BC34" s="217">
        <v>5.89</v>
      </c>
      <c r="BD34" s="217">
        <v>6.0977940000000004</v>
      </c>
      <c r="BE34" s="217">
        <v>6.062684</v>
      </c>
      <c r="BF34" s="358">
        <v>5.9970280000000002</v>
      </c>
      <c r="BG34" s="358">
        <v>5.8227060000000002</v>
      </c>
      <c r="BH34" s="358">
        <v>5.6496069999999996</v>
      </c>
      <c r="BI34" s="358">
        <v>5.5058910000000001</v>
      </c>
      <c r="BJ34" s="358">
        <v>5.6330349999999996</v>
      </c>
      <c r="BK34" s="358">
        <v>5.760713</v>
      </c>
      <c r="BL34" s="358">
        <v>5.8213379999999999</v>
      </c>
      <c r="BM34" s="358">
        <v>5.8048380000000002</v>
      </c>
      <c r="BN34" s="358">
        <v>5.7623870000000004</v>
      </c>
      <c r="BO34" s="358">
        <v>5.7489850000000002</v>
      </c>
      <c r="BP34" s="358">
        <v>6.0103939999999998</v>
      </c>
      <c r="BQ34" s="358">
        <v>5.848668</v>
      </c>
      <c r="BR34" s="358">
        <v>5.8154370000000002</v>
      </c>
      <c r="BS34" s="358">
        <v>5.6727069999999999</v>
      </c>
      <c r="BT34" s="358">
        <v>5.5417319999999997</v>
      </c>
      <c r="BU34" s="358">
        <v>5.4239319999999998</v>
      </c>
      <c r="BV34" s="358">
        <v>5.5732660000000003</v>
      </c>
    </row>
    <row r="35" spans="1:74" s="120" customFormat="1" ht="11.1" customHeight="1" x14ac:dyDescent="0.2">
      <c r="A35" s="119" t="s">
        <v>860</v>
      </c>
      <c r="B35" s="207" t="s">
        <v>622</v>
      </c>
      <c r="C35" s="217">
        <v>5.6382774411999996</v>
      </c>
      <c r="D35" s="217">
        <v>5.7054657596</v>
      </c>
      <c r="E35" s="217">
        <v>5.7630862595999997</v>
      </c>
      <c r="F35" s="217">
        <v>5.9011350886000002</v>
      </c>
      <c r="G35" s="217">
        <v>6.0064842803999996</v>
      </c>
      <c r="H35" s="217">
        <v>6.5481941785000002</v>
      </c>
      <c r="I35" s="217">
        <v>7.0006815018999999</v>
      </c>
      <c r="J35" s="217">
        <v>6.8206379702</v>
      </c>
      <c r="K35" s="217">
        <v>6.7780835160999997</v>
      </c>
      <c r="L35" s="217">
        <v>6.1520535635</v>
      </c>
      <c r="M35" s="217">
        <v>5.3544503673000001</v>
      </c>
      <c r="N35" s="217">
        <v>5.4373095494000001</v>
      </c>
      <c r="O35" s="217">
        <v>5.4120076542</v>
      </c>
      <c r="P35" s="217">
        <v>5.6058938894999999</v>
      </c>
      <c r="Q35" s="217">
        <v>5.6712287028999997</v>
      </c>
      <c r="R35" s="217">
        <v>5.7323470109999999</v>
      </c>
      <c r="S35" s="217">
        <v>5.9102561113999998</v>
      </c>
      <c r="T35" s="217">
        <v>6.4484145400999999</v>
      </c>
      <c r="U35" s="217">
        <v>6.9422977523</v>
      </c>
      <c r="V35" s="217">
        <v>6.8009075616999999</v>
      </c>
      <c r="W35" s="217">
        <v>6.7479195314</v>
      </c>
      <c r="X35" s="217">
        <v>6.2609310942</v>
      </c>
      <c r="Y35" s="217">
        <v>5.5171768331999997</v>
      </c>
      <c r="Z35" s="217">
        <v>5.5303810856000002</v>
      </c>
      <c r="AA35" s="217">
        <v>5.5081099937999998</v>
      </c>
      <c r="AB35" s="217">
        <v>5.6799911004999997</v>
      </c>
      <c r="AC35" s="217">
        <v>5.7436953348999999</v>
      </c>
      <c r="AD35" s="217">
        <v>5.7758235704000001</v>
      </c>
      <c r="AE35" s="217">
        <v>6.0142408924000001</v>
      </c>
      <c r="AF35" s="217">
        <v>6.5936612559999999</v>
      </c>
      <c r="AG35" s="217">
        <v>7.0309482529</v>
      </c>
      <c r="AH35" s="217">
        <v>6.8559621201000001</v>
      </c>
      <c r="AI35" s="217">
        <v>6.7194963327000004</v>
      </c>
      <c r="AJ35" s="217">
        <v>6.3583306952000003</v>
      </c>
      <c r="AK35" s="217">
        <v>5.6653210383000001</v>
      </c>
      <c r="AL35" s="217">
        <v>5.7343539581999998</v>
      </c>
      <c r="AM35" s="217">
        <v>5.7440777967000001</v>
      </c>
      <c r="AN35" s="217">
        <v>5.9745172288999999</v>
      </c>
      <c r="AO35" s="217">
        <v>5.9602087167000004</v>
      </c>
      <c r="AP35" s="217">
        <v>6.0251900148999997</v>
      </c>
      <c r="AQ35" s="217">
        <v>6.2605382113000001</v>
      </c>
      <c r="AR35" s="217">
        <v>6.9562831586999998</v>
      </c>
      <c r="AS35" s="217">
        <v>7.2353163242000003</v>
      </c>
      <c r="AT35" s="217">
        <v>7.2407068077999996</v>
      </c>
      <c r="AU35" s="217">
        <v>7.0391000210000003</v>
      </c>
      <c r="AV35" s="217">
        <v>6.6191234046999998</v>
      </c>
      <c r="AW35" s="217">
        <v>5.973541086</v>
      </c>
      <c r="AX35" s="217">
        <v>6.0885565634000001</v>
      </c>
      <c r="AY35" s="217">
        <v>6.1090267876000004</v>
      </c>
      <c r="AZ35" s="217">
        <v>6.1243652216999998</v>
      </c>
      <c r="BA35" s="217">
        <v>6.3822763963</v>
      </c>
      <c r="BB35" s="217">
        <v>6.3722995367999999</v>
      </c>
      <c r="BC35" s="217">
        <v>6.62</v>
      </c>
      <c r="BD35" s="217">
        <v>7.2255019999999996</v>
      </c>
      <c r="BE35" s="217">
        <v>7.5797569999999999</v>
      </c>
      <c r="BF35" s="358">
        <v>7.4893140000000002</v>
      </c>
      <c r="BG35" s="358">
        <v>7.3630409999999999</v>
      </c>
      <c r="BH35" s="358">
        <v>7.0155370000000001</v>
      </c>
      <c r="BI35" s="358">
        <v>6.1830959999999999</v>
      </c>
      <c r="BJ35" s="358">
        <v>6.2555110000000003</v>
      </c>
      <c r="BK35" s="358">
        <v>6.1841270000000002</v>
      </c>
      <c r="BL35" s="358">
        <v>6.3491540000000004</v>
      </c>
      <c r="BM35" s="358">
        <v>6.3948109999999998</v>
      </c>
      <c r="BN35" s="358">
        <v>6.526929</v>
      </c>
      <c r="BO35" s="358">
        <v>6.7747159999999997</v>
      </c>
      <c r="BP35" s="358">
        <v>7.3982289999999997</v>
      </c>
      <c r="BQ35" s="358">
        <v>7.6903949999999996</v>
      </c>
      <c r="BR35" s="358">
        <v>7.6072329999999999</v>
      </c>
      <c r="BS35" s="358">
        <v>7.4931539999999996</v>
      </c>
      <c r="BT35" s="358">
        <v>7.1502939999999997</v>
      </c>
      <c r="BU35" s="358">
        <v>6.3117159999999997</v>
      </c>
      <c r="BV35" s="358">
        <v>6.3917330000000003</v>
      </c>
    </row>
    <row r="36" spans="1:74" s="120" customFormat="1" ht="11.1" customHeight="1" x14ac:dyDescent="0.2">
      <c r="A36" s="119" t="s">
        <v>861</v>
      </c>
      <c r="B36" s="209" t="s">
        <v>623</v>
      </c>
      <c r="C36" s="217">
        <v>6.7454989980000004</v>
      </c>
      <c r="D36" s="217">
        <v>6.8609723517000001</v>
      </c>
      <c r="E36" s="217">
        <v>6.9896361822999999</v>
      </c>
      <c r="F36" s="217">
        <v>6.9605930571999997</v>
      </c>
      <c r="G36" s="217">
        <v>7.1524680853999998</v>
      </c>
      <c r="H36" s="217">
        <v>7.8257179326999999</v>
      </c>
      <c r="I36" s="217">
        <v>8.1414339197000007</v>
      </c>
      <c r="J36" s="217">
        <v>8.1432484667999994</v>
      </c>
      <c r="K36" s="217">
        <v>8.3450820133000008</v>
      </c>
      <c r="L36" s="217">
        <v>7.9786411323999999</v>
      </c>
      <c r="M36" s="217">
        <v>7.3155435454999997</v>
      </c>
      <c r="N36" s="217">
        <v>6.8423952278</v>
      </c>
      <c r="O36" s="217">
        <v>6.9523827284999999</v>
      </c>
      <c r="P36" s="217">
        <v>7.1435669241999999</v>
      </c>
      <c r="Q36" s="217">
        <v>7.0392804617999998</v>
      </c>
      <c r="R36" s="217">
        <v>7.0973166089999999</v>
      </c>
      <c r="S36" s="217">
        <v>7.3364994211000001</v>
      </c>
      <c r="T36" s="217">
        <v>7.7493389714000003</v>
      </c>
      <c r="U36" s="217">
        <v>8.2860632994000003</v>
      </c>
      <c r="V36" s="217">
        <v>8.4457993059999996</v>
      </c>
      <c r="W36" s="217">
        <v>8.3198959701999993</v>
      </c>
      <c r="X36" s="217">
        <v>8.1770627204000004</v>
      </c>
      <c r="Y36" s="217">
        <v>7.5522152147000003</v>
      </c>
      <c r="Z36" s="217">
        <v>6.9740058267</v>
      </c>
      <c r="AA36" s="217">
        <v>7.0737410796000004</v>
      </c>
      <c r="AB36" s="217">
        <v>7.2537292327999996</v>
      </c>
      <c r="AC36" s="217">
        <v>7.2636264794000001</v>
      </c>
      <c r="AD36" s="217">
        <v>7.2600189786999998</v>
      </c>
      <c r="AE36" s="217">
        <v>7.3869664118999996</v>
      </c>
      <c r="AF36" s="217">
        <v>8.1061535440999997</v>
      </c>
      <c r="AG36" s="217">
        <v>8.2423529125999995</v>
      </c>
      <c r="AH36" s="217">
        <v>8.6172837762000007</v>
      </c>
      <c r="AI36" s="217">
        <v>8.6815575308999993</v>
      </c>
      <c r="AJ36" s="217">
        <v>8.2103836427000001</v>
      </c>
      <c r="AK36" s="217">
        <v>7.7559896433000004</v>
      </c>
      <c r="AL36" s="217">
        <v>7.1650233481000001</v>
      </c>
      <c r="AM36" s="217">
        <v>7.1851068690000002</v>
      </c>
      <c r="AN36" s="217">
        <v>7.5894716821000001</v>
      </c>
      <c r="AO36" s="217">
        <v>7.4640469810000001</v>
      </c>
      <c r="AP36" s="217">
        <v>7.6372810147000001</v>
      </c>
      <c r="AQ36" s="217">
        <v>7.9345100774999997</v>
      </c>
      <c r="AR36" s="217">
        <v>8.8049506734000005</v>
      </c>
      <c r="AS36" s="217">
        <v>9.0961016274999995</v>
      </c>
      <c r="AT36" s="217">
        <v>8.7596273733000007</v>
      </c>
      <c r="AU36" s="217">
        <v>8.9218578458</v>
      </c>
      <c r="AV36" s="217">
        <v>8.7102792709999992</v>
      </c>
      <c r="AW36" s="217">
        <v>8.4467183767999998</v>
      </c>
      <c r="AX36" s="217">
        <v>7.4807518658000003</v>
      </c>
      <c r="AY36" s="217">
        <v>7.7880736876999999</v>
      </c>
      <c r="AZ36" s="217">
        <v>8.1331660213999992</v>
      </c>
      <c r="BA36" s="217">
        <v>7.9616239619</v>
      </c>
      <c r="BB36" s="217">
        <v>7.9503164827999999</v>
      </c>
      <c r="BC36" s="217">
        <v>7.92</v>
      </c>
      <c r="BD36" s="217">
        <v>9.0585009999999997</v>
      </c>
      <c r="BE36" s="217">
        <v>9.2012239999999998</v>
      </c>
      <c r="BF36" s="358">
        <v>8.960267</v>
      </c>
      <c r="BG36" s="358">
        <v>9.1500330000000005</v>
      </c>
      <c r="BH36" s="358">
        <v>9.004562</v>
      </c>
      <c r="BI36" s="358">
        <v>8.4639530000000001</v>
      </c>
      <c r="BJ36" s="358">
        <v>7.7201789999999999</v>
      </c>
      <c r="BK36" s="358">
        <v>7.9257119999999999</v>
      </c>
      <c r="BL36" s="358">
        <v>8.2344299999999997</v>
      </c>
      <c r="BM36" s="358">
        <v>8.0413209999999999</v>
      </c>
      <c r="BN36" s="358">
        <v>8.0991140000000001</v>
      </c>
      <c r="BO36" s="358">
        <v>7.9060420000000002</v>
      </c>
      <c r="BP36" s="358">
        <v>8.7503159999999998</v>
      </c>
      <c r="BQ36" s="358">
        <v>8.93825</v>
      </c>
      <c r="BR36" s="358">
        <v>8.7783540000000002</v>
      </c>
      <c r="BS36" s="358">
        <v>8.9689750000000004</v>
      </c>
      <c r="BT36" s="358">
        <v>8.7507599999999996</v>
      </c>
      <c r="BU36" s="358">
        <v>8.2370760000000001</v>
      </c>
      <c r="BV36" s="358">
        <v>7.528918</v>
      </c>
    </row>
    <row r="37" spans="1:74" s="120" customFormat="1" ht="11.1" customHeight="1" x14ac:dyDescent="0.2">
      <c r="A37" s="119" t="s">
        <v>862</v>
      </c>
      <c r="B37" s="209" t="s">
        <v>592</v>
      </c>
      <c r="C37" s="217">
        <v>6.5</v>
      </c>
      <c r="D37" s="217">
        <v>6.55</v>
      </c>
      <c r="E37" s="217">
        <v>6.53</v>
      </c>
      <c r="F37" s="217">
        <v>6.55</v>
      </c>
      <c r="G37" s="217">
        <v>6.64</v>
      </c>
      <c r="H37" s="217">
        <v>6.96</v>
      </c>
      <c r="I37" s="217">
        <v>7.23</v>
      </c>
      <c r="J37" s="217">
        <v>7.22</v>
      </c>
      <c r="K37" s="217">
        <v>7</v>
      </c>
      <c r="L37" s="217">
        <v>6.8</v>
      </c>
      <c r="M37" s="217">
        <v>6.56</v>
      </c>
      <c r="N37" s="217">
        <v>6.6</v>
      </c>
      <c r="O37" s="217">
        <v>6.53</v>
      </c>
      <c r="P37" s="217">
        <v>6.63</v>
      </c>
      <c r="Q37" s="217">
        <v>6.53</v>
      </c>
      <c r="R37" s="217">
        <v>6.53</v>
      </c>
      <c r="S37" s="217">
        <v>6.68</v>
      </c>
      <c r="T37" s="217">
        <v>7.14</v>
      </c>
      <c r="U37" s="217">
        <v>7.31</v>
      </c>
      <c r="V37" s="217">
        <v>7.4</v>
      </c>
      <c r="W37" s="217">
        <v>7.15</v>
      </c>
      <c r="X37" s="217">
        <v>6.77</v>
      </c>
      <c r="Y37" s="217">
        <v>6.53</v>
      </c>
      <c r="Z37" s="217">
        <v>6.51</v>
      </c>
      <c r="AA37" s="217">
        <v>6.44</v>
      </c>
      <c r="AB37" s="217">
        <v>6.45</v>
      </c>
      <c r="AC37" s="217">
        <v>6.46</v>
      </c>
      <c r="AD37" s="217">
        <v>6.38</v>
      </c>
      <c r="AE37" s="217">
        <v>6.53</v>
      </c>
      <c r="AF37" s="217">
        <v>6.89</v>
      </c>
      <c r="AG37" s="217">
        <v>7.13</v>
      </c>
      <c r="AH37" s="217">
        <v>7.08</v>
      </c>
      <c r="AI37" s="217">
        <v>6.97</v>
      </c>
      <c r="AJ37" s="217">
        <v>6.62</v>
      </c>
      <c r="AK37" s="217">
        <v>6.5</v>
      </c>
      <c r="AL37" s="217">
        <v>6.52</v>
      </c>
      <c r="AM37" s="217">
        <v>6.45</v>
      </c>
      <c r="AN37" s="217">
        <v>6.61</v>
      </c>
      <c r="AO37" s="217">
        <v>6.59</v>
      </c>
      <c r="AP37" s="217">
        <v>6.53</v>
      </c>
      <c r="AQ37" s="217">
        <v>6.7</v>
      </c>
      <c r="AR37" s="217">
        <v>7.13</v>
      </c>
      <c r="AS37" s="217">
        <v>7.32</v>
      </c>
      <c r="AT37" s="217">
        <v>7.25</v>
      </c>
      <c r="AU37" s="217">
        <v>7.14</v>
      </c>
      <c r="AV37" s="217">
        <v>6.8</v>
      </c>
      <c r="AW37" s="217">
        <v>6.59</v>
      </c>
      <c r="AX37" s="217">
        <v>6.62</v>
      </c>
      <c r="AY37" s="217">
        <v>6.96</v>
      </c>
      <c r="AZ37" s="217">
        <v>7.12</v>
      </c>
      <c r="BA37" s="217">
        <v>6.99</v>
      </c>
      <c r="BB37" s="217">
        <v>6.75</v>
      </c>
      <c r="BC37" s="217">
        <v>6.76</v>
      </c>
      <c r="BD37" s="217">
        <v>7.2870290000000004</v>
      </c>
      <c r="BE37" s="217">
        <v>7.5091979999999996</v>
      </c>
      <c r="BF37" s="358">
        <v>7.4851789999999996</v>
      </c>
      <c r="BG37" s="358">
        <v>7.2978249999999996</v>
      </c>
      <c r="BH37" s="358">
        <v>6.9826829999999998</v>
      </c>
      <c r="BI37" s="358">
        <v>6.7650230000000002</v>
      </c>
      <c r="BJ37" s="358">
        <v>6.7772870000000003</v>
      </c>
      <c r="BK37" s="358">
        <v>6.9599630000000001</v>
      </c>
      <c r="BL37" s="358">
        <v>7.0419349999999996</v>
      </c>
      <c r="BM37" s="358">
        <v>6.9885060000000001</v>
      </c>
      <c r="BN37" s="358">
        <v>6.7526919999999997</v>
      </c>
      <c r="BO37" s="358">
        <v>6.769069</v>
      </c>
      <c r="BP37" s="358">
        <v>7.2655519999999996</v>
      </c>
      <c r="BQ37" s="358">
        <v>7.4388839999999998</v>
      </c>
      <c r="BR37" s="358">
        <v>7.4271229999999999</v>
      </c>
      <c r="BS37" s="358">
        <v>7.2398009999999999</v>
      </c>
      <c r="BT37" s="358">
        <v>6.9274209999999998</v>
      </c>
      <c r="BU37" s="358">
        <v>6.7134020000000003</v>
      </c>
      <c r="BV37" s="358">
        <v>6.733778</v>
      </c>
    </row>
    <row r="38" spans="1:74" ht="11.1" customHeight="1" x14ac:dyDescent="0.2">
      <c r="A38" s="119"/>
      <c r="B38" s="122" t="s">
        <v>274</v>
      </c>
      <c r="C38" s="494"/>
      <c r="D38" s="494"/>
      <c r="E38" s="494"/>
      <c r="F38" s="494"/>
      <c r="G38" s="494"/>
      <c r="H38" s="494"/>
      <c r="I38" s="494"/>
      <c r="J38" s="494"/>
      <c r="K38" s="494"/>
      <c r="L38" s="494"/>
      <c r="M38" s="494"/>
      <c r="N38" s="494"/>
      <c r="O38" s="494"/>
      <c r="P38" s="494"/>
      <c r="Q38" s="494"/>
      <c r="R38" s="494"/>
      <c r="S38" s="494"/>
      <c r="T38" s="494"/>
      <c r="U38" s="494"/>
      <c r="V38" s="494"/>
      <c r="W38" s="494"/>
      <c r="X38" s="494"/>
      <c r="Y38" s="494"/>
      <c r="Z38" s="494"/>
      <c r="AA38" s="494"/>
      <c r="AB38" s="494"/>
      <c r="AC38" s="494"/>
      <c r="AD38" s="494"/>
      <c r="AE38" s="494"/>
      <c r="AF38" s="494"/>
      <c r="AG38" s="494"/>
      <c r="AH38" s="494"/>
      <c r="AI38" s="494"/>
      <c r="AJ38" s="494"/>
      <c r="AK38" s="494"/>
      <c r="AL38" s="494"/>
      <c r="AM38" s="494"/>
      <c r="AN38" s="494"/>
      <c r="AO38" s="494"/>
      <c r="AP38" s="494"/>
      <c r="AQ38" s="494"/>
      <c r="AR38" s="494"/>
      <c r="AS38" s="494"/>
      <c r="AT38" s="494"/>
      <c r="AU38" s="494"/>
      <c r="AV38" s="494"/>
      <c r="AW38" s="494"/>
      <c r="AX38" s="494"/>
      <c r="AY38" s="494"/>
      <c r="AZ38" s="494"/>
      <c r="BA38" s="494"/>
      <c r="BB38" s="494"/>
      <c r="BC38" s="494"/>
      <c r="BD38" s="494"/>
      <c r="BE38" s="494"/>
      <c r="BF38" s="495"/>
      <c r="BG38" s="495"/>
      <c r="BH38" s="495"/>
      <c r="BI38" s="495"/>
      <c r="BJ38" s="495"/>
      <c r="BK38" s="495"/>
      <c r="BL38" s="495"/>
      <c r="BM38" s="495"/>
      <c r="BN38" s="495"/>
      <c r="BO38" s="495"/>
      <c r="BP38" s="495"/>
      <c r="BQ38" s="495"/>
      <c r="BR38" s="495"/>
      <c r="BS38" s="495"/>
      <c r="BT38" s="495"/>
      <c r="BU38" s="495"/>
      <c r="BV38" s="495"/>
    </row>
    <row r="39" spans="1:74" ht="11.1" customHeight="1" x14ac:dyDescent="0.2">
      <c r="A39" s="268" t="s">
        <v>213</v>
      </c>
      <c r="B39" s="207" t="s">
        <v>616</v>
      </c>
      <c r="C39" s="264">
        <v>15.055028933999999</v>
      </c>
      <c r="D39" s="264">
        <v>14.686390956</v>
      </c>
      <c r="E39" s="264">
        <v>14.862555469</v>
      </c>
      <c r="F39" s="264">
        <v>14.808605459000001</v>
      </c>
      <c r="G39" s="264">
        <v>14.237804795000001</v>
      </c>
      <c r="H39" s="264">
        <v>14.082712568</v>
      </c>
      <c r="I39" s="264">
        <v>13.964474023999999</v>
      </c>
      <c r="J39" s="264">
        <v>14.427551078</v>
      </c>
      <c r="K39" s="264">
        <v>14.622984375</v>
      </c>
      <c r="L39" s="264">
        <v>14.744666233</v>
      </c>
      <c r="M39" s="264">
        <v>15.059636555999999</v>
      </c>
      <c r="N39" s="264">
        <v>15.209922312</v>
      </c>
      <c r="O39" s="264">
        <v>14.781864993999999</v>
      </c>
      <c r="P39" s="264">
        <v>14.427636465000001</v>
      </c>
      <c r="Q39" s="264">
        <v>14.410139709999999</v>
      </c>
      <c r="R39" s="264">
        <v>14.138022372</v>
      </c>
      <c r="S39" s="264">
        <v>14.415342882999999</v>
      </c>
      <c r="T39" s="264">
        <v>14.826432072999999</v>
      </c>
      <c r="U39" s="264">
        <v>14.372678197999999</v>
      </c>
      <c r="V39" s="264">
        <v>14.784272735</v>
      </c>
      <c r="W39" s="264">
        <v>14.790107354</v>
      </c>
      <c r="X39" s="264">
        <v>14.025634839</v>
      </c>
      <c r="Y39" s="264">
        <v>14.233358794000001</v>
      </c>
      <c r="Z39" s="264">
        <v>14.567771687</v>
      </c>
      <c r="AA39" s="264">
        <v>14.254062218</v>
      </c>
      <c r="AB39" s="264">
        <v>14.210002781</v>
      </c>
      <c r="AC39" s="264">
        <v>14.150400044</v>
      </c>
      <c r="AD39" s="264">
        <v>13.679693171</v>
      </c>
      <c r="AE39" s="264">
        <v>13.960383539</v>
      </c>
      <c r="AF39" s="264">
        <v>14.198441623000001</v>
      </c>
      <c r="AG39" s="264">
        <v>14.091351111</v>
      </c>
      <c r="AH39" s="264">
        <v>13.887344834</v>
      </c>
      <c r="AI39" s="264">
        <v>14.11187563</v>
      </c>
      <c r="AJ39" s="264">
        <v>13.625688694000001</v>
      </c>
      <c r="AK39" s="264">
        <v>13.698531937</v>
      </c>
      <c r="AL39" s="264">
        <v>14.271120098999999</v>
      </c>
      <c r="AM39" s="264">
        <v>14.058618982</v>
      </c>
      <c r="AN39" s="264">
        <v>14.747665531000001</v>
      </c>
      <c r="AO39" s="264">
        <v>14.502872200000001</v>
      </c>
      <c r="AP39" s="264">
        <v>14.012041463999999</v>
      </c>
      <c r="AQ39" s="264">
        <v>14.119266945</v>
      </c>
      <c r="AR39" s="264">
        <v>14.375649025</v>
      </c>
      <c r="AS39" s="264">
        <v>14.341355316</v>
      </c>
      <c r="AT39" s="264">
        <v>14.497162906</v>
      </c>
      <c r="AU39" s="264">
        <v>14.349477314</v>
      </c>
      <c r="AV39" s="264">
        <v>14.059758309999999</v>
      </c>
      <c r="AW39" s="264">
        <v>14.433424866999999</v>
      </c>
      <c r="AX39" s="264">
        <v>16.115349030000001</v>
      </c>
      <c r="AY39" s="264">
        <v>15.360364112999999</v>
      </c>
      <c r="AZ39" s="264">
        <v>16.211778409000001</v>
      </c>
      <c r="BA39" s="264">
        <v>16.031112231000002</v>
      </c>
      <c r="BB39" s="264">
        <v>15.240242522999999</v>
      </c>
      <c r="BC39" s="264">
        <v>14.85</v>
      </c>
      <c r="BD39" s="264">
        <v>15.432370000000001</v>
      </c>
      <c r="BE39" s="264">
        <v>15.47</v>
      </c>
      <c r="BF39" s="387">
        <v>15.478120000000001</v>
      </c>
      <c r="BG39" s="387">
        <v>15.43221</v>
      </c>
      <c r="BH39" s="387">
        <v>15.07788</v>
      </c>
      <c r="BI39" s="387">
        <v>15.279719999999999</v>
      </c>
      <c r="BJ39" s="387">
        <v>15.6724</v>
      </c>
      <c r="BK39" s="387">
        <v>15.573589999999999</v>
      </c>
      <c r="BL39" s="387">
        <v>15.637169999999999</v>
      </c>
      <c r="BM39" s="387">
        <v>15.44835</v>
      </c>
      <c r="BN39" s="387">
        <v>14.963200000000001</v>
      </c>
      <c r="BO39" s="387">
        <v>14.7492</v>
      </c>
      <c r="BP39" s="387">
        <v>15.23227</v>
      </c>
      <c r="BQ39" s="387">
        <v>15.38888</v>
      </c>
      <c r="BR39" s="387">
        <v>15.50726</v>
      </c>
      <c r="BS39" s="387">
        <v>15.45356</v>
      </c>
      <c r="BT39" s="387">
        <v>15.2324</v>
      </c>
      <c r="BU39" s="387">
        <v>15.39231</v>
      </c>
      <c r="BV39" s="387">
        <v>15.8344</v>
      </c>
    </row>
    <row r="40" spans="1:74" ht="11.1" customHeight="1" x14ac:dyDescent="0.2">
      <c r="A40" s="268" t="s">
        <v>214</v>
      </c>
      <c r="B40" s="189" t="s">
        <v>650</v>
      </c>
      <c r="C40" s="264">
        <v>12.841955981</v>
      </c>
      <c r="D40" s="264">
        <v>13.049037182999999</v>
      </c>
      <c r="E40" s="264">
        <v>12.762244992999999</v>
      </c>
      <c r="F40" s="264">
        <v>12.937114816999999</v>
      </c>
      <c r="G40" s="264">
        <v>13.18532712</v>
      </c>
      <c r="H40" s="264">
        <v>13.451697307</v>
      </c>
      <c r="I40" s="264">
        <v>13.93078025</v>
      </c>
      <c r="J40" s="264">
        <v>13.712233014000001</v>
      </c>
      <c r="K40" s="264">
        <v>13.570516996</v>
      </c>
      <c r="L40" s="264">
        <v>13.447769348</v>
      </c>
      <c r="M40" s="264">
        <v>13.605031855</v>
      </c>
      <c r="N40" s="264">
        <v>13.451421348</v>
      </c>
      <c r="O40" s="264">
        <v>13.055547084000001</v>
      </c>
      <c r="P40" s="264">
        <v>13.085703261999999</v>
      </c>
      <c r="Q40" s="264">
        <v>12.929122724999999</v>
      </c>
      <c r="R40" s="264">
        <v>12.910021191</v>
      </c>
      <c r="S40" s="264">
        <v>13.197328786</v>
      </c>
      <c r="T40" s="264">
        <v>13.877850796000001</v>
      </c>
      <c r="U40" s="264">
        <v>14.311172092</v>
      </c>
      <c r="V40" s="264">
        <v>14.271500659000001</v>
      </c>
      <c r="W40" s="264">
        <v>13.81904997</v>
      </c>
      <c r="X40" s="264">
        <v>13.112174603</v>
      </c>
      <c r="Y40" s="264">
        <v>12.730330035</v>
      </c>
      <c r="Z40" s="264">
        <v>12.607252914</v>
      </c>
      <c r="AA40" s="264">
        <v>12.635196993999999</v>
      </c>
      <c r="AB40" s="264">
        <v>12.415203997000001</v>
      </c>
      <c r="AC40" s="264">
        <v>12.251654465</v>
      </c>
      <c r="AD40" s="264">
        <v>12.290306450999999</v>
      </c>
      <c r="AE40" s="264">
        <v>12.398531955999999</v>
      </c>
      <c r="AF40" s="264">
        <v>13.198528322</v>
      </c>
      <c r="AG40" s="264">
        <v>13.569699675000001</v>
      </c>
      <c r="AH40" s="264">
        <v>13.275905783000001</v>
      </c>
      <c r="AI40" s="264">
        <v>13.212818116999999</v>
      </c>
      <c r="AJ40" s="264">
        <v>12.534515993999999</v>
      </c>
      <c r="AK40" s="264">
        <v>12.341603799</v>
      </c>
      <c r="AL40" s="264">
        <v>12.455007482999999</v>
      </c>
      <c r="AM40" s="264">
        <v>12.594745144999999</v>
      </c>
      <c r="AN40" s="264">
        <v>12.776922422</v>
      </c>
      <c r="AO40" s="264">
        <v>12.451740534000001</v>
      </c>
      <c r="AP40" s="264">
        <v>12.213396294000001</v>
      </c>
      <c r="AQ40" s="264">
        <v>12.528303541</v>
      </c>
      <c r="AR40" s="264">
        <v>13.298463177</v>
      </c>
      <c r="AS40" s="264">
        <v>13.94112353</v>
      </c>
      <c r="AT40" s="264">
        <v>13.68797812</v>
      </c>
      <c r="AU40" s="264">
        <v>13.535890288999999</v>
      </c>
      <c r="AV40" s="264">
        <v>12.657873589999999</v>
      </c>
      <c r="AW40" s="264">
        <v>12.160016933</v>
      </c>
      <c r="AX40" s="264">
        <v>12.473696339</v>
      </c>
      <c r="AY40" s="264">
        <v>13.668253092</v>
      </c>
      <c r="AZ40" s="264">
        <v>14.434827065</v>
      </c>
      <c r="BA40" s="264">
        <v>13.912390783999999</v>
      </c>
      <c r="BB40" s="264">
        <v>12.902175338999999</v>
      </c>
      <c r="BC40" s="264">
        <v>12.84</v>
      </c>
      <c r="BD40" s="264">
        <v>13.88104</v>
      </c>
      <c r="BE40" s="264">
        <v>14.44848</v>
      </c>
      <c r="BF40" s="387">
        <v>14.4313</v>
      </c>
      <c r="BG40" s="387">
        <v>14.078950000000001</v>
      </c>
      <c r="BH40" s="387">
        <v>13.33827</v>
      </c>
      <c r="BI40" s="387">
        <v>12.98925</v>
      </c>
      <c r="BJ40" s="387">
        <v>13.129250000000001</v>
      </c>
      <c r="BK40" s="387">
        <v>13.772640000000001</v>
      </c>
      <c r="BL40" s="387">
        <v>13.90554</v>
      </c>
      <c r="BM40" s="387">
        <v>13.722709999999999</v>
      </c>
      <c r="BN40" s="387">
        <v>13.03224</v>
      </c>
      <c r="BO40" s="387">
        <v>12.952719999999999</v>
      </c>
      <c r="BP40" s="387">
        <v>13.84478</v>
      </c>
      <c r="BQ40" s="387">
        <v>14.428850000000001</v>
      </c>
      <c r="BR40" s="387">
        <v>14.3781</v>
      </c>
      <c r="BS40" s="387">
        <v>14.040800000000001</v>
      </c>
      <c r="BT40" s="387">
        <v>13.43511</v>
      </c>
      <c r="BU40" s="387">
        <v>13.128819999999999</v>
      </c>
      <c r="BV40" s="387">
        <v>13.26384</v>
      </c>
    </row>
    <row r="41" spans="1:74" ht="11.1" customHeight="1" x14ac:dyDescent="0.2">
      <c r="A41" s="268" t="s">
        <v>215</v>
      </c>
      <c r="B41" s="207" t="s">
        <v>617</v>
      </c>
      <c r="C41" s="264">
        <v>8.7073270504</v>
      </c>
      <c r="D41" s="264">
        <v>8.6218326909999998</v>
      </c>
      <c r="E41" s="264">
        <v>8.6981512961000007</v>
      </c>
      <c r="F41" s="264">
        <v>8.7643243952999992</v>
      </c>
      <c r="G41" s="264">
        <v>8.8171012905000001</v>
      </c>
      <c r="H41" s="264">
        <v>8.8512126725000009</v>
      </c>
      <c r="I41" s="264">
        <v>8.9432598285000005</v>
      </c>
      <c r="J41" s="264">
        <v>9.0656182359000006</v>
      </c>
      <c r="K41" s="264">
        <v>8.9669284222000005</v>
      </c>
      <c r="L41" s="264">
        <v>9.0829960387999993</v>
      </c>
      <c r="M41" s="264">
        <v>9.3140730457000007</v>
      </c>
      <c r="N41" s="264">
        <v>9.1155842531999998</v>
      </c>
      <c r="O41" s="264">
        <v>8.7702821063999998</v>
      </c>
      <c r="P41" s="264">
        <v>9.0157274560000005</v>
      </c>
      <c r="Q41" s="264">
        <v>8.9937380645000005</v>
      </c>
      <c r="R41" s="264">
        <v>8.9663998892999999</v>
      </c>
      <c r="S41" s="264">
        <v>9.1284271866999998</v>
      </c>
      <c r="T41" s="264">
        <v>9.5247902049000004</v>
      </c>
      <c r="U41" s="264">
        <v>9.7275742680999997</v>
      </c>
      <c r="V41" s="264">
        <v>9.6592696127999993</v>
      </c>
      <c r="W41" s="264">
        <v>9.3157011224000001</v>
      </c>
      <c r="X41" s="264">
        <v>9.1355337327000008</v>
      </c>
      <c r="Y41" s="264">
        <v>9.0895709604999997</v>
      </c>
      <c r="Z41" s="264">
        <v>9.0689875723999993</v>
      </c>
      <c r="AA41" s="264">
        <v>9.1572505598999996</v>
      </c>
      <c r="AB41" s="264">
        <v>9.0936037592000005</v>
      </c>
      <c r="AC41" s="264">
        <v>9.0964650832</v>
      </c>
      <c r="AD41" s="264">
        <v>9.0356109746000008</v>
      </c>
      <c r="AE41" s="264">
        <v>9.2855581071</v>
      </c>
      <c r="AF41" s="264">
        <v>9.3508447020999999</v>
      </c>
      <c r="AG41" s="264">
        <v>9.7062292958</v>
      </c>
      <c r="AH41" s="264">
        <v>9.4354159918999994</v>
      </c>
      <c r="AI41" s="264">
        <v>9.3210667481999998</v>
      </c>
      <c r="AJ41" s="264">
        <v>9.1385808355999991</v>
      </c>
      <c r="AK41" s="264">
        <v>9.1709704231</v>
      </c>
      <c r="AL41" s="264">
        <v>9.2328809905</v>
      </c>
      <c r="AM41" s="264">
        <v>9.0424892871000004</v>
      </c>
      <c r="AN41" s="264">
        <v>9.1327501375000004</v>
      </c>
      <c r="AO41" s="264">
        <v>9.1685260748000008</v>
      </c>
      <c r="AP41" s="264">
        <v>9.1820529648000004</v>
      </c>
      <c r="AQ41" s="264">
        <v>9.4572018963000009</v>
      </c>
      <c r="AR41" s="264">
        <v>9.5300766354000004</v>
      </c>
      <c r="AS41" s="264">
        <v>9.7396722987000004</v>
      </c>
      <c r="AT41" s="264">
        <v>9.6676036729000003</v>
      </c>
      <c r="AU41" s="264">
        <v>9.3204340577</v>
      </c>
      <c r="AV41" s="264">
        <v>9.2926813005</v>
      </c>
      <c r="AW41" s="264">
        <v>9.2305575874999999</v>
      </c>
      <c r="AX41" s="264">
        <v>9.1204848283000004</v>
      </c>
      <c r="AY41" s="264">
        <v>9.3771865539999997</v>
      </c>
      <c r="AZ41" s="264">
        <v>9.6106721017000005</v>
      </c>
      <c r="BA41" s="264">
        <v>9.6065705459000004</v>
      </c>
      <c r="BB41" s="264">
        <v>9.5552837543999996</v>
      </c>
      <c r="BC41" s="264">
        <v>9.58</v>
      </c>
      <c r="BD41" s="264">
        <v>9.9178700000000006</v>
      </c>
      <c r="BE41" s="264">
        <v>10.155200000000001</v>
      </c>
      <c r="BF41" s="387">
        <v>10.149190000000001</v>
      </c>
      <c r="BG41" s="387">
        <v>9.746791</v>
      </c>
      <c r="BH41" s="387">
        <v>9.522589</v>
      </c>
      <c r="BI41" s="387">
        <v>9.4876699999999996</v>
      </c>
      <c r="BJ41" s="387">
        <v>9.4758929999999992</v>
      </c>
      <c r="BK41" s="387">
        <v>9.6012950000000004</v>
      </c>
      <c r="BL41" s="387">
        <v>9.6794279999999997</v>
      </c>
      <c r="BM41" s="387">
        <v>9.7221849999999996</v>
      </c>
      <c r="BN41" s="387">
        <v>9.6063120000000009</v>
      </c>
      <c r="BO41" s="387">
        <v>9.6966999999999999</v>
      </c>
      <c r="BP41" s="387">
        <v>10.0435</v>
      </c>
      <c r="BQ41" s="387">
        <v>10.375769999999999</v>
      </c>
      <c r="BR41" s="387">
        <v>10.32085</v>
      </c>
      <c r="BS41" s="387">
        <v>9.8938749999999995</v>
      </c>
      <c r="BT41" s="387">
        <v>9.6645319999999995</v>
      </c>
      <c r="BU41" s="387">
        <v>9.6299229999999998</v>
      </c>
      <c r="BV41" s="387">
        <v>9.6168030000000009</v>
      </c>
    </row>
    <row r="42" spans="1:74" ht="11.1" customHeight="1" x14ac:dyDescent="0.2">
      <c r="A42" s="268" t="s">
        <v>216</v>
      </c>
      <c r="B42" s="207" t="s">
        <v>618</v>
      </c>
      <c r="C42" s="264">
        <v>7.0568948445000004</v>
      </c>
      <c r="D42" s="264">
        <v>7.1113909618999998</v>
      </c>
      <c r="E42" s="264">
        <v>7.3042257740999998</v>
      </c>
      <c r="F42" s="264">
        <v>7.3385573709000003</v>
      </c>
      <c r="G42" s="264">
        <v>7.6717457824000004</v>
      </c>
      <c r="H42" s="264">
        <v>8.0732331446999996</v>
      </c>
      <c r="I42" s="264">
        <v>8.4800567108999996</v>
      </c>
      <c r="J42" s="264">
        <v>8.4793674752000001</v>
      </c>
      <c r="K42" s="264">
        <v>8.0746145611000006</v>
      </c>
      <c r="L42" s="264">
        <v>7.7810116351999996</v>
      </c>
      <c r="M42" s="264">
        <v>7.8571635234999997</v>
      </c>
      <c r="N42" s="264">
        <v>7.8336936114000002</v>
      </c>
      <c r="O42" s="264">
        <v>7.5083345356000004</v>
      </c>
      <c r="P42" s="264">
        <v>7.6399653573000004</v>
      </c>
      <c r="Q42" s="264">
        <v>7.7862680969999998</v>
      </c>
      <c r="R42" s="264">
        <v>7.8843984653000003</v>
      </c>
      <c r="S42" s="264">
        <v>8.2830641029999992</v>
      </c>
      <c r="T42" s="264">
        <v>8.9415767779999999</v>
      </c>
      <c r="U42" s="264">
        <v>9.3157975981999996</v>
      </c>
      <c r="V42" s="264">
        <v>9.2453837432999997</v>
      </c>
      <c r="W42" s="264">
        <v>8.6955318330000004</v>
      </c>
      <c r="X42" s="264">
        <v>8.0116149610999994</v>
      </c>
      <c r="Y42" s="264">
        <v>7.7116692121000003</v>
      </c>
      <c r="Z42" s="264">
        <v>7.7032960509999997</v>
      </c>
      <c r="AA42" s="264">
        <v>7.8480932347000003</v>
      </c>
      <c r="AB42" s="264">
        <v>7.9449592769999997</v>
      </c>
      <c r="AC42" s="264">
        <v>8.0549608843999998</v>
      </c>
      <c r="AD42" s="264">
        <v>8.0934650250000004</v>
      </c>
      <c r="AE42" s="264">
        <v>8.4334866034000004</v>
      </c>
      <c r="AF42" s="264">
        <v>9.2171821478999991</v>
      </c>
      <c r="AG42" s="264">
        <v>9.5088709407999996</v>
      </c>
      <c r="AH42" s="264">
        <v>9.4875221775000007</v>
      </c>
      <c r="AI42" s="264">
        <v>8.9037759968000003</v>
      </c>
      <c r="AJ42" s="264">
        <v>8.2489798655000008</v>
      </c>
      <c r="AK42" s="264">
        <v>7.995033319</v>
      </c>
      <c r="AL42" s="264">
        <v>8.1118395345999996</v>
      </c>
      <c r="AM42" s="264">
        <v>8.2422181214000005</v>
      </c>
      <c r="AN42" s="264">
        <v>8.4833250885000009</v>
      </c>
      <c r="AO42" s="264">
        <v>8.5350389780999993</v>
      </c>
      <c r="AP42" s="264">
        <v>8.4810804097000005</v>
      </c>
      <c r="AQ42" s="264">
        <v>8.9733885884000006</v>
      </c>
      <c r="AR42" s="264">
        <v>9.7635434822999994</v>
      </c>
      <c r="AS42" s="264">
        <v>10.033858194</v>
      </c>
      <c r="AT42" s="264">
        <v>9.9419468401</v>
      </c>
      <c r="AU42" s="264">
        <v>9.3656773451999999</v>
      </c>
      <c r="AV42" s="264">
        <v>8.6555795585999995</v>
      </c>
      <c r="AW42" s="264">
        <v>8.4329282873999993</v>
      </c>
      <c r="AX42" s="264">
        <v>8.4191586660999995</v>
      </c>
      <c r="AY42" s="264">
        <v>8.4503093320999998</v>
      </c>
      <c r="AZ42" s="264">
        <v>8.6016252557000001</v>
      </c>
      <c r="BA42" s="264">
        <v>8.8854191622999998</v>
      </c>
      <c r="BB42" s="264">
        <v>8.8454308747999999</v>
      </c>
      <c r="BC42" s="264">
        <v>9.1300000000000008</v>
      </c>
      <c r="BD42" s="264">
        <v>9.9322029999999994</v>
      </c>
      <c r="BE42" s="264">
        <v>10.23493</v>
      </c>
      <c r="BF42" s="387">
        <v>10.14739</v>
      </c>
      <c r="BG42" s="387">
        <v>9.5148879999999991</v>
      </c>
      <c r="BH42" s="387">
        <v>8.8392119999999998</v>
      </c>
      <c r="BI42" s="387">
        <v>8.5960549999999998</v>
      </c>
      <c r="BJ42" s="387">
        <v>8.5863379999999996</v>
      </c>
      <c r="BK42" s="387">
        <v>8.5700050000000001</v>
      </c>
      <c r="BL42" s="387">
        <v>8.7392649999999996</v>
      </c>
      <c r="BM42" s="387">
        <v>8.9447419999999997</v>
      </c>
      <c r="BN42" s="387">
        <v>8.9676229999999997</v>
      </c>
      <c r="BO42" s="387">
        <v>9.2559059999999995</v>
      </c>
      <c r="BP42" s="387">
        <v>10.032909999999999</v>
      </c>
      <c r="BQ42" s="387">
        <v>10.37753</v>
      </c>
      <c r="BR42" s="387">
        <v>10.2568</v>
      </c>
      <c r="BS42" s="387">
        <v>9.6318459999999995</v>
      </c>
      <c r="BT42" s="387">
        <v>8.9590750000000003</v>
      </c>
      <c r="BU42" s="387">
        <v>8.7113099999999992</v>
      </c>
      <c r="BV42" s="387">
        <v>8.6841159999999995</v>
      </c>
    </row>
    <row r="43" spans="1:74" ht="11.1" customHeight="1" x14ac:dyDescent="0.2">
      <c r="A43" s="268" t="s">
        <v>217</v>
      </c>
      <c r="B43" s="207" t="s">
        <v>619</v>
      </c>
      <c r="C43" s="264">
        <v>8.9372551667</v>
      </c>
      <c r="D43" s="264">
        <v>9.5014280716999995</v>
      </c>
      <c r="E43" s="264">
        <v>9.3658687274000005</v>
      </c>
      <c r="F43" s="264">
        <v>9.3439940843000002</v>
      </c>
      <c r="G43" s="264">
        <v>9.2622569833000004</v>
      </c>
      <c r="H43" s="264">
        <v>9.2932707295999997</v>
      </c>
      <c r="I43" s="264">
        <v>9.3917977200999996</v>
      </c>
      <c r="J43" s="264">
        <v>9.5077904047999997</v>
      </c>
      <c r="K43" s="264">
        <v>9.5178256984999994</v>
      </c>
      <c r="L43" s="264">
        <v>9.6241565747000006</v>
      </c>
      <c r="M43" s="264">
        <v>9.6870679839000005</v>
      </c>
      <c r="N43" s="264">
        <v>9.8045487952000006</v>
      </c>
      <c r="O43" s="264">
        <v>9.4654545665000001</v>
      </c>
      <c r="P43" s="264">
        <v>9.4955238470999994</v>
      </c>
      <c r="Q43" s="264">
        <v>9.4916096981999996</v>
      </c>
      <c r="R43" s="264">
        <v>9.4837443488000002</v>
      </c>
      <c r="S43" s="264">
        <v>9.6436449858</v>
      </c>
      <c r="T43" s="264">
        <v>10.001642471</v>
      </c>
      <c r="U43" s="264">
        <v>10.095840905999999</v>
      </c>
      <c r="V43" s="264">
        <v>10.148565494</v>
      </c>
      <c r="W43" s="264">
        <v>9.9716145677999997</v>
      </c>
      <c r="X43" s="264">
        <v>9.6462006261000006</v>
      </c>
      <c r="Y43" s="264">
        <v>9.5369320911000006</v>
      </c>
      <c r="Z43" s="264">
        <v>9.5357083006999996</v>
      </c>
      <c r="AA43" s="264">
        <v>9.5951734597999998</v>
      </c>
      <c r="AB43" s="264">
        <v>9.6150360552999992</v>
      </c>
      <c r="AC43" s="264">
        <v>9.5095993613999994</v>
      </c>
      <c r="AD43" s="264">
        <v>9.4805025709000006</v>
      </c>
      <c r="AE43" s="264">
        <v>9.5178800029000001</v>
      </c>
      <c r="AF43" s="264">
        <v>9.9568568142</v>
      </c>
      <c r="AG43" s="264">
        <v>10.097903919</v>
      </c>
      <c r="AH43" s="264">
        <v>10.050867603</v>
      </c>
      <c r="AI43" s="264">
        <v>9.9736085667999994</v>
      </c>
      <c r="AJ43" s="264">
        <v>9.6006970797999998</v>
      </c>
      <c r="AK43" s="264">
        <v>9.5674093824999993</v>
      </c>
      <c r="AL43" s="264">
        <v>9.5493685801999995</v>
      </c>
      <c r="AM43" s="264">
        <v>9.4585340281000008</v>
      </c>
      <c r="AN43" s="264">
        <v>9.5569658178000001</v>
      </c>
      <c r="AO43" s="264">
        <v>9.4813005150999992</v>
      </c>
      <c r="AP43" s="264">
        <v>9.4414548081999996</v>
      </c>
      <c r="AQ43" s="264">
        <v>9.5463675641000005</v>
      </c>
      <c r="AR43" s="264">
        <v>9.9593161105999997</v>
      </c>
      <c r="AS43" s="264">
        <v>10.085031012</v>
      </c>
      <c r="AT43" s="264">
        <v>10.071921176</v>
      </c>
      <c r="AU43" s="264">
        <v>10.022653259</v>
      </c>
      <c r="AV43" s="264">
        <v>9.6740629227999992</v>
      </c>
      <c r="AW43" s="264">
        <v>9.6054093533000007</v>
      </c>
      <c r="AX43" s="264">
        <v>9.6896045289000003</v>
      </c>
      <c r="AY43" s="264">
        <v>9.9857786606999994</v>
      </c>
      <c r="AZ43" s="264">
        <v>10.156125031</v>
      </c>
      <c r="BA43" s="264">
        <v>9.9792260249000009</v>
      </c>
      <c r="BB43" s="264">
        <v>9.9108967874000005</v>
      </c>
      <c r="BC43" s="264">
        <v>9.9</v>
      </c>
      <c r="BD43" s="264">
        <v>10.28993</v>
      </c>
      <c r="BE43" s="264">
        <v>10.38419</v>
      </c>
      <c r="BF43" s="387">
        <v>10.3642</v>
      </c>
      <c r="BG43" s="387">
        <v>10.22241</v>
      </c>
      <c r="BH43" s="387">
        <v>9.9649540000000005</v>
      </c>
      <c r="BI43" s="387">
        <v>9.878997</v>
      </c>
      <c r="BJ43" s="387">
        <v>9.9226430000000008</v>
      </c>
      <c r="BK43" s="387">
        <v>10.12247</v>
      </c>
      <c r="BL43" s="387">
        <v>10.25231</v>
      </c>
      <c r="BM43" s="387">
        <v>10.1639</v>
      </c>
      <c r="BN43" s="387">
        <v>10.021129999999999</v>
      </c>
      <c r="BO43" s="387">
        <v>10.036709999999999</v>
      </c>
      <c r="BP43" s="387">
        <v>10.379630000000001</v>
      </c>
      <c r="BQ43" s="387">
        <v>10.497400000000001</v>
      </c>
      <c r="BR43" s="387">
        <v>10.439629999999999</v>
      </c>
      <c r="BS43" s="387">
        <v>10.27868</v>
      </c>
      <c r="BT43" s="387">
        <v>10.043290000000001</v>
      </c>
      <c r="BU43" s="387">
        <v>9.9435090000000006</v>
      </c>
      <c r="BV43" s="387">
        <v>9.9848689999999998</v>
      </c>
    </row>
    <row r="44" spans="1:74" ht="11.1" customHeight="1" x14ac:dyDescent="0.2">
      <c r="A44" s="268" t="s">
        <v>218</v>
      </c>
      <c r="B44" s="207" t="s">
        <v>620</v>
      </c>
      <c r="C44" s="264">
        <v>7.5906391451999999</v>
      </c>
      <c r="D44" s="264">
        <v>7.4552658442000004</v>
      </c>
      <c r="E44" s="264">
        <v>7.3659500092999997</v>
      </c>
      <c r="F44" s="264">
        <v>7.7442768190000004</v>
      </c>
      <c r="G44" s="264">
        <v>7.8361721760999998</v>
      </c>
      <c r="H44" s="264">
        <v>7.9530033610000004</v>
      </c>
      <c r="I44" s="264">
        <v>8.0515422274000006</v>
      </c>
      <c r="J44" s="264">
        <v>8.3577822543</v>
      </c>
      <c r="K44" s="264">
        <v>8.3200731540999993</v>
      </c>
      <c r="L44" s="264">
        <v>8.5516466099000006</v>
      </c>
      <c r="M44" s="264">
        <v>8.4959009528999996</v>
      </c>
      <c r="N44" s="264">
        <v>8.4695741883999993</v>
      </c>
      <c r="O44" s="264">
        <v>8.2659163176000003</v>
      </c>
      <c r="P44" s="264">
        <v>8.2951448441999993</v>
      </c>
      <c r="Q44" s="264">
        <v>8.1688198239999998</v>
      </c>
      <c r="R44" s="264">
        <v>8.1705574760000008</v>
      </c>
      <c r="S44" s="264">
        <v>8.5530646273999995</v>
      </c>
      <c r="T44" s="264">
        <v>8.9694882911999994</v>
      </c>
      <c r="U44" s="264">
        <v>9.0775824781000001</v>
      </c>
      <c r="V44" s="264">
        <v>9.0994039930999993</v>
      </c>
      <c r="W44" s="264">
        <v>8.9220477535999994</v>
      </c>
      <c r="X44" s="264">
        <v>8.4048837409000008</v>
      </c>
      <c r="Y44" s="264">
        <v>8.2463472379000002</v>
      </c>
      <c r="Z44" s="264">
        <v>8.4751449196999999</v>
      </c>
      <c r="AA44" s="264">
        <v>8.3490161923000006</v>
      </c>
      <c r="AB44" s="264">
        <v>8.2988348857999998</v>
      </c>
      <c r="AC44" s="264">
        <v>8.2285959932000008</v>
      </c>
      <c r="AD44" s="264">
        <v>8.1912993957999998</v>
      </c>
      <c r="AE44" s="264">
        <v>8.3916527079000005</v>
      </c>
      <c r="AF44" s="264">
        <v>8.995110875</v>
      </c>
      <c r="AG44" s="264">
        <v>9.0849008459</v>
      </c>
      <c r="AH44" s="264">
        <v>8.9639834004000001</v>
      </c>
      <c r="AI44" s="264">
        <v>8.9389530266000001</v>
      </c>
      <c r="AJ44" s="264">
        <v>8.3589705372999994</v>
      </c>
      <c r="AK44" s="264">
        <v>8.3458573203000004</v>
      </c>
      <c r="AL44" s="264">
        <v>8.5636056051999994</v>
      </c>
      <c r="AM44" s="264">
        <v>8.4643790659999993</v>
      </c>
      <c r="AN44" s="264">
        <v>8.4019467557999992</v>
      </c>
      <c r="AO44" s="264">
        <v>8.3992723195999996</v>
      </c>
      <c r="AP44" s="264">
        <v>8.3145049307000001</v>
      </c>
      <c r="AQ44" s="264">
        <v>8.4916619113999996</v>
      </c>
      <c r="AR44" s="264">
        <v>9.1764284719999996</v>
      </c>
      <c r="AS44" s="264">
        <v>9.2152448185000004</v>
      </c>
      <c r="AT44" s="264">
        <v>9.1421752557999998</v>
      </c>
      <c r="AU44" s="264">
        <v>9.1045021441999996</v>
      </c>
      <c r="AV44" s="264">
        <v>8.5636448536999996</v>
      </c>
      <c r="AW44" s="264">
        <v>8.4190747422999994</v>
      </c>
      <c r="AX44" s="264">
        <v>8.6101705550999998</v>
      </c>
      <c r="AY44" s="264">
        <v>8.9850475983999996</v>
      </c>
      <c r="AZ44" s="264">
        <v>9.0413005092999992</v>
      </c>
      <c r="BA44" s="264">
        <v>9.1385641540999991</v>
      </c>
      <c r="BB44" s="264">
        <v>8.9991094424</v>
      </c>
      <c r="BC44" s="264">
        <v>9.0399999999999991</v>
      </c>
      <c r="BD44" s="264">
        <v>9.654814</v>
      </c>
      <c r="BE44" s="264">
        <v>9.7364519999999999</v>
      </c>
      <c r="BF44" s="387">
        <v>9.7360720000000001</v>
      </c>
      <c r="BG44" s="387">
        <v>9.5451250000000005</v>
      </c>
      <c r="BH44" s="387">
        <v>8.9284160000000004</v>
      </c>
      <c r="BI44" s="387">
        <v>8.7901220000000002</v>
      </c>
      <c r="BJ44" s="387">
        <v>8.9917870000000004</v>
      </c>
      <c r="BK44" s="387">
        <v>9.3014510000000001</v>
      </c>
      <c r="BL44" s="387">
        <v>9.3735350000000004</v>
      </c>
      <c r="BM44" s="387">
        <v>9.2269550000000002</v>
      </c>
      <c r="BN44" s="387">
        <v>9.0616500000000002</v>
      </c>
      <c r="BO44" s="387">
        <v>9.2388600000000007</v>
      </c>
      <c r="BP44" s="387">
        <v>9.7844510000000007</v>
      </c>
      <c r="BQ44" s="387">
        <v>9.8766789999999993</v>
      </c>
      <c r="BR44" s="387">
        <v>9.8621739999999996</v>
      </c>
      <c r="BS44" s="387">
        <v>9.6472599999999993</v>
      </c>
      <c r="BT44" s="387">
        <v>9.014913</v>
      </c>
      <c r="BU44" s="387">
        <v>8.8639849999999996</v>
      </c>
      <c r="BV44" s="387">
        <v>9.0396699999999992</v>
      </c>
    </row>
    <row r="45" spans="1:74" ht="11.1" customHeight="1" x14ac:dyDescent="0.2">
      <c r="A45" s="268" t="s">
        <v>219</v>
      </c>
      <c r="B45" s="207" t="s">
        <v>621</v>
      </c>
      <c r="C45" s="264">
        <v>8.6598132907000007</v>
      </c>
      <c r="D45" s="264">
        <v>8.6321802119999997</v>
      </c>
      <c r="E45" s="264">
        <v>8.6927441191000003</v>
      </c>
      <c r="F45" s="264">
        <v>8.6059963566000004</v>
      </c>
      <c r="G45" s="264">
        <v>8.4738528158000008</v>
      </c>
      <c r="H45" s="264">
        <v>8.4561257362000006</v>
      </c>
      <c r="I45" s="264">
        <v>8.3833818088999994</v>
      </c>
      <c r="J45" s="264">
        <v>8.6003925926000004</v>
      </c>
      <c r="K45" s="264">
        <v>8.6548728259000001</v>
      </c>
      <c r="L45" s="264">
        <v>8.7289958619999997</v>
      </c>
      <c r="M45" s="264">
        <v>8.3751963919999994</v>
      </c>
      <c r="N45" s="264">
        <v>8.5750635633000005</v>
      </c>
      <c r="O45" s="264">
        <v>8.0738441473999991</v>
      </c>
      <c r="P45" s="264">
        <v>8.2815042417000004</v>
      </c>
      <c r="Q45" s="264">
        <v>8.2363404906</v>
      </c>
      <c r="R45" s="264">
        <v>8.1826198103000003</v>
      </c>
      <c r="S45" s="264">
        <v>8.3917113279999995</v>
      </c>
      <c r="T45" s="264">
        <v>8.9033341227000005</v>
      </c>
      <c r="U45" s="264">
        <v>8.9648546472999993</v>
      </c>
      <c r="V45" s="264">
        <v>9.1768645105999997</v>
      </c>
      <c r="W45" s="264">
        <v>8.9996543479</v>
      </c>
      <c r="X45" s="264">
        <v>8.4125945282999997</v>
      </c>
      <c r="Y45" s="264">
        <v>8.1021382051999993</v>
      </c>
      <c r="Z45" s="264">
        <v>8.0503992423999993</v>
      </c>
      <c r="AA45" s="264">
        <v>8.0360516542999996</v>
      </c>
      <c r="AB45" s="264">
        <v>8.0955994826000008</v>
      </c>
      <c r="AC45" s="264">
        <v>7.8958796487000003</v>
      </c>
      <c r="AD45" s="264">
        <v>7.8249026273000002</v>
      </c>
      <c r="AE45" s="264">
        <v>7.9463695687999998</v>
      </c>
      <c r="AF45" s="264">
        <v>8.1969254257999999</v>
      </c>
      <c r="AG45" s="264">
        <v>8.3479806826999994</v>
      </c>
      <c r="AH45" s="264">
        <v>8.4461325509999998</v>
      </c>
      <c r="AI45" s="264">
        <v>8.3892112797999996</v>
      </c>
      <c r="AJ45" s="264">
        <v>8.0565599864999999</v>
      </c>
      <c r="AK45" s="264">
        <v>7.8449437137000002</v>
      </c>
      <c r="AL45" s="264">
        <v>7.9479979555</v>
      </c>
      <c r="AM45" s="264">
        <v>8.1670671682999991</v>
      </c>
      <c r="AN45" s="264">
        <v>8.1696222821000006</v>
      </c>
      <c r="AO45" s="264">
        <v>8.1681774946000001</v>
      </c>
      <c r="AP45" s="264">
        <v>8.1969838621999997</v>
      </c>
      <c r="AQ45" s="264">
        <v>8.4230566318999998</v>
      </c>
      <c r="AR45" s="264">
        <v>8.7478487856000005</v>
      </c>
      <c r="AS45" s="264">
        <v>8.8640624215999999</v>
      </c>
      <c r="AT45" s="264">
        <v>8.8606579870999997</v>
      </c>
      <c r="AU45" s="264">
        <v>8.7142443784000001</v>
      </c>
      <c r="AV45" s="264">
        <v>8.5011817283000006</v>
      </c>
      <c r="AW45" s="264">
        <v>8.1617974948000001</v>
      </c>
      <c r="AX45" s="264">
        <v>8.3021955233</v>
      </c>
      <c r="AY45" s="264">
        <v>8.2982219526000005</v>
      </c>
      <c r="AZ45" s="264">
        <v>8.4966470202999993</v>
      </c>
      <c r="BA45" s="264">
        <v>8.4809273937</v>
      </c>
      <c r="BB45" s="264">
        <v>8.4588909178999998</v>
      </c>
      <c r="BC45" s="264">
        <v>8.48</v>
      </c>
      <c r="BD45" s="264">
        <v>8.9573839999999993</v>
      </c>
      <c r="BE45" s="264">
        <v>9.0474899999999998</v>
      </c>
      <c r="BF45" s="387">
        <v>9.0275540000000003</v>
      </c>
      <c r="BG45" s="387">
        <v>8.8532499999999992</v>
      </c>
      <c r="BH45" s="387">
        <v>8.5587479999999996</v>
      </c>
      <c r="BI45" s="387">
        <v>8.2404410000000006</v>
      </c>
      <c r="BJ45" s="387">
        <v>8.5260649999999991</v>
      </c>
      <c r="BK45" s="387">
        <v>8.5830179999999991</v>
      </c>
      <c r="BL45" s="387">
        <v>8.6461620000000003</v>
      </c>
      <c r="BM45" s="387">
        <v>8.3403779999999994</v>
      </c>
      <c r="BN45" s="387">
        <v>8.2594449999999995</v>
      </c>
      <c r="BO45" s="387">
        <v>8.4052530000000001</v>
      </c>
      <c r="BP45" s="387">
        <v>8.7529690000000002</v>
      </c>
      <c r="BQ45" s="387">
        <v>8.8583649999999992</v>
      </c>
      <c r="BR45" s="387">
        <v>8.8527950000000004</v>
      </c>
      <c r="BS45" s="387">
        <v>8.6943459999999995</v>
      </c>
      <c r="BT45" s="387">
        <v>8.4161570000000001</v>
      </c>
      <c r="BU45" s="387">
        <v>8.1172029999999999</v>
      </c>
      <c r="BV45" s="387">
        <v>8.3962690000000002</v>
      </c>
    </row>
    <row r="46" spans="1:74" s="120" customFormat="1" ht="11.1" customHeight="1" x14ac:dyDescent="0.2">
      <c r="A46" s="268" t="s">
        <v>220</v>
      </c>
      <c r="B46" s="207" t="s">
        <v>622</v>
      </c>
      <c r="C46" s="264">
        <v>7.9263746535999999</v>
      </c>
      <c r="D46" s="264">
        <v>7.9535820582000003</v>
      </c>
      <c r="E46" s="264">
        <v>8.0017455390999999</v>
      </c>
      <c r="F46" s="264">
        <v>8.1321451231000008</v>
      </c>
      <c r="G46" s="264">
        <v>8.4964893184000001</v>
      </c>
      <c r="H46" s="264">
        <v>8.6937152621999996</v>
      </c>
      <c r="I46" s="264">
        <v>8.8227662785999996</v>
      </c>
      <c r="J46" s="264">
        <v>8.8793962960999995</v>
      </c>
      <c r="K46" s="264">
        <v>8.9211389689999994</v>
      </c>
      <c r="L46" s="264">
        <v>8.5303278224000003</v>
      </c>
      <c r="M46" s="264">
        <v>8.1314506843000007</v>
      </c>
      <c r="N46" s="264">
        <v>8.0769992331000005</v>
      </c>
      <c r="O46" s="264">
        <v>7.9075128100000001</v>
      </c>
      <c r="P46" s="264">
        <v>8.0529596922</v>
      </c>
      <c r="Q46" s="264">
        <v>8.0522766568000002</v>
      </c>
      <c r="R46" s="264">
        <v>8.2515648309999996</v>
      </c>
      <c r="S46" s="264">
        <v>8.5608142241999996</v>
      </c>
      <c r="T46" s="264">
        <v>9.1385658048000007</v>
      </c>
      <c r="U46" s="264">
        <v>9.4714496692000001</v>
      </c>
      <c r="V46" s="264">
        <v>9.4227235358999994</v>
      </c>
      <c r="W46" s="264">
        <v>9.1746625378999997</v>
      </c>
      <c r="X46" s="264">
        <v>8.7104540395000001</v>
      </c>
      <c r="Y46" s="264">
        <v>8.0734734154000005</v>
      </c>
      <c r="Z46" s="264">
        <v>8.0627066516999992</v>
      </c>
      <c r="AA46" s="264">
        <v>8.1042932335</v>
      </c>
      <c r="AB46" s="264">
        <v>8.2203176555000006</v>
      </c>
      <c r="AC46" s="264">
        <v>8.2232997920000006</v>
      </c>
      <c r="AD46" s="264">
        <v>8.3611970071999995</v>
      </c>
      <c r="AE46" s="264">
        <v>8.8078285661999995</v>
      </c>
      <c r="AF46" s="264">
        <v>9.3508247082999993</v>
      </c>
      <c r="AG46" s="264">
        <v>9.6185486746999995</v>
      </c>
      <c r="AH46" s="264">
        <v>9.5546767747000008</v>
      </c>
      <c r="AI46" s="264">
        <v>9.2917227880999995</v>
      </c>
      <c r="AJ46" s="264">
        <v>8.8571875109999993</v>
      </c>
      <c r="AK46" s="264">
        <v>8.3286441769999993</v>
      </c>
      <c r="AL46" s="264">
        <v>8.3830879943000003</v>
      </c>
      <c r="AM46" s="264">
        <v>8.4459438666000004</v>
      </c>
      <c r="AN46" s="264">
        <v>8.5989207671999992</v>
      </c>
      <c r="AO46" s="264">
        <v>8.5852611937999992</v>
      </c>
      <c r="AP46" s="264">
        <v>8.7031966414999999</v>
      </c>
      <c r="AQ46" s="264">
        <v>9.0534866892999997</v>
      </c>
      <c r="AR46" s="264">
        <v>9.7112732205000007</v>
      </c>
      <c r="AS46" s="264">
        <v>10.006273593</v>
      </c>
      <c r="AT46" s="264">
        <v>9.9270637898</v>
      </c>
      <c r="AU46" s="264">
        <v>9.6932766463999993</v>
      </c>
      <c r="AV46" s="264">
        <v>9.1978531281000002</v>
      </c>
      <c r="AW46" s="264">
        <v>8.7096904465999998</v>
      </c>
      <c r="AX46" s="264">
        <v>8.8258444404999992</v>
      </c>
      <c r="AY46" s="264">
        <v>8.8091527916000008</v>
      </c>
      <c r="AZ46" s="264">
        <v>8.8275253514000003</v>
      </c>
      <c r="BA46" s="264">
        <v>8.9735672085000004</v>
      </c>
      <c r="BB46" s="264">
        <v>9.0342268959999998</v>
      </c>
      <c r="BC46" s="264">
        <v>9.44</v>
      </c>
      <c r="BD46" s="264">
        <v>9.9884909999999998</v>
      </c>
      <c r="BE46" s="264">
        <v>10.36617</v>
      </c>
      <c r="BF46" s="387">
        <v>10.2378</v>
      </c>
      <c r="BG46" s="387">
        <v>10.01798</v>
      </c>
      <c r="BH46" s="387">
        <v>9.5583519999999993</v>
      </c>
      <c r="BI46" s="387">
        <v>8.9355860000000007</v>
      </c>
      <c r="BJ46" s="387">
        <v>8.973039</v>
      </c>
      <c r="BK46" s="387">
        <v>8.9709430000000001</v>
      </c>
      <c r="BL46" s="387">
        <v>9.084085</v>
      </c>
      <c r="BM46" s="387">
        <v>9.1599389999999996</v>
      </c>
      <c r="BN46" s="387">
        <v>9.2084799999999998</v>
      </c>
      <c r="BO46" s="387">
        <v>9.6195450000000005</v>
      </c>
      <c r="BP46" s="387">
        <v>10.210750000000001</v>
      </c>
      <c r="BQ46" s="387">
        <v>10.53115</v>
      </c>
      <c r="BR46" s="387">
        <v>10.43282</v>
      </c>
      <c r="BS46" s="387">
        <v>10.209339999999999</v>
      </c>
      <c r="BT46" s="387">
        <v>9.7568900000000003</v>
      </c>
      <c r="BU46" s="387">
        <v>9.1342309999999998</v>
      </c>
      <c r="BV46" s="387">
        <v>9.1697330000000008</v>
      </c>
    </row>
    <row r="47" spans="1:74" s="120" customFormat="1" ht="11.1" customHeight="1" x14ac:dyDescent="0.2">
      <c r="A47" s="268" t="s">
        <v>221</v>
      </c>
      <c r="B47" s="209" t="s">
        <v>623</v>
      </c>
      <c r="C47" s="264">
        <v>10.188590722000001</v>
      </c>
      <c r="D47" s="264">
        <v>9.8584256993999997</v>
      </c>
      <c r="E47" s="264">
        <v>10.199714236</v>
      </c>
      <c r="F47" s="264">
        <v>9.9478869115999995</v>
      </c>
      <c r="G47" s="264">
        <v>10.328030285000001</v>
      </c>
      <c r="H47" s="264">
        <v>10.992925297999999</v>
      </c>
      <c r="I47" s="264">
        <v>11.178985141</v>
      </c>
      <c r="J47" s="264">
        <v>11.343467744</v>
      </c>
      <c r="K47" s="264">
        <v>11.771007782</v>
      </c>
      <c r="L47" s="264">
        <v>11.242377898000001</v>
      </c>
      <c r="M47" s="264">
        <v>10.836675046</v>
      </c>
      <c r="N47" s="264">
        <v>10.663612529</v>
      </c>
      <c r="O47" s="264">
        <v>10.394665069</v>
      </c>
      <c r="P47" s="264">
        <v>10.269768765</v>
      </c>
      <c r="Q47" s="264">
        <v>10.15680607</v>
      </c>
      <c r="R47" s="264">
        <v>10.219905858000001</v>
      </c>
      <c r="S47" s="264">
        <v>10.681775913999999</v>
      </c>
      <c r="T47" s="264">
        <v>11.603416926</v>
      </c>
      <c r="U47" s="264">
        <v>12.237796018999999</v>
      </c>
      <c r="V47" s="264">
        <v>12.077786381999999</v>
      </c>
      <c r="W47" s="264">
        <v>11.947489948999999</v>
      </c>
      <c r="X47" s="264">
        <v>11.273117236999999</v>
      </c>
      <c r="Y47" s="264">
        <v>10.676508561</v>
      </c>
      <c r="Z47" s="264">
        <v>10.289345289</v>
      </c>
      <c r="AA47" s="264">
        <v>10.680428358</v>
      </c>
      <c r="AB47" s="264">
        <v>10.471682739</v>
      </c>
      <c r="AC47" s="264">
        <v>10.457332210000001</v>
      </c>
      <c r="AD47" s="264">
        <v>10.497516208</v>
      </c>
      <c r="AE47" s="264">
        <v>10.916717159999999</v>
      </c>
      <c r="AF47" s="264">
        <v>12.242108942</v>
      </c>
      <c r="AG47" s="264">
        <v>11.997789827</v>
      </c>
      <c r="AH47" s="264">
        <v>12.809353637999999</v>
      </c>
      <c r="AI47" s="264">
        <v>13.036183227</v>
      </c>
      <c r="AJ47" s="264">
        <v>11.443689339000001</v>
      </c>
      <c r="AK47" s="264">
        <v>10.953160236</v>
      </c>
      <c r="AL47" s="264">
        <v>10.669639115000001</v>
      </c>
      <c r="AM47" s="264">
        <v>11.022444338</v>
      </c>
      <c r="AN47" s="264">
        <v>11.034325537000001</v>
      </c>
      <c r="AO47" s="264">
        <v>10.910808426999999</v>
      </c>
      <c r="AP47" s="264">
        <v>11.022930122</v>
      </c>
      <c r="AQ47" s="264">
        <v>11.833097198000001</v>
      </c>
      <c r="AR47" s="264">
        <v>13.382692576</v>
      </c>
      <c r="AS47" s="264">
        <v>13.351646811</v>
      </c>
      <c r="AT47" s="264">
        <v>13.243348462</v>
      </c>
      <c r="AU47" s="264">
        <v>13.231569027000001</v>
      </c>
      <c r="AV47" s="264">
        <v>12.194673089</v>
      </c>
      <c r="AW47" s="264">
        <v>12.018558307999999</v>
      </c>
      <c r="AX47" s="264">
        <v>11.292028898</v>
      </c>
      <c r="AY47" s="264">
        <v>11.597982037</v>
      </c>
      <c r="AZ47" s="264">
        <v>11.470759275000001</v>
      </c>
      <c r="BA47" s="264">
        <v>11.440183724000001</v>
      </c>
      <c r="BB47" s="264">
        <v>10.228230605</v>
      </c>
      <c r="BC47" s="264">
        <v>12.08</v>
      </c>
      <c r="BD47" s="264">
        <v>13.259840000000001</v>
      </c>
      <c r="BE47" s="264">
        <v>13.312989999999999</v>
      </c>
      <c r="BF47" s="387">
        <v>13.351649999999999</v>
      </c>
      <c r="BG47" s="387">
        <v>13.384690000000001</v>
      </c>
      <c r="BH47" s="387">
        <v>11.49478</v>
      </c>
      <c r="BI47" s="387">
        <v>11.863910000000001</v>
      </c>
      <c r="BJ47" s="387">
        <v>11.450390000000001</v>
      </c>
      <c r="BK47" s="387">
        <v>11.81709</v>
      </c>
      <c r="BL47" s="387">
        <v>11.84234</v>
      </c>
      <c r="BM47" s="387">
        <v>11.781700000000001</v>
      </c>
      <c r="BN47" s="387">
        <v>10.741899999999999</v>
      </c>
      <c r="BO47" s="387">
        <v>12.324809999999999</v>
      </c>
      <c r="BP47" s="387">
        <v>13.535780000000001</v>
      </c>
      <c r="BQ47" s="387">
        <v>13.64256</v>
      </c>
      <c r="BR47" s="387">
        <v>13.64601</v>
      </c>
      <c r="BS47" s="387">
        <v>13.631209999999999</v>
      </c>
      <c r="BT47" s="387">
        <v>11.77097</v>
      </c>
      <c r="BU47" s="387">
        <v>12.09451</v>
      </c>
      <c r="BV47" s="387">
        <v>11.649470000000001</v>
      </c>
    </row>
    <row r="48" spans="1:74" s="120" customFormat="1" ht="11.1" customHeight="1" x14ac:dyDescent="0.2">
      <c r="A48" s="268" t="s">
        <v>222</v>
      </c>
      <c r="B48" s="210" t="s">
        <v>592</v>
      </c>
      <c r="C48" s="218">
        <v>9.2799999999999994</v>
      </c>
      <c r="D48" s="218">
        <v>9.3699999999999992</v>
      </c>
      <c r="E48" s="218">
        <v>9.4</v>
      </c>
      <c r="F48" s="218">
        <v>9.43</v>
      </c>
      <c r="G48" s="218">
        <v>9.49</v>
      </c>
      <c r="H48" s="218">
        <v>9.61</v>
      </c>
      <c r="I48" s="218">
        <v>9.76</v>
      </c>
      <c r="J48" s="218">
        <v>9.85</v>
      </c>
      <c r="K48" s="218">
        <v>9.89</v>
      </c>
      <c r="L48" s="218">
        <v>9.8800000000000008</v>
      </c>
      <c r="M48" s="218">
        <v>9.85</v>
      </c>
      <c r="N48" s="218">
        <v>9.83</v>
      </c>
      <c r="O48" s="218">
        <v>9.48</v>
      </c>
      <c r="P48" s="218">
        <v>9.56</v>
      </c>
      <c r="Q48" s="218">
        <v>9.5500000000000007</v>
      </c>
      <c r="R48" s="218">
        <v>9.5399999999999991</v>
      </c>
      <c r="S48" s="218">
        <v>9.7799999999999994</v>
      </c>
      <c r="T48" s="218">
        <v>10.26</v>
      </c>
      <c r="U48" s="218">
        <v>10.47</v>
      </c>
      <c r="V48" s="218">
        <v>10.49</v>
      </c>
      <c r="W48" s="218">
        <v>10.29</v>
      </c>
      <c r="X48" s="218">
        <v>9.83</v>
      </c>
      <c r="Y48" s="218">
        <v>9.58</v>
      </c>
      <c r="Z48" s="218">
        <v>9.5299999999999994</v>
      </c>
      <c r="AA48" s="218">
        <v>9.61</v>
      </c>
      <c r="AB48" s="218">
        <v>9.58</v>
      </c>
      <c r="AC48" s="218">
        <v>9.52</v>
      </c>
      <c r="AD48" s="218">
        <v>9.4700000000000006</v>
      </c>
      <c r="AE48" s="218">
        <v>9.64</v>
      </c>
      <c r="AF48" s="218">
        <v>10.130000000000001</v>
      </c>
      <c r="AG48" s="218">
        <v>10.3</v>
      </c>
      <c r="AH48" s="218">
        <v>10.32</v>
      </c>
      <c r="AI48" s="218">
        <v>10.26</v>
      </c>
      <c r="AJ48" s="218">
        <v>9.74</v>
      </c>
      <c r="AK48" s="218">
        <v>9.58</v>
      </c>
      <c r="AL48" s="218">
        <v>9.64</v>
      </c>
      <c r="AM48" s="218">
        <v>9.66</v>
      </c>
      <c r="AN48" s="218">
        <v>9.7899999999999991</v>
      </c>
      <c r="AO48" s="218">
        <v>9.7100000000000009</v>
      </c>
      <c r="AP48" s="218">
        <v>9.67</v>
      </c>
      <c r="AQ48" s="218">
        <v>9.9499999999999993</v>
      </c>
      <c r="AR48" s="218">
        <v>10.47</v>
      </c>
      <c r="AS48" s="218">
        <v>10.7</v>
      </c>
      <c r="AT48" s="218">
        <v>10.59</v>
      </c>
      <c r="AU48" s="218">
        <v>10.43</v>
      </c>
      <c r="AV48" s="218">
        <v>10.01</v>
      </c>
      <c r="AW48" s="218">
        <v>9.83</v>
      </c>
      <c r="AX48" s="218">
        <v>9.8800000000000008</v>
      </c>
      <c r="AY48" s="218">
        <v>10.130000000000001</v>
      </c>
      <c r="AZ48" s="218">
        <v>10.35</v>
      </c>
      <c r="BA48" s="218">
        <v>10.32</v>
      </c>
      <c r="BB48" s="218">
        <v>10.01</v>
      </c>
      <c r="BC48" s="218">
        <v>10.210000000000001</v>
      </c>
      <c r="BD48" s="218">
        <v>10.78265</v>
      </c>
      <c r="BE48" s="218">
        <v>10.9985</v>
      </c>
      <c r="BF48" s="389">
        <v>10.97002</v>
      </c>
      <c r="BG48" s="389">
        <v>10.758039999999999</v>
      </c>
      <c r="BH48" s="389">
        <v>10.21261</v>
      </c>
      <c r="BI48" s="389">
        <v>10.10337</v>
      </c>
      <c r="BJ48" s="389">
        <v>10.14686</v>
      </c>
      <c r="BK48" s="389">
        <v>10.33146</v>
      </c>
      <c r="BL48" s="389">
        <v>10.431369999999999</v>
      </c>
      <c r="BM48" s="389">
        <v>10.38645</v>
      </c>
      <c r="BN48" s="389">
        <v>10.09113</v>
      </c>
      <c r="BO48" s="389">
        <v>10.324960000000001</v>
      </c>
      <c r="BP48" s="389">
        <v>10.840120000000001</v>
      </c>
      <c r="BQ48" s="389">
        <v>11.075390000000001</v>
      </c>
      <c r="BR48" s="389">
        <v>11.0336</v>
      </c>
      <c r="BS48" s="389">
        <v>10.81035</v>
      </c>
      <c r="BT48" s="389">
        <v>10.29698</v>
      </c>
      <c r="BU48" s="389">
        <v>10.186640000000001</v>
      </c>
      <c r="BV48" s="389">
        <v>10.22667</v>
      </c>
    </row>
    <row r="49" spans="1:74" s="299" customFormat="1" ht="11.1" customHeight="1" x14ac:dyDescent="0.2">
      <c r="A49" s="119"/>
      <c r="B49" s="297"/>
      <c r="C49" s="298"/>
      <c r="D49" s="298"/>
      <c r="E49" s="298"/>
      <c r="F49" s="298"/>
      <c r="G49" s="298"/>
      <c r="H49" s="298"/>
      <c r="I49" s="298"/>
      <c r="J49" s="298"/>
      <c r="K49" s="298"/>
      <c r="L49" s="298"/>
      <c r="M49" s="298"/>
      <c r="N49" s="298"/>
      <c r="O49" s="298"/>
      <c r="P49" s="298"/>
      <c r="Q49" s="298"/>
      <c r="R49" s="298"/>
      <c r="S49" s="298"/>
      <c r="T49" s="298"/>
      <c r="U49" s="298"/>
      <c r="V49" s="298"/>
      <c r="W49" s="298"/>
      <c r="X49" s="298"/>
      <c r="Y49" s="298"/>
      <c r="Z49" s="298"/>
      <c r="AA49" s="298"/>
      <c r="AB49" s="298"/>
      <c r="AC49" s="298"/>
      <c r="AD49" s="298"/>
      <c r="AE49" s="298"/>
      <c r="AF49" s="298"/>
      <c r="AG49" s="298"/>
      <c r="AH49" s="298"/>
      <c r="AI49" s="298"/>
      <c r="AJ49" s="298"/>
      <c r="AK49" s="298"/>
      <c r="AL49" s="298"/>
      <c r="AM49" s="298"/>
      <c r="AN49" s="298"/>
      <c r="AO49" s="298"/>
      <c r="AP49" s="298"/>
      <c r="AQ49" s="298"/>
      <c r="AR49" s="298"/>
      <c r="AS49" s="298"/>
      <c r="AT49" s="298"/>
      <c r="AU49" s="298"/>
      <c r="AV49" s="298"/>
      <c r="AW49" s="298"/>
      <c r="AX49" s="298"/>
      <c r="AY49" s="369"/>
      <c r="AZ49" s="369"/>
      <c r="BA49" s="369"/>
      <c r="BB49" s="369"/>
      <c r="BC49" s="369"/>
      <c r="BD49" s="369"/>
      <c r="BE49" s="369"/>
      <c r="BF49" s="369"/>
      <c r="BG49" s="369"/>
      <c r="BH49" s="369"/>
      <c r="BI49" s="369"/>
      <c r="BJ49" s="369"/>
      <c r="BK49" s="369"/>
      <c r="BL49" s="369"/>
      <c r="BM49" s="369"/>
      <c r="BN49" s="369"/>
      <c r="BO49" s="369"/>
      <c r="BP49" s="369"/>
      <c r="BQ49" s="369"/>
      <c r="BR49" s="369"/>
      <c r="BS49" s="369"/>
      <c r="BT49" s="369"/>
      <c r="BU49" s="369"/>
      <c r="BV49" s="369"/>
    </row>
    <row r="50" spans="1:74" s="299" customFormat="1" ht="12" customHeight="1" x14ac:dyDescent="0.25">
      <c r="A50" s="119"/>
      <c r="B50" s="652" t="s">
        <v>1105</v>
      </c>
      <c r="C50" s="653"/>
      <c r="D50" s="653"/>
      <c r="E50" s="653"/>
      <c r="F50" s="653"/>
      <c r="G50" s="653"/>
      <c r="H50" s="653"/>
      <c r="I50" s="653"/>
      <c r="J50" s="653"/>
      <c r="K50" s="653"/>
      <c r="L50" s="653"/>
      <c r="M50" s="653"/>
      <c r="N50" s="653"/>
      <c r="O50" s="653"/>
      <c r="P50" s="653"/>
      <c r="Q50" s="653"/>
      <c r="AY50" s="519"/>
      <c r="AZ50" s="519"/>
      <c r="BA50" s="519"/>
      <c r="BB50" s="519"/>
      <c r="BC50" s="519"/>
      <c r="BD50" s="519"/>
      <c r="BE50" s="519"/>
      <c r="BF50" s="519"/>
      <c r="BG50" s="519"/>
      <c r="BH50" s="519"/>
      <c r="BI50" s="519"/>
      <c r="BJ50" s="519"/>
    </row>
    <row r="51" spans="1:74" s="299" customFormat="1" ht="12" customHeight="1" x14ac:dyDescent="0.25">
      <c r="A51" s="119"/>
      <c r="B51" s="661" t="s">
        <v>143</v>
      </c>
      <c r="C51" s="653"/>
      <c r="D51" s="653"/>
      <c r="E51" s="653"/>
      <c r="F51" s="653"/>
      <c r="G51" s="653"/>
      <c r="H51" s="653"/>
      <c r="I51" s="653"/>
      <c r="J51" s="653"/>
      <c r="K51" s="653"/>
      <c r="L51" s="653"/>
      <c r="M51" s="653"/>
      <c r="N51" s="653"/>
      <c r="O51" s="653"/>
      <c r="P51" s="653"/>
      <c r="Q51" s="653"/>
      <c r="AY51" s="519"/>
      <c r="AZ51" s="519"/>
      <c r="BA51" s="519"/>
      <c r="BB51" s="519"/>
      <c r="BC51" s="519"/>
      <c r="BD51" s="519"/>
      <c r="BE51" s="519"/>
      <c r="BF51" s="519"/>
      <c r="BG51" s="519"/>
      <c r="BH51" s="519"/>
      <c r="BI51" s="519"/>
      <c r="BJ51" s="519"/>
    </row>
    <row r="52" spans="1:74" s="469" customFormat="1" ht="12" customHeight="1" x14ac:dyDescent="0.25">
      <c r="A52" s="468"/>
      <c r="B52" s="714" t="s">
        <v>1186</v>
      </c>
      <c r="C52" s="671"/>
      <c r="D52" s="671"/>
      <c r="E52" s="671"/>
      <c r="F52" s="671"/>
      <c r="G52" s="671"/>
      <c r="H52" s="671"/>
      <c r="I52" s="671"/>
      <c r="J52" s="671"/>
      <c r="K52" s="671"/>
      <c r="L52" s="671"/>
      <c r="M52" s="671"/>
      <c r="N52" s="671"/>
      <c r="O52" s="671"/>
      <c r="P52" s="671"/>
      <c r="Q52" s="671"/>
      <c r="AY52" s="520"/>
      <c r="AZ52" s="520"/>
      <c r="BA52" s="520"/>
      <c r="BB52" s="520"/>
      <c r="BC52" s="520"/>
      <c r="BD52" s="520"/>
      <c r="BE52" s="520"/>
      <c r="BF52" s="520"/>
      <c r="BG52" s="520"/>
      <c r="BH52" s="520"/>
      <c r="BI52" s="520"/>
      <c r="BJ52" s="520"/>
    </row>
    <row r="53" spans="1:74" s="469" customFormat="1" ht="12" customHeight="1" x14ac:dyDescent="0.25">
      <c r="A53" s="470"/>
      <c r="B53" s="674" t="s">
        <v>1132</v>
      </c>
      <c r="C53" s="675"/>
      <c r="D53" s="675"/>
      <c r="E53" s="675"/>
      <c r="F53" s="675"/>
      <c r="G53" s="675"/>
      <c r="H53" s="675"/>
      <c r="I53" s="675"/>
      <c r="J53" s="675"/>
      <c r="K53" s="675"/>
      <c r="L53" s="675"/>
      <c r="M53" s="675"/>
      <c r="N53" s="675"/>
      <c r="O53" s="675"/>
      <c r="P53" s="675"/>
      <c r="Q53" s="671"/>
      <c r="AY53" s="520"/>
      <c r="AZ53" s="520"/>
      <c r="BA53" s="520"/>
      <c r="BB53" s="520"/>
      <c r="BC53" s="520"/>
      <c r="BD53" s="520"/>
      <c r="BE53" s="520"/>
      <c r="BF53" s="520"/>
      <c r="BG53" s="520"/>
      <c r="BH53" s="520"/>
      <c r="BI53" s="520"/>
      <c r="BJ53" s="520"/>
    </row>
    <row r="54" spans="1:74" s="469" customFormat="1" ht="12" customHeight="1" x14ac:dyDescent="0.25">
      <c r="A54" s="470"/>
      <c r="B54" s="669" t="s">
        <v>1174</v>
      </c>
      <c r="C54" s="675"/>
      <c r="D54" s="675"/>
      <c r="E54" s="675"/>
      <c r="F54" s="675"/>
      <c r="G54" s="675"/>
      <c r="H54" s="675"/>
      <c r="I54" s="675"/>
      <c r="J54" s="675"/>
      <c r="K54" s="675"/>
      <c r="L54" s="675"/>
      <c r="M54" s="675"/>
      <c r="N54" s="675"/>
      <c r="O54" s="675"/>
      <c r="P54" s="675"/>
      <c r="Q54" s="671"/>
      <c r="AY54" s="520"/>
      <c r="AZ54" s="520"/>
      <c r="BA54" s="520"/>
      <c r="BB54" s="520"/>
      <c r="BC54" s="520"/>
      <c r="BD54" s="520"/>
      <c r="BE54" s="520"/>
      <c r="BF54" s="520"/>
      <c r="BG54" s="520"/>
      <c r="BH54" s="520"/>
      <c r="BI54" s="520"/>
      <c r="BJ54" s="520"/>
    </row>
    <row r="55" spans="1:74" s="469" customFormat="1" ht="12" customHeight="1" x14ac:dyDescent="0.25">
      <c r="A55" s="470"/>
      <c r="B55" s="700" t="s">
        <v>1175</v>
      </c>
      <c r="C55" s="671"/>
      <c r="D55" s="671"/>
      <c r="E55" s="671"/>
      <c r="F55" s="671"/>
      <c r="G55" s="671"/>
      <c r="H55" s="671"/>
      <c r="I55" s="671"/>
      <c r="J55" s="671"/>
      <c r="K55" s="671"/>
      <c r="L55" s="671"/>
      <c r="M55" s="671"/>
      <c r="N55" s="671"/>
      <c r="O55" s="671"/>
      <c r="P55" s="671"/>
      <c r="Q55" s="671"/>
      <c r="AY55" s="520"/>
      <c r="AZ55" s="520"/>
      <c r="BA55" s="520"/>
      <c r="BB55" s="520"/>
      <c r="BC55" s="520"/>
      <c r="BD55" s="520"/>
      <c r="BE55" s="520"/>
      <c r="BF55" s="520"/>
      <c r="BG55" s="520"/>
      <c r="BH55" s="520"/>
      <c r="BI55" s="520"/>
      <c r="BJ55" s="520"/>
    </row>
    <row r="56" spans="1:74" s="469" customFormat="1" ht="22.35" customHeight="1" x14ac:dyDescent="0.25">
      <c r="A56" s="470"/>
      <c r="B56" s="674" t="s">
        <v>1182</v>
      </c>
      <c r="C56" s="675"/>
      <c r="D56" s="675"/>
      <c r="E56" s="675"/>
      <c r="F56" s="675"/>
      <c r="G56" s="675"/>
      <c r="H56" s="675"/>
      <c r="I56" s="675"/>
      <c r="J56" s="675"/>
      <c r="K56" s="675"/>
      <c r="L56" s="675"/>
      <c r="M56" s="675"/>
      <c r="N56" s="675"/>
      <c r="O56" s="675"/>
      <c r="P56" s="675"/>
      <c r="Q56" s="671"/>
      <c r="AY56" s="520"/>
      <c r="AZ56" s="520"/>
      <c r="BA56" s="520"/>
      <c r="BB56" s="520"/>
      <c r="BC56" s="520"/>
      <c r="BD56" s="520"/>
      <c r="BE56" s="520"/>
      <c r="BF56" s="520"/>
      <c r="BG56" s="520"/>
      <c r="BH56" s="520"/>
      <c r="BI56" s="520"/>
      <c r="BJ56" s="520"/>
    </row>
    <row r="57" spans="1:74" s="469" customFormat="1" ht="12" customHeight="1" x14ac:dyDescent="0.25">
      <c r="A57" s="470"/>
      <c r="B57" s="669" t="s">
        <v>1136</v>
      </c>
      <c r="C57" s="670"/>
      <c r="D57" s="670"/>
      <c r="E57" s="670"/>
      <c r="F57" s="670"/>
      <c r="G57" s="670"/>
      <c r="H57" s="670"/>
      <c r="I57" s="670"/>
      <c r="J57" s="670"/>
      <c r="K57" s="670"/>
      <c r="L57" s="670"/>
      <c r="M57" s="670"/>
      <c r="N57" s="670"/>
      <c r="O57" s="670"/>
      <c r="P57" s="670"/>
      <c r="Q57" s="671"/>
      <c r="AY57" s="520"/>
      <c r="AZ57" s="520"/>
      <c r="BA57" s="520"/>
      <c r="BB57" s="520"/>
      <c r="BC57" s="520"/>
      <c r="BD57" s="520"/>
      <c r="BE57" s="520"/>
      <c r="BF57" s="520"/>
      <c r="BG57" s="520"/>
      <c r="BH57" s="520"/>
      <c r="BI57" s="520"/>
      <c r="BJ57" s="520"/>
    </row>
    <row r="58" spans="1:74" s="465" customFormat="1" ht="12" customHeight="1" x14ac:dyDescent="0.25">
      <c r="A58" s="440"/>
      <c r="B58" s="682" t="s">
        <v>1144</v>
      </c>
      <c r="C58" s="671"/>
      <c r="D58" s="671"/>
      <c r="E58" s="671"/>
      <c r="F58" s="671"/>
      <c r="G58" s="671"/>
      <c r="H58" s="671"/>
      <c r="I58" s="671"/>
      <c r="J58" s="671"/>
      <c r="K58" s="671"/>
      <c r="L58" s="671"/>
      <c r="M58" s="671"/>
      <c r="N58" s="671"/>
      <c r="O58" s="671"/>
      <c r="P58" s="671"/>
      <c r="Q58" s="671"/>
      <c r="AY58" s="518"/>
      <c r="AZ58" s="518"/>
      <c r="BA58" s="518"/>
      <c r="BB58" s="518"/>
      <c r="BC58" s="518"/>
      <c r="BD58" s="518"/>
      <c r="BE58" s="518"/>
      <c r="BF58" s="518"/>
      <c r="BG58" s="518"/>
      <c r="BH58" s="518"/>
      <c r="BI58" s="518"/>
      <c r="BJ58" s="518"/>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70"/>
      <c r="AZ59" s="370"/>
      <c r="BA59" s="370"/>
      <c r="BB59" s="370"/>
      <c r="BC59" s="370"/>
      <c r="BD59" s="370"/>
      <c r="BE59" s="370"/>
      <c r="BF59" s="370"/>
      <c r="BG59" s="370"/>
      <c r="BH59" s="370"/>
      <c r="BI59" s="370"/>
      <c r="BJ59" s="370"/>
      <c r="BK59" s="370"/>
      <c r="BL59" s="370"/>
      <c r="BM59" s="370"/>
      <c r="BN59" s="370"/>
      <c r="BO59" s="370"/>
      <c r="BP59" s="370"/>
      <c r="BQ59" s="370"/>
      <c r="BR59" s="370"/>
      <c r="BS59" s="370"/>
      <c r="BT59" s="370"/>
      <c r="BU59" s="370"/>
      <c r="BV59" s="370"/>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70"/>
      <c r="AZ60" s="370"/>
      <c r="BA60" s="370"/>
      <c r="BB60" s="370"/>
      <c r="BC60" s="370"/>
      <c r="BD60" s="370"/>
      <c r="BE60" s="370"/>
      <c r="BF60" s="370"/>
      <c r="BG60" s="370"/>
      <c r="BH60" s="370"/>
      <c r="BI60" s="370"/>
      <c r="BJ60" s="370"/>
      <c r="BK60" s="370"/>
      <c r="BL60" s="370"/>
      <c r="BM60" s="370"/>
      <c r="BN60" s="370"/>
      <c r="BO60" s="370"/>
      <c r="BP60" s="370"/>
      <c r="BQ60" s="370"/>
      <c r="BR60" s="370"/>
      <c r="BS60" s="370"/>
      <c r="BT60" s="370"/>
      <c r="BU60" s="370"/>
      <c r="BV60" s="370"/>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70"/>
      <c r="AZ61" s="370"/>
      <c r="BA61" s="370"/>
      <c r="BB61" s="370"/>
      <c r="BC61" s="370"/>
      <c r="BD61" s="370"/>
      <c r="BE61" s="370"/>
      <c r="BF61" s="370"/>
      <c r="BG61" s="370"/>
      <c r="BH61" s="370"/>
      <c r="BI61" s="370"/>
      <c r="BJ61" s="370"/>
      <c r="BK61" s="370"/>
      <c r="BL61" s="370"/>
      <c r="BM61" s="370"/>
      <c r="BN61" s="370"/>
      <c r="BO61" s="370"/>
      <c r="BP61" s="370"/>
      <c r="BQ61" s="370"/>
      <c r="BR61" s="370"/>
      <c r="BS61" s="370"/>
      <c r="BT61" s="370"/>
      <c r="BU61" s="370"/>
      <c r="BV61" s="370"/>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70"/>
      <c r="AZ62" s="370"/>
      <c r="BA62" s="370"/>
      <c r="BB62" s="370"/>
      <c r="BC62" s="370"/>
      <c r="BD62" s="370"/>
      <c r="BE62" s="370"/>
      <c r="BF62" s="370"/>
      <c r="BG62" s="370"/>
      <c r="BH62" s="370"/>
      <c r="BI62" s="370"/>
      <c r="BJ62" s="370"/>
      <c r="BK62" s="370"/>
      <c r="BL62" s="370"/>
      <c r="BM62" s="370"/>
      <c r="BN62" s="370"/>
      <c r="BO62" s="370"/>
      <c r="BP62" s="370"/>
      <c r="BQ62" s="370"/>
      <c r="BR62" s="370"/>
      <c r="BS62" s="370"/>
      <c r="BT62" s="370"/>
      <c r="BU62" s="370"/>
      <c r="BV62" s="370"/>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70"/>
      <c r="AZ63" s="370"/>
      <c r="BA63" s="370"/>
      <c r="BB63" s="370"/>
      <c r="BC63" s="370"/>
      <c r="BD63" s="370"/>
      <c r="BE63" s="370"/>
      <c r="BF63" s="370"/>
      <c r="BG63" s="370"/>
      <c r="BH63" s="370"/>
      <c r="BI63" s="370"/>
      <c r="BJ63" s="370"/>
      <c r="BK63" s="370"/>
      <c r="BL63" s="370"/>
      <c r="BM63" s="370"/>
      <c r="BN63" s="370"/>
      <c r="BO63" s="370"/>
      <c r="BP63" s="370"/>
      <c r="BQ63" s="370"/>
      <c r="BR63" s="370"/>
      <c r="BS63" s="370"/>
      <c r="BT63" s="370"/>
      <c r="BU63" s="370"/>
      <c r="BV63" s="370"/>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70"/>
      <c r="AZ64" s="370"/>
      <c r="BA64" s="370"/>
      <c r="BB64" s="370"/>
      <c r="BC64" s="370"/>
      <c r="BD64" s="370"/>
      <c r="BE64" s="370"/>
      <c r="BF64" s="370"/>
      <c r="BG64" s="370"/>
      <c r="BH64" s="370"/>
      <c r="BI64" s="370"/>
      <c r="BJ64" s="370"/>
      <c r="BK64" s="370"/>
      <c r="BL64" s="370"/>
      <c r="BM64" s="370"/>
      <c r="BN64" s="370"/>
      <c r="BO64" s="370"/>
      <c r="BP64" s="370"/>
      <c r="BQ64" s="370"/>
      <c r="BR64" s="370"/>
      <c r="BS64" s="370"/>
      <c r="BT64" s="370"/>
      <c r="BU64" s="370"/>
      <c r="BV64" s="370"/>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70"/>
      <c r="AZ65" s="370"/>
      <c r="BA65" s="370"/>
      <c r="BB65" s="370"/>
      <c r="BC65" s="370"/>
      <c r="BD65" s="370"/>
      <c r="BE65" s="370"/>
      <c r="BF65" s="370"/>
      <c r="BG65" s="370"/>
      <c r="BH65" s="370"/>
      <c r="BI65" s="370"/>
      <c r="BJ65" s="370"/>
      <c r="BK65" s="370"/>
      <c r="BL65" s="370"/>
      <c r="BM65" s="370"/>
      <c r="BN65" s="370"/>
      <c r="BO65" s="370"/>
      <c r="BP65" s="370"/>
      <c r="BQ65" s="370"/>
      <c r="BR65" s="370"/>
      <c r="BS65" s="370"/>
      <c r="BT65" s="370"/>
      <c r="BU65" s="370"/>
      <c r="BV65" s="370"/>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70"/>
      <c r="AZ66" s="370"/>
      <c r="BA66" s="370"/>
      <c r="BB66" s="370"/>
      <c r="BC66" s="370"/>
      <c r="BD66" s="370"/>
      <c r="BE66" s="370"/>
      <c r="BF66" s="370"/>
      <c r="BG66" s="370"/>
      <c r="BH66" s="370"/>
      <c r="BI66" s="370"/>
      <c r="BJ66" s="370"/>
      <c r="BK66" s="370"/>
      <c r="BL66" s="370"/>
      <c r="BM66" s="370"/>
      <c r="BN66" s="370"/>
      <c r="BO66" s="370"/>
      <c r="BP66" s="370"/>
      <c r="BQ66" s="370"/>
      <c r="BR66" s="370"/>
      <c r="BS66" s="370"/>
      <c r="BT66" s="370"/>
      <c r="BU66" s="370"/>
      <c r="BV66" s="370"/>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70"/>
      <c r="AZ67" s="370"/>
      <c r="BA67" s="370"/>
      <c r="BB67" s="370"/>
      <c r="BC67" s="370"/>
      <c r="BD67" s="370"/>
      <c r="BE67" s="370"/>
      <c r="BF67" s="370"/>
      <c r="BG67" s="370"/>
      <c r="BH67" s="370"/>
      <c r="BI67" s="370"/>
      <c r="BJ67" s="370"/>
      <c r="BK67" s="370"/>
      <c r="BL67" s="370"/>
      <c r="BM67" s="370"/>
      <c r="BN67" s="370"/>
      <c r="BO67" s="370"/>
      <c r="BP67" s="370"/>
      <c r="BQ67" s="370"/>
      <c r="BR67" s="370"/>
      <c r="BS67" s="370"/>
      <c r="BT67" s="370"/>
      <c r="BU67" s="370"/>
      <c r="BV67" s="370"/>
    </row>
    <row r="68" spans="1:74" x14ac:dyDescent="0.2">
      <c r="BK68" s="371"/>
      <c r="BL68" s="371"/>
      <c r="BM68" s="371"/>
      <c r="BN68" s="371"/>
      <c r="BO68" s="371"/>
      <c r="BP68" s="371"/>
      <c r="BQ68" s="371"/>
      <c r="BR68" s="371"/>
      <c r="BS68" s="371"/>
      <c r="BT68" s="371"/>
      <c r="BU68" s="371"/>
      <c r="BV68" s="371"/>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70"/>
      <c r="AZ69" s="370"/>
      <c r="BA69" s="370"/>
      <c r="BB69" s="370"/>
      <c r="BC69" s="370"/>
      <c r="BD69" s="370"/>
      <c r="BE69" s="370"/>
      <c r="BF69" s="370"/>
      <c r="BG69" s="370"/>
      <c r="BH69" s="370"/>
      <c r="BI69" s="370"/>
      <c r="BJ69" s="370"/>
      <c r="BK69" s="370"/>
      <c r="BL69" s="370"/>
      <c r="BM69" s="370"/>
      <c r="BN69" s="370"/>
      <c r="BO69" s="370"/>
      <c r="BP69" s="370"/>
      <c r="BQ69" s="370"/>
      <c r="BR69" s="370"/>
      <c r="BS69" s="370"/>
      <c r="BT69" s="370"/>
      <c r="BU69" s="370"/>
      <c r="BV69" s="370"/>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70"/>
      <c r="AZ70" s="370"/>
      <c r="BA70" s="370"/>
      <c r="BB70" s="370"/>
      <c r="BC70" s="370"/>
      <c r="BD70" s="370"/>
      <c r="BE70" s="370"/>
      <c r="BF70" s="370"/>
      <c r="BG70" s="370"/>
      <c r="BH70" s="370"/>
      <c r="BI70" s="370"/>
      <c r="BJ70" s="370"/>
      <c r="BK70" s="370"/>
      <c r="BL70" s="370"/>
      <c r="BM70" s="370"/>
      <c r="BN70" s="370"/>
      <c r="BO70" s="370"/>
      <c r="BP70" s="370"/>
      <c r="BQ70" s="370"/>
      <c r="BR70" s="370"/>
      <c r="BS70" s="370"/>
      <c r="BT70" s="370"/>
      <c r="BU70" s="370"/>
      <c r="BV70" s="370"/>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70"/>
      <c r="AZ71" s="370"/>
      <c r="BA71" s="370"/>
      <c r="BB71" s="370"/>
      <c r="BC71" s="370"/>
      <c r="BD71" s="370"/>
      <c r="BE71" s="370"/>
      <c r="BF71" s="370"/>
      <c r="BG71" s="370"/>
      <c r="BH71" s="370"/>
      <c r="BI71" s="370"/>
      <c r="BJ71" s="370"/>
      <c r="BK71" s="370"/>
      <c r="BL71" s="370"/>
      <c r="BM71" s="370"/>
      <c r="BN71" s="370"/>
      <c r="BO71" s="370"/>
      <c r="BP71" s="370"/>
      <c r="BQ71" s="370"/>
      <c r="BR71" s="370"/>
      <c r="BS71" s="370"/>
      <c r="BT71" s="370"/>
      <c r="BU71" s="370"/>
      <c r="BV71" s="370"/>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70"/>
      <c r="AZ72" s="370"/>
      <c r="BA72" s="370"/>
      <c r="BB72" s="370"/>
      <c r="BC72" s="370"/>
      <c r="BD72" s="370"/>
      <c r="BE72" s="370"/>
      <c r="BF72" s="370"/>
      <c r="BG72" s="370"/>
      <c r="BH72" s="370"/>
      <c r="BI72" s="370"/>
      <c r="BJ72" s="370"/>
      <c r="BK72" s="370"/>
      <c r="BL72" s="370"/>
      <c r="BM72" s="370"/>
      <c r="BN72" s="370"/>
      <c r="BO72" s="370"/>
      <c r="BP72" s="370"/>
      <c r="BQ72" s="370"/>
      <c r="BR72" s="370"/>
      <c r="BS72" s="370"/>
      <c r="BT72" s="370"/>
      <c r="BU72" s="370"/>
      <c r="BV72" s="370"/>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70"/>
      <c r="AZ73" s="370"/>
      <c r="BA73" s="370"/>
      <c r="BB73" s="370"/>
      <c r="BC73" s="370"/>
      <c r="BD73" s="370"/>
      <c r="BE73" s="370"/>
      <c r="BF73" s="370"/>
      <c r="BG73" s="370"/>
      <c r="BH73" s="370"/>
      <c r="BI73" s="370"/>
      <c r="BJ73" s="370"/>
      <c r="BK73" s="370"/>
      <c r="BL73" s="370"/>
      <c r="BM73" s="370"/>
      <c r="BN73" s="370"/>
      <c r="BO73" s="370"/>
      <c r="BP73" s="370"/>
      <c r="BQ73" s="370"/>
      <c r="BR73" s="370"/>
      <c r="BS73" s="370"/>
      <c r="BT73" s="370"/>
      <c r="BU73" s="370"/>
      <c r="BV73" s="370"/>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70"/>
      <c r="AZ74" s="370"/>
      <c r="BA74" s="370"/>
      <c r="BB74" s="370"/>
      <c r="BC74" s="370"/>
      <c r="BD74" s="370"/>
      <c r="BE74" s="370"/>
      <c r="BF74" s="370"/>
      <c r="BG74" s="370"/>
      <c r="BH74" s="370"/>
      <c r="BI74" s="370"/>
      <c r="BJ74" s="370"/>
      <c r="BK74" s="370"/>
      <c r="BL74" s="370"/>
      <c r="BM74" s="370"/>
      <c r="BN74" s="370"/>
      <c r="BO74" s="370"/>
      <c r="BP74" s="370"/>
      <c r="BQ74" s="370"/>
      <c r="BR74" s="370"/>
      <c r="BS74" s="370"/>
      <c r="BT74" s="370"/>
      <c r="BU74" s="370"/>
      <c r="BV74" s="370"/>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70"/>
      <c r="AZ75" s="370"/>
      <c r="BA75" s="370"/>
      <c r="BB75" s="370"/>
      <c r="BC75" s="370"/>
      <c r="BD75" s="370"/>
      <c r="BE75" s="370"/>
      <c r="BF75" s="370"/>
      <c r="BG75" s="370"/>
      <c r="BH75" s="370"/>
      <c r="BI75" s="370"/>
      <c r="BJ75" s="370"/>
      <c r="BK75" s="370"/>
      <c r="BL75" s="370"/>
      <c r="BM75" s="370"/>
      <c r="BN75" s="370"/>
      <c r="BO75" s="370"/>
      <c r="BP75" s="370"/>
      <c r="BQ75" s="370"/>
      <c r="BR75" s="370"/>
      <c r="BS75" s="370"/>
      <c r="BT75" s="370"/>
      <c r="BU75" s="370"/>
      <c r="BV75" s="370"/>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70"/>
      <c r="AZ76" s="370"/>
      <c r="BA76" s="370"/>
      <c r="BB76" s="370"/>
      <c r="BC76" s="370"/>
      <c r="BD76" s="370"/>
      <c r="BE76" s="370"/>
      <c r="BF76" s="370"/>
      <c r="BG76" s="370"/>
      <c r="BH76" s="370"/>
      <c r="BI76" s="370"/>
      <c r="BJ76" s="370"/>
      <c r="BK76" s="370"/>
      <c r="BL76" s="370"/>
      <c r="BM76" s="370"/>
      <c r="BN76" s="370"/>
      <c r="BO76" s="370"/>
      <c r="BP76" s="370"/>
      <c r="BQ76" s="370"/>
      <c r="BR76" s="370"/>
      <c r="BS76" s="370"/>
      <c r="BT76" s="370"/>
      <c r="BU76" s="370"/>
      <c r="BV76" s="370"/>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70"/>
      <c r="AZ77" s="370"/>
      <c r="BA77" s="370"/>
      <c r="BB77" s="370"/>
      <c r="BC77" s="370"/>
      <c r="BD77" s="370"/>
      <c r="BE77" s="370"/>
      <c r="BF77" s="370"/>
      <c r="BG77" s="370"/>
      <c r="BH77" s="370"/>
      <c r="BI77" s="370"/>
      <c r="BJ77" s="370"/>
      <c r="BK77" s="370"/>
      <c r="BL77" s="370"/>
      <c r="BM77" s="370"/>
      <c r="BN77" s="370"/>
      <c r="BO77" s="370"/>
      <c r="BP77" s="370"/>
      <c r="BQ77" s="370"/>
      <c r="BR77" s="370"/>
      <c r="BS77" s="370"/>
      <c r="BT77" s="370"/>
      <c r="BU77" s="370"/>
      <c r="BV77" s="370"/>
    </row>
    <row r="78" spans="1:74" x14ac:dyDescent="0.2">
      <c r="BK78" s="371"/>
      <c r="BL78" s="371"/>
      <c r="BM78" s="371"/>
      <c r="BN78" s="371"/>
      <c r="BO78" s="371"/>
      <c r="BP78" s="371"/>
      <c r="BQ78" s="371"/>
      <c r="BR78" s="371"/>
      <c r="BS78" s="371"/>
      <c r="BT78" s="371"/>
      <c r="BU78" s="371"/>
      <c r="BV78" s="371"/>
    </row>
    <row r="79" spans="1:74" x14ac:dyDescent="0.2">
      <c r="BK79" s="371"/>
      <c r="BL79" s="371"/>
      <c r="BM79" s="371"/>
      <c r="BN79" s="371"/>
      <c r="BO79" s="371"/>
      <c r="BP79" s="371"/>
      <c r="BQ79" s="371"/>
      <c r="BR79" s="371"/>
      <c r="BS79" s="371"/>
      <c r="BT79" s="371"/>
      <c r="BU79" s="371"/>
      <c r="BV79" s="371"/>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2"/>
      <c r="AZ80" s="372"/>
      <c r="BA80" s="372"/>
      <c r="BB80" s="372"/>
      <c r="BC80" s="372"/>
      <c r="BD80" s="372"/>
      <c r="BE80" s="372"/>
      <c r="BF80" s="372"/>
      <c r="BG80" s="372"/>
      <c r="BH80" s="372"/>
      <c r="BI80" s="372"/>
      <c r="BJ80" s="372"/>
      <c r="BK80" s="372"/>
      <c r="BL80" s="372"/>
      <c r="BM80" s="372"/>
      <c r="BN80" s="372"/>
      <c r="BO80" s="372"/>
      <c r="BP80" s="372"/>
      <c r="BQ80" s="372"/>
      <c r="BR80" s="372"/>
      <c r="BS80" s="372"/>
      <c r="BT80" s="372"/>
      <c r="BU80" s="372"/>
      <c r="BV80" s="372"/>
    </row>
    <row r="81" spans="3:74" x14ac:dyDescent="0.2">
      <c r="BK81" s="371"/>
      <c r="BL81" s="371"/>
      <c r="BM81" s="371"/>
      <c r="BN81" s="371"/>
      <c r="BO81" s="371"/>
      <c r="BP81" s="371"/>
      <c r="BQ81" s="371"/>
      <c r="BR81" s="371"/>
      <c r="BS81" s="371"/>
      <c r="BT81" s="371"/>
      <c r="BU81" s="371"/>
      <c r="BV81" s="371"/>
    </row>
    <row r="82" spans="3:74" x14ac:dyDescent="0.2">
      <c r="BK82" s="371"/>
      <c r="BL82" s="371"/>
      <c r="BM82" s="371"/>
      <c r="BN82" s="371"/>
      <c r="BO82" s="371"/>
      <c r="BP82" s="371"/>
      <c r="BQ82" s="371"/>
      <c r="BR82" s="371"/>
      <c r="BS82" s="371"/>
      <c r="BT82" s="371"/>
      <c r="BU82" s="371"/>
      <c r="BV82" s="371"/>
    </row>
    <row r="83" spans="3:74" x14ac:dyDescent="0.2">
      <c r="BK83" s="371"/>
      <c r="BL83" s="371"/>
      <c r="BM83" s="371"/>
      <c r="BN83" s="371"/>
      <c r="BO83" s="371"/>
      <c r="BP83" s="371"/>
      <c r="BQ83" s="371"/>
      <c r="BR83" s="371"/>
      <c r="BS83" s="371"/>
      <c r="BT83" s="371"/>
      <c r="BU83" s="371"/>
      <c r="BV83" s="371"/>
    </row>
    <row r="84" spans="3:74" x14ac:dyDescent="0.2">
      <c r="BK84" s="371"/>
      <c r="BL84" s="371"/>
      <c r="BM84" s="371"/>
      <c r="BN84" s="371"/>
      <c r="BO84" s="371"/>
      <c r="BP84" s="371"/>
      <c r="BQ84" s="371"/>
      <c r="BR84" s="371"/>
      <c r="BS84" s="371"/>
      <c r="BT84" s="371"/>
      <c r="BU84" s="371"/>
      <c r="BV84" s="371"/>
    </row>
    <row r="85" spans="3:74" x14ac:dyDescent="0.2">
      <c r="BK85" s="371"/>
      <c r="BL85" s="371"/>
      <c r="BM85" s="371"/>
      <c r="BN85" s="371"/>
      <c r="BO85" s="371"/>
      <c r="BP85" s="371"/>
      <c r="BQ85" s="371"/>
      <c r="BR85" s="371"/>
      <c r="BS85" s="371"/>
      <c r="BT85" s="371"/>
      <c r="BU85" s="371"/>
      <c r="BV85" s="371"/>
    </row>
    <row r="86" spans="3:74" x14ac:dyDescent="0.2">
      <c r="BK86" s="371"/>
      <c r="BL86" s="371"/>
      <c r="BM86" s="371"/>
      <c r="BN86" s="371"/>
      <c r="BO86" s="371"/>
      <c r="BP86" s="371"/>
      <c r="BQ86" s="371"/>
      <c r="BR86" s="371"/>
      <c r="BS86" s="371"/>
      <c r="BT86" s="371"/>
      <c r="BU86" s="371"/>
      <c r="BV86" s="371"/>
    </row>
    <row r="87" spans="3:74" x14ac:dyDescent="0.2">
      <c r="BK87" s="371"/>
      <c r="BL87" s="371"/>
      <c r="BM87" s="371"/>
      <c r="BN87" s="371"/>
      <c r="BO87" s="371"/>
      <c r="BP87" s="371"/>
      <c r="BQ87" s="371"/>
      <c r="BR87" s="371"/>
      <c r="BS87" s="371"/>
      <c r="BT87" s="371"/>
      <c r="BU87" s="371"/>
      <c r="BV87" s="371"/>
    </row>
    <row r="88" spans="3:74" x14ac:dyDescent="0.2">
      <c r="BK88" s="371"/>
      <c r="BL88" s="371"/>
      <c r="BM88" s="371"/>
      <c r="BN88" s="371"/>
      <c r="BO88" s="371"/>
      <c r="BP88" s="371"/>
      <c r="BQ88" s="371"/>
      <c r="BR88" s="371"/>
      <c r="BS88" s="371"/>
      <c r="BT88" s="371"/>
      <c r="BU88" s="371"/>
      <c r="BV88" s="371"/>
    </row>
    <row r="89" spans="3:74" x14ac:dyDescent="0.2">
      <c r="BK89" s="371"/>
      <c r="BL89" s="371"/>
      <c r="BM89" s="371"/>
      <c r="BN89" s="371"/>
      <c r="BO89" s="371"/>
      <c r="BP89" s="371"/>
      <c r="BQ89" s="371"/>
      <c r="BR89" s="371"/>
      <c r="BS89" s="371"/>
      <c r="BT89" s="371"/>
      <c r="BU89" s="371"/>
      <c r="BV89" s="371"/>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3"/>
      <c r="AZ90" s="373"/>
      <c r="BA90" s="373"/>
      <c r="BB90" s="373"/>
      <c r="BC90" s="373"/>
      <c r="BD90" s="373"/>
      <c r="BE90" s="373"/>
      <c r="BF90" s="373"/>
      <c r="BG90" s="373"/>
      <c r="BH90" s="373"/>
      <c r="BI90" s="373"/>
      <c r="BJ90" s="373"/>
      <c r="BK90" s="373"/>
      <c r="BL90" s="373"/>
      <c r="BM90" s="373"/>
      <c r="BN90" s="373"/>
      <c r="BO90" s="373"/>
      <c r="BP90" s="373"/>
      <c r="BQ90" s="373"/>
      <c r="BR90" s="373"/>
      <c r="BS90" s="373"/>
      <c r="BT90" s="373"/>
      <c r="BU90" s="373"/>
      <c r="BV90" s="373"/>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3"/>
      <c r="AZ91" s="373"/>
      <c r="BA91" s="373"/>
      <c r="BB91" s="373"/>
      <c r="BC91" s="373"/>
      <c r="BD91" s="373"/>
      <c r="BE91" s="373"/>
      <c r="BF91" s="373"/>
      <c r="BG91" s="373"/>
      <c r="BH91" s="373"/>
      <c r="BI91" s="373"/>
      <c r="BJ91" s="373"/>
      <c r="BK91" s="373"/>
      <c r="BL91" s="373"/>
      <c r="BM91" s="373"/>
      <c r="BN91" s="373"/>
      <c r="BO91" s="373"/>
      <c r="BP91" s="373"/>
      <c r="BQ91" s="373"/>
      <c r="BR91" s="373"/>
      <c r="BS91" s="373"/>
      <c r="BT91" s="373"/>
      <c r="BU91" s="373"/>
      <c r="BV91" s="373"/>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3"/>
      <c r="AZ92" s="373"/>
      <c r="BA92" s="373"/>
      <c r="BB92" s="373"/>
      <c r="BC92" s="373"/>
      <c r="BD92" s="373"/>
      <c r="BE92" s="373"/>
      <c r="BF92" s="373"/>
      <c r="BG92" s="373"/>
      <c r="BH92" s="373"/>
      <c r="BI92" s="373"/>
      <c r="BJ92" s="373"/>
      <c r="BK92" s="373"/>
      <c r="BL92" s="373"/>
      <c r="BM92" s="373"/>
      <c r="BN92" s="373"/>
      <c r="BO92" s="373"/>
      <c r="BP92" s="373"/>
      <c r="BQ92" s="373"/>
      <c r="BR92" s="373"/>
      <c r="BS92" s="373"/>
      <c r="BT92" s="373"/>
      <c r="BU92" s="373"/>
      <c r="BV92" s="373"/>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3"/>
      <c r="AZ93" s="373"/>
      <c r="BA93" s="373"/>
      <c r="BB93" s="373"/>
      <c r="BC93" s="373"/>
      <c r="BD93" s="373"/>
      <c r="BE93" s="373"/>
      <c r="BF93" s="373"/>
      <c r="BG93" s="373"/>
      <c r="BH93" s="373"/>
      <c r="BI93" s="373"/>
      <c r="BJ93" s="373"/>
      <c r="BK93" s="373"/>
      <c r="BL93" s="373"/>
      <c r="BM93" s="373"/>
      <c r="BN93" s="373"/>
      <c r="BO93" s="373"/>
      <c r="BP93" s="373"/>
      <c r="BQ93" s="373"/>
      <c r="BR93" s="373"/>
      <c r="BS93" s="373"/>
      <c r="BT93" s="373"/>
      <c r="BU93" s="373"/>
      <c r="BV93" s="373"/>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3"/>
      <c r="AZ94" s="373"/>
      <c r="BA94" s="373"/>
      <c r="BB94" s="373"/>
      <c r="BC94" s="373"/>
      <c r="BD94" s="373"/>
      <c r="BE94" s="373"/>
      <c r="BF94" s="373"/>
      <c r="BG94" s="373"/>
      <c r="BH94" s="373"/>
      <c r="BI94" s="373"/>
      <c r="BJ94" s="373"/>
      <c r="BK94" s="373"/>
      <c r="BL94" s="373"/>
      <c r="BM94" s="373"/>
      <c r="BN94" s="373"/>
      <c r="BO94" s="373"/>
      <c r="BP94" s="373"/>
      <c r="BQ94" s="373"/>
      <c r="BR94" s="373"/>
      <c r="BS94" s="373"/>
      <c r="BT94" s="373"/>
      <c r="BU94" s="373"/>
      <c r="BV94" s="373"/>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3"/>
      <c r="AZ95" s="373"/>
      <c r="BA95" s="373"/>
      <c r="BB95" s="373"/>
      <c r="BC95" s="373"/>
      <c r="BD95" s="373"/>
      <c r="BE95" s="373"/>
      <c r="BF95" s="373"/>
      <c r="BG95" s="373"/>
      <c r="BH95" s="373"/>
      <c r="BI95" s="373"/>
      <c r="BJ95" s="373"/>
      <c r="BK95" s="373"/>
      <c r="BL95" s="373"/>
      <c r="BM95" s="373"/>
      <c r="BN95" s="373"/>
      <c r="BO95" s="373"/>
      <c r="BP95" s="373"/>
      <c r="BQ95" s="373"/>
      <c r="BR95" s="373"/>
      <c r="BS95" s="373"/>
      <c r="BT95" s="373"/>
      <c r="BU95" s="373"/>
      <c r="BV95" s="373"/>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3"/>
      <c r="AZ96" s="373"/>
      <c r="BA96" s="373"/>
      <c r="BB96" s="373"/>
      <c r="BC96" s="373"/>
      <c r="BD96" s="373"/>
      <c r="BE96" s="373"/>
      <c r="BF96" s="373"/>
      <c r="BG96" s="373"/>
      <c r="BH96" s="373"/>
      <c r="BI96" s="373"/>
      <c r="BJ96" s="373"/>
      <c r="BK96" s="373"/>
      <c r="BL96" s="373"/>
      <c r="BM96" s="373"/>
      <c r="BN96" s="373"/>
      <c r="BO96" s="373"/>
      <c r="BP96" s="373"/>
      <c r="BQ96" s="373"/>
      <c r="BR96" s="373"/>
      <c r="BS96" s="373"/>
      <c r="BT96" s="373"/>
      <c r="BU96" s="373"/>
      <c r="BV96" s="373"/>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3"/>
      <c r="AZ97" s="373"/>
      <c r="BA97" s="373"/>
      <c r="BB97" s="373"/>
      <c r="BC97" s="373"/>
      <c r="BD97" s="373"/>
      <c r="BE97" s="373"/>
      <c r="BF97" s="373"/>
      <c r="BG97" s="373"/>
      <c r="BH97" s="373"/>
      <c r="BI97" s="373"/>
      <c r="BJ97" s="373"/>
      <c r="BK97" s="373"/>
      <c r="BL97" s="373"/>
      <c r="BM97" s="373"/>
      <c r="BN97" s="373"/>
      <c r="BO97" s="373"/>
      <c r="BP97" s="373"/>
      <c r="BQ97" s="373"/>
      <c r="BR97" s="373"/>
      <c r="BS97" s="373"/>
      <c r="BT97" s="373"/>
      <c r="BU97" s="373"/>
      <c r="BV97" s="373"/>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3"/>
      <c r="AZ98" s="373"/>
      <c r="BA98" s="373"/>
      <c r="BB98" s="373"/>
      <c r="BC98" s="373"/>
      <c r="BD98" s="373"/>
      <c r="BE98" s="373"/>
      <c r="BF98" s="373"/>
      <c r="BG98" s="373"/>
      <c r="BH98" s="373"/>
      <c r="BI98" s="373"/>
      <c r="BJ98" s="373"/>
      <c r="BK98" s="373"/>
      <c r="BL98" s="373"/>
      <c r="BM98" s="373"/>
      <c r="BN98" s="373"/>
      <c r="BO98" s="373"/>
      <c r="BP98" s="373"/>
      <c r="BQ98" s="373"/>
      <c r="BR98" s="373"/>
      <c r="BS98" s="373"/>
      <c r="BT98" s="373"/>
      <c r="BU98" s="373"/>
      <c r="BV98" s="373"/>
    </row>
    <row r="99" spans="3:74" x14ac:dyDescent="0.2">
      <c r="BK99" s="371"/>
      <c r="BL99" s="371"/>
      <c r="BM99" s="371"/>
      <c r="BN99" s="371"/>
      <c r="BO99" s="371"/>
      <c r="BP99" s="371"/>
      <c r="BQ99" s="371"/>
      <c r="BR99" s="371"/>
      <c r="BS99" s="371"/>
      <c r="BT99" s="371"/>
      <c r="BU99" s="371"/>
      <c r="BV99" s="371"/>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4"/>
      <c r="AZ100" s="374"/>
      <c r="BA100" s="374"/>
      <c r="BB100" s="374"/>
      <c r="BC100" s="374"/>
      <c r="BD100" s="374"/>
      <c r="BE100" s="374"/>
      <c r="BF100" s="374"/>
      <c r="BG100" s="374"/>
      <c r="BH100" s="374"/>
      <c r="BI100" s="374"/>
      <c r="BJ100" s="374"/>
      <c r="BK100" s="374"/>
      <c r="BL100" s="374"/>
      <c r="BM100" s="374"/>
      <c r="BN100" s="374"/>
      <c r="BO100" s="374"/>
      <c r="BP100" s="374"/>
      <c r="BQ100" s="374"/>
      <c r="BR100" s="374"/>
      <c r="BS100" s="374"/>
      <c r="BT100" s="374"/>
      <c r="BU100" s="374"/>
      <c r="BV100" s="374"/>
    </row>
    <row r="101" spans="3:74" x14ac:dyDescent="0.2">
      <c r="BK101" s="371"/>
      <c r="BL101" s="371"/>
      <c r="BM101" s="371"/>
      <c r="BN101" s="371"/>
      <c r="BO101" s="371"/>
      <c r="BP101" s="371"/>
      <c r="BQ101" s="371"/>
      <c r="BR101" s="371"/>
      <c r="BS101" s="371"/>
      <c r="BT101" s="371"/>
      <c r="BU101" s="371"/>
      <c r="BV101" s="371"/>
    </row>
    <row r="102" spans="3:74" x14ac:dyDescent="0.2">
      <c r="BK102" s="371"/>
      <c r="BL102" s="371"/>
      <c r="BM102" s="371"/>
      <c r="BN102" s="371"/>
      <c r="BO102" s="371"/>
      <c r="BP102" s="371"/>
      <c r="BQ102" s="371"/>
      <c r="BR102" s="371"/>
      <c r="BS102" s="371"/>
      <c r="BT102" s="371"/>
      <c r="BU102" s="371"/>
      <c r="BV102" s="371"/>
    </row>
    <row r="103" spans="3:74" x14ac:dyDescent="0.2">
      <c r="BK103" s="371"/>
      <c r="BL103" s="371"/>
      <c r="BM103" s="371"/>
      <c r="BN103" s="371"/>
      <c r="BO103" s="371"/>
      <c r="BP103" s="371"/>
      <c r="BQ103" s="371"/>
      <c r="BR103" s="371"/>
      <c r="BS103" s="371"/>
      <c r="BT103" s="371"/>
      <c r="BU103" s="371"/>
      <c r="BV103" s="371"/>
    </row>
    <row r="104" spans="3:74" x14ac:dyDescent="0.2">
      <c r="BK104" s="371"/>
      <c r="BL104" s="371"/>
      <c r="BM104" s="371"/>
      <c r="BN104" s="371"/>
      <c r="BO104" s="371"/>
      <c r="BP104" s="371"/>
      <c r="BQ104" s="371"/>
      <c r="BR104" s="371"/>
      <c r="BS104" s="371"/>
      <c r="BT104" s="371"/>
      <c r="BU104" s="371"/>
      <c r="BV104" s="371"/>
    </row>
    <row r="105" spans="3:74" x14ac:dyDescent="0.2">
      <c r="BK105" s="371"/>
      <c r="BL105" s="371"/>
      <c r="BM105" s="371"/>
      <c r="BN105" s="371"/>
      <c r="BO105" s="371"/>
      <c r="BP105" s="371"/>
      <c r="BQ105" s="371"/>
      <c r="BR105" s="371"/>
      <c r="BS105" s="371"/>
      <c r="BT105" s="371"/>
      <c r="BU105" s="371"/>
      <c r="BV105" s="371"/>
    </row>
    <row r="106" spans="3:74" x14ac:dyDescent="0.2">
      <c r="BK106" s="371"/>
      <c r="BL106" s="371"/>
      <c r="BM106" s="371"/>
      <c r="BN106" s="371"/>
      <c r="BO106" s="371"/>
      <c r="BP106" s="371"/>
      <c r="BQ106" s="371"/>
      <c r="BR106" s="371"/>
      <c r="BS106" s="371"/>
      <c r="BT106" s="371"/>
      <c r="BU106" s="371"/>
      <c r="BV106" s="371"/>
    </row>
    <row r="107" spans="3:74" x14ac:dyDescent="0.2">
      <c r="BK107" s="371"/>
      <c r="BL107" s="371"/>
      <c r="BM107" s="371"/>
      <c r="BN107" s="371"/>
      <c r="BO107" s="371"/>
      <c r="BP107" s="371"/>
      <c r="BQ107" s="371"/>
      <c r="BR107" s="371"/>
      <c r="BS107" s="371"/>
      <c r="BT107" s="371"/>
      <c r="BU107" s="371"/>
      <c r="BV107" s="371"/>
    </row>
    <row r="108" spans="3:74" x14ac:dyDescent="0.2">
      <c r="BK108" s="371"/>
      <c r="BL108" s="371"/>
      <c r="BM108" s="371"/>
      <c r="BN108" s="371"/>
      <c r="BO108" s="371"/>
      <c r="BP108" s="371"/>
      <c r="BQ108" s="371"/>
      <c r="BR108" s="371"/>
      <c r="BS108" s="371"/>
      <c r="BT108" s="371"/>
      <c r="BU108" s="371"/>
      <c r="BV108" s="371"/>
    </row>
    <row r="109" spans="3:74" x14ac:dyDescent="0.2">
      <c r="BK109" s="371"/>
      <c r="BL109" s="371"/>
      <c r="BM109" s="371"/>
      <c r="BN109" s="371"/>
      <c r="BO109" s="371"/>
      <c r="BP109" s="371"/>
      <c r="BQ109" s="371"/>
      <c r="BR109" s="371"/>
      <c r="BS109" s="371"/>
      <c r="BT109" s="371"/>
      <c r="BU109" s="371"/>
      <c r="BV109" s="371"/>
    </row>
    <row r="110" spans="3:74" x14ac:dyDescent="0.2">
      <c r="BK110" s="371"/>
      <c r="BL110" s="371"/>
      <c r="BM110" s="371"/>
      <c r="BN110" s="371"/>
      <c r="BO110" s="371"/>
      <c r="BP110" s="371"/>
      <c r="BQ110" s="371"/>
      <c r="BR110" s="371"/>
      <c r="BS110" s="371"/>
      <c r="BT110" s="371"/>
      <c r="BU110" s="371"/>
      <c r="BV110" s="371"/>
    </row>
    <row r="111" spans="3:74" x14ac:dyDescent="0.2">
      <c r="BK111" s="371"/>
      <c r="BL111" s="371"/>
      <c r="BM111" s="371"/>
      <c r="BN111" s="371"/>
      <c r="BO111" s="371"/>
      <c r="BP111" s="371"/>
      <c r="BQ111" s="371"/>
      <c r="BR111" s="371"/>
      <c r="BS111" s="371"/>
      <c r="BT111" s="371"/>
      <c r="BU111" s="371"/>
      <c r="BV111" s="371"/>
    </row>
    <row r="112" spans="3:74" x14ac:dyDescent="0.2">
      <c r="BK112" s="371"/>
      <c r="BL112" s="371"/>
      <c r="BM112" s="371"/>
      <c r="BN112" s="371"/>
      <c r="BO112" s="371"/>
      <c r="BP112" s="371"/>
      <c r="BQ112" s="371"/>
      <c r="BR112" s="371"/>
      <c r="BS112" s="371"/>
      <c r="BT112" s="371"/>
      <c r="BU112" s="371"/>
      <c r="BV112" s="371"/>
    </row>
    <row r="113" spans="63:74" x14ac:dyDescent="0.2">
      <c r="BK113" s="371"/>
      <c r="BL113" s="371"/>
      <c r="BM113" s="371"/>
      <c r="BN113" s="371"/>
      <c r="BO113" s="371"/>
      <c r="BP113" s="371"/>
      <c r="BQ113" s="371"/>
      <c r="BR113" s="371"/>
      <c r="BS113" s="371"/>
      <c r="BT113" s="371"/>
      <c r="BU113" s="371"/>
      <c r="BV113" s="371"/>
    </row>
    <row r="114" spans="63:74" x14ac:dyDescent="0.2">
      <c r="BK114" s="371"/>
      <c r="BL114" s="371"/>
      <c r="BM114" s="371"/>
      <c r="BN114" s="371"/>
      <c r="BO114" s="371"/>
      <c r="BP114" s="371"/>
      <c r="BQ114" s="371"/>
      <c r="BR114" s="371"/>
      <c r="BS114" s="371"/>
      <c r="BT114" s="371"/>
      <c r="BU114" s="371"/>
      <c r="BV114" s="371"/>
    </row>
    <row r="115" spans="63:74" x14ac:dyDescent="0.2">
      <c r="BK115" s="371"/>
      <c r="BL115" s="371"/>
      <c r="BM115" s="371"/>
      <c r="BN115" s="371"/>
      <c r="BO115" s="371"/>
      <c r="BP115" s="371"/>
      <c r="BQ115" s="371"/>
      <c r="BR115" s="371"/>
      <c r="BS115" s="371"/>
      <c r="BT115" s="371"/>
      <c r="BU115" s="371"/>
      <c r="BV115" s="371"/>
    </row>
    <row r="116" spans="63:74" x14ac:dyDescent="0.2">
      <c r="BK116" s="371"/>
      <c r="BL116" s="371"/>
      <c r="BM116" s="371"/>
      <c r="BN116" s="371"/>
      <c r="BO116" s="371"/>
      <c r="BP116" s="371"/>
      <c r="BQ116" s="371"/>
      <c r="BR116" s="371"/>
      <c r="BS116" s="371"/>
      <c r="BT116" s="371"/>
      <c r="BU116" s="371"/>
      <c r="BV116" s="371"/>
    </row>
    <row r="117" spans="63:74" x14ac:dyDescent="0.2">
      <c r="BK117" s="371"/>
      <c r="BL117" s="371"/>
      <c r="BM117" s="371"/>
      <c r="BN117" s="371"/>
      <c r="BO117" s="371"/>
      <c r="BP117" s="371"/>
      <c r="BQ117" s="371"/>
      <c r="BR117" s="371"/>
      <c r="BS117" s="371"/>
      <c r="BT117" s="371"/>
      <c r="BU117" s="371"/>
      <c r="BV117" s="371"/>
    </row>
    <row r="118" spans="63:74" x14ac:dyDescent="0.2">
      <c r="BK118" s="371"/>
      <c r="BL118" s="371"/>
      <c r="BM118" s="371"/>
      <c r="BN118" s="371"/>
      <c r="BO118" s="371"/>
      <c r="BP118" s="371"/>
      <c r="BQ118" s="371"/>
      <c r="BR118" s="371"/>
      <c r="BS118" s="371"/>
      <c r="BT118" s="371"/>
      <c r="BU118" s="371"/>
      <c r="BV118" s="371"/>
    </row>
    <row r="119" spans="63:74" x14ac:dyDescent="0.2">
      <c r="BK119" s="371"/>
      <c r="BL119" s="371"/>
      <c r="BM119" s="371"/>
      <c r="BN119" s="371"/>
      <c r="BO119" s="371"/>
      <c r="BP119" s="371"/>
      <c r="BQ119" s="371"/>
      <c r="BR119" s="371"/>
      <c r="BS119" s="371"/>
      <c r="BT119" s="371"/>
      <c r="BU119" s="371"/>
      <c r="BV119" s="371"/>
    </row>
    <row r="120" spans="63:74" x14ac:dyDescent="0.2">
      <c r="BK120" s="371"/>
      <c r="BL120" s="371"/>
      <c r="BM120" s="371"/>
      <c r="BN120" s="371"/>
      <c r="BO120" s="371"/>
      <c r="BP120" s="371"/>
      <c r="BQ120" s="371"/>
      <c r="BR120" s="371"/>
      <c r="BS120" s="371"/>
      <c r="BT120" s="371"/>
      <c r="BU120" s="371"/>
      <c r="BV120" s="371"/>
    </row>
    <row r="121" spans="63:74" x14ac:dyDescent="0.2">
      <c r="BK121" s="371"/>
      <c r="BL121" s="371"/>
      <c r="BM121" s="371"/>
      <c r="BN121" s="371"/>
      <c r="BO121" s="371"/>
      <c r="BP121" s="371"/>
      <c r="BQ121" s="371"/>
      <c r="BR121" s="371"/>
      <c r="BS121" s="371"/>
      <c r="BT121" s="371"/>
      <c r="BU121" s="371"/>
      <c r="BV121" s="371"/>
    </row>
    <row r="122" spans="63:74" x14ac:dyDescent="0.2">
      <c r="BK122" s="371"/>
      <c r="BL122" s="371"/>
      <c r="BM122" s="371"/>
      <c r="BN122" s="371"/>
      <c r="BO122" s="371"/>
      <c r="BP122" s="371"/>
      <c r="BQ122" s="371"/>
      <c r="BR122" s="371"/>
      <c r="BS122" s="371"/>
      <c r="BT122" s="371"/>
      <c r="BU122" s="371"/>
      <c r="BV122" s="371"/>
    </row>
    <row r="123" spans="63:74" x14ac:dyDescent="0.2">
      <c r="BK123" s="371"/>
      <c r="BL123" s="371"/>
      <c r="BM123" s="371"/>
      <c r="BN123" s="371"/>
      <c r="BO123" s="371"/>
      <c r="BP123" s="371"/>
      <c r="BQ123" s="371"/>
      <c r="BR123" s="371"/>
      <c r="BS123" s="371"/>
      <c r="BT123" s="371"/>
      <c r="BU123" s="371"/>
      <c r="BV123" s="371"/>
    </row>
    <row r="124" spans="63:74" x14ac:dyDescent="0.2">
      <c r="BK124" s="371"/>
      <c r="BL124" s="371"/>
      <c r="BM124" s="371"/>
      <c r="BN124" s="371"/>
      <c r="BO124" s="371"/>
      <c r="BP124" s="371"/>
      <c r="BQ124" s="371"/>
      <c r="BR124" s="371"/>
      <c r="BS124" s="371"/>
      <c r="BT124" s="371"/>
      <c r="BU124" s="371"/>
      <c r="BV124" s="371"/>
    </row>
    <row r="125" spans="63:74" x14ac:dyDescent="0.2">
      <c r="BK125" s="371"/>
      <c r="BL125" s="371"/>
      <c r="BM125" s="371"/>
      <c r="BN125" s="371"/>
      <c r="BO125" s="371"/>
      <c r="BP125" s="371"/>
      <c r="BQ125" s="371"/>
      <c r="BR125" s="371"/>
      <c r="BS125" s="371"/>
      <c r="BT125" s="371"/>
      <c r="BU125" s="371"/>
      <c r="BV125" s="371"/>
    </row>
    <row r="126" spans="63:74" x14ac:dyDescent="0.2">
      <c r="BK126" s="371"/>
      <c r="BL126" s="371"/>
      <c r="BM126" s="371"/>
      <c r="BN126" s="371"/>
      <c r="BO126" s="371"/>
      <c r="BP126" s="371"/>
      <c r="BQ126" s="371"/>
      <c r="BR126" s="371"/>
      <c r="BS126" s="371"/>
      <c r="BT126" s="371"/>
      <c r="BU126" s="371"/>
      <c r="BV126" s="371"/>
    </row>
    <row r="127" spans="63:74" x14ac:dyDescent="0.2">
      <c r="BK127" s="371"/>
      <c r="BL127" s="371"/>
      <c r="BM127" s="371"/>
      <c r="BN127" s="371"/>
      <c r="BO127" s="371"/>
      <c r="BP127" s="371"/>
      <c r="BQ127" s="371"/>
      <c r="BR127" s="371"/>
      <c r="BS127" s="371"/>
      <c r="BT127" s="371"/>
      <c r="BU127" s="371"/>
      <c r="BV127" s="371"/>
    </row>
    <row r="128" spans="63:74" x14ac:dyDescent="0.2">
      <c r="BK128" s="371"/>
      <c r="BL128" s="371"/>
      <c r="BM128" s="371"/>
      <c r="BN128" s="371"/>
      <c r="BO128" s="371"/>
      <c r="BP128" s="371"/>
      <c r="BQ128" s="371"/>
      <c r="BR128" s="371"/>
      <c r="BS128" s="371"/>
      <c r="BT128" s="371"/>
      <c r="BU128" s="371"/>
      <c r="BV128" s="371"/>
    </row>
    <row r="129" spans="63:74" x14ac:dyDescent="0.2">
      <c r="BK129" s="371"/>
      <c r="BL129" s="371"/>
      <c r="BM129" s="371"/>
      <c r="BN129" s="371"/>
      <c r="BO129" s="371"/>
      <c r="BP129" s="371"/>
      <c r="BQ129" s="371"/>
      <c r="BR129" s="371"/>
      <c r="BS129" s="371"/>
      <c r="BT129" s="371"/>
      <c r="BU129" s="371"/>
      <c r="BV129" s="371"/>
    </row>
    <row r="130" spans="63:74" x14ac:dyDescent="0.2">
      <c r="BK130" s="371"/>
      <c r="BL130" s="371"/>
      <c r="BM130" s="371"/>
      <c r="BN130" s="371"/>
      <c r="BO130" s="371"/>
      <c r="BP130" s="371"/>
      <c r="BQ130" s="371"/>
      <c r="BR130" s="371"/>
      <c r="BS130" s="371"/>
      <c r="BT130" s="371"/>
      <c r="BU130" s="371"/>
      <c r="BV130" s="371"/>
    </row>
    <row r="131" spans="63:74" x14ac:dyDescent="0.2">
      <c r="BK131" s="371"/>
      <c r="BL131" s="371"/>
      <c r="BM131" s="371"/>
      <c r="BN131" s="371"/>
      <c r="BO131" s="371"/>
      <c r="BP131" s="371"/>
      <c r="BQ131" s="371"/>
      <c r="BR131" s="371"/>
      <c r="BS131" s="371"/>
      <c r="BT131" s="371"/>
      <c r="BU131" s="371"/>
      <c r="BV131" s="371"/>
    </row>
    <row r="132" spans="63:74" x14ac:dyDescent="0.2">
      <c r="BK132" s="371"/>
      <c r="BL132" s="371"/>
      <c r="BM132" s="371"/>
      <c r="BN132" s="371"/>
      <c r="BO132" s="371"/>
      <c r="BP132" s="371"/>
      <c r="BQ132" s="371"/>
      <c r="BR132" s="371"/>
      <c r="BS132" s="371"/>
      <c r="BT132" s="371"/>
      <c r="BU132" s="371"/>
      <c r="BV132" s="371"/>
    </row>
    <row r="133" spans="63:74" x14ac:dyDescent="0.2">
      <c r="BK133" s="371"/>
      <c r="BL133" s="371"/>
      <c r="BM133" s="371"/>
      <c r="BN133" s="371"/>
      <c r="BO133" s="371"/>
      <c r="BP133" s="371"/>
      <c r="BQ133" s="371"/>
      <c r="BR133" s="371"/>
      <c r="BS133" s="371"/>
      <c r="BT133" s="371"/>
      <c r="BU133" s="371"/>
      <c r="BV133" s="371"/>
    </row>
    <row r="134" spans="63:74" x14ac:dyDescent="0.2">
      <c r="BK134" s="371"/>
      <c r="BL134" s="371"/>
      <c r="BM134" s="371"/>
      <c r="BN134" s="371"/>
      <c r="BO134" s="371"/>
      <c r="BP134" s="371"/>
      <c r="BQ134" s="371"/>
      <c r="BR134" s="371"/>
      <c r="BS134" s="371"/>
      <c r="BT134" s="371"/>
      <c r="BU134" s="371"/>
      <c r="BV134" s="371"/>
    </row>
    <row r="135" spans="63:74" x14ac:dyDescent="0.2">
      <c r="BK135" s="371"/>
      <c r="BL135" s="371"/>
      <c r="BM135" s="371"/>
      <c r="BN135" s="371"/>
      <c r="BO135" s="371"/>
      <c r="BP135" s="371"/>
      <c r="BQ135" s="371"/>
      <c r="BR135" s="371"/>
      <c r="BS135" s="371"/>
      <c r="BT135" s="371"/>
      <c r="BU135" s="371"/>
      <c r="BV135" s="371"/>
    </row>
    <row r="136" spans="63:74" x14ac:dyDescent="0.2">
      <c r="BK136" s="371"/>
      <c r="BL136" s="371"/>
      <c r="BM136" s="371"/>
      <c r="BN136" s="371"/>
      <c r="BO136" s="371"/>
      <c r="BP136" s="371"/>
      <c r="BQ136" s="371"/>
      <c r="BR136" s="371"/>
      <c r="BS136" s="371"/>
      <c r="BT136" s="371"/>
      <c r="BU136" s="371"/>
      <c r="BV136" s="371"/>
    </row>
    <row r="137" spans="63:74" x14ac:dyDescent="0.2">
      <c r="BK137" s="371"/>
      <c r="BL137" s="371"/>
      <c r="BM137" s="371"/>
      <c r="BN137" s="371"/>
      <c r="BO137" s="371"/>
      <c r="BP137" s="371"/>
      <c r="BQ137" s="371"/>
      <c r="BR137" s="371"/>
      <c r="BS137" s="371"/>
      <c r="BT137" s="371"/>
      <c r="BU137" s="371"/>
      <c r="BV137" s="371"/>
    </row>
    <row r="138" spans="63:74" x14ac:dyDescent="0.2">
      <c r="BK138" s="371"/>
      <c r="BL138" s="371"/>
      <c r="BM138" s="371"/>
      <c r="BN138" s="371"/>
      <c r="BO138" s="371"/>
      <c r="BP138" s="371"/>
      <c r="BQ138" s="371"/>
      <c r="BR138" s="371"/>
      <c r="BS138" s="371"/>
      <c r="BT138" s="371"/>
      <c r="BU138" s="371"/>
      <c r="BV138" s="371"/>
    </row>
    <row r="139" spans="63:74" x14ac:dyDescent="0.2">
      <c r="BK139" s="371"/>
      <c r="BL139" s="371"/>
      <c r="BM139" s="371"/>
      <c r="BN139" s="371"/>
      <c r="BO139" s="371"/>
      <c r="BP139" s="371"/>
      <c r="BQ139" s="371"/>
      <c r="BR139" s="371"/>
      <c r="BS139" s="371"/>
      <c r="BT139" s="371"/>
      <c r="BU139" s="371"/>
      <c r="BV139" s="371"/>
    </row>
    <row r="140" spans="63:74" x14ac:dyDescent="0.2">
      <c r="BK140" s="371"/>
      <c r="BL140" s="371"/>
      <c r="BM140" s="371"/>
      <c r="BN140" s="371"/>
      <c r="BO140" s="371"/>
      <c r="BP140" s="371"/>
      <c r="BQ140" s="371"/>
      <c r="BR140" s="371"/>
      <c r="BS140" s="371"/>
      <c r="BT140" s="371"/>
      <c r="BU140" s="371"/>
      <c r="BV140" s="371"/>
    </row>
    <row r="141" spans="63:74" x14ac:dyDescent="0.2">
      <c r="BK141" s="371"/>
      <c r="BL141" s="371"/>
      <c r="BM141" s="371"/>
      <c r="BN141" s="371"/>
      <c r="BO141" s="371"/>
      <c r="BP141" s="371"/>
      <c r="BQ141" s="371"/>
      <c r="BR141" s="371"/>
      <c r="BS141" s="371"/>
      <c r="BT141" s="371"/>
      <c r="BU141" s="371"/>
      <c r="BV141" s="371"/>
    </row>
    <row r="142" spans="63:74" x14ac:dyDescent="0.2">
      <c r="BK142" s="371"/>
      <c r="BL142" s="371"/>
      <c r="BM142" s="371"/>
      <c r="BN142" s="371"/>
      <c r="BO142" s="371"/>
      <c r="BP142" s="371"/>
      <c r="BQ142" s="371"/>
      <c r="BR142" s="371"/>
      <c r="BS142" s="371"/>
      <c r="BT142" s="371"/>
      <c r="BU142" s="371"/>
      <c r="BV142" s="371"/>
    </row>
    <row r="143" spans="63:74" x14ac:dyDescent="0.2">
      <c r="BK143" s="371"/>
      <c r="BL143" s="371"/>
      <c r="BM143" s="371"/>
      <c r="BN143" s="371"/>
      <c r="BO143" s="371"/>
      <c r="BP143" s="371"/>
      <c r="BQ143" s="371"/>
      <c r="BR143" s="371"/>
      <c r="BS143" s="371"/>
      <c r="BT143" s="371"/>
      <c r="BU143" s="371"/>
      <c r="BV143" s="371"/>
    </row>
    <row r="144" spans="63:74" x14ac:dyDescent="0.2">
      <c r="BK144" s="371"/>
      <c r="BL144" s="371"/>
      <c r="BM144" s="371"/>
      <c r="BN144" s="371"/>
      <c r="BO144" s="371"/>
      <c r="BP144" s="371"/>
      <c r="BQ144" s="371"/>
      <c r="BR144" s="371"/>
      <c r="BS144" s="371"/>
      <c r="BT144" s="371"/>
      <c r="BU144" s="371"/>
      <c r="BV144" s="371"/>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pageSetUpPr fitToPage="1"/>
  </sheetPr>
  <dimension ref="A1:BV94"/>
  <sheetViews>
    <sheetView showGridLines="0" workbookViewId="0">
      <pane xSplit="2" ySplit="4" topLeftCell="AQ5" activePane="bottomRight" state="frozen"/>
      <selection pane="topRight" activeCell="C1" sqref="C1"/>
      <selection pane="bottomLeft" activeCell="A5" sqref="A5"/>
      <selection pane="bottomRight" activeCell="C31" sqref="C31"/>
    </sheetView>
  </sheetViews>
  <sheetFormatPr defaultColWidth="11" defaultRowHeight="10.199999999999999" x14ac:dyDescent="0.2"/>
  <cols>
    <col min="1" max="1" width="10.5546875" style="553" customWidth="1"/>
    <col min="2" max="2" width="24.44140625" style="553" customWidth="1"/>
    <col min="3" max="74" width="6.5546875" style="553" customWidth="1"/>
    <col min="75" max="238" width="11" style="553"/>
    <col min="239" max="239" width="1.6640625" style="553" customWidth="1"/>
    <col min="240" max="16384" width="11" style="553"/>
  </cols>
  <sheetData>
    <row r="1" spans="1:74" ht="12.75" customHeight="1" x14ac:dyDescent="0.25">
      <c r="A1" s="662" t="s">
        <v>1078</v>
      </c>
      <c r="B1" s="551" t="s">
        <v>515</v>
      </c>
      <c r="C1" s="551"/>
      <c r="D1" s="551"/>
      <c r="E1" s="551"/>
      <c r="F1" s="551"/>
      <c r="G1" s="551"/>
      <c r="H1" s="551"/>
      <c r="I1" s="551"/>
      <c r="J1" s="551"/>
      <c r="K1" s="551"/>
      <c r="L1" s="551"/>
      <c r="M1" s="551"/>
      <c r="N1" s="551"/>
      <c r="O1" s="551"/>
      <c r="P1" s="551"/>
      <c r="Q1" s="551"/>
      <c r="R1" s="551"/>
      <c r="S1" s="551"/>
      <c r="T1" s="551"/>
      <c r="U1" s="551"/>
      <c r="V1" s="551"/>
      <c r="W1" s="551"/>
      <c r="X1" s="551"/>
      <c r="Y1" s="551"/>
      <c r="Z1" s="551"/>
      <c r="AA1" s="551"/>
      <c r="AB1" s="551"/>
      <c r="AC1" s="551"/>
      <c r="AD1" s="551"/>
      <c r="AE1" s="551"/>
      <c r="AF1" s="551"/>
      <c r="AG1" s="551"/>
      <c r="AH1" s="551"/>
      <c r="AI1" s="551"/>
      <c r="AJ1" s="551"/>
      <c r="AK1" s="551"/>
      <c r="AL1" s="551"/>
      <c r="AM1" s="551"/>
      <c r="AN1" s="551"/>
      <c r="AO1" s="551"/>
      <c r="AP1" s="551"/>
      <c r="AQ1" s="551"/>
      <c r="AR1" s="551"/>
      <c r="AS1" s="551"/>
      <c r="AT1" s="551"/>
      <c r="AU1" s="551"/>
      <c r="AV1" s="551"/>
      <c r="AW1" s="551"/>
      <c r="AX1" s="551"/>
      <c r="AY1" s="551"/>
      <c r="AZ1" s="551"/>
      <c r="BA1" s="551"/>
      <c r="BB1" s="551"/>
      <c r="BC1" s="551"/>
      <c r="BD1" s="551"/>
      <c r="BE1" s="551"/>
      <c r="BF1" s="551"/>
      <c r="BG1" s="551"/>
      <c r="BH1" s="551"/>
      <c r="BI1" s="551"/>
      <c r="BJ1" s="551"/>
      <c r="BK1" s="551"/>
      <c r="BL1" s="551"/>
      <c r="BM1" s="551"/>
      <c r="BN1" s="551"/>
      <c r="BO1" s="551"/>
      <c r="BP1" s="551"/>
      <c r="BQ1" s="551"/>
      <c r="BR1" s="551"/>
      <c r="BS1" s="551"/>
      <c r="BT1" s="551"/>
      <c r="BU1" s="551"/>
      <c r="BV1" s="551"/>
    </row>
    <row r="2" spans="1:74" ht="12.75" customHeight="1" x14ac:dyDescent="0.25">
      <c r="A2" s="663"/>
      <c r="B2" s="546" t="str">
        <f>"U.S. Energy Information Administration   |   Short-Term Energy Outlook  - "&amp;Dates!D1</f>
        <v>U.S. Energy Information Administration   |   Short-Term Energy Outlook  - August 2014</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554"/>
      <c r="AN2" s="554"/>
      <c r="AO2" s="554"/>
      <c r="AP2" s="554"/>
      <c r="AQ2" s="554"/>
      <c r="AR2" s="554"/>
      <c r="AS2" s="554"/>
      <c r="AT2" s="554"/>
      <c r="AU2" s="554"/>
      <c r="AV2" s="554"/>
      <c r="AW2" s="554"/>
      <c r="AX2" s="554"/>
      <c r="AY2" s="554"/>
      <c r="AZ2" s="554"/>
      <c r="BA2" s="554"/>
      <c r="BB2" s="554"/>
      <c r="BC2" s="554"/>
      <c r="BD2" s="554"/>
      <c r="BE2" s="554"/>
      <c r="BF2" s="554"/>
      <c r="BG2" s="554"/>
      <c r="BH2" s="554"/>
      <c r="BI2" s="554"/>
      <c r="BJ2" s="554"/>
      <c r="BK2" s="554"/>
      <c r="BL2" s="554"/>
      <c r="BM2" s="554"/>
      <c r="BN2" s="554"/>
      <c r="BO2" s="554"/>
      <c r="BP2" s="554"/>
      <c r="BQ2" s="554"/>
      <c r="BR2" s="554"/>
      <c r="BS2" s="554"/>
      <c r="BT2" s="554"/>
      <c r="BU2" s="554"/>
      <c r="BV2" s="554"/>
    </row>
    <row r="3" spans="1:74" ht="12.75" customHeight="1" x14ac:dyDescent="0.2">
      <c r="A3" s="555"/>
      <c r="B3" s="556"/>
      <c r="C3" s="667">
        <f>Dates!D3</f>
        <v>2010</v>
      </c>
      <c r="D3" s="668"/>
      <c r="E3" s="668"/>
      <c r="F3" s="668"/>
      <c r="G3" s="668"/>
      <c r="H3" s="668"/>
      <c r="I3" s="668"/>
      <c r="J3" s="668"/>
      <c r="K3" s="668"/>
      <c r="L3" s="668"/>
      <c r="M3" s="668"/>
      <c r="N3" s="715"/>
      <c r="O3" s="667">
        <f>C3+1</f>
        <v>2011</v>
      </c>
      <c r="P3" s="668"/>
      <c r="Q3" s="668"/>
      <c r="R3" s="668"/>
      <c r="S3" s="668"/>
      <c r="T3" s="668"/>
      <c r="U3" s="668"/>
      <c r="V3" s="668"/>
      <c r="W3" s="668"/>
      <c r="X3" s="668"/>
      <c r="Y3" s="668"/>
      <c r="Z3" s="715"/>
      <c r="AA3" s="667">
        <f>O3+1</f>
        <v>2012</v>
      </c>
      <c r="AB3" s="668"/>
      <c r="AC3" s="668"/>
      <c r="AD3" s="668"/>
      <c r="AE3" s="668"/>
      <c r="AF3" s="668"/>
      <c r="AG3" s="668"/>
      <c r="AH3" s="668"/>
      <c r="AI3" s="668"/>
      <c r="AJ3" s="668"/>
      <c r="AK3" s="668"/>
      <c r="AL3" s="715"/>
      <c r="AM3" s="667">
        <f>AA3+1</f>
        <v>2013</v>
      </c>
      <c r="AN3" s="668"/>
      <c r="AO3" s="668"/>
      <c r="AP3" s="668"/>
      <c r="AQ3" s="668"/>
      <c r="AR3" s="668"/>
      <c r="AS3" s="668"/>
      <c r="AT3" s="668"/>
      <c r="AU3" s="668"/>
      <c r="AV3" s="668"/>
      <c r="AW3" s="668"/>
      <c r="AX3" s="715"/>
      <c r="AY3" s="667">
        <f>AM3+1</f>
        <v>2014</v>
      </c>
      <c r="AZ3" s="668"/>
      <c r="BA3" s="668"/>
      <c r="BB3" s="668"/>
      <c r="BC3" s="668"/>
      <c r="BD3" s="668"/>
      <c r="BE3" s="668"/>
      <c r="BF3" s="668"/>
      <c r="BG3" s="668"/>
      <c r="BH3" s="668"/>
      <c r="BI3" s="668"/>
      <c r="BJ3" s="715"/>
      <c r="BK3" s="667">
        <f>AY3+1</f>
        <v>2015</v>
      </c>
      <c r="BL3" s="668"/>
      <c r="BM3" s="668"/>
      <c r="BN3" s="668"/>
      <c r="BO3" s="668"/>
      <c r="BP3" s="668"/>
      <c r="BQ3" s="668"/>
      <c r="BR3" s="668"/>
      <c r="BS3" s="668"/>
      <c r="BT3" s="668"/>
      <c r="BU3" s="668"/>
      <c r="BV3" s="715"/>
    </row>
    <row r="4" spans="1:74" ht="12.75" customHeight="1" x14ac:dyDescent="0.2">
      <c r="A4" s="555"/>
      <c r="B4" s="55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555"/>
      <c r="B5" s="129" t="s">
        <v>384</v>
      </c>
      <c r="C5" s="558"/>
      <c r="D5" s="559"/>
      <c r="E5" s="559"/>
      <c r="F5" s="559"/>
      <c r="G5" s="559"/>
      <c r="H5" s="559"/>
      <c r="I5" s="559"/>
      <c r="J5" s="559"/>
      <c r="K5" s="559"/>
      <c r="L5" s="559"/>
      <c r="M5" s="559"/>
      <c r="N5" s="560"/>
      <c r="O5" s="558"/>
      <c r="P5" s="559"/>
      <c r="Q5" s="559"/>
      <c r="R5" s="559"/>
      <c r="S5" s="559"/>
      <c r="T5" s="559"/>
      <c r="U5" s="559"/>
      <c r="V5" s="559"/>
      <c r="W5" s="559"/>
      <c r="X5" s="559"/>
      <c r="Y5" s="559"/>
      <c r="Z5" s="560"/>
      <c r="AA5" s="558"/>
      <c r="AB5" s="559"/>
      <c r="AC5" s="559"/>
      <c r="AD5" s="559"/>
      <c r="AE5" s="559"/>
      <c r="AF5" s="559"/>
      <c r="AG5" s="559"/>
      <c r="AH5" s="559"/>
      <c r="AI5" s="559"/>
      <c r="AJ5" s="559"/>
      <c r="AK5" s="559"/>
      <c r="AL5" s="560"/>
      <c r="AM5" s="558"/>
      <c r="AN5" s="559"/>
      <c r="AO5" s="559"/>
      <c r="AP5" s="559"/>
      <c r="AQ5" s="559"/>
      <c r="AR5" s="559"/>
      <c r="AS5" s="559"/>
      <c r="AT5" s="559"/>
      <c r="AU5" s="559"/>
      <c r="AV5" s="559"/>
      <c r="AW5" s="559"/>
      <c r="AX5" s="560"/>
      <c r="AY5" s="558"/>
      <c r="AZ5" s="559"/>
      <c r="BA5" s="559"/>
      <c r="BB5" s="559"/>
      <c r="BC5" s="559"/>
      <c r="BD5" s="559"/>
      <c r="BE5" s="559"/>
      <c r="BF5" s="559"/>
      <c r="BG5" s="559"/>
      <c r="BH5" s="559"/>
      <c r="BI5" s="559"/>
      <c r="BJ5" s="560"/>
      <c r="BK5" s="558"/>
      <c r="BL5" s="559"/>
      <c r="BM5" s="559"/>
      <c r="BN5" s="559"/>
      <c r="BO5" s="559"/>
      <c r="BP5" s="559"/>
      <c r="BQ5" s="559"/>
      <c r="BR5" s="559"/>
      <c r="BS5" s="559"/>
      <c r="BT5" s="559"/>
      <c r="BU5" s="559"/>
      <c r="BV5" s="560"/>
    </row>
    <row r="6" spans="1:74" ht="11.1" customHeight="1" x14ac:dyDescent="0.2">
      <c r="A6" s="561" t="s">
        <v>402</v>
      </c>
      <c r="B6" s="562" t="s">
        <v>92</v>
      </c>
      <c r="C6" s="278">
        <v>5590.9729139000001</v>
      </c>
      <c r="D6" s="278">
        <v>5465.8628046000003</v>
      </c>
      <c r="E6" s="278">
        <v>4658.2462148000004</v>
      </c>
      <c r="F6" s="278">
        <v>4231.7294936999997</v>
      </c>
      <c r="G6" s="278">
        <v>4621.6933247999996</v>
      </c>
      <c r="H6" s="278">
        <v>5516.3829457000002</v>
      </c>
      <c r="I6" s="278">
        <v>5793.5644700000003</v>
      </c>
      <c r="J6" s="278">
        <v>5733.7199844999996</v>
      </c>
      <c r="K6" s="278">
        <v>4958.1890393000003</v>
      </c>
      <c r="L6" s="278">
        <v>4266.7688558</v>
      </c>
      <c r="M6" s="278">
        <v>4506.1681617000004</v>
      </c>
      <c r="N6" s="278">
        <v>5395.4221176999999</v>
      </c>
      <c r="O6" s="278">
        <v>5509.7638305999999</v>
      </c>
      <c r="P6" s="278">
        <v>4939.6841689000003</v>
      </c>
      <c r="Q6" s="278">
        <v>4349.8461557999999</v>
      </c>
      <c r="R6" s="278">
        <v>4149.6085647</v>
      </c>
      <c r="S6" s="278">
        <v>4422.6311115999997</v>
      </c>
      <c r="T6" s="278">
        <v>5268.5070673</v>
      </c>
      <c r="U6" s="278">
        <v>5696.3167474000002</v>
      </c>
      <c r="V6" s="278">
        <v>5525.1784951999998</v>
      </c>
      <c r="W6" s="278">
        <v>4698.0382842999998</v>
      </c>
      <c r="X6" s="278">
        <v>4084.7410426000001</v>
      </c>
      <c r="Y6" s="278">
        <v>4048.7570092999999</v>
      </c>
      <c r="Z6" s="278">
        <v>4288.0230838999996</v>
      </c>
      <c r="AA6" s="278">
        <v>4164.2254605999997</v>
      </c>
      <c r="AB6" s="278">
        <v>3926.6222886</v>
      </c>
      <c r="AC6" s="278">
        <v>3404.0498787000001</v>
      </c>
      <c r="AD6" s="278">
        <v>3209.51467</v>
      </c>
      <c r="AE6" s="278">
        <v>3741.3756800000001</v>
      </c>
      <c r="AF6" s="278">
        <v>4375.3678503000001</v>
      </c>
      <c r="AG6" s="278">
        <v>5175.8149034999997</v>
      </c>
      <c r="AH6" s="278">
        <v>4909.0662774000002</v>
      </c>
      <c r="AI6" s="278">
        <v>4186.2869190000001</v>
      </c>
      <c r="AJ6" s="278">
        <v>3903.204459</v>
      </c>
      <c r="AK6" s="278">
        <v>4290.9021726999999</v>
      </c>
      <c r="AL6" s="278">
        <v>4325.1260334999997</v>
      </c>
      <c r="AM6" s="278">
        <v>4460.1547471000003</v>
      </c>
      <c r="AN6" s="278">
        <v>4422.4154318000001</v>
      </c>
      <c r="AO6" s="278">
        <v>4224.5545309999998</v>
      </c>
      <c r="AP6" s="278">
        <v>3741.0666996999998</v>
      </c>
      <c r="AQ6" s="278">
        <v>3867.6835129000001</v>
      </c>
      <c r="AR6" s="278">
        <v>4628.2974247000002</v>
      </c>
      <c r="AS6" s="278">
        <v>4945.2898838999999</v>
      </c>
      <c r="AT6" s="278">
        <v>4834.6819777000001</v>
      </c>
      <c r="AU6" s="278">
        <v>4452.5706593000004</v>
      </c>
      <c r="AV6" s="278">
        <v>3918.5286184000001</v>
      </c>
      <c r="AW6" s="278">
        <v>4047.6956602999999</v>
      </c>
      <c r="AX6" s="278">
        <v>4590.4562623000002</v>
      </c>
      <c r="AY6" s="278">
        <v>5087.0689034999996</v>
      </c>
      <c r="AZ6" s="278">
        <v>5139.5816468000003</v>
      </c>
      <c r="BA6" s="278">
        <v>4419.4912148000003</v>
      </c>
      <c r="BB6" s="278">
        <v>3656.1939683000001</v>
      </c>
      <c r="BC6" s="278">
        <v>3854.3987324999998</v>
      </c>
      <c r="BD6" s="278">
        <v>4668.8410000000003</v>
      </c>
      <c r="BE6" s="278">
        <v>5004.7550000000001</v>
      </c>
      <c r="BF6" s="341">
        <v>5254.0910000000003</v>
      </c>
      <c r="BG6" s="341">
        <v>4451.3320000000003</v>
      </c>
      <c r="BH6" s="341">
        <v>4104.6040000000003</v>
      </c>
      <c r="BI6" s="341">
        <v>4116.3019999999997</v>
      </c>
      <c r="BJ6" s="341">
        <v>4747.8770000000004</v>
      </c>
      <c r="BK6" s="341">
        <v>4924.45</v>
      </c>
      <c r="BL6" s="341">
        <v>4733.67</v>
      </c>
      <c r="BM6" s="341">
        <v>4122.7420000000002</v>
      </c>
      <c r="BN6" s="341">
        <v>3668.9369999999999</v>
      </c>
      <c r="BO6" s="341">
        <v>3871.8009999999999</v>
      </c>
      <c r="BP6" s="341">
        <v>4489.5680000000002</v>
      </c>
      <c r="BQ6" s="341">
        <v>5005.3770000000004</v>
      </c>
      <c r="BR6" s="341">
        <v>5029.3810000000003</v>
      </c>
      <c r="BS6" s="341">
        <v>4358.2860000000001</v>
      </c>
      <c r="BT6" s="341">
        <v>4018.355</v>
      </c>
      <c r="BU6" s="341">
        <v>4027.3330000000001</v>
      </c>
      <c r="BV6" s="341">
        <v>4524.6350000000002</v>
      </c>
    </row>
    <row r="7" spans="1:74" ht="11.1" customHeight="1" x14ac:dyDescent="0.2">
      <c r="A7" s="561" t="s">
        <v>403</v>
      </c>
      <c r="B7" s="562" t="s">
        <v>93</v>
      </c>
      <c r="C7" s="278">
        <v>2392.6688726000002</v>
      </c>
      <c r="D7" s="278">
        <v>2364.2171125</v>
      </c>
      <c r="E7" s="278">
        <v>2046.1503048</v>
      </c>
      <c r="F7" s="278">
        <v>2154.8008052999999</v>
      </c>
      <c r="G7" s="278">
        <v>2376.3044319000001</v>
      </c>
      <c r="H7" s="278">
        <v>3075.6143229999998</v>
      </c>
      <c r="I7" s="278">
        <v>3697.5548732000002</v>
      </c>
      <c r="J7" s="278">
        <v>3908.1054081000002</v>
      </c>
      <c r="K7" s="278">
        <v>3100.1391887</v>
      </c>
      <c r="L7" s="278">
        <v>2507.6882470999999</v>
      </c>
      <c r="M7" s="278">
        <v>2307.5519657</v>
      </c>
      <c r="N7" s="278">
        <v>2502.3651371000001</v>
      </c>
      <c r="O7" s="278">
        <v>2395.3010613000001</v>
      </c>
      <c r="P7" s="278">
        <v>2354.4279293</v>
      </c>
      <c r="Q7" s="278">
        <v>2127.3264377</v>
      </c>
      <c r="R7" s="278">
        <v>2334.2999337000001</v>
      </c>
      <c r="S7" s="278">
        <v>2427.1869648000002</v>
      </c>
      <c r="T7" s="278">
        <v>3023.0370243000002</v>
      </c>
      <c r="U7" s="278">
        <v>3858.8254938999999</v>
      </c>
      <c r="V7" s="278">
        <v>3866.3158600000002</v>
      </c>
      <c r="W7" s="278">
        <v>3057.9689749999998</v>
      </c>
      <c r="X7" s="278">
        <v>2542.5550400000002</v>
      </c>
      <c r="Y7" s="278">
        <v>2514.7099087000001</v>
      </c>
      <c r="Z7" s="278">
        <v>2778.1169325999999</v>
      </c>
      <c r="AA7" s="278">
        <v>2927.7704152000001</v>
      </c>
      <c r="AB7" s="278">
        <v>3124.4752223999999</v>
      </c>
      <c r="AC7" s="278">
        <v>2975.8274938999998</v>
      </c>
      <c r="AD7" s="278">
        <v>3160.95318</v>
      </c>
      <c r="AE7" s="278">
        <v>3462.9616538999999</v>
      </c>
      <c r="AF7" s="278">
        <v>3853.2500762999998</v>
      </c>
      <c r="AG7" s="278">
        <v>4479.4467426000001</v>
      </c>
      <c r="AH7" s="278">
        <v>4249.5439819000003</v>
      </c>
      <c r="AI7" s="278">
        <v>3600.4099916999999</v>
      </c>
      <c r="AJ7" s="278">
        <v>2958.8828945</v>
      </c>
      <c r="AK7" s="278">
        <v>2672.315337</v>
      </c>
      <c r="AL7" s="278">
        <v>2709.3256931999999</v>
      </c>
      <c r="AM7" s="278">
        <v>2839.1070819000001</v>
      </c>
      <c r="AN7" s="278">
        <v>2852.6249874999999</v>
      </c>
      <c r="AO7" s="278">
        <v>2718.7279858000002</v>
      </c>
      <c r="AP7" s="278">
        <v>2570.9184813000002</v>
      </c>
      <c r="AQ7" s="278">
        <v>2679.4372945</v>
      </c>
      <c r="AR7" s="278">
        <v>3283.9165917</v>
      </c>
      <c r="AS7" s="278">
        <v>3847.5334781000001</v>
      </c>
      <c r="AT7" s="278">
        <v>3854.1889719000001</v>
      </c>
      <c r="AU7" s="278">
        <v>3370.0617473000002</v>
      </c>
      <c r="AV7" s="278">
        <v>2840.3021054999999</v>
      </c>
      <c r="AW7" s="278">
        <v>2770.3322186999999</v>
      </c>
      <c r="AX7" s="278">
        <v>2960.5449693999999</v>
      </c>
      <c r="AY7" s="278">
        <v>2919.0107183999999</v>
      </c>
      <c r="AZ7" s="278">
        <v>2678.1202675</v>
      </c>
      <c r="BA7" s="278">
        <v>2500.1794561000002</v>
      </c>
      <c r="BB7" s="278">
        <v>2532.5146746999999</v>
      </c>
      <c r="BC7" s="278">
        <v>2829.0256252999998</v>
      </c>
      <c r="BD7" s="278">
        <v>3204.8359999999998</v>
      </c>
      <c r="BE7" s="278">
        <v>3559.91</v>
      </c>
      <c r="BF7" s="341">
        <v>3861.951</v>
      </c>
      <c r="BG7" s="341">
        <v>3321.0569999999998</v>
      </c>
      <c r="BH7" s="341">
        <v>2822.0520000000001</v>
      </c>
      <c r="BI7" s="341">
        <v>2663.0650000000001</v>
      </c>
      <c r="BJ7" s="341">
        <v>2862.9360000000001</v>
      </c>
      <c r="BK7" s="341">
        <v>2893.32</v>
      </c>
      <c r="BL7" s="341">
        <v>2874.7820000000002</v>
      </c>
      <c r="BM7" s="341">
        <v>2676.51</v>
      </c>
      <c r="BN7" s="341">
        <v>2592.5039999999999</v>
      </c>
      <c r="BO7" s="341">
        <v>2795.6109999999999</v>
      </c>
      <c r="BP7" s="341">
        <v>3370.3249999999998</v>
      </c>
      <c r="BQ7" s="341">
        <v>3969.183</v>
      </c>
      <c r="BR7" s="341">
        <v>4043.768</v>
      </c>
      <c r="BS7" s="341">
        <v>3440.0410000000002</v>
      </c>
      <c r="BT7" s="341">
        <v>2893.2669999999998</v>
      </c>
      <c r="BU7" s="341">
        <v>2739.761</v>
      </c>
      <c r="BV7" s="341">
        <v>2899.7020000000002</v>
      </c>
    </row>
    <row r="8" spans="1:74" ht="11.1" customHeight="1" x14ac:dyDescent="0.2">
      <c r="A8" s="563" t="s">
        <v>405</v>
      </c>
      <c r="B8" s="564" t="s">
        <v>406</v>
      </c>
      <c r="C8" s="278">
        <v>140.26448096999999</v>
      </c>
      <c r="D8" s="278">
        <v>84.753444642999995</v>
      </c>
      <c r="E8" s="278">
        <v>79.684227097000004</v>
      </c>
      <c r="F8" s="278">
        <v>76.211650667000001</v>
      </c>
      <c r="G8" s="278">
        <v>96.581251613000006</v>
      </c>
      <c r="H8" s="278">
        <v>132.97502133</v>
      </c>
      <c r="I8" s="278">
        <v>142.30268355000001</v>
      </c>
      <c r="J8" s="278">
        <v>115.33743548</v>
      </c>
      <c r="K8" s="278">
        <v>92.756021666999999</v>
      </c>
      <c r="L8" s="278">
        <v>71.856640322999993</v>
      </c>
      <c r="M8" s="278">
        <v>69.314695</v>
      </c>
      <c r="N8" s="278">
        <v>113.65655160999999</v>
      </c>
      <c r="O8" s="278">
        <v>111.51958839</v>
      </c>
      <c r="P8" s="278">
        <v>86.934222500000004</v>
      </c>
      <c r="Q8" s="278">
        <v>86.853600322999995</v>
      </c>
      <c r="R8" s="278">
        <v>80.792524999999998</v>
      </c>
      <c r="S8" s="278">
        <v>76.724925806000002</v>
      </c>
      <c r="T8" s="278">
        <v>86.457128667000006</v>
      </c>
      <c r="U8" s="278">
        <v>101.74404387</v>
      </c>
      <c r="V8" s="278">
        <v>83.687341613000001</v>
      </c>
      <c r="W8" s="278">
        <v>80.795309000000003</v>
      </c>
      <c r="X8" s="278">
        <v>66.518545484000001</v>
      </c>
      <c r="Y8" s="278">
        <v>59.420009667000002</v>
      </c>
      <c r="Z8" s="278">
        <v>70.504328709999996</v>
      </c>
      <c r="AA8" s="278">
        <v>79.908290644999994</v>
      </c>
      <c r="AB8" s="278">
        <v>65.577387931000004</v>
      </c>
      <c r="AC8" s="278">
        <v>49.721064515999998</v>
      </c>
      <c r="AD8" s="278">
        <v>50.107742332999997</v>
      </c>
      <c r="AE8" s="278">
        <v>55.800485160999997</v>
      </c>
      <c r="AF8" s="278">
        <v>68.923197999999999</v>
      </c>
      <c r="AG8" s="278">
        <v>75.474115806</v>
      </c>
      <c r="AH8" s="278">
        <v>68.321973548000003</v>
      </c>
      <c r="AI8" s="278">
        <v>62.006527667</v>
      </c>
      <c r="AJ8" s="278">
        <v>58.229765483999998</v>
      </c>
      <c r="AK8" s="278">
        <v>60.328678332999999</v>
      </c>
      <c r="AL8" s="278">
        <v>65.666862902999995</v>
      </c>
      <c r="AM8" s="278">
        <v>87.351906774</v>
      </c>
      <c r="AN8" s="278">
        <v>70.497523571000002</v>
      </c>
      <c r="AO8" s="278">
        <v>64.859437741999997</v>
      </c>
      <c r="AP8" s="278">
        <v>62.899907667000001</v>
      </c>
      <c r="AQ8" s="278">
        <v>77.727078065000001</v>
      </c>
      <c r="AR8" s="278">
        <v>78.036350333000001</v>
      </c>
      <c r="AS8" s="278">
        <v>91.586134838999996</v>
      </c>
      <c r="AT8" s="278">
        <v>79.648756452000001</v>
      </c>
      <c r="AU8" s="278">
        <v>70.268281333000004</v>
      </c>
      <c r="AV8" s="278">
        <v>60.740228064999997</v>
      </c>
      <c r="AW8" s="278">
        <v>60.233749332999999</v>
      </c>
      <c r="AX8" s="278">
        <v>78.265770967999998</v>
      </c>
      <c r="AY8" s="278">
        <v>229.98668645000001</v>
      </c>
      <c r="AZ8" s="278">
        <v>99.586036785999994</v>
      </c>
      <c r="BA8" s="278">
        <v>105.89574903</v>
      </c>
      <c r="BB8" s="278">
        <v>57.667557332999998</v>
      </c>
      <c r="BC8" s="278">
        <v>64.717075355000006</v>
      </c>
      <c r="BD8" s="278">
        <v>74.12482</v>
      </c>
      <c r="BE8" s="278">
        <v>72.877780000000001</v>
      </c>
      <c r="BF8" s="341">
        <v>74.979759999999999</v>
      </c>
      <c r="BG8" s="341">
        <v>69.238500000000002</v>
      </c>
      <c r="BH8" s="341">
        <v>62.921860000000002</v>
      </c>
      <c r="BI8" s="341">
        <v>56.517620000000001</v>
      </c>
      <c r="BJ8" s="341">
        <v>69.026660000000007</v>
      </c>
      <c r="BK8" s="341">
        <v>84.925160000000005</v>
      </c>
      <c r="BL8" s="341">
        <v>72.183189999999996</v>
      </c>
      <c r="BM8" s="341">
        <v>67.209630000000004</v>
      </c>
      <c r="BN8" s="341">
        <v>59.492890000000003</v>
      </c>
      <c r="BO8" s="341">
        <v>63.675429999999999</v>
      </c>
      <c r="BP8" s="341">
        <v>74.114130000000003</v>
      </c>
      <c r="BQ8" s="341">
        <v>79.254660000000001</v>
      </c>
      <c r="BR8" s="341">
        <v>75.434910000000002</v>
      </c>
      <c r="BS8" s="341">
        <v>69.542140000000003</v>
      </c>
      <c r="BT8" s="341">
        <v>62.614600000000003</v>
      </c>
      <c r="BU8" s="341">
        <v>56.785919999999997</v>
      </c>
      <c r="BV8" s="341">
        <v>67.136330000000001</v>
      </c>
    </row>
    <row r="9" spans="1:74" ht="11.1" customHeight="1" x14ac:dyDescent="0.2">
      <c r="A9" s="563" t="s">
        <v>407</v>
      </c>
      <c r="B9" s="564" t="s">
        <v>94</v>
      </c>
      <c r="C9" s="278">
        <v>29.335196774</v>
      </c>
      <c r="D9" s="278">
        <v>29.469842857</v>
      </c>
      <c r="E9" s="278">
        <v>32.570143225999999</v>
      </c>
      <c r="F9" s="278">
        <v>31.420827667000001</v>
      </c>
      <c r="G9" s="278">
        <v>32.813334515999998</v>
      </c>
      <c r="H9" s="278">
        <v>32.142783999999999</v>
      </c>
      <c r="I9" s="278">
        <v>31.066770323</v>
      </c>
      <c r="J9" s="278">
        <v>34.222879032000002</v>
      </c>
      <c r="K9" s="278">
        <v>31.789710667000001</v>
      </c>
      <c r="L9" s="278">
        <v>26.062429032000001</v>
      </c>
      <c r="M9" s="278">
        <v>30.237933333000001</v>
      </c>
      <c r="N9" s="278">
        <v>30.699942903</v>
      </c>
      <c r="O9" s="278">
        <v>29.993162258000002</v>
      </c>
      <c r="P9" s="278">
        <v>28.838378571</v>
      </c>
      <c r="Q9" s="278">
        <v>30.494979032</v>
      </c>
      <c r="R9" s="278">
        <v>30.584531333000001</v>
      </c>
      <c r="S9" s="278">
        <v>28.214230322999999</v>
      </c>
      <c r="T9" s="278">
        <v>33.759590666999998</v>
      </c>
      <c r="U9" s="278">
        <v>35.420734193999998</v>
      </c>
      <c r="V9" s="278">
        <v>35.069268710000003</v>
      </c>
      <c r="W9" s="278">
        <v>33.483179999999997</v>
      </c>
      <c r="X9" s="278">
        <v>30.356969031999999</v>
      </c>
      <c r="Y9" s="278">
        <v>31.428535332999999</v>
      </c>
      <c r="Z9" s="278">
        <v>32.419978710000002</v>
      </c>
      <c r="AA9" s="278">
        <v>32.793513871000002</v>
      </c>
      <c r="AB9" s="278">
        <v>36.008015862000001</v>
      </c>
      <c r="AC9" s="278">
        <v>34.718434516000002</v>
      </c>
      <c r="AD9" s="278">
        <v>35.240489332999999</v>
      </c>
      <c r="AE9" s="278">
        <v>32.326955806000001</v>
      </c>
      <c r="AF9" s="278">
        <v>32.413676332999998</v>
      </c>
      <c r="AG9" s="278">
        <v>33.613751290000003</v>
      </c>
      <c r="AH9" s="278">
        <v>33.869034839000001</v>
      </c>
      <c r="AI9" s="278">
        <v>30.122342332999999</v>
      </c>
      <c r="AJ9" s="278">
        <v>28.869618386999999</v>
      </c>
      <c r="AK9" s="278">
        <v>29.183161667</v>
      </c>
      <c r="AL9" s="278">
        <v>31.052593225999999</v>
      </c>
      <c r="AM9" s="278">
        <v>32.196299676999999</v>
      </c>
      <c r="AN9" s="278">
        <v>31.304267500000002</v>
      </c>
      <c r="AO9" s="278">
        <v>31.907504194000001</v>
      </c>
      <c r="AP9" s="278">
        <v>30.844464667</v>
      </c>
      <c r="AQ9" s="278">
        <v>34.151370968000002</v>
      </c>
      <c r="AR9" s="278">
        <v>33.819611666999997</v>
      </c>
      <c r="AS9" s="278">
        <v>37.082854515999998</v>
      </c>
      <c r="AT9" s="278">
        <v>36.900759354999998</v>
      </c>
      <c r="AU9" s="278">
        <v>34.560617000000001</v>
      </c>
      <c r="AV9" s="278">
        <v>31.164759676999999</v>
      </c>
      <c r="AW9" s="278">
        <v>35.468986999999998</v>
      </c>
      <c r="AX9" s="278">
        <v>33.800972581000003</v>
      </c>
      <c r="AY9" s="278">
        <v>30.544228387</v>
      </c>
      <c r="AZ9" s="278">
        <v>27.127755000000001</v>
      </c>
      <c r="BA9" s="278">
        <v>27.271652581000001</v>
      </c>
      <c r="BB9" s="278">
        <v>25.937344667000001</v>
      </c>
      <c r="BC9" s="278">
        <v>29.868323838999999</v>
      </c>
      <c r="BD9" s="278">
        <v>34.798749999999998</v>
      </c>
      <c r="BE9" s="278">
        <v>37.860349999999997</v>
      </c>
      <c r="BF9" s="341">
        <v>38.48601</v>
      </c>
      <c r="BG9" s="341">
        <v>35.31465</v>
      </c>
      <c r="BH9" s="341">
        <v>32.038879999999999</v>
      </c>
      <c r="BI9" s="341">
        <v>36.09684</v>
      </c>
      <c r="BJ9" s="341">
        <v>34.529829999999997</v>
      </c>
      <c r="BK9" s="341">
        <v>30.397259999999999</v>
      </c>
      <c r="BL9" s="341">
        <v>27.04382</v>
      </c>
      <c r="BM9" s="341">
        <v>27.261189999999999</v>
      </c>
      <c r="BN9" s="341">
        <v>26.541799999999999</v>
      </c>
      <c r="BO9" s="341">
        <v>30.540849999999999</v>
      </c>
      <c r="BP9" s="341">
        <v>35.25121</v>
      </c>
      <c r="BQ9" s="341">
        <v>39.139180000000003</v>
      </c>
      <c r="BR9" s="341">
        <v>39.088430000000002</v>
      </c>
      <c r="BS9" s="341">
        <v>36.068420000000003</v>
      </c>
      <c r="BT9" s="341">
        <v>32.675739999999998</v>
      </c>
      <c r="BU9" s="341">
        <v>37.021540000000002</v>
      </c>
      <c r="BV9" s="341">
        <v>34.99615</v>
      </c>
    </row>
    <row r="10" spans="1:74" ht="11.1" customHeight="1" x14ac:dyDescent="0.2">
      <c r="A10" s="563" t="s">
        <v>408</v>
      </c>
      <c r="B10" s="564" t="s">
        <v>95</v>
      </c>
      <c r="C10" s="278">
        <v>2340.9464839000002</v>
      </c>
      <c r="D10" s="278">
        <v>2330.1917856999999</v>
      </c>
      <c r="E10" s="278">
        <v>2084.991</v>
      </c>
      <c r="F10" s="278">
        <v>1920.3690999999999</v>
      </c>
      <c r="G10" s="278">
        <v>2150.2698387</v>
      </c>
      <c r="H10" s="278">
        <v>2276.7107187000001</v>
      </c>
      <c r="I10" s="278">
        <v>2319.7892903000002</v>
      </c>
      <c r="J10" s="278">
        <v>2308.8420323</v>
      </c>
      <c r="K10" s="278">
        <v>2312.3731667000002</v>
      </c>
      <c r="L10" s="278">
        <v>2024.2204194000001</v>
      </c>
      <c r="M10" s="278">
        <v>2088.5068667</v>
      </c>
      <c r="N10" s="278">
        <v>2376.8807741999999</v>
      </c>
      <c r="O10" s="278">
        <v>2346.5423547999999</v>
      </c>
      <c r="P10" s="278">
        <v>2313.8956429</v>
      </c>
      <c r="Q10" s="278">
        <v>2118.1160645</v>
      </c>
      <c r="R10" s="278">
        <v>1818.2446</v>
      </c>
      <c r="S10" s="278">
        <v>1839.1262581000001</v>
      </c>
      <c r="T10" s="278">
        <v>2175.6711332999998</v>
      </c>
      <c r="U10" s="278">
        <v>2333.7048387</v>
      </c>
      <c r="V10" s="278">
        <v>2301.2440645000001</v>
      </c>
      <c r="W10" s="278">
        <v>2228.2951333000001</v>
      </c>
      <c r="X10" s="278">
        <v>2043.1280644999999</v>
      </c>
      <c r="Y10" s="278">
        <v>2149.1293332999999</v>
      </c>
      <c r="Z10" s="278">
        <v>2317.3345806000002</v>
      </c>
      <c r="AA10" s="278">
        <v>2334.8769677</v>
      </c>
      <c r="AB10" s="278">
        <v>2201.6214828000002</v>
      </c>
      <c r="AC10" s="278">
        <v>1991.2455806</v>
      </c>
      <c r="AD10" s="278">
        <v>1862.3643666999999</v>
      </c>
      <c r="AE10" s="278">
        <v>2002.6272581000001</v>
      </c>
      <c r="AF10" s="278">
        <v>2171.3361666999999</v>
      </c>
      <c r="AG10" s="278">
        <v>2229.9783548</v>
      </c>
      <c r="AH10" s="278">
        <v>2245.2293871000002</v>
      </c>
      <c r="AI10" s="278">
        <v>2150.3627332999999</v>
      </c>
      <c r="AJ10" s="278">
        <v>1927.2005806</v>
      </c>
      <c r="AK10" s="278">
        <v>1890.4252332999999</v>
      </c>
      <c r="AL10" s="278">
        <v>2212.3764194</v>
      </c>
      <c r="AM10" s="278">
        <v>2303.4134515999999</v>
      </c>
      <c r="AN10" s="278">
        <v>2195.8351785999998</v>
      </c>
      <c r="AO10" s="278">
        <v>2030.5609354999999</v>
      </c>
      <c r="AP10" s="278">
        <v>1892.2293999999999</v>
      </c>
      <c r="AQ10" s="278">
        <v>2027.3598387</v>
      </c>
      <c r="AR10" s="278">
        <v>2214.3229999999999</v>
      </c>
      <c r="AS10" s="278">
        <v>2275.4592902999998</v>
      </c>
      <c r="AT10" s="278">
        <v>2301.4315806</v>
      </c>
      <c r="AU10" s="278">
        <v>2193.2990332999998</v>
      </c>
      <c r="AV10" s="278">
        <v>2038.1784838999999</v>
      </c>
      <c r="AW10" s="278">
        <v>2165.8497667000001</v>
      </c>
      <c r="AX10" s="278">
        <v>2299.7928387000002</v>
      </c>
      <c r="AY10" s="278">
        <v>2356.9059677</v>
      </c>
      <c r="AZ10" s="278">
        <v>2237.1053571000002</v>
      </c>
      <c r="BA10" s="278">
        <v>2012.8090322999999</v>
      </c>
      <c r="BB10" s="278">
        <v>1879.4862667</v>
      </c>
      <c r="BC10" s="278">
        <v>2003.7416774000001</v>
      </c>
      <c r="BD10" s="278">
        <v>2270.59</v>
      </c>
      <c r="BE10" s="278">
        <v>2314.8209999999999</v>
      </c>
      <c r="BF10" s="341">
        <v>2201.1759999999999</v>
      </c>
      <c r="BG10" s="341">
        <v>2055.2530000000002</v>
      </c>
      <c r="BH10" s="341">
        <v>1874.3910000000001</v>
      </c>
      <c r="BI10" s="341">
        <v>1985.374</v>
      </c>
      <c r="BJ10" s="341">
        <v>2168.2919999999999</v>
      </c>
      <c r="BK10" s="341">
        <v>2277.3029999999999</v>
      </c>
      <c r="BL10" s="341">
        <v>2178.5079999999998</v>
      </c>
      <c r="BM10" s="341">
        <v>1979.701</v>
      </c>
      <c r="BN10" s="341">
        <v>1898.086</v>
      </c>
      <c r="BO10" s="341">
        <v>2019.462</v>
      </c>
      <c r="BP10" s="341">
        <v>2306.163</v>
      </c>
      <c r="BQ10" s="341">
        <v>2281.0509999999999</v>
      </c>
      <c r="BR10" s="341">
        <v>2241.2890000000002</v>
      </c>
      <c r="BS10" s="341">
        <v>2092.7069999999999</v>
      </c>
      <c r="BT10" s="341">
        <v>1908.549</v>
      </c>
      <c r="BU10" s="341">
        <v>2021.5550000000001</v>
      </c>
      <c r="BV10" s="341">
        <v>2233.5619999999999</v>
      </c>
    </row>
    <row r="11" spans="1:74" ht="11.1" customHeight="1" x14ac:dyDescent="0.2">
      <c r="A11" s="561"/>
      <c r="B11" s="565" t="s">
        <v>411</v>
      </c>
      <c r="C11" s="254"/>
      <c r="D11" s="254"/>
      <c r="E11" s="254"/>
      <c r="F11" s="254"/>
      <c r="G11" s="254"/>
      <c r="H11" s="254"/>
      <c r="I11" s="254"/>
      <c r="J11" s="254"/>
      <c r="K11" s="254"/>
      <c r="L11" s="254"/>
      <c r="M11" s="254"/>
      <c r="N11" s="254"/>
      <c r="O11" s="254"/>
      <c r="P11" s="254"/>
      <c r="Q11" s="254"/>
      <c r="R11" s="254"/>
      <c r="S11" s="254"/>
      <c r="T11" s="254"/>
      <c r="U11" s="254"/>
      <c r="V11" s="254"/>
      <c r="W11" s="254"/>
      <c r="X11" s="254"/>
      <c r="Y11" s="254"/>
      <c r="Z11" s="254"/>
      <c r="AA11" s="254"/>
      <c r="AB11" s="254"/>
      <c r="AC11" s="254"/>
      <c r="AD11" s="254"/>
      <c r="AE11" s="254"/>
      <c r="AF11" s="254"/>
      <c r="AG11" s="254"/>
      <c r="AH11" s="254"/>
      <c r="AI11" s="254"/>
      <c r="AJ11" s="254"/>
      <c r="AK11" s="254"/>
      <c r="AL11" s="254"/>
      <c r="AM11" s="254"/>
      <c r="AN11" s="254"/>
      <c r="AO11" s="254"/>
      <c r="AP11" s="254"/>
      <c r="AQ11" s="254"/>
      <c r="AR11" s="254"/>
      <c r="AS11" s="254"/>
      <c r="AT11" s="254"/>
      <c r="AU11" s="254"/>
      <c r="AV11" s="254"/>
      <c r="AW11" s="254"/>
      <c r="AX11" s="254"/>
      <c r="AY11" s="254"/>
      <c r="AZ11" s="254"/>
      <c r="BA11" s="254"/>
      <c r="BB11" s="254"/>
      <c r="BC11" s="254"/>
      <c r="BD11" s="254"/>
      <c r="BE11" s="254"/>
      <c r="BF11" s="367"/>
      <c r="BG11" s="367"/>
      <c r="BH11" s="367"/>
      <c r="BI11" s="367"/>
      <c r="BJ11" s="367"/>
      <c r="BK11" s="367"/>
      <c r="BL11" s="367"/>
      <c r="BM11" s="367"/>
      <c r="BN11" s="367"/>
      <c r="BO11" s="367"/>
      <c r="BP11" s="367"/>
      <c r="BQ11" s="367"/>
      <c r="BR11" s="367"/>
      <c r="BS11" s="367"/>
      <c r="BT11" s="367"/>
      <c r="BU11" s="367"/>
      <c r="BV11" s="367"/>
    </row>
    <row r="12" spans="1:74" ht="11.1" customHeight="1" x14ac:dyDescent="0.2">
      <c r="A12" s="561" t="s">
        <v>409</v>
      </c>
      <c r="B12" s="562" t="s">
        <v>472</v>
      </c>
      <c r="C12" s="278">
        <v>722.03458064999995</v>
      </c>
      <c r="D12" s="278">
        <v>735.35105142999998</v>
      </c>
      <c r="E12" s="278">
        <v>673.73104290000003</v>
      </c>
      <c r="F12" s="278">
        <v>636.55540399999995</v>
      </c>
      <c r="G12" s="278">
        <v>809.00698516</v>
      </c>
      <c r="H12" s="278">
        <v>995.12754932999997</v>
      </c>
      <c r="I12" s="278">
        <v>790.86325419000002</v>
      </c>
      <c r="J12" s="278">
        <v>649.00747548000004</v>
      </c>
      <c r="K12" s="278">
        <v>575.50686532999998</v>
      </c>
      <c r="L12" s="278">
        <v>570.41857774000005</v>
      </c>
      <c r="M12" s="278">
        <v>652.05165166999996</v>
      </c>
      <c r="N12" s="278">
        <v>747.38938710000002</v>
      </c>
      <c r="O12" s="278">
        <v>823.58367741999996</v>
      </c>
      <c r="P12" s="278">
        <v>861.82948642999997</v>
      </c>
      <c r="Q12" s="278">
        <v>1004.3377539000001</v>
      </c>
      <c r="R12" s="278">
        <v>1039.8102027</v>
      </c>
      <c r="S12" s="278">
        <v>1051.1911502999999</v>
      </c>
      <c r="T12" s="278">
        <v>1071.707132</v>
      </c>
      <c r="U12" s="278">
        <v>1009.1817458</v>
      </c>
      <c r="V12" s="278">
        <v>831.08315418999996</v>
      </c>
      <c r="W12" s="278">
        <v>712.58637599999997</v>
      </c>
      <c r="X12" s="278">
        <v>638.30287773999999</v>
      </c>
      <c r="Y12" s="278">
        <v>689.35089832999995</v>
      </c>
      <c r="Z12" s="278">
        <v>765.54655580999997</v>
      </c>
      <c r="AA12" s="278">
        <v>745.39291000000003</v>
      </c>
      <c r="AB12" s="278">
        <v>699.42830517000004</v>
      </c>
      <c r="AC12" s="278">
        <v>835.75923483999998</v>
      </c>
      <c r="AD12" s="278">
        <v>876.47078266999995</v>
      </c>
      <c r="AE12" s="278">
        <v>923.95208806000005</v>
      </c>
      <c r="AF12" s="278">
        <v>888.62502167000002</v>
      </c>
      <c r="AG12" s="278">
        <v>854.55741645000001</v>
      </c>
      <c r="AH12" s="278">
        <v>743.03271839000001</v>
      </c>
      <c r="AI12" s="278">
        <v>586.79099932999998</v>
      </c>
      <c r="AJ12" s="278">
        <v>532.27772226000002</v>
      </c>
      <c r="AK12" s="278">
        <v>624.41171567000004</v>
      </c>
      <c r="AL12" s="278">
        <v>741.40989645000002</v>
      </c>
      <c r="AM12" s="278">
        <v>810.12730323000005</v>
      </c>
      <c r="AN12" s="278">
        <v>732.53835963999995</v>
      </c>
      <c r="AO12" s="278">
        <v>666.25421871000003</v>
      </c>
      <c r="AP12" s="278">
        <v>825.26105932999997</v>
      </c>
      <c r="AQ12" s="278">
        <v>920.92763000000002</v>
      </c>
      <c r="AR12" s="278">
        <v>910.28228133000005</v>
      </c>
      <c r="AS12" s="278">
        <v>878.72440773999995</v>
      </c>
      <c r="AT12" s="278">
        <v>700.37467516000004</v>
      </c>
      <c r="AU12" s="278">
        <v>564.31597133000002</v>
      </c>
      <c r="AV12" s="278">
        <v>558.27479774000005</v>
      </c>
      <c r="AW12" s="278">
        <v>591.05809466999995</v>
      </c>
      <c r="AX12" s="278">
        <v>687.82807967999997</v>
      </c>
      <c r="AY12" s="278">
        <v>697.27961418999996</v>
      </c>
      <c r="AZ12" s="278">
        <v>622.49588643000004</v>
      </c>
      <c r="BA12" s="278">
        <v>782.04790064999997</v>
      </c>
      <c r="BB12" s="278">
        <v>835.82526900000005</v>
      </c>
      <c r="BC12" s="278">
        <v>852.97027538999998</v>
      </c>
      <c r="BD12" s="278">
        <v>921.67610000000002</v>
      </c>
      <c r="BE12" s="278">
        <v>865.51110000000006</v>
      </c>
      <c r="BF12" s="341">
        <v>655.84280000000001</v>
      </c>
      <c r="BG12" s="341">
        <v>567.44979999999998</v>
      </c>
      <c r="BH12" s="341">
        <v>533.54660000000001</v>
      </c>
      <c r="BI12" s="341">
        <v>594.47289999999998</v>
      </c>
      <c r="BJ12" s="341">
        <v>660.97059999999999</v>
      </c>
      <c r="BK12" s="341">
        <v>753.90189999999996</v>
      </c>
      <c r="BL12" s="341">
        <v>727.30690000000004</v>
      </c>
      <c r="BM12" s="341">
        <v>757.4203</v>
      </c>
      <c r="BN12" s="341">
        <v>811.17089999999996</v>
      </c>
      <c r="BO12" s="341">
        <v>877.09550000000002</v>
      </c>
      <c r="BP12" s="341">
        <v>917.10400000000004</v>
      </c>
      <c r="BQ12" s="341">
        <v>815.2894</v>
      </c>
      <c r="BR12" s="341">
        <v>704.46870000000001</v>
      </c>
      <c r="BS12" s="341">
        <v>593.00450000000001</v>
      </c>
      <c r="BT12" s="341">
        <v>566.82929999999999</v>
      </c>
      <c r="BU12" s="341">
        <v>632.65089999999998</v>
      </c>
      <c r="BV12" s="341">
        <v>720.8673</v>
      </c>
    </row>
    <row r="13" spans="1:74" ht="11.1" customHeight="1" x14ac:dyDescent="0.2">
      <c r="A13" s="561" t="s">
        <v>412</v>
      </c>
      <c r="B13" s="562" t="s">
        <v>98</v>
      </c>
      <c r="C13" s="278">
        <v>221.10762516</v>
      </c>
      <c r="D13" s="278">
        <v>193.99491929000001</v>
      </c>
      <c r="E13" s="278">
        <v>277.06698710000001</v>
      </c>
      <c r="F13" s="278">
        <v>325.48185833000002</v>
      </c>
      <c r="G13" s="278">
        <v>280.56531129000001</v>
      </c>
      <c r="H13" s="278">
        <v>268.30070767000001</v>
      </c>
      <c r="I13" s="278">
        <v>216.89970871</v>
      </c>
      <c r="J13" s="278">
        <v>215.67273613</v>
      </c>
      <c r="K13" s="278">
        <v>236.85006533000001</v>
      </c>
      <c r="L13" s="278">
        <v>256.25185257999999</v>
      </c>
      <c r="M13" s="278">
        <v>324.92062933</v>
      </c>
      <c r="N13" s="278">
        <v>292.23539097000003</v>
      </c>
      <c r="O13" s="278">
        <v>275.82240581000002</v>
      </c>
      <c r="P13" s="278">
        <v>373.27005929000001</v>
      </c>
      <c r="Q13" s="278">
        <v>340.14986644999999</v>
      </c>
      <c r="R13" s="278">
        <v>414.05522033</v>
      </c>
      <c r="S13" s="278">
        <v>379.74711258000002</v>
      </c>
      <c r="T13" s="278">
        <v>366.16896200000002</v>
      </c>
      <c r="U13" s="278">
        <v>241.56867161</v>
      </c>
      <c r="V13" s="278">
        <v>241.08367032000001</v>
      </c>
      <c r="W13" s="278">
        <v>228.967635</v>
      </c>
      <c r="X13" s="278">
        <v>339.52995773999999</v>
      </c>
      <c r="Y13" s="278">
        <v>414.61842767000002</v>
      </c>
      <c r="Z13" s="278">
        <v>343.73465967999999</v>
      </c>
      <c r="AA13" s="278">
        <v>439.75467935</v>
      </c>
      <c r="AB13" s="278">
        <v>381.10281448000001</v>
      </c>
      <c r="AC13" s="278">
        <v>452.46586547999999</v>
      </c>
      <c r="AD13" s="278">
        <v>423.64129466999998</v>
      </c>
      <c r="AE13" s="278">
        <v>404.53297838999998</v>
      </c>
      <c r="AF13" s="278">
        <v>399.07678199999998</v>
      </c>
      <c r="AG13" s="278">
        <v>284.56584742000001</v>
      </c>
      <c r="AH13" s="278">
        <v>273.19069870999999</v>
      </c>
      <c r="AI13" s="278">
        <v>292.98885867000001</v>
      </c>
      <c r="AJ13" s="278">
        <v>407.60132355000002</v>
      </c>
      <c r="AK13" s="278">
        <v>388.286338</v>
      </c>
      <c r="AL13" s="278">
        <v>468.53118289999998</v>
      </c>
      <c r="AM13" s="278">
        <v>472.04514387</v>
      </c>
      <c r="AN13" s="278">
        <v>496.66246036000001</v>
      </c>
      <c r="AO13" s="278">
        <v>504.59794226000002</v>
      </c>
      <c r="AP13" s="278">
        <v>576.47895532999996</v>
      </c>
      <c r="AQ13" s="278">
        <v>524.65589903</v>
      </c>
      <c r="AR13" s="278">
        <v>458.87351232999998</v>
      </c>
      <c r="AS13" s="278">
        <v>359.55862387000002</v>
      </c>
      <c r="AT13" s="278">
        <v>309.46463903</v>
      </c>
      <c r="AU13" s="278">
        <v>390.29887767000002</v>
      </c>
      <c r="AV13" s="278">
        <v>442.58079322999998</v>
      </c>
      <c r="AW13" s="278">
        <v>529.61067433000005</v>
      </c>
      <c r="AX13" s="278">
        <v>454.85318031999998</v>
      </c>
      <c r="AY13" s="278">
        <v>580.28481999999997</v>
      </c>
      <c r="AZ13" s="278">
        <v>500.04152821000002</v>
      </c>
      <c r="BA13" s="278">
        <v>573.52486483999996</v>
      </c>
      <c r="BB13" s="278">
        <v>624.90297667000004</v>
      </c>
      <c r="BC13" s="278">
        <v>501.03165958</v>
      </c>
      <c r="BD13" s="278">
        <v>473.83339999999998</v>
      </c>
      <c r="BE13" s="278">
        <v>374.27719999999999</v>
      </c>
      <c r="BF13" s="341">
        <v>369.12729999999999</v>
      </c>
      <c r="BG13" s="341">
        <v>397.57089999999999</v>
      </c>
      <c r="BH13" s="341">
        <v>460.78539999999998</v>
      </c>
      <c r="BI13" s="341">
        <v>493.35340000000002</v>
      </c>
      <c r="BJ13" s="341">
        <v>493.22980000000001</v>
      </c>
      <c r="BK13" s="341">
        <v>514.99170000000004</v>
      </c>
      <c r="BL13" s="341">
        <v>498.03149999999999</v>
      </c>
      <c r="BM13" s="341">
        <v>555.23389999999995</v>
      </c>
      <c r="BN13" s="341">
        <v>611.98670000000004</v>
      </c>
      <c r="BO13" s="341">
        <v>579.14329999999995</v>
      </c>
      <c r="BP13" s="341">
        <v>532.00170000000003</v>
      </c>
      <c r="BQ13" s="341">
        <v>422.48180000000002</v>
      </c>
      <c r="BR13" s="341">
        <v>399.7165</v>
      </c>
      <c r="BS13" s="341">
        <v>437.64389999999997</v>
      </c>
      <c r="BT13" s="341">
        <v>510.31700000000001</v>
      </c>
      <c r="BU13" s="341">
        <v>543.41579999999999</v>
      </c>
      <c r="BV13" s="341">
        <v>572.80730000000005</v>
      </c>
    </row>
    <row r="14" spans="1:74" ht="11.1" customHeight="1" x14ac:dyDescent="0.2">
      <c r="A14" s="561" t="s">
        <v>413</v>
      </c>
      <c r="B14" s="562" t="s">
        <v>414</v>
      </c>
      <c r="C14" s="278">
        <v>100.84396097</v>
      </c>
      <c r="D14" s="278">
        <v>103.37728964</v>
      </c>
      <c r="E14" s="278">
        <v>99.686367742000002</v>
      </c>
      <c r="F14" s="278">
        <v>97.736492666999993</v>
      </c>
      <c r="G14" s="278">
        <v>93.320908709999998</v>
      </c>
      <c r="H14" s="278">
        <v>103.123508</v>
      </c>
      <c r="I14" s="278">
        <v>106.71529387</v>
      </c>
      <c r="J14" s="278">
        <v>107.05566967999999</v>
      </c>
      <c r="K14" s="278">
        <v>105.23567633</v>
      </c>
      <c r="L14" s="278">
        <v>96.863542581000004</v>
      </c>
      <c r="M14" s="278">
        <v>102.67317167</v>
      </c>
      <c r="N14" s="278">
        <v>105.65998935</v>
      </c>
      <c r="O14" s="278">
        <v>106.12664516</v>
      </c>
      <c r="P14" s="278">
        <v>104.89387429</v>
      </c>
      <c r="Q14" s="278">
        <v>99.372591290000003</v>
      </c>
      <c r="R14" s="278">
        <v>93.265371999999999</v>
      </c>
      <c r="S14" s="278">
        <v>90.140057096999996</v>
      </c>
      <c r="T14" s="278">
        <v>107.668706</v>
      </c>
      <c r="U14" s="278">
        <v>108.44948871</v>
      </c>
      <c r="V14" s="278">
        <v>109.1534071</v>
      </c>
      <c r="W14" s="278">
        <v>105.94879233</v>
      </c>
      <c r="X14" s="278">
        <v>95.287441290000004</v>
      </c>
      <c r="Y14" s="278">
        <v>102.92958833</v>
      </c>
      <c r="Z14" s="278">
        <v>108.16911967999999</v>
      </c>
      <c r="AA14" s="278">
        <v>106.89296581000001</v>
      </c>
      <c r="AB14" s="278">
        <v>107.29153138</v>
      </c>
      <c r="AC14" s="278">
        <v>97.870468387000003</v>
      </c>
      <c r="AD14" s="278">
        <v>90.130218666999994</v>
      </c>
      <c r="AE14" s="278">
        <v>94.752108710000002</v>
      </c>
      <c r="AF14" s="278">
        <v>102.70627833</v>
      </c>
      <c r="AG14" s="278">
        <v>108.1240871</v>
      </c>
      <c r="AH14" s="278">
        <v>108.71865484</v>
      </c>
      <c r="AI14" s="278">
        <v>107.58218033</v>
      </c>
      <c r="AJ14" s="278">
        <v>100.41542871</v>
      </c>
      <c r="AK14" s="278">
        <v>106.34331400000001</v>
      </c>
      <c r="AL14" s="278">
        <v>108.54279323</v>
      </c>
      <c r="AM14" s="278">
        <v>110.46584355</v>
      </c>
      <c r="AN14" s="278">
        <v>112.16599786</v>
      </c>
      <c r="AO14" s="278">
        <v>108.77631903</v>
      </c>
      <c r="AP14" s="278">
        <v>90.026825000000002</v>
      </c>
      <c r="AQ14" s="278">
        <v>101.30203871000001</v>
      </c>
      <c r="AR14" s="278">
        <v>109.57379167000001</v>
      </c>
      <c r="AS14" s="278">
        <v>113.73239289999999</v>
      </c>
      <c r="AT14" s="278">
        <v>115.68202742</v>
      </c>
      <c r="AU14" s="278">
        <v>113.21151166999999</v>
      </c>
      <c r="AV14" s="278">
        <v>107.33865258</v>
      </c>
      <c r="AW14" s="278">
        <v>113.77814733</v>
      </c>
      <c r="AX14" s="278">
        <v>116.86137581</v>
      </c>
      <c r="AY14" s="278">
        <v>117.27102839</v>
      </c>
      <c r="AZ14" s="278">
        <v>116.833055</v>
      </c>
      <c r="BA14" s="278">
        <v>115.30376419</v>
      </c>
      <c r="BB14" s="278">
        <v>107.28463033</v>
      </c>
      <c r="BC14" s="278">
        <v>108.81387416</v>
      </c>
      <c r="BD14" s="278">
        <v>115.6551</v>
      </c>
      <c r="BE14" s="278">
        <v>121.5694</v>
      </c>
      <c r="BF14" s="341">
        <v>124.4358</v>
      </c>
      <c r="BG14" s="341">
        <v>120.0128</v>
      </c>
      <c r="BH14" s="341">
        <v>112.41379999999999</v>
      </c>
      <c r="BI14" s="341">
        <v>117.3455</v>
      </c>
      <c r="BJ14" s="341">
        <v>122.3287</v>
      </c>
      <c r="BK14" s="341">
        <v>119.7329</v>
      </c>
      <c r="BL14" s="341">
        <v>120.979</v>
      </c>
      <c r="BM14" s="341">
        <v>117.4465</v>
      </c>
      <c r="BN14" s="341">
        <v>113.0205</v>
      </c>
      <c r="BO14" s="341">
        <v>114.7604</v>
      </c>
      <c r="BP14" s="341">
        <v>120.6071</v>
      </c>
      <c r="BQ14" s="341">
        <v>127.3875</v>
      </c>
      <c r="BR14" s="341">
        <v>128.62819999999999</v>
      </c>
      <c r="BS14" s="341">
        <v>124.3712</v>
      </c>
      <c r="BT14" s="341">
        <v>116.1112</v>
      </c>
      <c r="BU14" s="341">
        <v>120.89879999999999</v>
      </c>
      <c r="BV14" s="341">
        <v>125.7176</v>
      </c>
    </row>
    <row r="15" spans="1:74" ht="11.1" customHeight="1" x14ac:dyDescent="0.2">
      <c r="A15" s="561" t="s">
        <v>415</v>
      </c>
      <c r="B15" s="562" t="s">
        <v>416</v>
      </c>
      <c r="C15" s="278">
        <v>48.476204516000003</v>
      </c>
      <c r="D15" s="278">
        <v>49.365722142999999</v>
      </c>
      <c r="E15" s="278">
        <v>51.344168064999998</v>
      </c>
      <c r="F15" s="278">
        <v>51.938226</v>
      </c>
      <c r="G15" s="278">
        <v>50.858979032000001</v>
      </c>
      <c r="H15" s="278">
        <v>54.225479667000002</v>
      </c>
      <c r="I15" s="278">
        <v>52.905568064999997</v>
      </c>
      <c r="J15" s="278">
        <v>52.973879031999999</v>
      </c>
      <c r="K15" s="278">
        <v>52.489557667</v>
      </c>
      <c r="L15" s="278">
        <v>49.905254839000001</v>
      </c>
      <c r="M15" s="278">
        <v>54.177918333000001</v>
      </c>
      <c r="N15" s="278">
        <v>53.21414</v>
      </c>
      <c r="O15" s="278">
        <v>48.865734516000003</v>
      </c>
      <c r="P15" s="278">
        <v>50.952539999999999</v>
      </c>
      <c r="Q15" s="278">
        <v>50.484860644999998</v>
      </c>
      <c r="R15" s="278">
        <v>50.084764999999997</v>
      </c>
      <c r="S15" s="278">
        <v>50.425117741999998</v>
      </c>
      <c r="T15" s="278">
        <v>54.388556667000003</v>
      </c>
      <c r="U15" s="278">
        <v>54.507733870999999</v>
      </c>
      <c r="V15" s="278">
        <v>54.593305805999996</v>
      </c>
      <c r="W15" s="278">
        <v>52.969562666999998</v>
      </c>
      <c r="X15" s="278">
        <v>52.611910645000002</v>
      </c>
      <c r="Y15" s="278">
        <v>56.146713667</v>
      </c>
      <c r="Z15" s="278">
        <v>55.846719354999998</v>
      </c>
      <c r="AA15" s="278">
        <v>51.649986773999998</v>
      </c>
      <c r="AB15" s="278">
        <v>51.860944138000001</v>
      </c>
      <c r="AC15" s="278">
        <v>52.37021</v>
      </c>
      <c r="AD15" s="278">
        <v>52.774245333000003</v>
      </c>
      <c r="AE15" s="278">
        <v>53.344708709999999</v>
      </c>
      <c r="AF15" s="278">
        <v>53.717908999999999</v>
      </c>
      <c r="AG15" s="278">
        <v>55.523609999999998</v>
      </c>
      <c r="AH15" s="278">
        <v>55.663059355000001</v>
      </c>
      <c r="AI15" s="278">
        <v>54.203098666999999</v>
      </c>
      <c r="AJ15" s="278">
        <v>55.348339355</v>
      </c>
      <c r="AK15" s="278">
        <v>56.133457667000002</v>
      </c>
      <c r="AL15" s="278">
        <v>57.203326128999997</v>
      </c>
      <c r="AM15" s="278">
        <v>52.657030644999999</v>
      </c>
      <c r="AN15" s="278">
        <v>51.236671071000004</v>
      </c>
      <c r="AO15" s="278">
        <v>55.101945483999998</v>
      </c>
      <c r="AP15" s="278">
        <v>54.463149332999997</v>
      </c>
      <c r="AQ15" s="278">
        <v>56.364179032000003</v>
      </c>
      <c r="AR15" s="278">
        <v>56.734536333000001</v>
      </c>
      <c r="AS15" s="278">
        <v>56.444291935000003</v>
      </c>
      <c r="AT15" s="278">
        <v>55.383001935000003</v>
      </c>
      <c r="AU15" s="278">
        <v>54.141390332999997</v>
      </c>
      <c r="AV15" s="278">
        <v>53.528913871</v>
      </c>
      <c r="AW15" s="278">
        <v>55.052876333</v>
      </c>
      <c r="AX15" s="278">
        <v>54.721588386999997</v>
      </c>
      <c r="AY15" s="278">
        <v>51.057880644999997</v>
      </c>
      <c r="AZ15" s="278">
        <v>47.993818214000001</v>
      </c>
      <c r="BA15" s="278">
        <v>52.525471934999999</v>
      </c>
      <c r="BB15" s="278">
        <v>53.613281333000003</v>
      </c>
      <c r="BC15" s="278">
        <v>52.517244613000003</v>
      </c>
      <c r="BD15" s="278">
        <v>55.91574</v>
      </c>
      <c r="BE15" s="278">
        <v>57.522550000000003</v>
      </c>
      <c r="BF15" s="341">
        <v>57.921810000000001</v>
      </c>
      <c r="BG15" s="341">
        <v>56.417909999999999</v>
      </c>
      <c r="BH15" s="341">
        <v>55.227440000000001</v>
      </c>
      <c r="BI15" s="341">
        <v>57.610660000000003</v>
      </c>
      <c r="BJ15" s="341">
        <v>58.00882</v>
      </c>
      <c r="BK15" s="341">
        <v>55.171410000000002</v>
      </c>
      <c r="BL15" s="341">
        <v>54.409689999999998</v>
      </c>
      <c r="BM15" s="341">
        <v>55.969070000000002</v>
      </c>
      <c r="BN15" s="341">
        <v>56.160530000000001</v>
      </c>
      <c r="BO15" s="341">
        <v>56.514040000000001</v>
      </c>
      <c r="BP15" s="341">
        <v>59.157339999999998</v>
      </c>
      <c r="BQ15" s="341">
        <v>59.94285</v>
      </c>
      <c r="BR15" s="341">
        <v>59.85192</v>
      </c>
      <c r="BS15" s="341">
        <v>58.279730000000001</v>
      </c>
      <c r="BT15" s="341">
        <v>56.872700000000002</v>
      </c>
      <c r="BU15" s="341">
        <v>59.192509999999999</v>
      </c>
      <c r="BV15" s="341">
        <v>59.62744</v>
      </c>
    </row>
    <row r="16" spans="1:74" ht="11.1" customHeight="1" x14ac:dyDescent="0.2">
      <c r="A16" s="561" t="s">
        <v>417</v>
      </c>
      <c r="B16" s="562" t="s">
        <v>96</v>
      </c>
      <c r="C16" s="278">
        <v>42.317416452000003</v>
      </c>
      <c r="D16" s="278">
        <v>41.394196786000002</v>
      </c>
      <c r="E16" s="278">
        <v>42.148263870999997</v>
      </c>
      <c r="F16" s="278">
        <v>41.341703332999998</v>
      </c>
      <c r="G16" s="278">
        <v>42.275753547999997</v>
      </c>
      <c r="H16" s="278">
        <v>42.122517000000002</v>
      </c>
      <c r="I16" s="278">
        <v>41.084392903000001</v>
      </c>
      <c r="J16" s="278">
        <v>41.835869676999998</v>
      </c>
      <c r="K16" s="278">
        <v>41.752307000000002</v>
      </c>
      <c r="L16" s="278">
        <v>39.419347741999999</v>
      </c>
      <c r="M16" s="278">
        <v>41.744343333000003</v>
      </c>
      <c r="N16" s="278">
        <v>42.897963871000002</v>
      </c>
      <c r="O16" s="278">
        <v>43.449822580999999</v>
      </c>
      <c r="P16" s="278">
        <v>43.393062856999997</v>
      </c>
      <c r="Q16" s="278">
        <v>43.144651613000001</v>
      </c>
      <c r="R16" s="278">
        <v>41.302115000000001</v>
      </c>
      <c r="S16" s="278">
        <v>42.501536452000003</v>
      </c>
      <c r="T16" s="278">
        <v>40.485410666999996</v>
      </c>
      <c r="U16" s="278">
        <v>40.936761613000002</v>
      </c>
      <c r="V16" s="278">
        <v>41.117149677</v>
      </c>
      <c r="W16" s="278">
        <v>40.851573000000002</v>
      </c>
      <c r="X16" s="278">
        <v>41.310588709999998</v>
      </c>
      <c r="Y16" s="278">
        <v>42.373948333000001</v>
      </c>
      <c r="Z16" s="278">
        <v>42.722412902999999</v>
      </c>
      <c r="AA16" s="278">
        <v>40.750070645000001</v>
      </c>
      <c r="AB16" s="278">
        <v>41.149292758999998</v>
      </c>
      <c r="AC16" s="278">
        <v>41.456434194000003</v>
      </c>
      <c r="AD16" s="278">
        <v>41.609974667000003</v>
      </c>
      <c r="AE16" s="278">
        <v>42.064369999999997</v>
      </c>
      <c r="AF16" s="278">
        <v>42.582676667000001</v>
      </c>
      <c r="AG16" s="278">
        <v>42.601542580999997</v>
      </c>
      <c r="AH16" s="278">
        <v>42.059310322999998</v>
      </c>
      <c r="AI16" s="278">
        <v>43.332759332999998</v>
      </c>
      <c r="AJ16" s="278">
        <v>42.875780323000001</v>
      </c>
      <c r="AK16" s="278">
        <v>44.901722999999997</v>
      </c>
      <c r="AL16" s="278">
        <v>44.846747419000003</v>
      </c>
      <c r="AM16" s="278">
        <v>46.553576774</v>
      </c>
      <c r="AN16" s="278">
        <v>46.478062856999998</v>
      </c>
      <c r="AO16" s="278">
        <v>45.919578710000003</v>
      </c>
      <c r="AP16" s="278">
        <v>44.328475333</v>
      </c>
      <c r="AQ16" s="278">
        <v>43.784214194</v>
      </c>
      <c r="AR16" s="278">
        <v>45.892266333000002</v>
      </c>
      <c r="AS16" s="278">
        <v>45.274883871</v>
      </c>
      <c r="AT16" s="278">
        <v>44.499561612999997</v>
      </c>
      <c r="AU16" s="278">
        <v>45.189001333</v>
      </c>
      <c r="AV16" s="278">
        <v>45.951719677</v>
      </c>
      <c r="AW16" s="278">
        <v>43.268231999999998</v>
      </c>
      <c r="AX16" s="278">
        <v>45.921236774</v>
      </c>
      <c r="AY16" s="278">
        <v>45.046430000000001</v>
      </c>
      <c r="AZ16" s="278">
        <v>44.889315713999999</v>
      </c>
      <c r="BA16" s="278">
        <v>44.385756774000001</v>
      </c>
      <c r="BB16" s="278">
        <v>45.285459000000003</v>
      </c>
      <c r="BC16" s="278">
        <v>44.671741677</v>
      </c>
      <c r="BD16" s="278">
        <v>46.395409999999998</v>
      </c>
      <c r="BE16" s="278">
        <v>46.485340000000001</v>
      </c>
      <c r="BF16" s="341">
        <v>46.242199999999997</v>
      </c>
      <c r="BG16" s="341">
        <v>46.389270000000003</v>
      </c>
      <c r="BH16" s="341">
        <v>46.019399999999997</v>
      </c>
      <c r="BI16" s="341">
        <v>46.318640000000002</v>
      </c>
      <c r="BJ16" s="341">
        <v>47.087429999999998</v>
      </c>
      <c r="BK16" s="341">
        <v>47.282240000000002</v>
      </c>
      <c r="BL16" s="341">
        <v>46.456159999999997</v>
      </c>
      <c r="BM16" s="341">
        <v>46.299320000000002</v>
      </c>
      <c r="BN16" s="341">
        <v>45.028419999999997</v>
      </c>
      <c r="BO16" s="341">
        <v>44.800280000000001</v>
      </c>
      <c r="BP16" s="341">
        <v>46.3842</v>
      </c>
      <c r="BQ16" s="341">
        <v>46.478009999999998</v>
      </c>
      <c r="BR16" s="341">
        <v>46.237400000000001</v>
      </c>
      <c r="BS16" s="341">
        <v>46.386130000000001</v>
      </c>
      <c r="BT16" s="341">
        <v>46.85022</v>
      </c>
      <c r="BU16" s="341">
        <v>47.1556</v>
      </c>
      <c r="BV16" s="341">
        <v>47.938769999999998</v>
      </c>
    </row>
    <row r="17" spans="1:74" ht="11.1" customHeight="1" x14ac:dyDescent="0.2">
      <c r="A17" s="561" t="s">
        <v>418</v>
      </c>
      <c r="B17" s="562" t="s">
        <v>97</v>
      </c>
      <c r="C17" s="278">
        <v>0.31826709676999998</v>
      </c>
      <c r="D17" s="278">
        <v>1.1722796429</v>
      </c>
      <c r="E17" s="278">
        <v>2.4515854839000002</v>
      </c>
      <c r="F17" s="278">
        <v>3.7426430000000002</v>
      </c>
      <c r="G17" s="278">
        <v>4.9410287097000003</v>
      </c>
      <c r="H17" s="278">
        <v>5.8684276666999997</v>
      </c>
      <c r="I17" s="278">
        <v>5.2058529032000003</v>
      </c>
      <c r="J17" s="278">
        <v>5.0449251613000001</v>
      </c>
      <c r="K17" s="278">
        <v>4.5860346666999998</v>
      </c>
      <c r="L17" s="278">
        <v>2.4334106451999999</v>
      </c>
      <c r="M17" s="278">
        <v>2.5598423333000002</v>
      </c>
      <c r="N17" s="278">
        <v>1.4322938709999999</v>
      </c>
      <c r="O17" s="278">
        <v>1.2832716128999999</v>
      </c>
      <c r="P17" s="278">
        <v>3.0463721429000001</v>
      </c>
      <c r="Q17" s="278">
        <v>3.9451441935</v>
      </c>
      <c r="R17" s="278">
        <v>5.4668693333</v>
      </c>
      <c r="S17" s="278">
        <v>6.1506129031999999</v>
      </c>
      <c r="T17" s="278">
        <v>7.4257646667000001</v>
      </c>
      <c r="U17" s="278">
        <v>6.1645599999999998</v>
      </c>
      <c r="V17" s="278">
        <v>7.3923409677</v>
      </c>
      <c r="W17" s="278">
        <v>6.1906559999999997</v>
      </c>
      <c r="X17" s="278">
        <v>5.1245099999999999</v>
      </c>
      <c r="Y17" s="278">
        <v>3.5789900000000001</v>
      </c>
      <c r="Z17" s="278">
        <v>3.8920464516000002</v>
      </c>
      <c r="AA17" s="278">
        <v>3.0748274194</v>
      </c>
      <c r="AB17" s="278">
        <v>4.6634520689999999</v>
      </c>
      <c r="AC17" s="278">
        <v>7.4589735484000004</v>
      </c>
      <c r="AD17" s="278">
        <v>10.624103333000001</v>
      </c>
      <c r="AE17" s="278">
        <v>14.922470968000001</v>
      </c>
      <c r="AF17" s="278">
        <v>17.568912999999998</v>
      </c>
      <c r="AG17" s="278">
        <v>16.435808387000002</v>
      </c>
      <c r="AH17" s="278">
        <v>14.884214516</v>
      </c>
      <c r="AI17" s="278">
        <v>15.270080999999999</v>
      </c>
      <c r="AJ17" s="278">
        <v>13.916990968</v>
      </c>
      <c r="AK17" s="278">
        <v>11.575856333000001</v>
      </c>
      <c r="AL17" s="278">
        <v>11.250705483999999</v>
      </c>
      <c r="AM17" s="278">
        <v>10.280038064999999</v>
      </c>
      <c r="AN17" s="278">
        <v>17.117401429000001</v>
      </c>
      <c r="AO17" s="278">
        <v>21.531696451999998</v>
      </c>
      <c r="AP17" s="278">
        <v>24.459361667</v>
      </c>
      <c r="AQ17" s="278">
        <v>26.669194516000001</v>
      </c>
      <c r="AR17" s="278">
        <v>31.011740332999999</v>
      </c>
      <c r="AS17" s="278">
        <v>27.768881935</v>
      </c>
      <c r="AT17" s="278">
        <v>32.280456129000001</v>
      </c>
      <c r="AU17" s="278">
        <v>32.647368</v>
      </c>
      <c r="AV17" s="278">
        <v>31.199037742000002</v>
      </c>
      <c r="AW17" s="278">
        <v>25.007218667</v>
      </c>
      <c r="AX17" s="278">
        <v>23.789871290000001</v>
      </c>
      <c r="AY17" s="278">
        <v>24.983652581000001</v>
      </c>
      <c r="AZ17" s="278">
        <v>30.637112143</v>
      </c>
      <c r="BA17" s="278">
        <v>43.708801612999999</v>
      </c>
      <c r="BB17" s="278">
        <v>53.566488999999997</v>
      </c>
      <c r="BC17" s="278">
        <v>60.631946839000001</v>
      </c>
      <c r="BD17" s="278">
        <v>65.224689999999995</v>
      </c>
      <c r="BE17" s="278">
        <v>58.731229999999996</v>
      </c>
      <c r="BF17" s="341">
        <v>64.174329999999998</v>
      </c>
      <c r="BG17" s="341">
        <v>59.081960000000002</v>
      </c>
      <c r="BH17" s="341">
        <v>46.674219999999998</v>
      </c>
      <c r="BI17" s="341">
        <v>37.531599999999997</v>
      </c>
      <c r="BJ17" s="341">
        <v>29.034890000000001</v>
      </c>
      <c r="BK17" s="341">
        <v>24.230730000000001</v>
      </c>
      <c r="BL17" s="341">
        <v>37.634279999999997</v>
      </c>
      <c r="BM17" s="341">
        <v>57.13523</v>
      </c>
      <c r="BN17" s="341">
        <v>74.518140000000002</v>
      </c>
      <c r="BO17" s="341">
        <v>83.944630000000004</v>
      </c>
      <c r="BP17" s="341">
        <v>96.440560000000005</v>
      </c>
      <c r="BQ17" s="341">
        <v>86.828760000000003</v>
      </c>
      <c r="BR17" s="341">
        <v>88.206710000000001</v>
      </c>
      <c r="BS17" s="341">
        <v>80.755139999999997</v>
      </c>
      <c r="BT17" s="341">
        <v>62.649160000000002</v>
      </c>
      <c r="BU17" s="341">
        <v>48.320189999999997</v>
      </c>
      <c r="BV17" s="341">
        <v>34.907490000000003</v>
      </c>
    </row>
    <row r="18" spans="1:74" ht="11.1" customHeight="1" x14ac:dyDescent="0.2">
      <c r="A18" s="561" t="s">
        <v>410</v>
      </c>
      <c r="B18" s="562" t="s">
        <v>473</v>
      </c>
      <c r="C18" s="278">
        <v>-18.224064515999999</v>
      </c>
      <c r="D18" s="278">
        <v>-12.522964286000001</v>
      </c>
      <c r="E18" s="278">
        <v>-10.470580645</v>
      </c>
      <c r="F18" s="278">
        <v>-11.1759</v>
      </c>
      <c r="G18" s="278">
        <v>-14.217580645</v>
      </c>
      <c r="H18" s="278">
        <v>-15.724600000000001</v>
      </c>
      <c r="I18" s="278">
        <v>-17.970741935</v>
      </c>
      <c r="J18" s="278">
        <v>-19.363806451999999</v>
      </c>
      <c r="K18" s="278">
        <v>-14.0428</v>
      </c>
      <c r="L18" s="278">
        <v>-14.119354839</v>
      </c>
      <c r="M18" s="278">
        <v>-15.566433333000001</v>
      </c>
      <c r="N18" s="278">
        <v>-17.091838710000001</v>
      </c>
      <c r="O18" s="278">
        <v>-21.264307097</v>
      </c>
      <c r="P18" s="278">
        <v>-14.7374525</v>
      </c>
      <c r="Q18" s="278">
        <v>-11.248124516000001</v>
      </c>
      <c r="R18" s="278">
        <v>-15.519626667000001</v>
      </c>
      <c r="S18" s="278">
        <v>-13.448643548</v>
      </c>
      <c r="T18" s="278">
        <v>-18.902926666999999</v>
      </c>
      <c r="U18" s="278">
        <v>-22.827809032000001</v>
      </c>
      <c r="V18" s="278">
        <v>-22.333177418999998</v>
      </c>
      <c r="W18" s="278">
        <v>-19.446393</v>
      </c>
      <c r="X18" s="278">
        <v>-19.372323225999999</v>
      </c>
      <c r="Y18" s="278">
        <v>-15.258467333</v>
      </c>
      <c r="Z18" s="278">
        <v>-16.41029</v>
      </c>
      <c r="AA18" s="278">
        <v>-11.240801935</v>
      </c>
      <c r="AB18" s="278">
        <v>-8.1606789655000007</v>
      </c>
      <c r="AC18" s="278">
        <v>-9.0548558065000009</v>
      </c>
      <c r="AD18" s="278">
        <v>-8.8424466667000008</v>
      </c>
      <c r="AE18" s="278">
        <v>-11.960568065</v>
      </c>
      <c r="AF18" s="278">
        <v>-16.891352999999999</v>
      </c>
      <c r="AG18" s="278">
        <v>-19.966909999999999</v>
      </c>
      <c r="AH18" s="278">
        <v>-17.061680644999999</v>
      </c>
      <c r="AI18" s="278">
        <v>-14.351459999999999</v>
      </c>
      <c r="AJ18" s="278">
        <v>-12.200426774</v>
      </c>
      <c r="AK18" s="278">
        <v>-13.632267333</v>
      </c>
      <c r="AL18" s="278">
        <v>-18.589289999999998</v>
      </c>
      <c r="AM18" s="278">
        <v>-14.929483871</v>
      </c>
      <c r="AN18" s="278">
        <v>-10.6965</v>
      </c>
      <c r="AO18" s="278">
        <v>-13.187677419</v>
      </c>
      <c r="AP18" s="278">
        <v>-9.6057333332999999</v>
      </c>
      <c r="AQ18" s="278">
        <v>-11.453161290000001</v>
      </c>
      <c r="AR18" s="278">
        <v>-11.830399999999999</v>
      </c>
      <c r="AS18" s="278">
        <v>-11.115483871</v>
      </c>
      <c r="AT18" s="278">
        <v>-14.657806452000001</v>
      </c>
      <c r="AU18" s="278">
        <v>-12.9823</v>
      </c>
      <c r="AV18" s="278">
        <v>-10.319064515999999</v>
      </c>
      <c r="AW18" s="278">
        <v>-11.487733333</v>
      </c>
      <c r="AX18" s="278">
        <v>-12.955419355</v>
      </c>
      <c r="AY18" s="278">
        <v>-8.4956129031999996</v>
      </c>
      <c r="AZ18" s="278">
        <v>-14.974214286</v>
      </c>
      <c r="BA18" s="278">
        <v>-12.828322581</v>
      </c>
      <c r="BB18" s="278">
        <v>-12.062233333</v>
      </c>
      <c r="BC18" s="278">
        <v>-19.440645160999999</v>
      </c>
      <c r="BD18" s="278">
        <v>-17.197279999999999</v>
      </c>
      <c r="BE18" s="278">
        <v>-18.84198</v>
      </c>
      <c r="BF18" s="341">
        <v>-19.221080000000001</v>
      </c>
      <c r="BG18" s="341">
        <v>-17.617339999999999</v>
      </c>
      <c r="BH18" s="341">
        <v>-14.33506</v>
      </c>
      <c r="BI18" s="341">
        <v>-15.17544</v>
      </c>
      <c r="BJ18" s="341">
        <v>-15.456289999999999</v>
      </c>
      <c r="BK18" s="341">
        <v>-15.798780000000001</v>
      </c>
      <c r="BL18" s="341">
        <v>-13.65429</v>
      </c>
      <c r="BM18" s="341">
        <v>-13.528370000000001</v>
      </c>
      <c r="BN18" s="341">
        <v>-12.50854</v>
      </c>
      <c r="BO18" s="341">
        <v>-13.69979</v>
      </c>
      <c r="BP18" s="341">
        <v>-16.621040000000001</v>
      </c>
      <c r="BQ18" s="341">
        <v>-19.267420000000001</v>
      </c>
      <c r="BR18" s="341">
        <v>-19.92015</v>
      </c>
      <c r="BS18" s="341">
        <v>-18.648040000000002</v>
      </c>
      <c r="BT18" s="341">
        <v>-15.374930000000001</v>
      </c>
      <c r="BU18" s="341">
        <v>-16.189609999999998</v>
      </c>
      <c r="BV18" s="341">
        <v>-16.432480000000002</v>
      </c>
    </row>
    <row r="19" spans="1:74" ht="11.1" customHeight="1" x14ac:dyDescent="0.2">
      <c r="A19" s="561" t="s">
        <v>419</v>
      </c>
      <c r="B19" s="564" t="s">
        <v>420</v>
      </c>
      <c r="C19" s="278">
        <v>32.717485805999999</v>
      </c>
      <c r="D19" s="278">
        <v>32.469730714000001</v>
      </c>
      <c r="E19" s="278">
        <v>32.324006128999997</v>
      </c>
      <c r="F19" s="278">
        <v>33.188426333000002</v>
      </c>
      <c r="G19" s="278">
        <v>34.182780323000003</v>
      </c>
      <c r="H19" s="278">
        <v>38.446406666999998</v>
      </c>
      <c r="I19" s="278">
        <v>36.968121289999999</v>
      </c>
      <c r="J19" s="278">
        <v>37.356822258000001</v>
      </c>
      <c r="K19" s="278">
        <v>37.214068666999999</v>
      </c>
      <c r="L19" s="278">
        <v>35.156129354999997</v>
      </c>
      <c r="M19" s="278">
        <v>35.979766333000001</v>
      </c>
      <c r="N19" s="278">
        <v>36.498685160999997</v>
      </c>
      <c r="O19" s="278">
        <v>34.557531613000002</v>
      </c>
      <c r="P19" s="278">
        <v>36.664650356999999</v>
      </c>
      <c r="Q19" s="278">
        <v>38.141703225999997</v>
      </c>
      <c r="R19" s="278">
        <v>38.028919000000002</v>
      </c>
      <c r="S19" s="278">
        <v>39.029998386999999</v>
      </c>
      <c r="T19" s="278">
        <v>41.193458</v>
      </c>
      <c r="U19" s="278">
        <v>42.224726128999997</v>
      </c>
      <c r="V19" s="278">
        <v>39.683175806000001</v>
      </c>
      <c r="W19" s="278">
        <v>37.728010333</v>
      </c>
      <c r="X19" s="278">
        <v>37.921469031999997</v>
      </c>
      <c r="Y19" s="278">
        <v>39.553427333000002</v>
      </c>
      <c r="Z19" s="278">
        <v>40.437221934999997</v>
      </c>
      <c r="AA19" s="278">
        <v>36.675054838999998</v>
      </c>
      <c r="AB19" s="278">
        <v>36.960470690000001</v>
      </c>
      <c r="AC19" s="278">
        <v>36.774572902999999</v>
      </c>
      <c r="AD19" s="278">
        <v>36.351757333000002</v>
      </c>
      <c r="AE19" s="278">
        <v>38.707098709999997</v>
      </c>
      <c r="AF19" s="278">
        <v>38.861007667000003</v>
      </c>
      <c r="AG19" s="278">
        <v>39.303814838999998</v>
      </c>
      <c r="AH19" s="278">
        <v>37.984349676999997</v>
      </c>
      <c r="AI19" s="278">
        <v>37.824052999999999</v>
      </c>
      <c r="AJ19" s="278">
        <v>36.628149677000003</v>
      </c>
      <c r="AK19" s="278">
        <v>37.992947332999996</v>
      </c>
      <c r="AL19" s="278">
        <v>37.937153226</v>
      </c>
      <c r="AM19" s="278">
        <v>32.181324515999997</v>
      </c>
      <c r="AN19" s="278">
        <v>33.074241428999997</v>
      </c>
      <c r="AO19" s="278">
        <v>33.99173871</v>
      </c>
      <c r="AP19" s="278">
        <v>32.418661333000003</v>
      </c>
      <c r="AQ19" s="278">
        <v>33.120349677</v>
      </c>
      <c r="AR19" s="278">
        <v>35.211193000000002</v>
      </c>
      <c r="AS19" s="278">
        <v>35.860528064999997</v>
      </c>
      <c r="AT19" s="278">
        <v>36.187744516000002</v>
      </c>
      <c r="AU19" s="278">
        <v>35.526665332999997</v>
      </c>
      <c r="AV19" s="278">
        <v>33.586567418999998</v>
      </c>
      <c r="AW19" s="278">
        <v>32.515569333000002</v>
      </c>
      <c r="AX19" s="278">
        <v>32.458921613000001</v>
      </c>
      <c r="AY19" s="278">
        <v>30.964974194</v>
      </c>
      <c r="AZ19" s="278">
        <v>29.919789999999999</v>
      </c>
      <c r="BA19" s="278">
        <v>32.303587096999998</v>
      </c>
      <c r="BB19" s="278">
        <v>31.985660667000001</v>
      </c>
      <c r="BC19" s="278">
        <v>33.270223065000003</v>
      </c>
      <c r="BD19" s="278">
        <v>34.051679999999998</v>
      </c>
      <c r="BE19" s="278">
        <v>34.762309999999999</v>
      </c>
      <c r="BF19" s="341">
        <v>36.533119999999997</v>
      </c>
      <c r="BG19" s="341">
        <v>35.056179999999998</v>
      </c>
      <c r="BH19" s="341">
        <v>33.563189999999999</v>
      </c>
      <c r="BI19" s="341">
        <v>32.611069999999998</v>
      </c>
      <c r="BJ19" s="341">
        <v>33.47439</v>
      </c>
      <c r="BK19" s="341">
        <v>33.0871</v>
      </c>
      <c r="BL19" s="341">
        <v>32.740859999999998</v>
      </c>
      <c r="BM19" s="341">
        <v>32.650170000000003</v>
      </c>
      <c r="BN19" s="341">
        <v>33.696190000000001</v>
      </c>
      <c r="BO19" s="341">
        <v>34.40728</v>
      </c>
      <c r="BP19" s="341">
        <v>35.00188</v>
      </c>
      <c r="BQ19" s="341">
        <v>36.371659999999999</v>
      </c>
      <c r="BR19" s="341">
        <v>37.31371</v>
      </c>
      <c r="BS19" s="341">
        <v>35.791460000000001</v>
      </c>
      <c r="BT19" s="341">
        <v>34.164990000000003</v>
      </c>
      <c r="BU19" s="341">
        <v>33.123869999999997</v>
      </c>
      <c r="BV19" s="341">
        <v>33.77946</v>
      </c>
    </row>
    <row r="20" spans="1:74" ht="11.1" customHeight="1" x14ac:dyDescent="0.2">
      <c r="A20" s="561" t="s">
        <v>421</v>
      </c>
      <c r="B20" s="562" t="s">
        <v>422</v>
      </c>
      <c r="C20" s="278">
        <v>11643.779424</v>
      </c>
      <c r="D20" s="278">
        <v>11419.097216</v>
      </c>
      <c r="E20" s="278">
        <v>10069.923731000001</v>
      </c>
      <c r="F20" s="278">
        <v>9593.3407310000002</v>
      </c>
      <c r="G20" s="278">
        <v>10578.596347999999</v>
      </c>
      <c r="H20" s="278">
        <v>12525.315789</v>
      </c>
      <c r="I20" s="278">
        <v>13216.949537</v>
      </c>
      <c r="J20" s="278">
        <v>13189.811309999999</v>
      </c>
      <c r="K20" s="278">
        <v>11534.838902</v>
      </c>
      <c r="L20" s="278">
        <v>9932.9253523000007</v>
      </c>
      <c r="M20" s="278">
        <v>10200.320512</v>
      </c>
      <c r="N20" s="278">
        <v>11681.260534999999</v>
      </c>
      <c r="O20" s="278">
        <v>11705.544779</v>
      </c>
      <c r="P20" s="278">
        <v>11183.092935000001</v>
      </c>
      <c r="Q20" s="278">
        <v>10280.965684000001</v>
      </c>
      <c r="R20" s="278">
        <v>10080.023991</v>
      </c>
      <c r="S20" s="278">
        <v>10439.620433</v>
      </c>
      <c r="T20" s="278">
        <v>12257.567008</v>
      </c>
      <c r="U20" s="278">
        <v>13506.217737000001</v>
      </c>
      <c r="V20" s="278">
        <v>13113.268056000001</v>
      </c>
      <c r="W20" s="278">
        <v>11264.377093999999</v>
      </c>
      <c r="X20" s="278">
        <v>9958.0160935000004</v>
      </c>
      <c r="Y20" s="278">
        <v>10136.738323</v>
      </c>
      <c r="Z20" s="278">
        <v>10830.33735</v>
      </c>
      <c r="AA20" s="278">
        <v>10952.524341</v>
      </c>
      <c r="AB20" s="278">
        <v>10668.600528999999</v>
      </c>
      <c r="AC20" s="278">
        <v>9970.6633557999994</v>
      </c>
      <c r="AD20" s="278">
        <v>9840.9403782999998</v>
      </c>
      <c r="AE20" s="278">
        <v>10855.407288</v>
      </c>
      <c r="AF20" s="278">
        <v>12027.538203</v>
      </c>
      <c r="AG20" s="278">
        <v>13375.473085</v>
      </c>
      <c r="AH20" s="278">
        <v>12764.501979999999</v>
      </c>
      <c r="AI20" s="278">
        <v>11152.829084000001</v>
      </c>
      <c r="AJ20" s="278">
        <v>10053.250625999999</v>
      </c>
      <c r="AK20" s="278">
        <v>10199.167668</v>
      </c>
      <c r="AL20" s="278">
        <v>10794.680117</v>
      </c>
      <c r="AM20" s="278">
        <v>11241.604264</v>
      </c>
      <c r="AN20" s="278">
        <v>11051.254084</v>
      </c>
      <c r="AO20" s="278">
        <v>10493.596156</v>
      </c>
      <c r="AP20" s="278">
        <v>9935.7897073000004</v>
      </c>
      <c r="AQ20" s="278">
        <v>10381.729439000001</v>
      </c>
      <c r="AR20" s="278">
        <v>11874.141900000001</v>
      </c>
      <c r="AS20" s="278">
        <v>12703.200167999999</v>
      </c>
      <c r="AT20" s="278">
        <v>12386.066344999999</v>
      </c>
      <c r="AU20" s="278">
        <v>11343.108824000001</v>
      </c>
      <c r="AV20" s="278">
        <v>10151.055613</v>
      </c>
      <c r="AW20" s="278">
        <v>10458.383460999999</v>
      </c>
      <c r="AX20" s="278">
        <v>11366.339647999999</v>
      </c>
      <c r="AY20" s="278">
        <v>12161.909292</v>
      </c>
      <c r="AZ20" s="278">
        <v>11559.357355</v>
      </c>
      <c r="BA20" s="278">
        <v>10696.618929</v>
      </c>
      <c r="BB20" s="278">
        <v>9892.2013442999996</v>
      </c>
      <c r="BC20" s="278">
        <v>10416.217755</v>
      </c>
      <c r="BD20" s="278">
        <v>11948.75</v>
      </c>
      <c r="BE20" s="278">
        <v>12530.24</v>
      </c>
      <c r="BF20" s="341">
        <v>12765.74</v>
      </c>
      <c r="BG20" s="341">
        <v>11196.56</v>
      </c>
      <c r="BH20" s="341">
        <v>10169.9</v>
      </c>
      <c r="BI20" s="341">
        <v>10221.42</v>
      </c>
      <c r="BJ20" s="341">
        <v>11311.34</v>
      </c>
      <c r="BK20" s="341">
        <v>11742.99</v>
      </c>
      <c r="BL20" s="341">
        <v>11390.09</v>
      </c>
      <c r="BM20" s="341">
        <v>10482.049999999999</v>
      </c>
      <c r="BN20" s="341">
        <v>9978.634</v>
      </c>
      <c r="BO20" s="341">
        <v>10558.06</v>
      </c>
      <c r="BP20" s="341">
        <v>12065.5</v>
      </c>
      <c r="BQ20" s="341">
        <v>12949.52</v>
      </c>
      <c r="BR20" s="341">
        <v>12873.46</v>
      </c>
      <c r="BS20" s="341">
        <v>11354.23</v>
      </c>
      <c r="BT20" s="341">
        <v>10293.879999999999</v>
      </c>
      <c r="BU20" s="341">
        <v>10351.030000000001</v>
      </c>
      <c r="BV20" s="341">
        <v>11339.24</v>
      </c>
    </row>
    <row r="21" spans="1:74" ht="11.1" customHeight="1" x14ac:dyDescent="0.2">
      <c r="A21" s="555"/>
      <c r="B21" s="131" t="s">
        <v>423</v>
      </c>
      <c r="C21" s="254"/>
      <c r="D21" s="254"/>
      <c r="E21" s="254"/>
      <c r="F21" s="254"/>
      <c r="G21" s="254"/>
      <c r="H21" s="254"/>
      <c r="I21" s="254"/>
      <c r="J21" s="254"/>
      <c r="K21" s="254"/>
      <c r="L21" s="254"/>
      <c r="M21" s="254"/>
      <c r="N21" s="254"/>
      <c r="O21" s="254"/>
      <c r="P21" s="254"/>
      <c r="Q21" s="254"/>
      <c r="R21" s="254"/>
      <c r="S21" s="254"/>
      <c r="T21" s="254"/>
      <c r="U21" s="254"/>
      <c r="V21" s="254"/>
      <c r="W21" s="254"/>
      <c r="X21" s="254"/>
      <c r="Y21" s="254"/>
      <c r="Z21" s="254"/>
      <c r="AA21" s="254"/>
      <c r="AB21" s="254"/>
      <c r="AC21" s="254"/>
      <c r="AD21" s="254"/>
      <c r="AE21" s="254"/>
      <c r="AF21" s="254"/>
      <c r="AG21" s="254"/>
      <c r="AH21" s="254"/>
      <c r="AI21" s="254"/>
      <c r="AJ21" s="254"/>
      <c r="AK21" s="254"/>
      <c r="AL21" s="254"/>
      <c r="AM21" s="254"/>
      <c r="AN21" s="254"/>
      <c r="AO21" s="254"/>
      <c r="AP21" s="254"/>
      <c r="AQ21" s="254"/>
      <c r="AR21" s="254"/>
      <c r="AS21" s="254"/>
      <c r="AT21" s="254"/>
      <c r="AU21" s="254"/>
      <c r="AV21" s="254"/>
      <c r="AW21" s="254"/>
      <c r="AX21" s="254"/>
      <c r="AY21" s="254"/>
      <c r="AZ21" s="254"/>
      <c r="BA21" s="254"/>
      <c r="BB21" s="254"/>
      <c r="BC21" s="254"/>
      <c r="BD21" s="254"/>
      <c r="BE21" s="254"/>
      <c r="BF21" s="367"/>
      <c r="BG21" s="367"/>
      <c r="BH21" s="367"/>
      <c r="BI21" s="367"/>
      <c r="BJ21" s="367"/>
      <c r="BK21" s="367"/>
      <c r="BL21" s="367"/>
      <c r="BM21" s="367"/>
      <c r="BN21" s="367"/>
      <c r="BO21" s="367"/>
      <c r="BP21" s="367"/>
      <c r="BQ21" s="367"/>
      <c r="BR21" s="367"/>
      <c r="BS21" s="367"/>
      <c r="BT21" s="367"/>
      <c r="BU21" s="367"/>
      <c r="BV21" s="367"/>
    </row>
    <row r="22" spans="1:74" ht="11.1" customHeight="1" x14ac:dyDescent="0.2">
      <c r="A22" s="561" t="s">
        <v>424</v>
      </c>
      <c r="B22" s="562" t="s">
        <v>92</v>
      </c>
      <c r="C22" s="278">
        <v>469.51198323</v>
      </c>
      <c r="D22" s="278">
        <v>473.37433178999999</v>
      </c>
      <c r="E22" s="278">
        <v>364.61522613</v>
      </c>
      <c r="F22" s="278">
        <v>314.65904967</v>
      </c>
      <c r="G22" s="278">
        <v>324.14528903000001</v>
      </c>
      <c r="H22" s="278">
        <v>440.02036099999998</v>
      </c>
      <c r="I22" s="278">
        <v>459.12670935</v>
      </c>
      <c r="J22" s="278">
        <v>445.19900710000002</v>
      </c>
      <c r="K22" s="278">
        <v>375.91012933000002</v>
      </c>
      <c r="L22" s="278">
        <v>316.35474355000002</v>
      </c>
      <c r="M22" s="278">
        <v>334.93930567000001</v>
      </c>
      <c r="N22" s="278">
        <v>434.90919097</v>
      </c>
      <c r="O22" s="278">
        <v>457.81018483999998</v>
      </c>
      <c r="P22" s="278">
        <v>393.01345464000002</v>
      </c>
      <c r="Q22" s="278">
        <v>260.35384257999999</v>
      </c>
      <c r="R22" s="278">
        <v>284.04129467000001</v>
      </c>
      <c r="S22" s="278">
        <v>308.11992580999998</v>
      </c>
      <c r="T22" s="278">
        <v>388.01668567000002</v>
      </c>
      <c r="U22" s="278">
        <v>425.41569355000001</v>
      </c>
      <c r="V22" s="278">
        <v>375.89512999999999</v>
      </c>
      <c r="W22" s="278">
        <v>301.17747867000003</v>
      </c>
      <c r="X22" s="278">
        <v>260.08935871</v>
      </c>
      <c r="Y22" s="278">
        <v>271.77698299999997</v>
      </c>
      <c r="Z22" s="278">
        <v>256.75365484000002</v>
      </c>
      <c r="AA22" s="278">
        <v>319.37992129000003</v>
      </c>
      <c r="AB22" s="278">
        <v>234.66885069</v>
      </c>
      <c r="AC22" s="278">
        <v>220.08645902999999</v>
      </c>
      <c r="AD22" s="278">
        <v>174.68945033</v>
      </c>
      <c r="AE22" s="278">
        <v>237.81966484</v>
      </c>
      <c r="AF22" s="278">
        <v>270.30928232999997</v>
      </c>
      <c r="AG22" s="278">
        <v>379.59895710000001</v>
      </c>
      <c r="AH22" s="278">
        <v>324.64978323000003</v>
      </c>
      <c r="AI22" s="278">
        <v>241.51159766999999</v>
      </c>
      <c r="AJ22" s="278">
        <v>242.92837677</v>
      </c>
      <c r="AK22" s="278">
        <v>264.38002433000003</v>
      </c>
      <c r="AL22" s="278">
        <v>287.38826741999998</v>
      </c>
      <c r="AM22" s="278">
        <v>327.55832386999998</v>
      </c>
      <c r="AN22" s="278">
        <v>345.44702107000001</v>
      </c>
      <c r="AO22" s="278">
        <v>317.83613387000003</v>
      </c>
      <c r="AP22" s="278">
        <v>258.96073166999997</v>
      </c>
      <c r="AQ22" s="278">
        <v>274.19091580999998</v>
      </c>
      <c r="AR22" s="278">
        <v>296.41864733</v>
      </c>
      <c r="AS22" s="278">
        <v>350.98350290000002</v>
      </c>
      <c r="AT22" s="278">
        <v>259.63660644999999</v>
      </c>
      <c r="AU22" s="278">
        <v>250.28650633000001</v>
      </c>
      <c r="AV22" s="278">
        <v>179.44426322999999</v>
      </c>
      <c r="AW22" s="278">
        <v>216.73633566999999</v>
      </c>
      <c r="AX22" s="278">
        <v>317.89902452000001</v>
      </c>
      <c r="AY22" s="278">
        <v>354.16593289999997</v>
      </c>
      <c r="AZ22" s="278">
        <v>383.30108607</v>
      </c>
      <c r="BA22" s="278">
        <v>342.74571386999997</v>
      </c>
      <c r="BB22" s="278">
        <v>267.16667432999998</v>
      </c>
      <c r="BC22" s="278">
        <v>220.93966732000001</v>
      </c>
      <c r="BD22" s="278">
        <v>262.99889999999999</v>
      </c>
      <c r="BE22" s="278">
        <v>319.41969999999998</v>
      </c>
      <c r="BF22" s="341">
        <v>334.26119999999997</v>
      </c>
      <c r="BG22" s="341">
        <v>253.42679999999999</v>
      </c>
      <c r="BH22" s="341">
        <v>221.04730000000001</v>
      </c>
      <c r="BI22" s="341">
        <v>241.24010000000001</v>
      </c>
      <c r="BJ22" s="341">
        <v>328.4941</v>
      </c>
      <c r="BK22" s="341">
        <v>379.35890000000001</v>
      </c>
      <c r="BL22" s="341">
        <v>359.012</v>
      </c>
      <c r="BM22" s="341">
        <v>318.65480000000002</v>
      </c>
      <c r="BN22" s="341">
        <v>215.65459999999999</v>
      </c>
      <c r="BO22" s="341">
        <v>197.43190000000001</v>
      </c>
      <c r="BP22" s="341">
        <v>238.4794</v>
      </c>
      <c r="BQ22" s="341">
        <v>334.9058</v>
      </c>
      <c r="BR22" s="341">
        <v>309.9203</v>
      </c>
      <c r="BS22" s="341">
        <v>241.6747</v>
      </c>
      <c r="BT22" s="341">
        <v>218.1798</v>
      </c>
      <c r="BU22" s="341">
        <v>228.54689999999999</v>
      </c>
      <c r="BV22" s="341">
        <v>302.53250000000003</v>
      </c>
    </row>
    <row r="23" spans="1:74" ht="11.1" customHeight="1" x14ac:dyDescent="0.2">
      <c r="A23" s="561" t="s">
        <v>425</v>
      </c>
      <c r="B23" s="562" t="s">
        <v>93</v>
      </c>
      <c r="C23" s="278">
        <v>353.82315032000002</v>
      </c>
      <c r="D23" s="278">
        <v>345.01657963999997</v>
      </c>
      <c r="E23" s="278">
        <v>320.25028193999998</v>
      </c>
      <c r="F23" s="278">
        <v>353.92668266999999</v>
      </c>
      <c r="G23" s="278">
        <v>393.44892419000001</v>
      </c>
      <c r="H23" s="278">
        <v>531.23184500000002</v>
      </c>
      <c r="I23" s="278">
        <v>674.51819548000003</v>
      </c>
      <c r="J23" s="278">
        <v>604.85206129000005</v>
      </c>
      <c r="K23" s="278">
        <v>546.55943833000003</v>
      </c>
      <c r="L23" s="278">
        <v>422.41981902999999</v>
      </c>
      <c r="M23" s="278">
        <v>466.80301033000001</v>
      </c>
      <c r="N23" s="278">
        <v>441.72684257999998</v>
      </c>
      <c r="O23" s="278">
        <v>399.85084160999997</v>
      </c>
      <c r="P23" s="278">
        <v>425.22260213999999</v>
      </c>
      <c r="Q23" s="278">
        <v>435.14032773999998</v>
      </c>
      <c r="R23" s="278">
        <v>448.41689066999999</v>
      </c>
      <c r="S23" s="278">
        <v>454.16778161000002</v>
      </c>
      <c r="T23" s="278">
        <v>513.64355433000003</v>
      </c>
      <c r="U23" s="278">
        <v>673.92387160999999</v>
      </c>
      <c r="V23" s="278">
        <v>606.45013257999994</v>
      </c>
      <c r="W23" s="278">
        <v>539.34477833000005</v>
      </c>
      <c r="X23" s="278">
        <v>480.31967322999998</v>
      </c>
      <c r="Y23" s="278">
        <v>482.08123567000001</v>
      </c>
      <c r="Z23" s="278">
        <v>486.39143452000002</v>
      </c>
      <c r="AA23" s="278">
        <v>482.49128000000002</v>
      </c>
      <c r="AB23" s="278">
        <v>531.56596309999998</v>
      </c>
      <c r="AC23" s="278">
        <v>474.45754548000002</v>
      </c>
      <c r="AD23" s="278">
        <v>484.69862499999999</v>
      </c>
      <c r="AE23" s="278">
        <v>533.34489805999999</v>
      </c>
      <c r="AF23" s="278">
        <v>617.46678367000004</v>
      </c>
      <c r="AG23" s="278">
        <v>768.17638903</v>
      </c>
      <c r="AH23" s="278">
        <v>718.20669677000001</v>
      </c>
      <c r="AI23" s="278">
        <v>603.66219566999996</v>
      </c>
      <c r="AJ23" s="278">
        <v>523.86806064999996</v>
      </c>
      <c r="AK23" s="278">
        <v>478.69771433</v>
      </c>
      <c r="AL23" s="278">
        <v>446.18652644999997</v>
      </c>
      <c r="AM23" s="278">
        <v>451.22518387000002</v>
      </c>
      <c r="AN23" s="278">
        <v>459.78205643000001</v>
      </c>
      <c r="AO23" s="278">
        <v>441.55339838999998</v>
      </c>
      <c r="AP23" s="278">
        <v>440.33189367</v>
      </c>
      <c r="AQ23" s="278">
        <v>477.9643671</v>
      </c>
      <c r="AR23" s="278">
        <v>521.94016066999995</v>
      </c>
      <c r="AS23" s="278">
        <v>713.27876709999998</v>
      </c>
      <c r="AT23" s="278">
        <v>601.20654161000004</v>
      </c>
      <c r="AU23" s="278">
        <v>513.57424533000005</v>
      </c>
      <c r="AV23" s="278">
        <v>448.70965999999999</v>
      </c>
      <c r="AW23" s="278">
        <v>440.88708600000001</v>
      </c>
      <c r="AX23" s="278">
        <v>444.56452000000002</v>
      </c>
      <c r="AY23" s="278">
        <v>390.96977226000001</v>
      </c>
      <c r="AZ23" s="278">
        <v>426.61172642999998</v>
      </c>
      <c r="BA23" s="278">
        <v>412.03898742000001</v>
      </c>
      <c r="BB23" s="278">
        <v>415.80048533000001</v>
      </c>
      <c r="BC23" s="278">
        <v>446.96616681</v>
      </c>
      <c r="BD23" s="278">
        <v>551.49599999999998</v>
      </c>
      <c r="BE23" s="278">
        <v>627.33309999999994</v>
      </c>
      <c r="BF23" s="341">
        <v>632.45219999999995</v>
      </c>
      <c r="BG23" s="341">
        <v>538.65390000000002</v>
      </c>
      <c r="BH23" s="341">
        <v>466.49270000000001</v>
      </c>
      <c r="BI23" s="341">
        <v>453.13130000000001</v>
      </c>
      <c r="BJ23" s="341">
        <v>468.54070000000002</v>
      </c>
      <c r="BK23" s="341">
        <v>447.16460000000001</v>
      </c>
      <c r="BL23" s="341">
        <v>470.4785</v>
      </c>
      <c r="BM23" s="341">
        <v>458.62520000000001</v>
      </c>
      <c r="BN23" s="341">
        <v>444.5378</v>
      </c>
      <c r="BO23" s="341">
        <v>488.31009999999998</v>
      </c>
      <c r="BP23" s="341">
        <v>565.8306</v>
      </c>
      <c r="BQ23" s="341">
        <v>695.87440000000004</v>
      </c>
      <c r="BR23" s="341">
        <v>659.17650000000003</v>
      </c>
      <c r="BS23" s="341">
        <v>566.01310000000001</v>
      </c>
      <c r="BT23" s="341">
        <v>480.61700000000002</v>
      </c>
      <c r="BU23" s="341">
        <v>473.28579999999999</v>
      </c>
      <c r="BV23" s="341">
        <v>489.38</v>
      </c>
    </row>
    <row r="24" spans="1:74" ht="11.1" customHeight="1" x14ac:dyDescent="0.2">
      <c r="A24" s="561" t="s">
        <v>426</v>
      </c>
      <c r="B24" s="564" t="s">
        <v>406</v>
      </c>
      <c r="C24" s="278">
        <v>12.510666452000001</v>
      </c>
      <c r="D24" s="278">
        <v>8.0084217856999995</v>
      </c>
      <c r="E24" s="278">
        <v>5.2830796774</v>
      </c>
      <c r="F24" s="278">
        <v>5.0036656666999999</v>
      </c>
      <c r="G24" s="278">
        <v>6.8532387097000003</v>
      </c>
      <c r="H24" s="278">
        <v>12.765257667</v>
      </c>
      <c r="I24" s="278">
        <v>31.610075483999999</v>
      </c>
      <c r="J24" s="278">
        <v>14.809583548000001</v>
      </c>
      <c r="K24" s="278">
        <v>8.5124636667000004</v>
      </c>
      <c r="L24" s="278">
        <v>4.0856290323</v>
      </c>
      <c r="M24" s="278">
        <v>5.4533069999999997</v>
      </c>
      <c r="N24" s="278">
        <v>11.939984194000001</v>
      </c>
      <c r="O24" s="278">
        <v>18.645433226000002</v>
      </c>
      <c r="P24" s="278">
        <v>6.5282392856999998</v>
      </c>
      <c r="Q24" s="278">
        <v>8.2618864516000006</v>
      </c>
      <c r="R24" s="278">
        <v>2.9399026667000001</v>
      </c>
      <c r="S24" s="278">
        <v>3.9587690323000002</v>
      </c>
      <c r="T24" s="278">
        <v>7.3133176666999997</v>
      </c>
      <c r="U24" s="278">
        <v>14.585916451999999</v>
      </c>
      <c r="V24" s="278">
        <v>6.2602509677000002</v>
      </c>
      <c r="W24" s="278">
        <v>3.5702069999999999</v>
      </c>
      <c r="X24" s="278">
        <v>2.8111803225999998</v>
      </c>
      <c r="Y24" s="278">
        <v>2.3706806667000002</v>
      </c>
      <c r="Z24" s="278">
        <v>2.4880570968</v>
      </c>
      <c r="AA24" s="278">
        <v>4.0664922581000003</v>
      </c>
      <c r="AB24" s="278">
        <v>1.7968141379</v>
      </c>
      <c r="AC24" s="278">
        <v>1.4369390323</v>
      </c>
      <c r="AD24" s="278">
        <v>1.379478</v>
      </c>
      <c r="AE24" s="278">
        <v>2.5575512903000002</v>
      </c>
      <c r="AF24" s="278">
        <v>7.0046903333000001</v>
      </c>
      <c r="AG24" s="278">
        <v>10.68980129</v>
      </c>
      <c r="AH24" s="278">
        <v>4.8925896774000002</v>
      </c>
      <c r="AI24" s="278">
        <v>2.2655989999999999</v>
      </c>
      <c r="AJ24" s="278">
        <v>2.4200170968000001</v>
      </c>
      <c r="AK24" s="278">
        <v>3.6006316667</v>
      </c>
      <c r="AL24" s="278">
        <v>1.9291835483999999</v>
      </c>
      <c r="AM24" s="278">
        <v>20.86581129</v>
      </c>
      <c r="AN24" s="278">
        <v>11.930098929</v>
      </c>
      <c r="AO24" s="278">
        <v>2.3026993548000001</v>
      </c>
      <c r="AP24" s="278">
        <v>2.6154500000000001</v>
      </c>
      <c r="AQ24" s="278">
        <v>3.7714770968</v>
      </c>
      <c r="AR24" s="278">
        <v>5.1337543332999998</v>
      </c>
      <c r="AS24" s="278">
        <v>15.386179676999999</v>
      </c>
      <c r="AT24" s="278">
        <v>3.7885180644999998</v>
      </c>
      <c r="AU24" s="278">
        <v>4.5941999999999998</v>
      </c>
      <c r="AV24" s="278">
        <v>2.2167416128999999</v>
      </c>
      <c r="AW24" s="278">
        <v>2.5296699999999999</v>
      </c>
      <c r="AX24" s="278">
        <v>13.926380968</v>
      </c>
      <c r="AY24" s="278">
        <v>104.70207483999999</v>
      </c>
      <c r="AZ24" s="278">
        <v>28.123254642999999</v>
      </c>
      <c r="BA24" s="278">
        <v>29.157415805999999</v>
      </c>
      <c r="BB24" s="278">
        <v>2.0866686667000001</v>
      </c>
      <c r="BC24" s="278">
        <v>2.3798797742</v>
      </c>
      <c r="BD24" s="278">
        <v>4.2217510000000003</v>
      </c>
      <c r="BE24" s="278">
        <v>6.0462280000000002</v>
      </c>
      <c r="BF24" s="341">
        <v>4.9324750000000002</v>
      </c>
      <c r="BG24" s="341">
        <v>3.2007810000000001</v>
      </c>
      <c r="BH24" s="341">
        <v>2.7599290000000001</v>
      </c>
      <c r="BI24" s="341">
        <v>2.6929099999999999</v>
      </c>
      <c r="BJ24" s="341">
        <v>5.0625720000000003</v>
      </c>
      <c r="BK24" s="341">
        <v>11.43622</v>
      </c>
      <c r="BL24" s="341">
        <v>5.6626609999999999</v>
      </c>
      <c r="BM24" s="341">
        <v>4.5430780000000004</v>
      </c>
      <c r="BN24" s="341">
        <v>3.061763</v>
      </c>
      <c r="BO24" s="341">
        <v>3.3000349999999998</v>
      </c>
      <c r="BP24" s="341">
        <v>4.7109629999999996</v>
      </c>
      <c r="BQ24" s="341">
        <v>7.4163220000000001</v>
      </c>
      <c r="BR24" s="341">
        <v>5.2937339999999997</v>
      </c>
      <c r="BS24" s="341">
        <v>3.3576440000000001</v>
      </c>
      <c r="BT24" s="341">
        <v>2.7605189999999999</v>
      </c>
      <c r="BU24" s="341">
        <v>2.7822140000000002</v>
      </c>
      <c r="BV24" s="341">
        <v>4.7235139999999998</v>
      </c>
    </row>
    <row r="25" spans="1:74" ht="11.1" customHeight="1" x14ac:dyDescent="0.2">
      <c r="A25" s="561" t="s">
        <v>427</v>
      </c>
      <c r="B25" s="564" t="s">
        <v>94</v>
      </c>
      <c r="C25" s="278">
        <v>1.9739709676999999</v>
      </c>
      <c r="D25" s="278">
        <v>2.1019185714000002</v>
      </c>
      <c r="E25" s="278">
        <v>2.0668961289999999</v>
      </c>
      <c r="F25" s="278">
        <v>1.9423170000000001</v>
      </c>
      <c r="G25" s="278">
        <v>1.9418774193999999</v>
      </c>
      <c r="H25" s="278">
        <v>1.7632730000000001</v>
      </c>
      <c r="I25" s="278">
        <v>1.3897377419000001</v>
      </c>
      <c r="J25" s="278">
        <v>1.8432229032</v>
      </c>
      <c r="K25" s="278">
        <v>1.7961723332999999</v>
      </c>
      <c r="L25" s="278">
        <v>1.3417396774000001</v>
      </c>
      <c r="M25" s="278">
        <v>1.7503406667000001</v>
      </c>
      <c r="N25" s="278">
        <v>2.1985716128999999</v>
      </c>
      <c r="O25" s="278">
        <v>2.0251293547999998</v>
      </c>
      <c r="P25" s="278">
        <v>2.1326428571</v>
      </c>
      <c r="Q25" s="278">
        <v>2.0224258064999998</v>
      </c>
      <c r="R25" s="278">
        <v>2.0272706666999998</v>
      </c>
      <c r="S25" s="278">
        <v>1.7735229031999999</v>
      </c>
      <c r="T25" s="278">
        <v>1.9934736666999999</v>
      </c>
      <c r="U25" s="278">
        <v>2.0712183871000001</v>
      </c>
      <c r="V25" s="278">
        <v>2.0787725805999999</v>
      </c>
      <c r="W25" s="278">
        <v>1.8631219999999999</v>
      </c>
      <c r="X25" s="278">
        <v>2.0787261290000001</v>
      </c>
      <c r="Y25" s="278">
        <v>2.4345289999999999</v>
      </c>
      <c r="Z25" s="278">
        <v>2.3396361290000001</v>
      </c>
      <c r="AA25" s="278">
        <v>2.3133987096999999</v>
      </c>
      <c r="AB25" s="278">
        <v>2.4538258621</v>
      </c>
      <c r="AC25" s="278">
        <v>2.1789303225999999</v>
      </c>
      <c r="AD25" s="278">
        <v>2.0772416667</v>
      </c>
      <c r="AE25" s="278">
        <v>1.9665941935</v>
      </c>
      <c r="AF25" s="278">
        <v>1.8646516666999999</v>
      </c>
      <c r="AG25" s="278">
        <v>1.7570896774</v>
      </c>
      <c r="AH25" s="278">
        <v>1.9056816129</v>
      </c>
      <c r="AI25" s="278">
        <v>2.0067596666999998</v>
      </c>
      <c r="AJ25" s="278">
        <v>1.6492674194000001</v>
      </c>
      <c r="AK25" s="278">
        <v>2.0953546667</v>
      </c>
      <c r="AL25" s="278">
        <v>2.0247535484000001</v>
      </c>
      <c r="AM25" s="278">
        <v>2.1893025806000002</v>
      </c>
      <c r="AN25" s="278">
        <v>2.2920025000000002</v>
      </c>
      <c r="AO25" s="278">
        <v>2.2048825806000001</v>
      </c>
      <c r="AP25" s="278">
        <v>2.3431380000000002</v>
      </c>
      <c r="AQ25" s="278">
        <v>2.6303561289999999</v>
      </c>
      <c r="AR25" s="278">
        <v>2.4074866667000001</v>
      </c>
      <c r="AS25" s="278">
        <v>2.6313206452000002</v>
      </c>
      <c r="AT25" s="278">
        <v>2.5156464515999999</v>
      </c>
      <c r="AU25" s="278">
        <v>2.0280443333</v>
      </c>
      <c r="AV25" s="278">
        <v>2.0027196774</v>
      </c>
      <c r="AW25" s="278">
        <v>2.3119573333000001</v>
      </c>
      <c r="AX25" s="278">
        <v>2.4492912903000001</v>
      </c>
      <c r="AY25" s="278">
        <v>2.0127535484000001</v>
      </c>
      <c r="AZ25" s="278">
        <v>1.5815174999999999</v>
      </c>
      <c r="BA25" s="278">
        <v>1.6940796774</v>
      </c>
      <c r="BB25" s="278">
        <v>1.4747933333000001</v>
      </c>
      <c r="BC25" s="278">
        <v>1.6593860968</v>
      </c>
      <c r="BD25" s="278">
        <v>2.4151069999999999</v>
      </c>
      <c r="BE25" s="278">
        <v>2.5695190000000001</v>
      </c>
      <c r="BF25" s="341">
        <v>2.5901540000000001</v>
      </c>
      <c r="BG25" s="341">
        <v>2.0574509999999999</v>
      </c>
      <c r="BH25" s="341">
        <v>2.030036</v>
      </c>
      <c r="BI25" s="341">
        <v>2.3165809999999998</v>
      </c>
      <c r="BJ25" s="341">
        <v>2.4617429999999998</v>
      </c>
      <c r="BK25" s="341">
        <v>1.991323</v>
      </c>
      <c r="BL25" s="341">
        <v>1.5922940000000001</v>
      </c>
      <c r="BM25" s="341">
        <v>1.6695819999999999</v>
      </c>
      <c r="BN25" s="341">
        <v>1.4911700000000001</v>
      </c>
      <c r="BO25" s="341">
        <v>1.67018</v>
      </c>
      <c r="BP25" s="341">
        <v>2.4322240000000002</v>
      </c>
      <c r="BQ25" s="341">
        <v>2.5647989999999998</v>
      </c>
      <c r="BR25" s="341">
        <v>2.592123</v>
      </c>
      <c r="BS25" s="341">
        <v>2.0523380000000002</v>
      </c>
      <c r="BT25" s="341">
        <v>2.0323030000000002</v>
      </c>
      <c r="BU25" s="341">
        <v>2.319887</v>
      </c>
      <c r="BV25" s="341">
        <v>2.4611649999999998</v>
      </c>
    </row>
    <row r="26" spans="1:74" ht="11.1" customHeight="1" x14ac:dyDescent="0.2">
      <c r="A26" s="561" t="s">
        <v>428</v>
      </c>
      <c r="B26" s="564" t="s">
        <v>95</v>
      </c>
      <c r="C26" s="278">
        <v>532.46493548000001</v>
      </c>
      <c r="D26" s="278">
        <v>564.98178571000005</v>
      </c>
      <c r="E26" s="278">
        <v>509.79374194000002</v>
      </c>
      <c r="F26" s="278">
        <v>431.08210000000003</v>
      </c>
      <c r="G26" s="278">
        <v>518.11106452000001</v>
      </c>
      <c r="H26" s="278">
        <v>554.01873333000003</v>
      </c>
      <c r="I26" s="278">
        <v>524.46403225999995</v>
      </c>
      <c r="J26" s="278">
        <v>546.12190323000004</v>
      </c>
      <c r="K26" s="278">
        <v>514.55849999999998</v>
      </c>
      <c r="L26" s="278">
        <v>502.03529032</v>
      </c>
      <c r="M26" s="278">
        <v>514.04266667000002</v>
      </c>
      <c r="N26" s="278">
        <v>563.76009677000002</v>
      </c>
      <c r="O26" s="278">
        <v>567.72248387000002</v>
      </c>
      <c r="P26" s="278">
        <v>563.14060714000004</v>
      </c>
      <c r="Q26" s="278">
        <v>505.92312902999998</v>
      </c>
      <c r="R26" s="278">
        <v>403.53986666999998</v>
      </c>
      <c r="S26" s="278">
        <v>445.14425806000003</v>
      </c>
      <c r="T26" s="278">
        <v>492.27933332999999</v>
      </c>
      <c r="U26" s="278">
        <v>545.18745161000004</v>
      </c>
      <c r="V26" s="278">
        <v>545.03622581000002</v>
      </c>
      <c r="W26" s="278">
        <v>526.66510000000005</v>
      </c>
      <c r="X26" s="278">
        <v>486.63951613</v>
      </c>
      <c r="Y26" s="278">
        <v>507.20229999999998</v>
      </c>
      <c r="Z26" s="278">
        <v>551.85522580999998</v>
      </c>
      <c r="AA26" s="278">
        <v>558.77654839000002</v>
      </c>
      <c r="AB26" s="278">
        <v>557.83834482999998</v>
      </c>
      <c r="AC26" s="278">
        <v>516.50783870999999</v>
      </c>
      <c r="AD26" s="278">
        <v>473.47609999999997</v>
      </c>
      <c r="AE26" s="278">
        <v>470.64764516000002</v>
      </c>
      <c r="AF26" s="278">
        <v>502.25846667000002</v>
      </c>
      <c r="AG26" s="278">
        <v>528.33645161000004</v>
      </c>
      <c r="AH26" s="278">
        <v>538.74322581000001</v>
      </c>
      <c r="AI26" s="278">
        <v>499.42363332999997</v>
      </c>
      <c r="AJ26" s="278">
        <v>419.06290323000002</v>
      </c>
      <c r="AK26" s="278">
        <v>448.77050000000003</v>
      </c>
      <c r="AL26" s="278">
        <v>557.60167741999999</v>
      </c>
      <c r="AM26" s="278">
        <v>577.76022580999995</v>
      </c>
      <c r="AN26" s="278">
        <v>571.61492856999996</v>
      </c>
      <c r="AO26" s="278">
        <v>535.16038709999998</v>
      </c>
      <c r="AP26" s="278">
        <v>488.74343333000002</v>
      </c>
      <c r="AQ26" s="278">
        <v>449.54203225999998</v>
      </c>
      <c r="AR26" s="278">
        <v>531.27850000000001</v>
      </c>
      <c r="AS26" s="278">
        <v>551.46354839000003</v>
      </c>
      <c r="AT26" s="278">
        <v>552.12867742000003</v>
      </c>
      <c r="AU26" s="278">
        <v>525.11386666999999</v>
      </c>
      <c r="AV26" s="278">
        <v>501.93599999999998</v>
      </c>
      <c r="AW26" s="278">
        <v>537.39829999999995</v>
      </c>
      <c r="AX26" s="278">
        <v>559.47238709999999</v>
      </c>
      <c r="AY26" s="278">
        <v>561.76225806000002</v>
      </c>
      <c r="AZ26" s="278">
        <v>567.38092857000004</v>
      </c>
      <c r="BA26" s="278">
        <v>499.13374193999999</v>
      </c>
      <c r="BB26" s="278">
        <v>433.56959999999998</v>
      </c>
      <c r="BC26" s="278">
        <v>457.31193547999999</v>
      </c>
      <c r="BD26" s="278">
        <v>525.29100000000005</v>
      </c>
      <c r="BE26" s="278">
        <v>543.17999999999995</v>
      </c>
      <c r="BF26" s="341">
        <v>521.67359999999996</v>
      </c>
      <c r="BG26" s="341">
        <v>487.09019999999998</v>
      </c>
      <c r="BH26" s="341">
        <v>444.22629999999998</v>
      </c>
      <c r="BI26" s="341">
        <v>470.5292</v>
      </c>
      <c r="BJ26" s="341">
        <v>513.88019999999995</v>
      </c>
      <c r="BK26" s="341">
        <v>521.05899999999997</v>
      </c>
      <c r="BL26" s="341">
        <v>498.13170000000002</v>
      </c>
      <c r="BM26" s="341">
        <v>452.673</v>
      </c>
      <c r="BN26" s="341">
        <v>434.01100000000002</v>
      </c>
      <c r="BO26" s="341">
        <v>461.7647</v>
      </c>
      <c r="BP26" s="341">
        <v>527.32090000000005</v>
      </c>
      <c r="BQ26" s="341">
        <v>521.5788</v>
      </c>
      <c r="BR26" s="341">
        <v>512.48699999999997</v>
      </c>
      <c r="BS26" s="341">
        <v>478.5127</v>
      </c>
      <c r="BT26" s="341">
        <v>436.40350000000001</v>
      </c>
      <c r="BU26" s="341">
        <v>462.2432</v>
      </c>
      <c r="BV26" s="341">
        <v>504.83080000000001</v>
      </c>
    </row>
    <row r="27" spans="1:74" ht="11.1" customHeight="1" x14ac:dyDescent="0.2">
      <c r="A27" s="561" t="s">
        <v>429</v>
      </c>
      <c r="B27" s="564" t="s">
        <v>430</v>
      </c>
      <c r="C27" s="278">
        <v>97.312542257999993</v>
      </c>
      <c r="D27" s="278">
        <v>94.638709285999994</v>
      </c>
      <c r="E27" s="278">
        <v>110.18643258</v>
      </c>
      <c r="F27" s="278">
        <v>105.06873</v>
      </c>
      <c r="G27" s="278">
        <v>92.922629032000003</v>
      </c>
      <c r="H27" s="278">
        <v>86.532061999999996</v>
      </c>
      <c r="I27" s="278">
        <v>80.800537742000003</v>
      </c>
      <c r="J27" s="278">
        <v>78.271901290000002</v>
      </c>
      <c r="K27" s="278">
        <v>73.275317333000004</v>
      </c>
      <c r="L27" s="278">
        <v>94.147589676999999</v>
      </c>
      <c r="M27" s="278">
        <v>103.93515533</v>
      </c>
      <c r="N27" s="278">
        <v>103.61531257999999</v>
      </c>
      <c r="O27" s="278">
        <v>88.121066451999994</v>
      </c>
      <c r="P27" s="278">
        <v>87.359654642999999</v>
      </c>
      <c r="Q27" s="278">
        <v>115.79813968000001</v>
      </c>
      <c r="R27" s="278">
        <v>114.696459</v>
      </c>
      <c r="S27" s="278">
        <v>126.53128</v>
      </c>
      <c r="T27" s="278">
        <v>110.733588</v>
      </c>
      <c r="U27" s="278">
        <v>89.379060323000004</v>
      </c>
      <c r="V27" s="278">
        <v>86.950986774</v>
      </c>
      <c r="W27" s="278">
        <v>99.985656000000006</v>
      </c>
      <c r="X27" s="278">
        <v>108.74024161</v>
      </c>
      <c r="Y27" s="278">
        <v>110.66189532999999</v>
      </c>
      <c r="Z27" s="278">
        <v>122.67799839</v>
      </c>
      <c r="AA27" s="278">
        <v>110.87419935</v>
      </c>
      <c r="AB27" s="278">
        <v>109.33192414</v>
      </c>
      <c r="AC27" s="278">
        <v>114.63089128999999</v>
      </c>
      <c r="AD27" s="278">
        <v>96.719783332999995</v>
      </c>
      <c r="AE27" s="278">
        <v>100.42947676999999</v>
      </c>
      <c r="AF27" s="278">
        <v>86.586054666999999</v>
      </c>
      <c r="AG27" s="278">
        <v>70.675798064999995</v>
      </c>
      <c r="AH27" s="278">
        <v>67.066515160999998</v>
      </c>
      <c r="AI27" s="278">
        <v>67.048717999999994</v>
      </c>
      <c r="AJ27" s="278">
        <v>74.543124194000001</v>
      </c>
      <c r="AK27" s="278">
        <v>89.982662332999993</v>
      </c>
      <c r="AL27" s="278">
        <v>92.657230644999999</v>
      </c>
      <c r="AM27" s="278">
        <v>101.2626271</v>
      </c>
      <c r="AN27" s="278">
        <v>101.91014179</v>
      </c>
      <c r="AO27" s="278">
        <v>100.22720774</v>
      </c>
      <c r="AP27" s="278">
        <v>95.689872667000003</v>
      </c>
      <c r="AQ27" s="278">
        <v>94.998563871000002</v>
      </c>
      <c r="AR27" s="278">
        <v>94.578340667000006</v>
      </c>
      <c r="AS27" s="278">
        <v>100.94002451999999</v>
      </c>
      <c r="AT27" s="278">
        <v>89.025124839</v>
      </c>
      <c r="AU27" s="278">
        <v>82.128895999999997</v>
      </c>
      <c r="AV27" s="278">
        <v>84.132613871000004</v>
      </c>
      <c r="AW27" s="278">
        <v>95.617292667000001</v>
      </c>
      <c r="AX27" s="278">
        <v>104.91536419000001</v>
      </c>
      <c r="AY27" s="278">
        <v>100.59226742</v>
      </c>
      <c r="AZ27" s="278">
        <v>95.340494643</v>
      </c>
      <c r="BA27" s="278">
        <v>94.900916128999995</v>
      </c>
      <c r="BB27" s="278">
        <v>106.23172633</v>
      </c>
      <c r="BC27" s="278">
        <v>107.03037032</v>
      </c>
      <c r="BD27" s="278">
        <v>96.46575</v>
      </c>
      <c r="BE27" s="278">
        <v>95.900490000000005</v>
      </c>
      <c r="BF27" s="341">
        <v>88.086349999999996</v>
      </c>
      <c r="BG27" s="341">
        <v>90.239710000000002</v>
      </c>
      <c r="BH27" s="341">
        <v>88.713660000000004</v>
      </c>
      <c r="BI27" s="341">
        <v>105.39019999999999</v>
      </c>
      <c r="BJ27" s="341">
        <v>105.69629999999999</v>
      </c>
      <c r="BK27" s="341">
        <v>101.8723</v>
      </c>
      <c r="BL27" s="341">
        <v>108.0017</v>
      </c>
      <c r="BM27" s="341">
        <v>107.2876</v>
      </c>
      <c r="BN27" s="341">
        <v>107.5954</v>
      </c>
      <c r="BO27" s="341">
        <v>119.44240000000001</v>
      </c>
      <c r="BP27" s="341">
        <v>93.021299999999997</v>
      </c>
      <c r="BQ27" s="341">
        <v>91.604179999999999</v>
      </c>
      <c r="BR27" s="341">
        <v>87.529799999999994</v>
      </c>
      <c r="BS27" s="341">
        <v>86.398349999999994</v>
      </c>
      <c r="BT27" s="341">
        <v>86.454650000000001</v>
      </c>
      <c r="BU27" s="341">
        <v>103.80329999999999</v>
      </c>
      <c r="BV27" s="341">
        <v>105.7861</v>
      </c>
    </row>
    <row r="28" spans="1:74" ht="11.1" customHeight="1" x14ac:dyDescent="0.2">
      <c r="A28" s="561" t="s">
        <v>431</v>
      </c>
      <c r="B28" s="562" t="s">
        <v>474</v>
      </c>
      <c r="C28" s="278">
        <v>50.694439355</v>
      </c>
      <c r="D28" s="278">
        <v>51.602666786</v>
      </c>
      <c r="E28" s="278">
        <v>50.668841290000003</v>
      </c>
      <c r="F28" s="278">
        <v>47.677787000000002</v>
      </c>
      <c r="G28" s="278">
        <v>46.735148064999997</v>
      </c>
      <c r="H28" s="278">
        <v>47.732092667000003</v>
      </c>
      <c r="I28" s="278">
        <v>45.350398065</v>
      </c>
      <c r="J28" s="278">
        <v>44.873732580999999</v>
      </c>
      <c r="K28" s="278">
        <v>48.765224666999998</v>
      </c>
      <c r="L28" s="278">
        <v>49.527411935000003</v>
      </c>
      <c r="M28" s="278">
        <v>51.811826332999999</v>
      </c>
      <c r="N28" s="278">
        <v>54.266118065000001</v>
      </c>
      <c r="O28" s="278">
        <v>46.661489355000001</v>
      </c>
      <c r="P28" s="278">
        <v>55.992815356999998</v>
      </c>
      <c r="Q28" s="278">
        <v>53.756474193999999</v>
      </c>
      <c r="R28" s="278">
        <v>49.480108667000003</v>
      </c>
      <c r="S28" s="278">
        <v>42.429162257999998</v>
      </c>
      <c r="T28" s="278">
        <v>47.087344667000004</v>
      </c>
      <c r="U28" s="278">
        <v>46.272430645</v>
      </c>
      <c r="V28" s="278">
        <v>46.132018387000002</v>
      </c>
      <c r="W28" s="278">
        <v>44.667554000000003</v>
      </c>
      <c r="X28" s="278">
        <v>47.694499032000003</v>
      </c>
      <c r="Y28" s="278">
        <v>55.717682666999998</v>
      </c>
      <c r="Z28" s="278">
        <v>55.412611290000001</v>
      </c>
      <c r="AA28" s="278">
        <v>59.734434839000002</v>
      </c>
      <c r="AB28" s="278">
        <v>56.826330689999999</v>
      </c>
      <c r="AC28" s="278">
        <v>55.598852903000001</v>
      </c>
      <c r="AD28" s="278">
        <v>52.658386</v>
      </c>
      <c r="AE28" s="278">
        <v>43.979553547999998</v>
      </c>
      <c r="AF28" s="278">
        <v>51.824452667000003</v>
      </c>
      <c r="AG28" s="278">
        <v>47.588957419000003</v>
      </c>
      <c r="AH28" s="278">
        <v>47.157525161000002</v>
      </c>
      <c r="AI28" s="278">
        <v>50.679456999999999</v>
      </c>
      <c r="AJ28" s="278">
        <v>54.454519677</v>
      </c>
      <c r="AK28" s="278">
        <v>54.830595666999997</v>
      </c>
      <c r="AL28" s="278">
        <v>63.795636129000002</v>
      </c>
      <c r="AM28" s="278">
        <v>67.290797741999995</v>
      </c>
      <c r="AN28" s="278">
        <v>64.855705713999996</v>
      </c>
      <c r="AO28" s="278">
        <v>67.128050000000002</v>
      </c>
      <c r="AP28" s="278">
        <v>64.074700332999996</v>
      </c>
      <c r="AQ28" s="278">
        <v>59.296096452</v>
      </c>
      <c r="AR28" s="278">
        <v>58.696185333000003</v>
      </c>
      <c r="AS28" s="278">
        <v>52.631149677000003</v>
      </c>
      <c r="AT28" s="278">
        <v>54.217388065000002</v>
      </c>
      <c r="AU28" s="278">
        <v>57.050177667</v>
      </c>
      <c r="AV28" s="278">
        <v>60.343720322999999</v>
      </c>
      <c r="AW28" s="278">
        <v>75.372651332999993</v>
      </c>
      <c r="AX28" s="278">
        <v>68.068298709999993</v>
      </c>
      <c r="AY28" s="278">
        <v>73.147594839000007</v>
      </c>
      <c r="AZ28" s="278">
        <v>68.631781071000006</v>
      </c>
      <c r="BA28" s="278">
        <v>73.428826129000001</v>
      </c>
      <c r="BB28" s="278">
        <v>71.386452667</v>
      </c>
      <c r="BC28" s="278">
        <v>60.036273612999999</v>
      </c>
      <c r="BD28" s="278">
        <v>60.385240000000003</v>
      </c>
      <c r="BE28" s="278">
        <v>57.891199999999998</v>
      </c>
      <c r="BF28" s="341">
        <v>57.564070000000001</v>
      </c>
      <c r="BG28" s="341">
        <v>60.55865</v>
      </c>
      <c r="BH28" s="341">
        <v>62.690150000000003</v>
      </c>
      <c r="BI28" s="341">
        <v>68.183620000000005</v>
      </c>
      <c r="BJ28" s="341">
        <v>73.770790000000005</v>
      </c>
      <c r="BK28" s="341">
        <v>69.831059999999994</v>
      </c>
      <c r="BL28" s="341">
        <v>70.10069</v>
      </c>
      <c r="BM28" s="341">
        <v>69.993780000000001</v>
      </c>
      <c r="BN28" s="341">
        <v>66.818929999999995</v>
      </c>
      <c r="BO28" s="341">
        <v>60.35622</v>
      </c>
      <c r="BP28" s="341">
        <v>61.538640000000001</v>
      </c>
      <c r="BQ28" s="341">
        <v>58.576839999999997</v>
      </c>
      <c r="BR28" s="341">
        <v>58.177379999999999</v>
      </c>
      <c r="BS28" s="341">
        <v>61.872199999999999</v>
      </c>
      <c r="BT28" s="341">
        <v>65.275549999999996</v>
      </c>
      <c r="BU28" s="341">
        <v>71.351399999999998</v>
      </c>
      <c r="BV28" s="341">
        <v>79.695740000000001</v>
      </c>
    </row>
    <row r="29" spans="1:74" ht="11.1" customHeight="1" x14ac:dyDescent="0.2">
      <c r="A29" s="561" t="s">
        <v>432</v>
      </c>
      <c r="B29" s="564" t="s">
        <v>420</v>
      </c>
      <c r="C29" s="278">
        <v>10.413817097000001</v>
      </c>
      <c r="D29" s="278">
        <v>10.590981428999999</v>
      </c>
      <c r="E29" s="278">
        <v>10.662304516000001</v>
      </c>
      <c r="F29" s="278">
        <v>11.105586333</v>
      </c>
      <c r="G29" s="278">
        <v>11.212373871</v>
      </c>
      <c r="H29" s="278">
        <v>12.157547333</v>
      </c>
      <c r="I29" s="278">
        <v>11.768425161</v>
      </c>
      <c r="J29" s="278">
        <v>11.712931935</v>
      </c>
      <c r="K29" s="278">
        <v>11.689259</v>
      </c>
      <c r="L29" s="278">
        <v>10.753130645000001</v>
      </c>
      <c r="M29" s="278">
        <v>11.816787</v>
      </c>
      <c r="N29" s="278">
        <v>11.511562258</v>
      </c>
      <c r="O29" s="278">
        <v>10.725953226</v>
      </c>
      <c r="P29" s="278">
        <v>10.751144999999999</v>
      </c>
      <c r="Q29" s="278">
        <v>11.675517097</v>
      </c>
      <c r="R29" s="278">
        <v>12.060416999999999</v>
      </c>
      <c r="S29" s="278">
        <v>12.228864516</v>
      </c>
      <c r="T29" s="278">
        <v>13.150871</v>
      </c>
      <c r="U29" s="278">
        <v>13.432941935000001</v>
      </c>
      <c r="V29" s="278">
        <v>12.462818387</v>
      </c>
      <c r="W29" s="278">
        <v>12.339302667</v>
      </c>
      <c r="X29" s="278">
        <v>12.312143871</v>
      </c>
      <c r="Y29" s="278">
        <v>12.402464999999999</v>
      </c>
      <c r="Z29" s="278">
        <v>12.978460323</v>
      </c>
      <c r="AA29" s="278">
        <v>11.988034839000001</v>
      </c>
      <c r="AB29" s="278">
        <v>12.170526207</v>
      </c>
      <c r="AC29" s="278">
        <v>12.715852258</v>
      </c>
      <c r="AD29" s="278">
        <v>12.463655666999999</v>
      </c>
      <c r="AE29" s="278">
        <v>12.628285805999999</v>
      </c>
      <c r="AF29" s="278">
        <v>13.555149999999999</v>
      </c>
      <c r="AG29" s="278">
        <v>13.444569032</v>
      </c>
      <c r="AH29" s="278">
        <v>12.623029355</v>
      </c>
      <c r="AI29" s="278">
        <v>12.996295333000001</v>
      </c>
      <c r="AJ29" s="278">
        <v>12.494597419</v>
      </c>
      <c r="AK29" s="278">
        <v>12.576748</v>
      </c>
      <c r="AL29" s="278">
        <v>12.775309999999999</v>
      </c>
      <c r="AM29" s="278">
        <v>11.222088064999999</v>
      </c>
      <c r="AN29" s="278">
        <v>10.923332143</v>
      </c>
      <c r="AO29" s="278">
        <v>12.364581613</v>
      </c>
      <c r="AP29" s="278">
        <v>12.357250667000001</v>
      </c>
      <c r="AQ29" s="278">
        <v>12.428833226</v>
      </c>
      <c r="AR29" s="278">
        <v>13.130727</v>
      </c>
      <c r="AS29" s="278">
        <v>12.873932581</v>
      </c>
      <c r="AT29" s="278">
        <v>12.794782258</v>
      </c>
      <c r="AU29" s="278">
        <v>12.590655333000001</v>
      </c>
      <c r="AV29" s="278">
        <v>11.959312258000001</v>
      </c>
      <c r="AW29" s="278">
        <v>11.875080333</v>
      </c>
      <c r="AX29" s="278">
        <v>11.911570322999999</v>
      </c>
      <c r="AY29" s="278">
        <v>10.459371613</v>
      </c>
      <c r="AZ29" s="278">
        <v>10.258044286000001</v>
      </c>
      <c r="BA29" s="278">
        <v>11.775835806</v>
      </c>
      <c r="BB29" s="278">
        <v>11.645738667</v>
      </c>
      <c r="BC29" s="278">
        <v>12.020247128999999</v>
      </c>
      <c r="BD29" s="278">
        <v>12.27328</v>
      </c>
      <c r="BE29" s="278">
        <v>12.246090000000001</v>
      </c>
      <c r="BF29" s="341">
        <v>12.2486</v>
      </c>
      <c r="BG29" s="341">
        <v>12.008749999999999</v>
      </c>
      <c r="BH29" s="341">
        <v>11.32816</v>
      </c>
      <c r="BI29" s="341">
        <v>11.86609</v>
      </c>
      <c r="BJ29" s="341">
        <v>12.19326</v>
      </c>
      <c r="BK29" s="341">
        <v>11.28396</v>
      </c>
      <c r="BL29" s="341">
        <v>11.354950000000001</v>
      </c>
      <c r="BM29" s="341">
        <v>11.863720000000001</v>
      </c>
      <c r="BN29" s="341">
        <v>11.87876</v>
      </c>
      <c r="BO29" s="341">
        <v>12.029170000000001</v>
      </c>
      <c r="BP29" s="341">
        <v>12.18877</v>
      </c>
      <c r="BQ29" s="341">
        <v>12.637650000000001</v>
      </c>
      <c r="BR29" s="341">
        <v>12.22476</v>
      </c>
      <c r="BS29" s="341">
        <v>12.05437</v>
      </c>
      <c r="BT29" s="341">
        <v>11.37176</v>
      </c>
      <c r="BU29" s="341">
        <v>11.88758</v>
      </c>
      <c r="BV29" s="341">
        <v>12.146369999999999</v>
      </c>
    </row>
    <row r="30" spans="1:74" ht="11.1" customHeight="1" x14ac:dyDescent="0.2">
      <c r="A30" s="561" t="s">
        <v>433</v>
      </c>
      <c r="B30" s="562" t="s">
        <v>422</v>
      </c>
      <c r="C30" s="278">
        <v>1528.7055052000001</v>
      </c>
      <c r="D30" s="278">
        <v>1550.3153950000001</v>
      </c>
      <c r="E30" s="278">
        <v>1373.5268042</v>
      </c>
      <c r="F30" s="278">
        <v>1270.4659183000001</v>
      </c>
      <c r="G30" s="278">
        <v>1395.3705448000001</v>
      </c>
      <c r="H30" s="278">
        <v>1686.221172</v>
      </c>
      <c r="I30" s="278">
        <v>1829.0281113000001</v>
      </c>
      <c r="J30" s="278">
        <v>1747.6843438999999</v>
      </c>
      <c r="K30" s="278">
        <v>1581.0665047</v>
      </c>
      <c r="L30" s="278">
        <v>1400.6653538999999</v>
      </c>
      <c r="M30" s="278">
        <v>1490.5523989999999</v>
      </c>
      <c r="N30" s="278">
        <v>1623.9276789999999</v>
      </c>
      <c r="O30" s="278">
        <v>1591.5625818999999</v>
      </c>
      <c r="P30" s="278">
        <v>1544.1411611000001</v>
      </c>
      <c r="Q30" s="278">
        <v>1392.9317426</v>
      </c>
      <c r="R30" s="278">
        <v>1317.2022099999999</v>
      </c>
      <c r="S30" s="278">
        <v>1394.3535641999999</v>
      </c>
      <c r="T30" s="278">
        <v>1574.2181682999999</v>
      </c>
      <c r="U30" s="278">
        <v>1810.2685845000001</v>
      </c>
      <c r="V30" s="278">
        <v>1681.2663355</v>
      </c>
      <c r="W30" s="278">
        <v>1529.6131987000001</v>
      </c>
      <c r="X30" s="278">
        <v>1400.6853390000001</v>
      </c>
      <c r="Y30" s="278">
        <v>1444.6477712999999</v>
      </c>
      <c r="Z30" s="278">
        <v>1490.8970784000001</v>
      </c>
      <c r="AA30" s="278">
        <v>1549.6243096999999</v>
      </c>
      <c r="AB30" s="278">
        <v>1506.6525796999999</v>
      </c>
      <c r="AC30" s="278">
        <v>1397.6133090000001</v>
      </c>
      <c r="AD30" s="278">
        <v>1298.16272</v>
      </c>
      <c r="AE30" s="278">
        <v>1403.3736696999999</v>
      </c>
      <c r="AF30" s="278">
        <v>1550.8695319999999</v>
      </c>
      <c r="AG30" s="278">
        <v>1820.2680132</v>
      </c>
      <c r="AH30" s="278">
        <v>1715.2450468</v>
      </c>
      <c r="AI30" s="278">
        <v>1479.5942557000001</v>
      </c>
      <c r="AJ30" s="278">
        <v>1331.4208665000001</v>
      </c>
      <c r="AK30" s="278">
        <v>1354.934231</v>
      </c>
      <c r="AL30" s="278">
        <v>1464.3585852000001</v>
      </c>
      <c r="AM30" s="278">
        <v>1559.3743603</v>
      </c>
      <c r="AN30" s="278">
        <v>1568.7552871</v>
      </c>
      <c r="AO30" s="278">
        <v>1478.7773405999999</v>
      </c>
      <c r="AP30" s="278">
        <v>1365.1164702999999</v>
      </c>
      <c r="AQ30" s="278">
        <v>1374.8226419</v>
      </c>
      <c r="AR30" s="278">
        <v>1523.5838020000001</v>
      </c>
      <c r="AS30" s="278">
        <v>1800.1884255</v>
      </c>
      <c r="AT30" s="278">
        <v>1575.3132852000001</v>
      </c>
      <c r="AU30" s="278">
        <v>1447.3665917000001</v>
      </c>
      <c r="AV30" s="278">
        <v>1290.7450309999999</v>
      </c>
      <c r="AW30" s="278">
        <v>1382.7283732999999</v>
      </c>
      <c r="AX30" s="278">
        <v>1523.2068371</v>
      </c>
      <c r="AY30" s="278">
        <v>1597.8120254999999</v>
      </c>
      <c r="AZ30" s="278">
        <v>1581.2288332000001</v>
      </c>
      <c r="BA30" s="278">
        <v>1464.8755168</v>
      </c>
      <c r="BB30" s="278">
        <v>1309.3621393000001</v>
      </c>
      <c r="BC30" s="278">
        <v>1308.3439265</v>
      </c>
      <c r="BD30" s="278">
        <v>1515.547</v>
      </c>
      <c r="BE30" s="278">
        <v>1664.586</v>
      </c>
      <c r="BF30" s="341">
        <v>1653.809</v>
      </c>
      <c r="BG30" s="341">
        <v>1447.2360000000001</v>
      </c>
      <c r="BH30" s="341">
        <v>1299.288</v>
      </c>
      <c r="BI30" s="341">
        <v>1355.35</v>
      </c>
      <c r="BJ30" s="341">
        <v>1510.1</v>
      </c>
      <c r="BK30" s="341">
        <v>1543.9970000000001</v>
      </c>
      <c r="BL30" s="341">
        <v>1524.3340000000001</v>
      </c>
      <c r="BM30" s="341">
        <v>1425.3109999999999</v>
      </c>
      <c r="BN30" s="341">
        <v>1285.049</v>
      </c>
      <c r="BO30" s="341">
        <v>1344.3050000000001</v>
      </c>
      <c r="BP30" s="341">
        <v>1505.5229999999999</v>
      </c>
      <c r="BQ30" s="341">
        <v>1725.1590000000001</v>
      </c>
      <c r="BR30" s="341">
        <v>1647.402</v>
      </c>
      <c r="BS30" s="341">
        <v>1451.9349999999999</v>
      </c>
      <c r="BT30" s="341">
        <v>1303.095</v>
      </c>
      <c r="BU30" s="341">
        <v>1356.22</v>
      </c>
      <c r="BV30" s="341">
        <v>1501.556</v>
      </c>
    </row>
    <row r="31" spans="1:74" ht="11.1" customHeight="1" x14ac:dyDescent="0.2">
      <c r="A31" s="555"/>
      <c r="B31" s="131" t="s">
        <v>434</v>
      </c>
      <c r="C31" s="254"/>
      <c r="D31" s="254"/>
      <c r="E31" s="254"/>
      <c r="F31" s="254"/>
      <c r="G31" s="254"/>
      <c r="H31" s="254"/>
      <c r="I31" s="254"/>
      <c r="J31" s="254"/>
      <c r="K31" s="254"/>
      <c r="L31" s="254"/>
      <c r="M31" s="254"/>
      <c r="N31" s="254"/>
      <c r="O31" s="254"/>
      <c r="P31" s="254"/>
      <c r="Q31" s="254"/>
      <c r="R31" s="254"/>
      <c r="S31" s="254"/>
      <c r="T31" s="254"/>
      <c r="U31" s="254"/>
      <c r="V31" s="254"/>
      <c r="W31" s="254"/>
      <c r="X31" s="254"/>
      <c r="Y31" s="254"/>
      <c r="Z31" s="254"/>
      <c r="AA31" s="254"/>
      <c r="AB31" s="254"/>
      <c r="AC31" s="254"/>
      <c r="AD31" s="254"/>
      <c r="AE31" s="254"/>
      <c r="AF31" s="254"/>
      <c r="AG31" s="254"/>
      <c r="AH31" s="254"/>
      <c r="AI31" s="254"/>
      <c r="AJ31" s="254"/>
      <c r="AK31" s="254"/>
      <c r="AL31" s="254"/>
      <c r="AM31" s="254"/>
      <c r="AN31" s="254"/>
      <c r="AO31" s="254"/>
      <c r="AP31" s="254"/>
      <c r="AQ31" s="254"/>
      <c r="AR31" s="254"/>
      <c r="AS31" s="254"/>
      <c r="AT31" s="254"/>
      <c r="AU31" s="254"/>
      <c r="AV31" s="254"/>
      <c r="AW31" s="254"/>
      <c r="AX31" s="254"/>
      <c r="AY31" s="254"/>
      <c r="AZ31" s="254"/>
      <c r="BA31" s="254"/>
      <c r="BB31" s="254"/>
      <c r="BC31" s="254"/>
      <c r="BD31" s="254"/>
      <c r="BE31" s="254"/>
      <c r="BF31" s="367"/>
      <c r="BG31" s="367"/>
      <c r="BH31" s="367"/>
      <c r="BI31" s="367"/>
      <c r="BJ31" s="367"/>
      <c r="BK31" s="367"/>
      <c r="BL31" s="367"/>
      <c r="BM31" s="367"/>
      <c r="BN31" s="367"/>
      <c r="BO31" s="367"/>
      <c r="BP31" s="367"/>
      <c r="BQ31" s="367"/>
      <c r="BR31" s="367"/>
      <c r="BS31" s="367"/>
      <c r="BT31" s="367"/>
      <c r="BU31" s="367"/>
      <c r="BV31" s="367"/>
    </row>
    <row r="32" spans="1:74" ht="11.1" customHeight="1" x14ac:dyDescent="0.2">
      <c r="A32" s="561" t="s">
        <v>435</v>
      </c>
      <c r="B32" s="562" t="s">
        <v>92</v>
      </c>
      <c r="C32" s="278">
        <v>2467.6248042000002</v>
      </c>
      <c r="D32" s="278">
        <v>2417.3363921</v>
      </c>
      <c r="E32" s="278">
        <v>1990.7223935</v>
      </c>
      <c r="F32" s="278">
        <v>1838.6200793</v>
      </c>
      <c r="G32" s="278">
        <v>2102.007689</v>
      </c>
      <c r="H32" s="278">
        <v>2577.7284260000001</v>
      </c>
      <c r="I32" s="278">
        <v>2632.5824644999998</v>
      </c>
      <c r="J32" s="278">
        <v>2571.3592142000002</v>
      </c>
      <c r="K32" s="278">
        <v>2234.3736133000002</v>
      </c>
      <c r="L32" s="278">
        <v>1782.0814558</v>
      </c>
      <c r="M32" s="278">
        <v>1875.9823463</v>
      </c>
      <c r="N32" s="278">
        <v>2398.8553719000001</v>
      </c>
      <c r="O32" s="278">
        <v>2484.8864709999998</v>
      </c>
      <c r="P32" s="278">
        <v>2137.2279668000001</v>
      </c>
      <c r="Q32" s="278">
        <v>1895.7234287000001</v>
      </c>
      <c r="R32" s="278">
        <v>1899.2990823</v>
      </c>
      <c r="S32" s="278">
        <v>2130.2653799999998</v>
      </c>
      <c r="T32" s="278">
        <v>2500.5003293</v>
      </c>
      <c r="U32" s="278">
        <v>2614.2202831999998</v>
      </c>
      <c r="V32" s="278">
        <v>2502.6967893999999</v>
      </c>
      <c r="W32" s="278">
        <v>2081.6246762999999</v>
      </c>
      <c r="X32" s="278">
        <v>1649.4958626</v>
      </c>
      <c r="Y32" s="278">
        <v>1654.7391009999999</v>
      </c>
      <c r="Z32" s="278">
        <v>1751.5503000000001</v>
      </c>
      <c r="AA32" s="278">
        <v>1673.815071</v>
      </c>
      <c r="AB32" s="278">
        <v>1580.3155145000001</v>
      </c>
      <c r="AC32" s="278">
        <v>1434.3617661000001</v>
      </c>
      <c r="AD32" s="278">
        <v>1378.020972</v>
      </c>
      <c r="AE32" s="278">
        <v>1748.6905339</v>
      </c>
      <c r="AF32" s="278">
        <v>1988.7073026999999</v>
      </c>
      <c r="AG32" s="278">
        <v>2340.6908410000001</v>
      </c>
      <c r="AH32" s="278">
        <v>2165.1049965000002</v>
      </c>
      <c r="AI32" s="278">
        <v>1838.9552796999999</v>
      </c>
      <c r="AJ32" s="278">
        <v>1668.5182674</v>
      </c>
      <c r="AK32" s="278">
        <v>1867.3877847000001</v>
      </c>
      <c r="AL32" s="278">
        <v>1762.5869548000001</v>
      </c>
      <c r="AM32" s="278">
        <v>1812.3604332</v>
      </c>
      <c r="AN32" s="278">
        <v>1754.2658274999999</v>
      </c>
      <c r="AO32" s="278">
        <v>1760.6602974</v>
      </c>
      <c r="AP32" s="278">
        <v>1526.0921473000001</v>
      </c>
      <c r="AQ32" s="278">
        <v>1641.7013852</v>
      </c>
      <c r="AR32" s="278">
        <v>2094.9360326999999</v>
      </c>
      <c r="AS32" s="278">
        <v>2135.0953439</v>
      </c>
      <c r="AT32" s="278">
        <v>2128.700081</v>
      </c>
      <c r="AU32" s="278">
        <v>1993.7168517</v>
      </c>
      <c r="AV32" s="278">
        <v>1665.5084426000001</v>
      </c>
      <c r="AW32" s="278">
        <v>1714.1402146999999</v>
      </c>
      <c r="AX32" s="278">
        <v>1880.2758361000001</v>
      </c>
      <c r="AY32" s="278">
        <v>2228.2320755000001</v>
      </c>
      <c r="AZ32" s="278">
        <v>2267.0109993000001</v>
      </c>
      <c r="BA32" s="278">
        <v>1885.9058974</v>
      </c>
      <c r="BB32" s="278">
        <v>1596.4937867000001</v>
      </c>
      <c r="BC32" s="278">
        <v>1826.550706</v>
      </c>
      <c r="BD32" s="278">
        <v>2185.3829999999998</v>
      </c>
      <c r="BE32" s="278">
        <v>2223.3220000000001</v>
      </c>
      <c r="BF32" s="341">
        <v>2332.665</v>
      </c>
      <c r="BG32" s="341">
        <v>1982.44</v>
      </c>
      <c r="BH32" s="341">
        <v>1723.2380000000001</v>
      </c>
      <c r="BI32" s="341">
        <v>1672.1690000000001</v>
      </c>
      <c r="BJ32" s="341">
        <v>1937.288</v>
      </c>
      <c r="BK32" s="341">
        <v>2056.212</v>
      </c>
      <c r="BL32" s="341">
        <v>1952.405</v>
      </c>
      <c r="BM32" s="341">
        <v>1675.326</v>
      </c>
      <c r="BN32" s="341">
        <v>1583.9739999999999</v>
      </c>
      <c r="BO32" s="341">
        <v>1739.5820000000001</v>
      </c>
      <c r="BP32" s="341">
        <v>2010.355</v>
      </c>
      <c r="BQ32" s="341">
        <v>2140.85</v>
      </c>
      <c r="BR32" s="341">
        <v>2218.4409999999998</v>
      </c>
      <c r="BS32" s="341">
        <v>1911.3979999999999</v>
      </c>
      <c r="BT32" s="341">
        <v>1645.5920000000001</v>
      </c>
      <c r="BU32" s="341">
        <v>1597.404</v>
      </c>
      <c r="BV32" s="341">
        <v>1776.9359999999999</v>
      </c>
    </row>
    <row r="33" spans="1:74" ht="11.1" customHeight="1" x14ac:dyDescent="0.2">
      <c r="A33" s="561" t="s">
        <v>436</v>
      </c>
      <c r="B33" s="562" t="s">
        <v>93</v>
      </c>
      <c r="C33" s="278">
        <v>1342.9432200000001</v>
      </c>
      <c r="D33" s="278">
        <v>1322.4060632000001</v>
      </c>
      <c r="E33" s="278">
        <v>1052.5412719000001</v>
      </c>
      <c r="F33" s="278">
        <v>1173.112789</v>
      </c>
      <c r="G33" s="278">
        <v>1474.7303184</v>
      </c>
      <c r="H33" s="278">
        <v>1929.3611437</v>
      </c>
      <c r="I33" s="278">
        <v>2034.4023516</v>
      </c>
      <c r="J33" s="278">
        <v>2214.1056281000001</v>
      </c>
      <c r="K33" s="278">
        <v>1747.4302236999999</v>
      </c>
      <c r="L33" s="278">
        <v>1314.73207</v>
      </c>
      <c r="M33" s="278">
        <v>1161.3141049999999</v>
      </c>
      <c r="N33" s="278">
        <v>1375.0630787</v>
      </c>
      <c r="O33" s="278">
        <v>1381.5903152000001</v>
      </c>
      <c r="P33" s="278">
        <v>1348.7729829</v>
      </c>
      <c r="Q33" s="278">
        <v>1190.5169168</v>
      </c>
      <c r="R33" s="278">
        <v>1426.8128287</v>
      </c>
      <c r="S33" s="278">
        <v>1526.8016874</v>
      </c>
      <c r="T33" s="278">
        <v>1969.2297556999999</v>
      </c>
      <c r="U33" s="278">
        <v>2264.2941335</v>
      </c>
      <c r="V33" s="278">
        <v>2336.2847323000001</v>
      </c>
      <c r="W33" s="278">
        <v>1775.2489717000001</v>
      </c>
      <c r="X33" s="278">
        <v>1444.5006742</v>
      </c>
      <c r="Y33" s="278">
        <v>1390.2217912999999</v>
      </c>
      <c r="Z33" s="278">
        <v>1505.7719339</v>
      </c>
      <c r="AA33" s="278">
        <v>1632.4529703000001</v>
      </c>
      <c r="AB33" s="278">
        <v>1697.4085093000001</v>
      </c>
      <c r="AC33" s="278">
        <v>1691.0686868</v>
      </c>
      <c r="AD33" s="278">
        <v>1892.9473687</v>
      </c>
      <c r="AE33" s="278">
        <v>2103.4920238999998</v>
      </c>
      <c r="AF33" s="278">
        <v>2278.5481573000002</v>
      </c>
      <c r="AG33" s="278">
        <v>2494.8921439000001</v>
      </c>
      <c r="AH33" s="278">
        <v>2366.4690728999999</v>
      </c>
      <c r="AI33" s="278">
        <v>2014.9603413</v>
      </c>
      <c r="AJ33" s="278">
        <v>1608.0443584</v>
      </c>
      <c r="AK33" s="278">
        <v>1466.506486</v>
      </c>
      <c r="AL33" s="278">
        <v>1588.9525713</v>
      </c>
      <c r="AM33" s="278">
        <v>1626.7115894000001</v>
      </c>
      <c r="AN33" s="278">
        <v>1629.1776864000001</v>
      </c>
      <c r="AO33" s="278">
        <v>1544.8782945</v>
      </c>
      <c r="AP33" s="278">
        <v>1511.639952</v>
      </c>
      <c r="AQ33" s="278">
        <v>1560.8640568000001</v>
      </c>
      <c r="AR33" s="278">
        <v>1948.9369523</v>
      </c>
      <c r="AS33" s="278">
        <v>2047.0703238999999</v>
      </c>
      <c r="AT33" s="278">
        <v>2178.4794477</v>
      </c>
      <c r="AU33" s="278">
        <v>1918.1536490000001</v>
      </c>
      <c r="AV33" s="278">
        <v>1607.8459329</v>
      </c>
      <c r="AW33" s="278">
        <v>1549.608479</v>
      </c>
      <c r="AX33" s="278">
        <v>1609.804451</v>
      </c>
      <c r="AY33" s="278">
        <v>1690.9665719</v>
      </c>
      <c r="AZ33" s="278">
        <v>1442.6332957</v>
      </c>
      <c r="BA33" s="278">
        <v>1472.3733299999999</v>
      </c>
      <c r="BB33" s="278">
        <v>1528.135172</v>
      </c>
      <c r="BC33" s="278">
        <v>1703.7480536</v>
      </c>
      <c r="BD33" s="278">
        <v>1914.461</v>
      </c>
      <c r="BE33" s="278">
        <v>2007.4749999999999</v>
      </c>
      <c r="BF33" s="341">
        <v>2156.491</v>
      </c>
      <c r="BG33" s="341">
        <v>1862.828</v>
      </c>
      <c r="BH33" s="341">
        <v>1564.4670000000001</v>
      </c>
      <c r="BI33" s="341">
        <v>1473.8340000000001</v>
      </c>
      <c r="BJ33" s="341">
        <v>1563.778</v>
      </c>
      <c r="BK33" s="341">
        <v>1701.4449999999999</v>
      </c>
      <c r="BL33" s="341">
        <v>1647.789</v>
      </c>
      <c r="BM33" s="341">
        <v>1527.7909999999999</v>
      </c>
      <c r="BN33" s="341">
        <v>1524.828</v>
      </c>
      <c r="BO33" s="341">
        <v>1696.798</v>
      </c>
      <c r="BP33" s="341">
        <v>2058.3609999999999</v>
      </c>
      <c r="BQ33" s="341">
        <v>2214.6170000000002</v>
      </c>
      <c r="BR33" s="341">
        <v>2270.2779999999998</v>
      </c>
      <c r="BS33" s="341">
        <v>1958.297</v>
      </c>
      <c r="BT33" s="341">
        <v>1637.049</v>
      </c>
      <c r="BU33" s="341">
        <v>1545.3230000000001</v>
      </c>
      <c r="BV33" s="341">
        <v>1622.1980000000001</v>
      </c>
    </row>
    <row r="34" spans="1:74" ht="11.1" customHeight="1" x14ac:dyDescent="0.2">
      <c r="A34" s="561" t="s">
        <v>437</v>
      </c>
      <c r="B34" s="564" t="s">
        <v>406</v>
      </c>
      <c r="C34" s="278">
        <v>87.366993226000005</v>
      </c>
      <c r="D34" s="278">
        <v>36.824940357000003</v>
      </c>
      <c r="E34" s="278">
        <v>37.929592903</v>
      </c>
      <c r="F34" s="278">
        <v>34.323516333000001</v>
      </c>
      <c r="G34" s="278">
        <v>50.000459032000002</v>
      </c>
      <c r="H34" s="278">
        <v>80.772078667000002</v>
      </c>
      <c r="I34" s="278">
        <v>71.605565483999996</v>
      </c>
      <c r="J34" s="278">
        <v>62.719750644999998</v>
      </c>
      <c r="K34" s="278">
        <v>47.213431667000002</v>
      </c>
      <c r="L34" s="278">
        <v>30.346228064999998</v>
      </c>
      <c r="M34" s="278">
        <v>25.076947000000001</v>
      </c>
      <c r="N34" s="278">
        <v>61.837509032</v>
      </c>
      <c r="O34" s="278">
        <v>54.010044194000002</v>
      </c>
      <c r="P34" s="278">
        <v>36.260985357000003</v>
      </c>
      <c r="Q34" s="278">
        <v>36.341837742000003</v>
      </c>
      <c r="R34" s="278">
        <v>36.570101000000001</v>
      </c>
      <c r="S34" s="278">
        <v>32.541017097000001</v>
      </c>
      <c r="T34" s="278">
        <v>38.506334332999998</v>
      </c>
      <c r="U34" s="278">
        <v>47.023910000000001</v>
      </c>
      <c r="V34" s="278">
        <v>36.374011613</v>
      </c>
      <c r="W34" s="278">
        <v>35.541732000000003</v>
      </c>
      <c r="X34" s="278">
        <v>27.199361289999999</v>
      </c>
      <c r="Y34" s="278">
        <v>20.884910999999999</v>
      </c>
      <c r="Z34" s="278">
        <v>28.805681289999999</v>
      </c>
      <c r="AA34" s="278">
        <v>34.392372580999997</v>
      </c>
      <c r="AB34" s="278">
        <v>25.481425517000002</v>
      </c>
      <c r="AC34" s="278">
        <v>17.586003548000001</v>
      </c>
      <c r="AD34" s="278">
        <v>19.118674667000001</v>
      </c>
      <c r="AE34" s="278">
        <v>22.001783226000001</v>
      </c>
      <c r="AF34" s="278">
        <v>26.171672999999998</v>
      </c>
      <c r="AG34" s="278">
        <v>31.110120644999999</v>
      </c>
      <c r="AH34" s="278">
        <v>25.808192257999998</v>
      </c>
      <c r="AI34" s="278">
        <v>23.284106999999999</v>
      </c>
      <c r="AJ34" s="278">
        <v>23.242003871000001</v>
      </c>
      <c r="AK34" s="278">
        <v>25.538490667000001</v>
      </c>
      <c r="AL34" s="278">
        <v>23.584351612999999</v>
      </c>
      <c r="AM34" s="278">
        <v>29.483143225999999</v>
      </c>
      <c r="AN34" s="278">
        <v>25.263783214</v>
      </c>
      <c r="AO34" s="278">
        <v>26.998532258000001</v>
      </c>
      <c r="AP34" s="278">
        <v>29.404622332999999</v>
      </c>
      <c r="AQ34" s="278">
        <v>38.633407097000003</v>
      </c>
      <c r="AR34" s="278">
        <v>39.261235333000002</v>
      </c>
      <c r="AS34" s="278">
        <v>39.525147097000001</v>
      </c>
      <c r="AT34" s="278">
        <v>39.309906773999998</v>
      </c>
      <c r="AU34" s="278">
        <v>35.691691333000001</v>
      </c>
      <c r="AV34" s="278">
        <v>29.678039032000001</v>
      </c>
      <c r="AW34" s="278">
        <v>20.102158332999998</v>
      </c>
      <c r="AX34" s="278">
        <v>24.429879355000001</v>
      </c>
      <c r="AY34" s="278">
        <v>86.523691935000002</v>
      </c>
      <c r="AZ34" s="278">
        <v>35.220033571000002</v>
      </c>
      <c r="BA34" s="278">
        <v>38.162605483999997</v>
      </c>
      <c r="BB34" s="278">
        <v>23.301556333000001</v>
      </c>
      <c r="BC34" s="278">
        <v>28.05673371</v>
      </c>
      <c r="BD34" s="278">
        <v>34.524819999999998</v>
      </c>
      <c r="BE34" s="278">
        <v>31.793769999999999</v>
      </c>
      <c r="BF34" s="341">
        <v>31.964950000000002</v>
      </c>
      <c r="BG34" s="341">
        <v>30.796430000000001</v>
      </c>
      <c r="BH34" s="341">
        <v>25.488990000000001</v>
      </c>
      <c r="BI34" s="341">
        <v>18.891529999999999</v>
      </c>
      <c r="BJ34" s="341">
        <v>25.99654</v>
      </c>
      <c r="BK34" s="341">
        <v>37.388550000000002</v>
      </c>
      <c r="BL34" s="341">
        <v>29.17287</v>
      </c>
      <c r="BM34" s="341">
        <v>26.934370000000001</v>
      </c>
      <c r="BN34" s="341">
        <v>23.92342</v>
      </c>
      <c r="BO34" s="341">
        <v>25.694189999999999</v>
      </c>
      <c r="BP34" s="341">
        <v>33.306109999999997</v>
      </c>
      <c r="BQ34" s="341">
        <v>33.565309999999997</v>
      </c>
      <c r="BR34" s="341">
        <v>31.438500000000001</v>
      </c>
      <c r="BS34" s="341">
        <v>30.02261</v>
      </c>
      <c r="BT34" s="341">
        <v>24.843319999999999</v>
      </c>
      <c r="BU34" s="341">
        <v>18.719989999999999</v>
      </c>
      <c r="BV34" s="341">
        <v>24.77627</v>
      </c>
    </row>
    <row r="35" spans="1:74" ht="11.1" customHeight="1" x14ac:dyDescent="0.2">
      <c r="A35" s="561" t="s">
        <v>438</v>
      </c>
      <c r="B35" s="564" t="s">
        <v>94</v>
      </c>
      <c r="C35" s="278">
        <v>15.051134515999999</v>
      </c>
      <c r="D35" s="278">
        <v>14.710261428999999</v>
      </c>
      <c r="E35" s="278">
        <v>16.505004194000001</v>
      </c>
      <c r="F35" s="278">
        <v>15.212934667000001</v>
      </c>
      <c r="G35" s="278">
        <v>15.311309032</v>
      </c>
      <c r="H35" s="278">
        <v>15.289579333000001</v>
      </c>
      <c r="I35" s="278">
        <v>15.181801612999999</v>
      </c>
      <c r="J35" s="278">
        <v>15.759921289999999</v>
      </c>
      <c r="K35" s="278">
        <v>14.833481000000001</v>
      </c>
      <c r="L35" s="278">
        <v>12.07099129</v>
      </c>
      <c r="M35" s="278">
        <v>14.348100333</v>
      </c>
      <c r="N35" s="278">
        <v>13.561093226000001</v>
      </c>
      <c r="O35" s="278">
        <v>14.597948387000001</v>
      </c>
      <c r="P35" s="278">
        <v>13.912326071000001</v>
      </c>
      <c r="Q35" s="278">
        <v>14.233582903</v>
      </c>
      <c r="R35" s="278">
        <v>14.523325333000001</v>
      </c>
      <c r="S35" s="278">
        <v>12.727596129</v>
      </c>
      <c r="T35" s="278">
        <v>16.192319999999999</v>
      </c>
      <c r="U35" s="278">
        <v>17.196024194</v>
      </c>
      <c r="V35" s="278">
        <v>16.933780644999999</v>
      </c>
      <c r="W35" s="278">
        <v>14.738506666999999</v>
      </c>
      <c r="X35" s="278">
        <v>13.824437742000001</v>
      </c>
      <c r="Y35" s="278">
        <v>13.840134000000001</v>
      </c>
      <c r="Z35" s="278">
        <v>14.403862581</v>
      </c>
      <c r="AA35" s="278">
        <v>12.618434194000001</v>
      </c>
      <c r="AB35" s="278">
        <v>14.800680345</v>
      </c>
      <c r="AC35" s="278">
        <v>13.749144839</v>
      </c>
      <c r="AD35" s="278">
        <v>15.690561667000001</v>
      </c>
      <c r="AE35" s="278">
        <v>13.306900645000001</v>
      </c>
      <c r="AF35" s="278">
        <v>12.875475333000001</v>
      </c>
      <c r="AG35" s="278">
        <v>13.806680968</v>
      </c>
      <c r="AH35" s="278">
        <v>13.390895484</v>
      </c>
      <c r="AI35" s="278">
        <v>11.678687667</v>
      </c>
      <c r="AJ35" s="278">
        <v>11.77405871</v>
      </c>
      <c r="AK35" s="278">
        <v>11.565586667</v>
      </c>
      <c r="AL35" s="278">
        <v>13.205957097000001</v>
      </c>
      <c r="AM35" s="278">
        <v>12.850005806</v>
      </c>
      <c r="AN35" s="278">
        <v>11.491281071</v>
      </c>
      <c r="AO35" s="278">
        <v>11.921301613000001</v>
      </c>
      <c r="AP35" s="278">
        <v>12.668009667</v>
      </c>
      <c r="AQ35" s="278">
        <v>13.929633548</v>
      </c>
      <c r="AR35" s="278">
        <v>14.000474333</v>
      </c>
      <c r="AS35" s="278">
        <v>15.294438065</v>
      </c>
      <c r="AT35" s="278">
        <v>15.223835161</v>
      </c>
      <c r="AU35" s="278">
        <v>13.884393666999999</v>
      </c>
      <c r="AV35" s="278">
        <v>14.109086774</v>
      </c>
      <c r="AW35" s="278">
        <v>13.969268333</v>
      </c>
      <c r="AX35" s="278">
        <v>12.525687097</v>
      </c>
      <c r="AY35" s="278">
        <v>11.2059</v>
      </c>
      <c r="AZ35" s="278">
        <v>10.241846786</v>
      </c>
      <c r="BA35" s="278">
        <v>10.227800968</v>
      </c>
      <c r="BB35" s="278">
        <v>10.136419332999999</v>
      </c>
      <c r="BC35" s="278">
        <v>10.291036839</v>
      </c>
      <c r="BD35" s="278">
        <v>13.36562</v>
      </c>
      <c r="BE35" s="278">
        <v>15.12677</v>
      </c>
      <c r="BF35" s="341">
        <v>15.601710000000001</v>
      </c>
      <c r="BG35" s="341">
        <v>13.913069999999999</v>
      </c>
      <c r="BH35" s="341">
        <v>14.464130000000001</v>
      </c>
      <c r="BI35" s="341">
        <v>14.0093</v>
      </c>
      <c r="BJ35" s="341">
        <v>12.92662</v>
      </c>
      <c r="BK35" s="341">
        <v>11.113250000000001</v>
      </c>
      <c r="BL35" s="341">
        <v>10.25822</v>
      </c>
      <c r="BM35" s="341">
        <v>10.19008</v>
      </c>
      <c r="BN35" s="341">
        <v>10.449909999999999</v>
      </c>
      <c r="BO35" s="341">
        <v>10.591950000000001</v>
      </c>
      <c r="BP35" s="341">
        <v>13.72465</v>
      </c>
      <c r="BQ35" s="341">
        <v>15.936909999999999</v>
      </c>
      <c r="BR35" s="341">
        <v>16.169899999999998</v>
      </c>
      <c r="BS35" s="341">
        <v>14.48213</v>
      </c>
      <c r="BT35" s="341">
        <v>15.022489999999999</v>
      </c>
      <c r="BU35" s="341">
        <v>14.563179999999999</v>
      </c>
      <c r="BV35" s="341">
        <v>13.276109999999999</v>
      </c>
    </row>
    <row r="36" spans="1:74" ht="11.1" customHeight="1" x14ac:dyDescent="0.2">
      <c r="A36" s="561" t="s">
        <v>439</v>
      </c>
      <c r="B36" s="564" t="s">
        <v>95</v>
      </c>
      <c r="C36" s="278">
        <v>1018.3883871</v>
      </c>
      <c r="D36" s="278">
        <v>981.72775000000001</v>
      </c>
      <c r="E36" s="278">
        <v>880.75403226000003</v>
      </c>
      <c r="F36" s="278">
        <v>788.4085</v>
      </c>
      <c r="G36" s="278">
        <v>907.73351613</v>
      </c>
      <c r="H36" s="278">
        <v>956.98065199999996</v>
      </c>
      <c r="I36" s="278">
        <v>975.83622580999997</v>
      </c>
      <c r="J36" s="278">
        <v>956.91883871000005</v>
      </c>
      <c r="K36" s="278">
        <v>969.65703332999999</v>
      </c>
      <c r="L36" s="278">
        <v>859.65983871000003</v>
      </c>
      <c r="M36" s="278">
        <v>889.69669999999996</v>
      </c>
      <c r="N36" s="278">
        <v>1027.5253548000001</v>
      </c>
      <c r="O36" s="278">
        <v>984.31864515999996</v>
      </c>
      <c r="P36" s="278">
        <v>970.05935713999997</v>
      </c>
      <c r="Q36" s="278">
        <v>868.33177419000003</v>
      </c>
      <c r="R36" s="278">
        <v>765.72603332999995</v>
      </c>
      <c r="S36" s="278">
        <v>769.52061289999995</v>
      </c>
      <c r="T36" s="278">
        <v>961.26110000000006</v>
      </c>
      <c r="U36" s="278">
        <v>1003.3672903</v>
      </c>
      <c r="V36" s="278">
        <v>982.08293547999995</v>
      </c>
      <c r="W36" s="278">
        <v>943.99333333000004</v>
      </c>
      <c r="X36" s="278">
        <v>873.72596773999999</v>
      </c>
      <c r="Y36" s="278">
        <v>916.8261</v>
      </c>
      <c r="Z36" s="278">
        <v>969.31403225999998</v>
      </c>
      <c r="AA36" s="278">
        <v>977.83725805999995</v>
      </c>
      <c r="AB36" s="278">
        <v>920.62520689999997</v>
      </c>
      <c r="AC36" s="278">
        <v>796.06487097000002</v>
      </c>
      <c r="AD36" s="278">
        <v>786.78006667</v>
      </c>
      <c r="AE36" s="278">
        <v>864.87612903000002</v>
      </c>
      <c r="AF36" s="278">
        <v>958.84939999999995</v>
      </c>
      <c r="AG36" s="278">
        <v>987.71725805999995</v>
      </c>
      <c r="AH36" s="278">
        <v>977.19038709999995</v>
      </c>
      <c r="AI36" s="278">
        <v>922.71276666999995</v>
      </c>
      <c r="AJ36" s="278">
        <v>832.25312902999997</v>
      </c>
      <c r="AK36" s="278">
        <v>785.70529999999997</v>
      </c>
      <c r="AL36" s="278">
        <v>924.00577419000001</v>
      </c>
      <c r="AM36" s="278">
        <v>964.13470968000001</v>
      </c>
      <c r="AN36" s="278">
        <v>923.78014285999996</v>
      </c>
      <c r="AO36" s="278">
        <v>837.21058065</v>
      </c>
      <c r="AP36" s="278">
        <v>838.62073333000001</v>
      </c>
      <c r="AQ36" s="278">
        <v>947.49561289999997</v>
      </c>
      <c r="AR36" s="278">
        <v>999.41306667000003</v>
      </c>
      <c r="AS36" s="278">
        <v>1019.2651613</v>
      </c>
      <c r="AT36" s="278">
        <v>1023.3827742</v>
      </c>
      <c r="AU36" s="278">
        <v>978.28466666999998</v>
      </c>
      <c r="AV36" s="278">
        <v>876.23158064999996</v>
      </c>
      <c r="AW36" s="278">
        <v>928.72810000000004</v>
      </c>
      <c r="AX36" s="278">
        <v>999.52929031999997</v>
      </c>
      <c r="AY36" s="278">
        <v>1034.3696451999999</v>
      </c>
      <c r="AZ36" s="278">
        <v>992.99678571000004</v>
      </c>
      <c r="BA36" s="278">
        <v>873.55235484000002</v>
      </c>
      <c r="BB36" s="278">
        <v>802.41016666999997</v>
      </c>
      <c r="BC36" s="278">
        <v>836.71390323000003</v>
      </c>
      <c r="BD36" s="278">
        <v>980.03809999999999</v>
      </c>
      <c r="BE36" s="278">
        <v>1005.623</v>
      </c>
      <c r="BF36" s="341">
        <v>969.41980000000001</v>
      </c>
      <c r="BG36" s="341">
        <v>905.15390000000002</v>
      </c>
      <c r="BH36" s="341">
        <v>825.50040000000001</v>
      </c>
      <c r="BI36" s="341">
        <v>874.37869999999998</v>
      </c>
      <c r="BJ36" s="341">
        <v>954.93740000000003</v>
      </c>
      <c r="BK36" s="341">
        <v>1013.716</v>
      </c>
      <c r="BL36" s="341">
        <v>969.92449999999997</v>
      </c>
      <c r="BM36" s="341">
        <v>881.41070000000002</v>
      </c>
      <c r="BN36" s="341">
        <v>845.07349999999997</v>
      </c>
      <c r="BO36" s="341">
        <v>899.11350000000004</v>
      </c>
      <c r="BP36" s="341">
        <v>1026.76</v>
      </c>
      <c r="BQ36" s="341">
        <v>1015.579</v>
      </c>
      <c r="BR36" s="341">
        <v>997.87620000000004</v>
      </c>
      <c r="BS36" s="341">
        <v>931.72379999999998</v>
      </c>
      <c r="BT36" s="341">
        <v>849.73209999999995</v>
      </c>
      <c r="BU36" s="341">
        <v>900.0453</v>
      </c>
      <c r="BV36" s="341">
        <v>1008.724</v>
      </c>
    </row>
    <row r="37" spans="1:74" ht="11.1" customHeight="1" x14ac:dyDescent="0.2">
      <c r="A37" s="561" t="s">
        <v>440</v>
      </c>
      <c r="B37" s="564" t="s">
        <v>430</v>
      </c>
      <c r="C37" s="278">
        <v>193.18289419000001</v>
      </c>
      <c r="D37" s="278">
        <v>220.90154643</v>
      </c>
      <c r="E37" s="278">
        <v>154.12680161</v>
      </c>
      <c r="F37" s="278">
        <v>99.425393999999997</v>
      </c>
      <c r="G37" s="278">
        <v>108.0015229</v>
      </c>
      <c r="H37" s="278">
        <v>93.613995666999998</v>
      </c>
      <c r="I37" s="278">
        <v>67.384690645000006</v>
      </c>
      <c r="J37" s="278">
        <v>75.097637742000003</v>
      </c>
      <c r="K37" s="278">
        <v>63.921547666999999</v>
      </c>
      <c r="L37" s="278">
        <v>57.598462581</v>
      </c>
      <c r="M37" s="278">
        <v>71.015591666999995</v>
      </c>
      <c r="N37" s="278">
        <v>113.15865257999999</v>
      </c>
      <c r="O37" s="278">
        <v>87.128025484000005</v>
      </c>
      <c r="P37" s="278">
        <v>89.991308214</v>
      </c>
      <c r="Q37" s="278">
        <v>165.16009258</v>
      </c>
      <c r="R37" s="278">
        <v>154.22558433</v>
      </c>
      <c r="S37" s="278">
        <v>111.31671968000001</v>
      </c>
      <c r="T37" s="278">
        <v>88.003058667000005</v>
      </c>
      <c r="U37" s="278">
        <v>67.284437741999994</v>
      </c>
      <c r="V37" s="278">
        <v>71.578171612999995</v>
      </c>
      <c r="W37" s="278">
        <v>78.491555332999994</v>
      </c>
      <c r="X37" s="278">
        <v>65.719535160999996</v>
      </c>
      <c r="Y37" s="278">
        <v>90.350348667000006</v>
      </c>
      <c r="Z37" s="278">
        <v>151.86142838999999</v>
      </c>
      <c r="AA37" s="278">
        <v>154.66698129</v>
      </c>
      <c r="AB37" s="278">
        <v>129.69064965999999</v>
      </c>
      <c r="AC37" s="278">
        <v>127.61317677</v>
      </c>
      <c r="AD37" s="278">
        <v>79.776229999999998</v>
      </c>
      <c r="AE37" s="278">
        <v>65.867917097000003</v>
      </c>
      <c r="AF37" s="278">
        <v>51.534187000000003</v>
      </c>
      <c r="AG37" s="278">
        <v>46.115457741999997</v>
      </c>
      <c r="AH37" s="278">
        <v>65.513090000000005</v>
      </c>
      <c r="AI37" s="278">
        <v>61.750798000000003</v>
      </c>
      <c r="AJ37" s="278">
        <v>78.327927742</v>
      </c>
      <c r="AK37" s="278">
        <v>76.778402333000002</v>
      </c>
      <c r="AL37" s="278">
        <v>80.440433548000001</v>
      </c>
      <c r="AM37" s="278">
        <v>146.64711677</v>
      </c>
      <c r="AN37" s="278">
        <v>169.41368679000001</v>
      </c>
      <c r="AO37" s="278">
        <v>136.17436613000001</v>
      </c>
      <c r="AP37" s="278">
        <v>129.38849267000001</v>
      </c>
      <c r="AQ37" s="278">
        <v>164.25259387</v>
      </c>
      <c r="AR37" s="278">
        <v>145.89481733</v>
      </c>
      <c r="AS37" s="278">
        <v>173.34700129000001</v>
      </c>
      <c r="AT37" s="278">
        <v>129.95167419000001</v>
      </c>
      <c r="AU37" s="278">
        <v>98.811446666999998</v>
      </c>
      <c r="AV37" s="278">
        <v>88.502297419000001</v>
      </c>
      <c r="AW37" s="278">
        <v>92.523750000000007</v>
      </c>
      <c r="AX37" s="278">
        <v>164.74828805999999</v>
      </c>
      <c r="AY37" s="278">
        <v>180.31749612999999</v>
      </c>
      <c r="AZ37" s="278">
        <v>141.50381286000001</v>
      </c>
      <c r="BA37" s="278">
        <v>116.30890903</v>
      </c>
      <c r="BB37" s="278">
        <v>123.80421133</v>
      </c>
      <c r="BC37" s="278">
        <v>93.481753032</v>
      </c>
      <c r="BD37" s="278">
        <v>144.1952</v>
      </c>
      <c r="BE37" s="278">
        <v>157.6001</v>
      </c>
      <c r="BF37" s="341">
        <v>126.3805</v>
      </c>
      <c r="BG37" s="341">
        <v>105.33329999999999</v>
      </c>
      <c r="BH37" s="341">
        <v>92.120350000000002</v>
      </c>
      <c r="BI37" s="341">
        <v>101.2094</v>
      </c>
      <c r="BJ37" s="341">
        <v>164.14349999999999</v>
      </c>
      <c r="BK37" s="341">
        <v>178.57749999999999</v>
      </c>
      <c r="BL37" s="341">
        <v>158.3827</v>
      </c>
      <c r="BM37" s="341">
        <v>129.9949</v>
      </c>
      <c r="BN37" s="341">
        <v>123.64449999999999</v>
      </c>
      <c r="BO37" s="341">
        <v>105.4847</v>
      </c>
      <c r="BP37" s="341">
        <v>139.6404</v>
      </c>
      <c r="BQ37" s="341">
        <v>150.78380000000001</v>
      </c>
      <c r="BR37" s="341">
        <v>125.2272</v>
      </c>
      <c r="BS37" s="341">
        <v>100.748</v>
      </c>
      <c r="BT37" s="341">
        <v>89.617140000000006</v>
      </c>
      <c r="BU37" s="341">
        <v>99.654719999999998</v>
      </c>
      <c r="BV37" s="341">
        <v>164.5335</v>
      </c>
    </row>
    <row r="38" spans="1:74" ht="11.1" customHeight="1" x14ac:dyDescent="0.2">
      <c r="A38" s="561" t="s">
        <v>441</v>
      </c>
      <c r="B38" s="562" t="s">
        <v>474</v>
      </c>
      <c r="C38" s="278">
        <v>142.51637934999999</v>
      </c>
      <c r="D38" s="278">
        <v>136.22728393</v>
      </c>
      <c r="E38" s="278">
        <v>169.55044387000001</v>
      </c>
      <c r="F38" s="278">
        <v>177.80425432999999</v>
      </c>
      <c r="G38" s="278">
        <v>152.73625516000001</v>
      </c>
      <c r="H38" s="278">
        <v>171.68493667000001</v>
      </c>
      <c r="I38" s="278">
        <v>143.35651612999999</v>
      </c>
      <c r="J38" s="278">
        <v>135.40065645000001</v>
      </c>
      <c r="K38" s="278">
        <v>138.03816166999999</v>
      </c>
      <c r="L38" s="278">
        <v>140.55091257999999</v>
      </c>
      <c r="M38" s="278">
        <v>182.99479866999999</v>
      </c>
      <c r="N38" s="278">
        <v>174.89936613</v>
      </c>
      <c r="O38" s="278">
        <v>157.23655452</v>
      </c>
      <c r="P38" s="278">
        <v>186.27289999999999</v>
      </c>
      <c r="Q38" s="278">
        <v>179.77198064999999</v>
      </c>
      <c r="R38" s="278">
        <v>196.93577866999999</v>
      </c>
      <c r="S38" s="278">
        <v>187.77794774</v>
      </c>
      <c r="T38" s="278">
        <v>210.14222633</v>
      </c>
      <c r="U38" s="278">
        <v>156.54888968</v>
      </c>
      <c r="V38" s="278">
        <v>153.19079160999999</v>
      </c>
      <c r="W38" s="278">
        <v>145.15292367000001</v>
      </c>
      <c r="X38" s="278">
        <v>176.71464032</v>
      </c>
      <c r="Y38" s="278">
        <v>196.96125832999999</v>
      </c>
      <c r="Z38" s="278">
        <v>179.77043774000001</v>
      </c>
      <c r="AA38" s="278">
        <v>204.63432613000001</v>
      </c>
      <c r="AB38" s="278">
        <v>190.06296552000001</v>
      </c>
      <c r="AC38" s="278">
        <v>207.51651355000001</v>
      </c>
      <c r="AD38" s="278">
        <v>195.09800733</v>
      </c>
      <c r="AE38" s="278">
        <v>190.14361839</v>
      </c>
      <c r="AF38" s="278">
        <v>187.93036366999999</v>
      </c>
      <c r="AG38" s="278">
        <v>168.02069387</v>
      </c>
      <c r="AH38" s="278">
        <v>153.46337323</v>
      </c>
      <c r="AI38" s="278">
        <v>167.13278733000001</v>
      </c>
      <c r="AJ38" s="278">
        <v>191.19483418999999</v>
      </c>
      <c r="AK38" s="278">
        <v>198.43874532999999</v>
      </c>
      <c r="AL38" s="278">
        <v>222.02735193999999</v>
      </c>
      <c r="AM38" s="278">
        <v>196.7910071</v>
      </c>
      <c r="AN38" s="278">
        <v>220.55713463999999</v>
      </c>
      <c r="AO38" s="278">
        <v>236.82766645000001</v>
      </c>
      <c r="AP38" s="278">
        <v>238.19833700000001</v>
      </c>
      <c r="AQ38" s="278">
        <v>246.92434097</v>
      </c>
      <c r="AR38" s="278">
        <v>231.51804167</v>
      </c>
      <c r="AS38" s="278">
        <v>187.05038580999999</v>
      </c>
      <c r="AT38" s="278">
        <v>177.99748065</v>
      </c>
      <c r="AU38" s="278">
        <v>177.30065367</v>
      </c>
      <c r="AV38" s="278">
        <v>216.87481935</v>
      </c>
      <c r="AW38" s="278">
        <v>224.53178600000001</v>
      </c>
      <c r="AX38" s="278">
        <v>204.03835323000001</v>
      </c>
      <c r="AY38" s="278">
        <v>254.31176902999999</v>
      </c>
      <c r="AZ38" s="278">
        <v>210.67565286000001</v>
      </c>
      <c r="BA38" s="278">
        <v>248.53754387000001</v>
      </c>
      <c r="BB38" s="278">
        <v>266.66072600000001</v>
      </c>
      <c r="BC38" s="278">
        <v>228.15215723</v>
      </c>
      <c r="BD38" s="278">
        <v>228.6515</v>
      </c>
      <c r="BE38" s="278">
        <v>199.34219999999999</v>
      </c>
      <c r="BF38" s="341">
        <v>200.62309999999999</v>
      </c>
      <c r="BG38" s="341">
        <v>197.95419999999999</v>
      </c>
      <c r="BH38" s="341">
        <v>218.1712</v>
      </c>
      <c r="BI38" s="341">
        <v>235.178</v>
      </c>
      <c r="BJ38" s="341">
        <v>244.87799999999999</v>
      </c>
      <c r="BK38" s="341">
        <v>242.51689999999999</v>
      </c>
      <c r="BL38" s="341">
        <v>240.852</v>
      </c>
      <c r="BM38" s="341">
        <v>260.46800000000002</v>
      </c>
      <c r="BN38" s="341">
        <v>278.68650000000002</v>
      </c>
      <c r="BO38" s="341">
        <v>270.99930000000001</v>
      </c>
      <c r="BP38" s="341">
        <v>267.2611</v>
      </c>
      <c r="BQ38" s="341">
        <v>234.8135</v>
      </c>
      <c r="BR38" s="341">
        <v>223.54830000000001</v>
      </c>
      <c r="BS38" s="341">
        <v>226.43870000000001</v>
      </c>
      <c r="BT38" s="341">
        <v>251.2878</v>
      </c>
      <c r="BU38" s="341">
        <v>265.93920000000003</v>
      </c>
      <c r="BV38" s="341">
        <v>283.96260000000001</v>
      </c>
    </row>
    <row r="39" spans="1:74" ht="11.1" customHeight="1" x14ac:dyDescent="0.2">
      <c r="A39" s="561" t="s">
        <v>442</v>
      </c>
      <c r="B39" s="564" t="s">
        <v>420</v>
      </c>
      <c r="C39" s="278">
        <v>14.376347742</v>
      </c>
      <c r="D39" s="278">
        <v>14.423348928999999</v>
      </c>
      <c r="E39" s="278">
        <v>13.823103871000001</v>
      </c>
      <c r="F39" s="278">
        <v>13.834107333</v>
      </c>
      <c r="G39" s="278">
        <v>14.515312903</v>
      </c>
      <c r="H39" s="278">
        <v>15.420782000000001</v>
      </c>
      <c r="I39" s="278">
        <v>14.812790968</v>
      </c>
      <c r="J39" s="278">
        <v>14.910003548000001</v>
      </c>
      <c r="K39" s="278">
        <v>15.536160667000001</v>
      </c>
      <c r="L39" s="278">
        <v>13.955936774</v>
      </c>
      <c r="M39" s="278">
        <v>14.231218332999999</v>
      </c>
      <c r="N39" s="278">
        <v>15.207617419</v>
      </c>
      <c r="O39" s="278">
        <v>14.804449032000001</v>
      </c>
      <c r="P39" s="278">
        <v>15.747513571000001</v>
      </c>
      <c r="Q39" s="278">
        <v>15.647963548</v>
      </c>
      <c r="R39" s="278">
        <v>16.500007666999998</v>
      </c>
      <c r="S39" s="278">
        <v>16.387770645</v>
      </c>
      <c r="T39" s="278">
        <v>17.146268667000001</v>
      </c>
      <c r="U39" s="278">
        <v>17.47522</v>
      </c>
      <c r="V39" s="278">
        <v>16.402872581</v>
      </c>
      <c r="W39" s="278">
        <v>15.846584667</v>
      </c>
      <c r="X39" s="278">
        <v>15.666572258</v>
      </c>
      <c r="Y39" s="278">
        <v>16.393526333000001</v>
      </c>
      <c r="Z39" s="278">
        <v>16.698013226</v>
      </c>
      <c r="AA39" s="278">
        <v>14.479662580999999</v>
      </c>
      <c r="AB39" s="278">
        <v>14.384537241</v>
      </c>
      <c r="AC39" s="278">
        <v>14.242254193999999</v>
      </c>
      <c r="AD39" s="278">
        <v>14.896761667</v>
      </c>
      <c r="AE39" s="278">
        <v>15.905214515999999</v>
      </c>
      <c r="AF39" s="278">
        <v>15.008328000000001</v>
      </c>
      <c r="AG39" s="278">
        <v>15.452312580999999</v>
      </c>
      <c r="AH39" s="278">
        <v>14.868571935</v>
      </c>
      <c r="AI39" s="278">
        <v>14.593213667000001</v>
      </c>
      <c r="AJ39" s="278">
        <v>14.262849677</v>
      </c>
      <c r="AK39" s="278">
        <v>15.329110332999999</v>
      </c>
      <c r="AL39" s="278">
        <v>15.250813871</v>
      </c>
      <c r="AM39" s="278">
        <v>13.556838065000001</v>
      </c>
      <c r="AN39" s="278">
        <v>13.686272499999999</v>
      </c>
      <c r="AO39" s="278">
        <v>12.957882258</v>
      </c>
      <c r="AP39" s="278">
        <v>12.406917333000001</v>
      </c>
      <c r="AQ39" s="278">
        <v>13.695135806</v>
      </c>
      <c r="AR39" s="278">
        <v>13.616727333</v>
      </c>
      <c r="AS39" s="278">
        <v>13.93563</v>
      </c>
      <c r="AT39" s="278">
        <v>14.276300644999999</v>
      </c>
      <c r="AU39" s="278">
        <v>14.006645000000001</v>
      </c>
      <c r="AV39" s="278">
        <v>13.119062258</v>
      </c>
      <c r="AW39" s="278">
        <v>12.346409</v>
      </c>
      <c r="AX39" s="278">
        <v>12.917440644999999</v>
      </c>
      <c r="AY39" s="278">
        <v>13.021803870999999</v>
      </c>
      <c r="AZ39" s="278">
        <v>12.543535</v>
      </c>
      <c r="BA39" s="278">
        <v>12.439566773999999</v>
      </c>
      <c r="BB39" s="278">
        <v>11.874590333</v>
      </c>
      <c r="BC39" s="278">
        <v>13.133625355</v>
      </c>
      <c r="BD39" s="278">
        <v>13.533250000000001</v>
      </c>
      <c r="BE39" s="278">
        <v>13.960610000000001</v>
      </c>
      <c r="BF39" s="341">
        <v>15.126390000000001</v>
      </c>
      <c r="BG39" s="341">
        <v>14.024760000000001</v>
      </c>
      <c r="BH39" s="341">
        <v>13.390980000000001</v>
      </c>
      <c r="BI39" s="341">
        <v>12.48535</v>
      </c>
      <c r="BJ39" s="341">
        <v>13.555709999999999</v>
      </c>
      <c r="BK39" s="341">
        <v>13.97358</v>
      </c>
      <c r="BL39" s="341">
        <v>13.62541</v>
      </c>
      <c r="BM39" s="341">
        <v>12.64439</v>
      </c>
      <c r="BN39" s="341">
        <v>12.895849999999999</v>
      </c>
      <c r="BO39" s="341">
        <v>13.71167</v>
      </c>
      <c r="BP39" s="341">
        <v>14.03542</v>
      </c>
      <c r="BQ39" s="341">
        <v>14.600569999999999</v>
      </c>
      <c r="BR39" s="341">
        <v>15.503830000000001</v>
      </c>
      <c r="BS39" s="341">
        <v>14.35468</v>
      </c>
      <c r="BT39" s="341">
        <v>13.65865</v>
      </c>
      <c r="BU39" s="341">
        <v>12.72791</v>
      </c>
      <c r="BV39" s="341">
        <v>13.71447</v>
      </c>
    </row>
    <row r="40" spans="1:74" ht="11.1" customHeight="1" x14ac:dyDescent="0.2">
      <c r="A40" s="561" t="s">
        <v>443</v>
      </c>
      <c r="B40" s="562" t="s">
        <v>422</v>
      </c>
      <c r="C40" s="278">
        <v>5281.4501602999999</v>
      </c>
      <c r="D40" s="278">
        <v>5144.5575864000002</v>
      </c>
      <c r="E40" s="278">
        <v>4315.9526441999997</v>
      </c>
      <c r="F40" s="278">
        <v>4140.741575</v>
      </c>
      <c r="G40" s="278">
        <v>4825.0363826000003</v>
      </c>
      <c r="H40" s="278">
        <v>5840.8515939999997</v>
      </c>
      <c r="I40" s="278">
        <v>5955.1624068000001</v>
      </c>
      <c r="J40" s="278">
        <v>6046.2716505999997</v>
      </c>
      <c r="K40" s="278">
        <v>5231.0036529999998</v>
      </c>
      <c r="L40" s="278">
        <v>4210.9958957999997</v>
      </c>
      <c r="M40" s="278">
        <v>4234.6598072999996</v>
      </c>
      <c r="N40" s="278">
        <v>5180.1080438999998</v>
      </c>
      <c r="O40" s="278">
        <v>5178.5724528999999</v>
      </c>
      <c r="P40" s="278">
        <v>4798.2453400000004</v>
      </c>
      <c r="Q40" s="278">
        <v>4365.7275771000004</v>
      </c>
      <c r="R40" s="278">
        <v>4510.5927412999999</v>
      </c>
      <c r="S40" s="278">
        <v>4787.3387315999998</v>
      </c>
      <c r="T40" s="278">
        <v>5800.981393</v>
      </c>
      <c r="U40" s="278">
        <v>6187.4101886999997</v>
      </c>
      <c r="V40" s="278">
        <v>6115.5440852000002</v>
      </c>
      <c r="W40" s="278">
        <v>5090.6382837000001</v>
      </c>
      <c r="X40" s="278">
        <v>4266.8470513000002</v>
      </c>
      <c r="Y40" s="278">
        <v>4300.2171706999998</v>
      </c>
      <c r="Z40" s="278">
        <v>4618.1756894</v>
      </c>
      <c r="AA40" s="278">
        <v>4704.8970761</v>
      </c>
      <c r="AB40" s="278">
        <v>4572.7694890000002</v>
      </c>
      <c r="AC40" s="278">
        <v>4302.2024167999998</v>
      </c>
      <c r="AD40" s="278">
        <v>4382.3286427000003</v>
      </c>
      <c r="AE40" s="278">
        <v>5024.2841206000003</v>
      </c>
      <c r="AF40" s="278">
        <v>5519.6248869999999</v>
      </c>
      <c r="AG40" s="278">
        <v>6097.8055087000002</v>
      </c>
      <c r="AH40" s="278">
        <v>5781.8085793999999</v>
      </c>
      <c r="AI40" s="278">
        <v>5055.0679812999997</v>
      </c>
      <c r="AJ40" s="278">
        <v>4427.6174289999999</v>
      </c>
      <c r="AK40" s="278">
        <v>4447.249906</v>
      </c>
      <c r="AL40" s="278">
        <v>4630.0542083999999</v>
      </c>
      <c r="AM40" s="278">
        <v>4802.5348432000001</v>
      </c>
      <c r="AN40" s="278">
        <v>4747.6358149999996</v>
      </c>
      <c r="AO40" s="278">
        <v>4567.6289213</v>
      </c>
      <c r="AP40" s="278">
        <v>4298.4192117000002</v>
      </c>
      <c r="AQ40" s="278">
        <v>4627.4961660999998</v>
      </c>
      <c r="AR40" s="278">
        <v>5487.5773477000002</v>
      </c>
      <c r="AS40" s="278">
        <v>5630.5834312999996</v>
      </c>
      <c r="AT40" s="278">
        <v>5707.3215002999996</v>
      </c>
      <c r="AU40" s="278">
        <v>5229.8499977000001</v>
      </c>
      <c r="AV40" s="278">
        <v>4511.8692609999998</v>
      </c>
      <c r="AW40" s="278">
        <v>4555.9501652999998</v>
      </c>
      <c r="AX40" s="278">
        <v>4908.2692257999997</v>
      </c>
      <c r="AY40" s="278">
        <v>5498.9489535000002</v>
      </c>
      <c r="AZ40" s="278">
        <v>5112.8259618000002</v>
      </c>
      <c r="BA40" s="278">
        <v>4657.5080084000001</v>
      </c>
      <c r="BB40" s="278">
        <v>4362.8166287000004</v>
      </c>
      <c r="BC40" s="278">
        <v>4740.1279690000001</v>
      </c>
      <c r="BD40" s="278">
        <v>5514.1530000000002</v>
      </c>
      <c r="BE40" s="278">
        <v>5654.2430000000004</v>
      </c>
      <c r="BF40" s="341">
        <v>5848.2730000000001</v>
      </c>
      <c r="BG40" s="341">
        <v>5112.4430000000002</v>
      </c>
      <c r="BH40" s="341">
        <v>4476.8410000000003</v>
      </c>
      <c r="BI40" s="341">
        <v>4402.1549999999997</v>
      </c>
      <c r="BJ40" s="341">
        <v>4917.5039999999999</v>
      </c>
      <c r="BK40" s="341">
        <v>5254.942</v>
      </c>
      <c r="BL40" s="341">
        <v>5022.41</v>
      </c>
      <c r="BM40" s="341">
        <v>4524.759</v>
      </c>
      <c r="BN40" s="341">
        <v>4403.4759999999997</v>
      </c>
      <c r="BO40" s="341">
        <v>4761.9759999999997</v>
      </c>
      <c r="BP40" s="341">
        <v>5563.4440000000004</v>
      </c>
      <c r="BQ40" s="341">
        <v>5820.7460000000001</v>
      </c>
      <c r="BR40" s="341">
        <v>5898.482</v>
      </c>
      <c r="BS40" s="341">
        <v>5187.4650000000001</v>
      </c>
      <c r="BT40" s="341">
        <v>4526.8029999999999</v>
      </c>
      <c r="BU40" s="341">
        <v>4454.3779999999997</v>
      </c>
      <c r="BV40" s="341">
        <v>4908.1210000000001</v>
      </c>
    </row>
    <row r="41" spans="1:74" ht="11.1" customHeight="1" x14ac:dyDescent="0.2">
      <c r="A41" s="555"/>
      <c r="B41" s="131" t="s">
        <v>444</v>
      </c>
      <c r="C41" s="254"/>
      <c r="D41" s="254"/>
      <c r="E41" s="254"/>
      <c r="F41" s="254"/>
      <c r="G41" s="254"/>
      <c r="H41" s="254"/>
      <c r="I41" s="254"/>
      <c r="J41" s="254"/>
      <c r="K41" s="254"/>
      <c r="L41" s="254"/>
      <c r="M41" s="254"/>
      <c r="N41" s="254"/>
      <c r="O41" s="254"/>
      <c r="P41" s="254"/>
      <c r="Q41" s="254"/>
      <c r="R41" s="254"/>
      <c r="S41" s="254"/>
      <c r="T41" s="254"/>
      <c r="U41" s="254"/>
      <c r="V41" s="254"/>
      <c r="W41" s="254"/>
      <c r="X41" s="254"/>
      <c r="Y41" s="254"/>
      <c r="Z41" s="254"/>
      <c r="AA41" s="254"/>
      <c r="AB41" s="254"/>
      <c r="AC41" s="254"/>
      <c r="AD41" s="254"/>
      <c r="AE41" s="254"/>
      <c r="AF41" s="254"/>
      <c r="AG41" s="254"/>
      <c r="AH41" s="254"/>
      <c r="AI41" s="254"/>
      <c r="AJ41" s="254"/>
      <c r="AK41" s="254"/>
      <c r="AL41" s="254"/>
      <c r="AM41" s="254"/>
      <c r="AN41" s="254"/>
      <c r="AO41" s="254"/>
      <c r="AP41" s="254"/>
      <c r="AQ41" s="254"/>
      <c r="AR41" s="254"/>
      <c r="AS41" s="254"/>
      <c r="AT41" s="254"/>
      <c r="AU41" s="254"/>
      <c r="AV41" s="254"/>
      <c r="AW41" s="254"/>
      <c r="AX41" s="254"/>
      <c r="AY41" s="254"/>
      <c r="AZ41" s="254"/>
      <c r="BA41" s="254"/>
      <c r="BB41" s="254"/>
      <c r="BC41" s="254"/>
      <c r="BD41" s="254"/>
      <c r="BE41" s="254"/>
      <c r="BF41" s="367"/>
      <c r="BG41" s="367"/>
      <c r="BH41" s="367"/>
      <c r="BI41" s="367"/>
      <c r="BJ41" s="367"/>
      <c r="BK41" s="367"/>
      <c r="BL41" s="367"/>
      <c r="BM41" s="367"/>
      <c r="BN41" s="367"/>
      <c r="BO41" s="367"/>
      <c r="BP41" s="367"/>
      <c r="BQ41" s="367"/>
      <c r="BR41" s="367"/>
      <c r="BS41" s="367"/>
      <c r="BT41" s="367"/>
      <c r="BU41" s="367"/>
      <c r="BV41" s="367"/>
    </row>
    <row r="42" spans="1:74" ht="11.1" customHeight="1" x14ac:dyDescent="0.2">
      <c r="A42" s="561" t="s">
        <v>445</v>
      </c>
      <c r="B42" s="562" t="s">
        <v>92</v>
      </c>
      <c r="C42" s="278">
        <v>2000.7119977</v>
      </c>
      <c r="D42" s="278">
        <v>1957.9182920999999</v>
      </c>
      <c r="E42" s="278">
        <v>1725.9713752</v>
      </c>
      <c r="F42" s="278">
        <v>1528.25164</v>
      </c>
      <c r="G42" s="278">
        <v>1640.1022</v>
      </c>
      <c r="H42" s="278">
        <v>1949.3593257</v>
      </c>
      <c r="I42" s="278">
        <v>2039.0456287</v>
      </c>
      <c r="J42" s="278">
        <v>2049.4124622999998</v>
      </c>
      <c r="K42" s="278">
        <v>1692.0817552999999</v>
      </c>
      <c r="L42" s="278">
        <v>1570.6263793999999</v>
      </c>
      <c r="M42" s="278">
        <v>1686.2917537000001</v>
      </c>
      <c r="N42" s="278">
        <v>1912.1858013000001</v>
      </c>
      <c r="O42" s="278">
        <v>1932.6399194000001</v>
      </c>
      <c r="P42" s="278">
        <v>1827.8769886</v>
      </c>
      <c r="Q42" s="278">
        <v>1662.4054919</v>
      </c>
      <c r="R42" s="278">
        <v>1508.6957786999999</v>
      </c>
      <c r="S42" s="278">
        <v>1522.7135681</v>
      </c>
      <c r="T42" s="278">
        <v>1856.6587473</v>
      </c>
      <c r="U42" s="278">
        <v>2060.3712774000001</v>
      </c>
      <c r="V42" s="278">
        <v>1971.9987229000001</v>
      </c>
      <c r="W42" s="278">
        <v>1658.0496707</v>
      </c>
      <c r="X42" s="278">
        <v>1572.2792168000001</v>
      </c>
      <c r="Y42" s="278">
        <v>1519.473706</v>
      </c>
      <c r="Z42" s="278">
        <v>1633.7663657999999</v>
      </c>
      <c r="AA42" s="278">
        <v>1575.2439542</v>
      </c>
      <c r="AB42" s="278">
        <v>1544.7406262</v>
      </c>
      <c r="AC42" s="278">
        <v>1290.7152348</v>
      </c>
      <c r="AD42" s="278">
        <v>1254.413965</v>
      </c>
      <c r="AE42" s="278">
        <v>1331.0901635</v>
      </c>
      <c r="AF42" s="278">
        <v>1604.0886439999999</v>
      </c>
      <c r="AG42" s="278">
        <v>1886.6518781</v>
      </c>
      <c r="AH42" s="278">
        <v>1796.219321</v>
      </c>
      <c r="AI42" s="278">
        <v>1486.3262523000001</v>
      </c>
      <c r="AJ42" s="278">
        <v>1369.2284500000001</v>
      </c>
      <c r="AK42" s="278">
        <v>1546.1852663</v>
      </c>
      <c r="AL42" s="278">
        <v>1660.7725965</v>
      </c>
      <c r="AM42" s="278">
        <v>1689.4071194000001</v>
      </c>
      <c r="AN42" s="278">
        <v>1718.1300686</v>
      </c>
      <c r="AO42" s="278">
        <v>1565.1686976999999</v>
      </c>
      <c r="AP42" s="278">
        <v>1443.8132009999999</v>
      </c>
      <c r="AQ42" s="278">
        <v>1419.9530281</v>
      </c>
      <c r="AR42" s="278">
        <v>1640.2524450000001</v>
      </c>
      <c r="AS42" s="278">
        <v>1835.0169142</v>
      </c>
      <c r="AT42" s="278">
        <v>1804.4112912999999</v>
      </c>
      <c r="AU42" s="278">
        <v>1615.8025239999999</v>
      </c>
      <c r="AV42" s="278">
        <v>1484.9563215999999</v>
      </c>
      <c r="AW42" s="278">
        <v>1522.924524</v>
      </c>
      <c r="AX42" s="278">
        <v>1786.8854435000001</v>
      </c>
      <c r="AY42" s="278">
        <v>1883.6775812999999</v>
      </c>
      <c r="AZ42" s="278">
        <v>1865.1288832</v>
      </c>
      <c r="BA42" s="278">
        <v>1670.5806319000001</v>
      </c>
      <c r="BB42" s="278">
        <v>1321.6288423000001</v>
      </c>
      <c r="BC42" s="278">
        <v>1329.4408681</v>
      </c>
      <c r="BD42" s="278">
        <v>1686.693</v>
      </c>
      <c r="BE42" s="278">
        <v>1822.6489999999999</v>
      </c>
      <c r="BF42" s="341">
        <v>1909.2159999999999</v>
      </c>
      <c r="BG42" s="341">
        <v>1583.0219999999999</v>
      </c>
      <c r="BH42" s="341">
        <v>1565.453</v>
      </c>
      <c r="BI42" s="341">
        <v>1591.6969999999999</v>
      </c>
      <c r="BJ42" s="341">
        <v>1807.232</v>
      </c>
      <c r="BK42" s="341">
        <v>1842.711</v>
      </c>
      <c r="BL42" s="341">
        <v>1803.4880000000001</v>
      </c>
      <c r="BM42" s="341">
        <v>1608.585</v>
      </c>
      <c r="BN42" s="341">
        <v>1389.896</v>
      </c>
      <c r="BO42" s="341">
        <v>1410.008</v>
      </c>
      <c r="BP42" s="341">
        <v>1654.4110000000001</v>
      </c>
      <c r="BQ42" s="341">
        <v>1875.3589999999999</v>
      </c>
      <c r="BR42" s="341">
        <v>1854.153</v>
      </c>
      <c r="BS42" s="341">
        <v>1589.0229999999999</v>
      </c>
      <c r="BT42" s="341">
        <v>1583.4949999999999</v>
      </c>
      <c r="BU42" s="341">
        <v>1607.829</v>
      </c>
      <c r="BV42" s="341">
        <v>1759.087</v>
      </c>
    </row>
    <row r="43" spans="1:74" ht="11.1" customHeight="1" x14ac:dyDescent="0.2">
      <c r="A43" s="561" t="s">
        <v>446</v>
      </c>
      <c r="B43" s="562" t="s">
        <v>93</v>
      </c>
      <c r="C43" s="278">
        <v>112.13927968</v>
      </c>
      <c r="D43" s="278">
        <v>87.329693214000002</v>
      </c>
      <c r="E43" s="278">
        <v>57.552078710000004</v>
      </c>
      <c r="F43" s="278">
        <v>58.400405999999997</v>
      </c>
      <c r="G43" s="278">
        <v>113.96812032</v>
      </c>
      <c r="H43" s="278">
        <v>182.15861233000001</v>
      </c>
      <c r="I43" s="278">
        <v>297.47869064999998</v>
      </c>
      <c r="J43" s="278">
        <v>308.15266258000003</v>
      </c>
      <c r="K43" s="278">
        <v>92.22954</v>
      </c>
      <c r="L43" s="278">
        <v>98.906443547999999</v>
      </c>
      <c r="M43" s="278">
        <v>88.596808667000005</v>
      </c>
      <c r="N43" s="278">
        <v>145.42161225999999</v>
      </c>
      <c r="O43" s="278">
        <v>150.05066031999999</v>
      </c>
      <c r="P43" s="278">
        <v>118.91494</v>
      </c>
      <c r="Q43" s="278">
        <v>157.82685161000001</v>
      </c>
      <c r="R43" s="278">
        <v>106.18671467</v>
      </c>
      <c r="S43" s="278">
        <v>133.55836160999999</v>
      </c>
      <c r="T43" s="278">
        <v>159.05381333</v>
      </c>
      <c r="U43" s="278">
        <v>358.24870064999999</v>
      </c>
      <c r="V43" s="278">
        <v>248.29832064999999</v>
      </c>
      <c r="W43" s="278">
        <v>98.760091666999998</v>
      </c>
      <c r="X43" s="278">
        <v>115.98157839</v>
      </c>
      <c r="Y43" s="278">
        <v>128.19212967000001</v>
      </c>
      <c r="Z43" s="278">
        <v>174.34893452</v>
      </c>
      <c r="AA43" s="278">
        <v>236.34712580999999</v>
      </c>
      <c r="AB43" s="278">
        <v>277.58878241000002</v>
      </c>
      <c r="AC43" s="278">
        <v>266.51808870999997</v>
      </c>
      <c r="AD43" s="278">
        <v>282.39587067000002</v>
      </c>
      <c r="AE43" s="278">
        <v>320.86270258000002</v>
      </c>
      <c r="AF43" s="278">
        <v>374.50863267</v>
      </c>
      <c r="AG43" s="278">
        <v>527.71824258000004</v>
      </c>
      <c r="AH43" s="278">
        <v>306.58460774000002</v>
      </c>
      <c r="AI43" s="278">
        <v>206.00585067</v>
      </c>
      <c r="AJ43" s="278">
        <v>158.31319870999999</v>
      </c>
      <c r="AK43" s="278">
        <v>176.29273266999999</v>
      </c>
      <c r="AL43" s="278">
        <v>165.96003354999999</v>
      </c>
      <c r="AM43" s="278">
        <v>185.55728547999999</v>
      </c>
      <c r="AN43" s="278">
        <v>198.10654786000001</v>
      </c>
      <c r="AO43" s="278">
        <v>206.54918839000001</v>
      </c>
      <c r="AP43" s="278">
        <v>175.73626833</v>
      </c>
      <c r="AQ43" s="278">
        <v>193.07605742000001</v>
      </c>
      <c r="AR43" s="278">
        <v>189.62985</v>
      </c>
      <c r="AS43" s="278">
        <v>292.89662322999999</v>
      </c>
      <c r="AT43" s="278">
        <v>262.89691032000002</v>
      </c>
      <c r="AU43" s="278">
        <v>174.59270599999999</v>
      </c>
      <c r="AV43" s="278">
        <v>173.51321515999999</v>
      </c>
      <c r="AW43" s="278">
        <v>169.46416332999999</v>
      </c>
      <c r="AX43" s="278">
        <v>186.00839128999999</v>
      </c>
      <c r="AY43" s="278">
        <v>221.63263065000001</v>
      </c>
      <c r="AZ43" s="278">
        <v>193.10519249999999</v>
      </c>
      <c r="BA43" s="278">
        <v>167.63259452</v>
      </c>
      <c r="BB43" s="278">
        <v>139.17828033000001</v>
      </c>
      <c r="BC43" s="278">
        <v>203.24120980999999</v>
      </c>
      <c r="BD43" s="278">
        <v>164.46680000000001</v>
      </c>
      <c r="BE43" s="278">
        <v>186.06360000000001</v>
      </c>
      <c r="BF43" s="341">
        <v>215.12430000000001</v>
      </c>
      <c r="BG43" s="341">
        <v>129.08349999999999</v>
      </c>
      <c r="BH43" s="341">
        <v>144.89670000000001</v>
      </c>
      <c r="BI43" s="341">
        <v>136.59299999999999</v>
      </c>
      <c r="BJ43" s="341">
        <v>148.36689999999999</v>
      </c>
      <c r="BK43" s="341">
        <v>182.63550000000001</v>
      </c>
      <c r="BL43" s="341">
        <v>166.95910000000001</v>
      </c>
      <c r="BM43" s="341">
        <v>164.44990000000001</v>
      </c>
      <c r="BN43" s="341">
        <v>137.4282</v>
      </c>
      <c r="BO43" s="341">
        <v>161.27260000000001</v>
      </c>
      <c r="BP43" s="341">
        <v>213.46780000000001</v>
      </c>
      <c r="BQ43" s="341">
        <v>317.2457</v>
      </c>
      <c r="BR43" s="341">
        <v>289.79250000000002</v>
      </c>
      <c r="BS43" s="341">
        <v>151.4751</v>
      </c>
      <c r="BT43" s="341">
        <v>137.43770000000001</v>
      </c>
      <c r="BU43" s="341">
        <v>131.244</v>
      </c>
      <c r="BV43" s="341">
        <v>162.68950000000001</v>
      </c>
    </row>
    <row r="44" spans="1:74" ht="11.1" customHeight="1" x14ac:dyDescent="0.2">
      <c r="A44" s="561" t="s">
        <v>447</v>
      </c>
      <c r="B44" s="564" t="s">
        <v>406</v>
      </c>
      <c r="C44" s="278">
        <v>9.3309809677000004</v>
      </c>
      <c r="D44" s="278">
        <v>9.8157553571000005</v>
      </c>
      <c r="E44" s="278">
        <v>7.4498067741999998</v>
      </c>
      <c r="F44" s="278">
        <v>8.0495049999999999</v>
      </c>
      <c r="G44" s="278">
        <v>10.229746774000001</v>
      </c>
      <c r="H44" s="278">
        <v>10.176591</v>
      </c>
      <c r="I44" s="278">
        <v>9.8988622580999994</v>
      </c>
      <c r="J44" s="278">
        <v>9.3653616128999992</v>
      </c>
      <c r="K44" s="278">
        <v>8.8775296666999992</v>
      </c>
      <c r="L44" s="278">
        <v>7.8458406452</v>
      </c>
      <c r="M44" s="278">
        <v>8.5480823333</v>
      </c>
      <c r="N44" s="278">
        <v>8.8538412903000001</v>
      </c>
      <c r="O44" s="278">
        <v>10.616267097</v>
      </c>
      <c r="P44" s="278">
        <v>13.973208214</v>
      </c>
      <c r="Q44" s="278">
        <v>12.731947741999999</v>
      </c>
      <c r="R44" s="278">
        <v>12.345914667000001</v>
      </c>
      <c r="S44" s="278">
        <v>12.641074516</v>
      </c>
      <c r="T44" s="278">
        <v>13.179569333</v>
      </c>
      <c r="U44" s="278">
        <v>11.464162903</v>
      </c>
      <c r="V44" s="278">
        <v>12.321155161</v>
      </c>
      <c r="W44" s="278">
        <v>12.044900667</v>
      </c>
      <c r="X44" s="278">
        <v>7.5364522580999997</v>
      </c>
      <c r="Y44" s="278">
        <v>7.5164893333</v>
      </c>
      <c r="Z44" s="278">
        <v>9.7441332258000006</v>
      </c>
      <c r="AA44" s="278">
        <v>12.947756774</v>
      </c>
      <c r="AB44" s="278">
        <v>12.580027241</v>
      </c>
      <c r="AC44" s="278">
        <v>5.6556812903000004</v>
      </c>
      <c r="AD44" s="278">
        <v>5.4696943332999997</v>
      </c>
      <c r="AE44" s="278">
        <v>7.0709299999999997</v>
      </c>
      <c r="AF44" s="278">
        <v>12.069787333000001</v>
      </c>
      <c r="AG44" s="278">
        <v>9.2071190322999996</v>
      </c>
      <c r="AH44" s="278">
        <v>11.314302258</v>
      </c>
      <c r="AI44" s="278">
        <v>11.143285667000001</v>
      </c>
      <c r="AJ44" s="278">
        <v>6.5992638709999998</v>
      </c>
      <c r="AK44" s="278">
        <v>6.5212240000000001</v>
      </c>
      <c r="AL44" s="278">
        <v>6.2303070967999998</v>
      </c>
      <c r="AM44" s="278">
        <v>11.88419129</v>
      </c>
      <c r="AN44" s="278">
        <v>10.631111070999999</v>
      </c>
      <c r="AO44" s="278">
        <v>11.883548064999999</v>
      </c>
      <c r="AP44" s="278">
        <v>7.035704</v>
      </c>
      <c r="AQ44" s="278">
        <v>11.833168387000001</v>
      </c>
      <c r="AR44" s="278">
        <v>11.442071</v>
      </c>
      <c r="AS44" s="278">
        <v>12.857711289999999</v>
      </c>
      <c r="AT44" s="278">
        <v>12.636315806000001</v>
      </c>
      <c r="AU44" s="278">
        <v>9.7954253333000008</v>
      </c>
      <c r="AV44" s="278">
        <v>7.6921303225999997</v>
      </c>
      <c r="AW44" s="278">
        <v>13.766346667000001</v>
      </c>
      <c r="AX44" s="278">
        <v>16.119517096999999</v>
      </c>
      <c r="AY44" s="278">
        <v>14.800318387000001</v>
      </c>
      <c r="AZ44" s="278">
        <v>11.622510356999999</v>
      </c>
      <c r="BA44" s="278">
        <v>16.066106452</v>
      </c>
      <c r="BB44" s="278">
        <v>12.353981333</v>
      </c>
      <c r="BC44" s="278">
        <v>12.616167709999999</v>
      </c>
      <c r="BD44" s="278">
        <v>12.298959999999999</v>
      </c>
      <c r="BE44" s="278">
        <v>10.90075</v>
      </c>
      <c r="BF44" s="341">
        <v>12.133229999999999</v>
      </c>
      <c r="BG44" s="341">
        <v>9.8863240000000001</v>
      </c>
      <c r="BH44" s="341">
        <v>9.3796689999999998</v>
      </c>
      <c r="BI44" s="341">
        <v>9.8948029999999996</v>
      </c>
      <c r="BJ44" s="341">
        <v>10.943490000000001</v>
      </c>
      <c r="BK44" s="341">
        <v>12.02046</v>
      </c>
      <c r="BL44" s="341">
        <v>11.32381</v>
      </c>
      <c r="BM44" s="341">
        <v>10.832330000000001</v>
      </c>
      <c r="BN44" s="341">
        <v>9.2589199999999998</v>
      </c>
      <c r="BO44" s="341">
        <v>10.208130000000001</v>
      </c>
      <c r="BP44" s="341">
        <v>11.75271</v>
      </c>
      <c r="BQ44" s="341">
        <v>12.187709999999999</v>
      </c>
      <c r="BR44" s="341">
        <v>12.526</v>
      </c>
      <c r="BS44" s="341">
        <v>10.27257</v>
      </c>
      <c r="BT44" s="341">
        <v>9.6210769999999997</v>
      </c>
      <c r="BU44" s="341">
        <v>10.13532</v>
      </c>
      <c r="BV44" s="341">
        <v>10.87425</v>
      </c>
    </row>
    <row r="45" spans="1:74" ht="11.1" customHeight="1" x14ac:dyDescent="0.2">
      <c r="A45" s="561" t="s">
        <v>448</v>
      </c>
      <c r="B45" s="564" t="s">
        <v>94</v>
      </c>
      <c r="C45" s="278">
        <v>5.9946409676999997</v>
      </c>
      <c r="D45" s="278">
        <v>6.3315182142999999</v>
      </c>
      <c r="E45" s="278">
        <v>7.6962474193999997</v>
      </c>
      <c r="F45" s="278">
        <v>7.9081409999999996</v>
      </c>
      <c r="G45" s="278">
        <v>8.9682880644999994</v>
      </c>
      <c r="H45" s="278">
        <v>9.0566676666999992</v>
      </c>
      <c r="I45" s="278">
        <v>7.5351003226</v>
      </c>
      <c r="J45" s="278">
        <v>8.8694477419000002</v>
      </c>
      <c r="K45" s="278">
        <v>8.8125633333</v>
      </c>
      <c r="L45" s="278">
        <v>7.5563516129000003</v>
      </c>
      <c r="M45" s="278">
        <v>8.1364376666999991</v>
      </c>
      <c r="N45" s="278">
        <v>8.4036529031999994</v>
      </c>
      <c r="O45" s="278">
        <v>7.4324974193999997</v>
      </c>
      <c r="P45" s="278">
        <v>7.2849917856999999</v>
      </c>
      <c r="Q45" s="278">
        <v>7.1243048386999996</v>
      </c>
      <c r="R45" s="278">
        <v>7.8479229999999998</v>
      </c>
      <c r="S45" s="278">
        <v>8.2385390323000003</v>
      </c>
      <c r="T45" s="278">
        <v>9.3739336666999993</v>
      </c>
      <c r="U45" s="278">
        <v>9.8066909676999998</v>
      </c>
      <c r="V45" s="278">
        <v>10.055557742</v>
      </c>
      <c r="W45" s="278">
        <v>9.9154876667000007</v>
      </c>
      <c r="X45" s="278">
        <v>8.4293393547999997</v>
      </c>
      <c r="Y45" s="278">
        <v>8.1234793333000006</v>
      </c>
      <c r="Z45" s="278">
        <v>8.6617403226</v>
      </c>
      <c r="AA45" s="278">
        <v>10.784016773999999</v>
      </c>
      <c r="AB45" s="278">
        <v>11.719881724</v>
      </c>
      <c r="AC45" s="278">
        <v>11.881793547999999</v>
      </c>
      <c r="AD45" s="278">
        <v>11.005355</v>
      </c>
      <c r="AE45" s="278">
        <v>10.814705805999999</v>
      </c>
      <c r="AF45" s="278">
        <v>11.665853667</v>
      </c>
      <c r="AG45" s="278">
        <v>11.731810644999999</v>
      </c>
      <c r="AH45" s="278">
        <v>12.332797419</v>
      </c>
      <c r="AI45" s="278">
        <v>11.097027667000001</v>
      </c>
      <c r="AJ45" s="278">
        <v>9.5397332257999992</v>
      </c>
      <c r="AK45" s="278">
        <v>10.392181000000001</v>
      </c>
      <c r="AL45" s="278">
        <v>11.264833871</v>
      </c>
      <c r="AM45" s="278">
        <v>10.859351934999999</v>
      </c>
      <c r="AN45" s="278">
        <v>11.22148</v>
      </c>
      <c r="AO45" s="278">
        <v>10.936872257999999</v>
      </c>
      <c r="AP45" s="278">
        <v>9.2911256666999993</v>
      </c>
      <c r="AQ45" s="278">
        <v>11.808609677</v>
      </c>
      <c r="AR45" s="278">
        <v>11.258320333</v>
      </c>
      <c r="AS45" s="278">
        <v>12.796974839000001</v>
      </c>
      <c r="AT45" s="278">
        <v>12.805344839</v>
      </c>
      <c r="AU45" s="278">
        <v>12.068548</v>
      </c>
      <c r="AV45" s="278">
        <v>9.3957480644999993</v>
      </c>
      <c r="AW45" s="278">
        <v>12.608427667000001</v>
      </c>
      <c r="AX45" s="278">
        <v>13.120953547999999</v>
      </c>
      <c r="AY45" s="278">
        <v>11.769805484000001</v>
      </c>
      <c r="AZ45" s="278">
        <v>9.6406210714</v>
      </c>
      <c r="BA45" s="278">
        <v>11.226190967999999</v>
      </c>
      <c r="BB45" s="278">
        <v>9.4187066667000003</v>
      </c>
      <c r="BC45" s="278">
        <v>13.01710971</v>
      </c>
      <c r="BD45" s="278">
        <v>13.134449999999999</v>
      </c>
      <c r="BE45" s="278">
        <v>13.842879999999999</v>
      </c>
      <c r="BF45" s="341">
        <v>13.845750000000001</v>
      </c>
      <c r="BG45" s="341">
        <v>12.62767</v>
      </c>
      <c r="BH45" s="341">
        <v>9.8874569999999995</v>
      </c>
      <c r="BI45" s="341">
        <v>13.20989</v>
      </c>
      <c r="BJ45" s="341">
        <v>13.51802</v>
      </c>
      <c r="BK45" s="341">
        <v>11.844010000000001</v>
      </c>
      <c r="BL45" s="341">
        <v>9.6824680000000001</v>
      </c>
      <c r="BM45" s="341">
        <v>11.3202</v>
      </c>
      <c r="BN45" s="341">
        <v>9.7239520000000006</v>
      </c>
      <c r="BO45" s="341">
        <v>13.38273</v>
      </c>
      <c r="BP45" s="341">
        <v>13.22683</v>
      </c>
      <c r="BQ45" s="341">
        <v>14.425230000000001</v>
      </c>
      <c r="BR45" s="341">
        <v>13.998100000000001</v>
      </c>
      <c r="BS45" s="341">
        <v>12.85577</v>
      </c>
      <c r="BT45" s="341">
        <v>10.06603</v>
      </c>
      <c r="BU45" s="341">
        <v>13.64683</v>
      </c>
      <c r="BV45" s="341">
        <v>13.779030000000001</v>
      </c>
    </row>
    <row r="46" spans="1:74" ht="11.1" customHeight="1" x14ac:dyDescent="0.2">
      <c r="A46" s="561" t="s">
        <v>449</v>
      </c>
      <c r="B46" s="564" t="s">
        <v>95</v>
      </c>
      <c r="C46" s="278">
        <v>592.46558064999999</v>
      </c>
      <c r="D46" s="278">
        <v>581.73932143000002</v>
      </c>
      <c r="E46" s="278">
        <v>519.48458065</v>
      </c>
      <c r="F46" s="278">
        <v>525.71916667000005</v>
      </c>
      <c r="G46" s="278">
        <v>520.65567741999996</v>
      </c>
      <c r="H46" s="278">
        <v>545.06996666999999</v>
      </c>
      <c r="I46" s="278">
        <v>591.24332258000004</v>
      </c>
      <c r="J46" s="278">
        <v>577.48958064999999</v>
      </c>
      <c r="K46" s="278">
        <v>598.87130000000002</v>
      </c>
      <c r="L46" s="278">
        <v>512.14490322999995</v>
      </c>
      <c r="M46" s="278">
        <v>508.85616666999999</v>
      </c>
      <c r="N46" s="278">
        <v>582.98338709999996</v>
      </c>
      <c r="O46" s="278">
        <v>594.57154838999998</v>
      </c>
      <c r="P46" s="278">
        <v>568.89192857</v>
      </c>
      <c r="Q46" s="278">
        <v>520.71893548000003</v>
      </c>
      <c r="R46" s="278">
        <v>475.94613333000001</v>
      </c>
      <c r="S46" s="278">
        <v>456.23193548</v>
      </c>
      <c r="T46" s="278">
        <v>523.93926667000005</v>
      </c>
      <c r="U46" s="278">
        <v>581.74967742000001</v>
      </c>
      <c r="V46" s="278">
        <v>583.44293547999996</v>
      </c>
      <c r="W46" s="278">
        <v>564.90903333000006</v>
      </c>
      <c r="X46" s="278">
        <v>479.92977418999999</v>
      </c>
      <c r="Y46" s="278">
        <v>526.95756667000001</v>
      </c>
      <c r="Z46" s="278">
        <v>566.50987096999995</v>
      </c>
      <c r="AA46" s="278">
        <v>588.51261290000002</v>
      </c>
      <c r="AB46" s="278">
        <v>551.64151723999998</v>
      </c>
      <c r="AC46" s="278">
        <v>518.86435484000003</v>
      </c>
      <c r="AD46" s="278">
        <v>461.74363333000002</v>
      </c>
      <c r="AE46" s="278">
        <v>529.15835484000002</v>
      </c>
      <c r="AF46" s="278">
        <v>555.32309999999995</v>
      </c>
      <c r="AG46" s="278">
        <v>543.67538709999997</v>
      </c>
      <c r="AH46" s="278">
        <v>555.17864515999997</v>
      </c>
      <c r="AI46" s="278">
        <v>554.83270000000005</v>
      </c>
      <c r="AJ46" s="278">
        <v>539.92783870999995</v>
      </c>
      <c r="AK46" s="278">
        <v>496.32503333</v>
      </c>
      <c r="AL46" s="278">
        <v>558.84067742000002</v>
      </c>
      <c r="AM46" s="278">
        <v>588.26254839000001</v>
      </c>
      <c r="AN46" s="278">
        <v>549.19417856999996</v>
      </c>
      <c r="AO46" s="278">
        <v>506.14529032000002</v>
      </c>
      <c r="AP46" s="278">
        <v>419.79373333000001</v>
      </c>
      <c r="AQ46" s="278">
        <v>472.97396773999998</v>
      </c>
      <c r="AR46" s="278">
        <v>536.67503333000002</v>
      </c>
      <c r="AS46" s="278">
        <v>537.49483870999995</v>
      </c>
      <c r="AT46" s="278">
        <v>550.44480644999999</v>
      </c>
      <c r="AU46" s="278">
        <v>514.24289999999996</v>
      </c>
      <c r="AV46" s="278">
        <v>514.42983871000001</v>
      </c>
      <c r="AW46" s="278">
        <v>553.52503333000004</v>
      </c>
      <c r="AX46" s="278">
        <v>577.78016129000002</v>
      </c>
      <c r="AY46" s="278">
        <v>586.12280644999998</v>
      </c>
      <c r="AZ46" s="278">
        <v>525.64878570999997</v>
      </c>
      <c r="BA46" s="278">
        <v>486.46445161000003</v>
      </c>
      <c r="BB46" s="278">
        <v>494.04109999999997</v>
      </c>
      <c r="BC46" s="278">
        <v>544.14848386999995</v>
      </c>
      <c r="BD46" s="278">
        <v>587.77419999999995</v>
      </c>
      <c r="BE46" s="278">
        <v>589.72789999999998</v>
      </c>
      <c r="BF46" s="341">
        <v>545.9633</v>
      </c>
      <c r="BG46" s="341">
        <v>509.7697</v>
      </c>
      <c r="BH46" s="341">
        <v>464.90989999999999</v>
      </c>
      <c r="BI46" s="341">
        <v>492.4375</v>
      </c>
      <c r="BJ46" s="341">
        <v>537.80700000000002</v>
      </c>
      <c r="BK46" s="341">
        <v>570.91</v>
      </c>
      <c r="BL46" s="341">
        <v>546.24749999999995</v>
      </c>
      <c r="BM46" s="341">
        <v>496.39780000000002</v>
      </c>
      <c r="BN46" s="341">
        <v>475.9332</v>
      </c>
      <c r="BO46" s="341">
        <v>506.36779999999999</v>
      </c>
      <c r="BP46" s="341">
        <v>578.25630000000001</v>
      </c>
      <c r="BQ46" s="341">
        <v>571.95950000000005</v>
      </c>
      <c r="BR46" s="341">
        <v>561.98950000000002</v>
      </c>
      <c r="BS46" s="341">
        <v>524.73339999999996</v>
      </c>
      <c r="BT46" s="341">
        <v>478.55689999999998</v>
      </c>
      <c r="BU46" s="341">
        <v>506.89249999999998</v>
      </c>
      <c r="BV46" s="341">
        <v>553.59379999999999</v>
      </c>
    </row>
    <row r="47" spans="1:74" ht="11.1" customHeight="1" x14ac:dyDescent="0.2">
      <c r="A47" s="561" t="s">
        <v>450</v>
      </c>
      <c r="B47" s="564" t="s">
        <v>430</v>
      </c>
      <c r="C47" s="278">
        <v>36.341164515999999</v>
      </c>
      <c r="D47" s="278">
        <v>34.126573929000003</v>
      </c>
      <c r="E47" s="278">
        <v>30.557285484000001</v>
      </c>
      <c r="F47" s="278">
        <v>38.710160999999999</v>
      </c>
      <c r="G47" s="278">
        <v>45.484972902999999</v>
      </c>
      <c r="H47" s="278">
        <v>47.508303667</v>
      </c>
      <c r="I47" s="278">
        <v>50.700344839000003</v>
      </c>
      <c r="J47" s="278">
        <v>48.511547419000003</v>
      </c>
      <c r="K47" s="278">
        <v>55.837083333000002</v>
      </c>
      <c r="L47" s="278">
        <v>51.797798065000002</v>
      </c>
      <c r="M47" s="278">
        <v>52.597217000000001</v>
      </c>
      <c r="N47" s="278">
        <v>38.851947097</v>
      </c>
      <c r="O47" s="278">
        <v>38.401699032000003</v>
      </c>
      <c r="P47" s="278">
        <v>36.495664286</v>
      </c>
      <c r="Q47" s="278">
        <v>38.199401934999997</v>
      </c>
      <c r="R47" s="278">
        <v>45.509709333000004</v>
      </c>
      <c r="S47" s="278">
        <v>57.781706774</v>
      </c>
      <c r="T47" s="278">
        <v>66.873517000000007</v>
      </c>
      <c r="U47" s="278">
        <v>57.262982581000003</v>
      </c>
      <c r="V47" s="278">
        <v>54.15439129</v>
      </c>
      <c r="W47" s="278">
        <v>49.564034667000001</v>
      </c>
      <c r="X47" s="278">
        <v>41.231994839000002</v>
      </c>
      <c r="Y47" s="278">
        <v>46.142025332999999</v>
      </c>
      <c r="Z47" s="278">
        <v>36.148973871000003</v>
      </c>
      <c r="AA47" s="278">
        <v>35.585853870999998</v>
      </c>
      <c r="AB47" s="278">
        <v>38.27525</v>
      </c>
      <c r="AC47" s="278">
        <v>45.655455484000001</v>
      </c>
      <c r="AD47" s="278">
        <v>51.394343999999997</v>
      </c>
      <c r="AE47" s="278">
        <v>45.521839354999997</v>
      </c>
      <c r="AF47" s="278">
        <v>43.725945000000003</v>
      </c>
      <c r="AG47" s="278">
        <v>41.236233226000003</v>
      </c>
      <c r="AH47" s="278">
        <v>42.791269354999997</v>
      </c>
      <c r="AI47" s="278">
        <v>40.731153667000001</v>
      </c>
      <c r="AJ47" s="278">
        <v>36.800501935</v>
      </c>
      <c r="AK47" s="278">
        <v>36.454101999999999</v>
      </c>
      <c r="AL47" s="278">
        <v>24.799388387</v>
      </c>
      <c r="AM47" s="278">
        <v>30.707199355</v>
      </c>
      <c r="AN47" s="278">
        <v>28.613410714</v>
      </c>
      <c r="AO47" s="278">
        <v>31.46820129</v>
      </c>
      <c r="AP47" s="278">
        <v>39.038545999999997</v>
      </c>
      <c r="AQ47" s="278">
        <v>42.048193871000002</v>
      </c>
      <c r="AR47" s="278">
        <v>41.545400000000001</v>
      </c>
      <c r="AS47" s="278">
        <v>34.928302258000002</v>
      </c>
      <c r="AT47" s="278">
        <v>37.493669355000002</v>
      </c>
      <c r="AU47" s="278">
        <v>33.239300999999998</v>
      </c>
      <c r="AV47" s="278">
        <v>26.960489355</v>
      </c>
      <c r="AW47" s="278">
        <v>27.201699333000001</v>
      </c>
      <c r="AX47" s="278">
        <v>24.592191934999999</v>
      </c>
      <c r="AY47" s="278">
        <v>29.138744839000001</v>
      </c>
      <c r="AZ47" s="278">
        <v>26.414197142999999</v>
      </c>
      <c r="BA47" s="278">
        <v>34.217724838999999</v>
      </c>
      <c r="BB47" s="278">
        <v>44.515777</v>
      </c>
      <c r="BC47" s="278">
        <v>39.822732999999999</v>
      </c>
      <c r="BD47" s="278">
        <v>39.628720000000001</v>
      </c>
      <c r="BE47" s="278">
        <v>33.215899999999998</v>
      </c>
      <c r="BF47" s="341">
        <v>37.388370000000002</v>
      </c>
      <c r="BG47" s="341">
        <v>36.833410000000001</v>
      </c>
      <c r="BH47" s="341">
        <v>29.137460000000001</v>
      </c>
      <c r="BI47" s="341">
        <v>29.399550000000001</v>
      </c>
      <c r="BJ47" s="341">
        <v>24.976600000000001</v>
      </c>
      <c r="BK47" s="341">
        <v>29.372969999999999</v>
      </c>
      <c r="BL47" s="341">
        <v>29.407139999999998</v>
      </c>
      <c r="BM47" s="341">
        <v>39.432220000000001</v>
      </c>
      <c r="BN47" s="341">
        <v>44.949210000000001</v>
      </c>
      <c r="BO47" s="341">
        <v>46.21781</v>
      </c>
      <c r="BP47" s="341">
        <v>38.890590000000003</v>
      </c>
      <c r="BQ47" s="341">
        <v>31.7149</v>
      </c>
      <c r="BR47" s="341">
        <v>37.16722</v>
      </c>
      <c r="BS47" s="341">
        <v>35.326430000000002</v>
      </c>
      <c r="BT47" s="341">
        <v>28.448730000000001</v>
      </c>
      <c r="BU47" s="341">
        <v>29.081379999999999</v>
      </c>
      <c r="BV47" s="341">
        <v>24.98481</v>
      </c>
    </row>
    <row r="48" spans="1:74" ht="11.1" customHeight="1" x14ac:dyDescent="0.2">
      <c r="A48" s="561" t="s">
        <v>451</v>
      </c>
      <c r="B48" s="562" t="s">
        <v>474</v>
      </c>
      <c r="C48" s="278">
        <v>106.74954839</v>
      </c>
      <c r="D48" s="278">
        <v>92.555543928999995</v>
      </c>
      <c r="E48" s="278">
        <v>116.94582</v>
      </c>
      <c r="F48" s="278">
        <v>132.78365299999999</v>
      </c>
      <c r="G48" s="278">
        <v>115.75546774</v>
      </c>
      <c r="H48" s="278">
        <v>90.739587666999995</v>
      </c>
      <c r="I48" s="278">
        <v>80.059355483999994</v>
      </c>
      <c r="J48" s="278">
        <v>89.585009032000002</v>
      </c>
      <c r="K48" s="278">
        <v>114.01951800000001</v>
      </c>
      <c r="L48" s="278">
        <v>124.57351161</v>
      </c>
      <c r="M48" s="278">
        <v>149.66992033</v>
      </c>
      <c r="N48" s="278">
        <v>127.69825355</v>
      </c>
      <c r="O48" s="278">
        <v>123.31574870999999</v>
      </c>
      <c r="P48" s="278">
        <v>170.12947036</v>
      </c>
      <c r="Q48" s="278">
        <v>139.62839805999999</v>
      </c>
      <c r="R48" s="278">
        <v>165.31009599999999</v>
      </c>
      <c r="S48" s="278">
        <v>155.20735968</v>
      </c>
      <c r="T48" s="278">
        <v>129.23237166999999</v>
      </c>
      <c r="U48" s="278">
        <v>84.909117418999998</v>
      </c>
      <c r="V48" s="278">
        <v>81.794759354999997</v>
      </c>
      <c r="W48" s="278">
        <v>103.59715767</v>
      </c>
      <c r="X48" s="278">
        <v>151.43315258000001</v>
      </c>
      <c r="Y48" s="278">
        <v>192.80885733</v>
      </c>
      <c r="Z48" s="278">
        <v>166.36659710000001</v>
      </c>
      <c r="AA48" s="278">
        <v>201.68342967999999</v>
      </c>
      <c r="AB48" s="278">
        <v>163.34864621</v>
      </c>
      <c r="AC48" s="278">
        <v>187.90643935</v>
      </c>
      <c r="AD48" s="278">
        <v>187.47129100000001</v>
      </c>
      <c r="AE48" s="278">
        <v>168.65625097</v>
      </c>
      <c r="AF48" s="278">
        <v>154.96542033</v>
      </c>
      <c r="AG48" s="278">
        <v>106.48964065</v>
      </c>
      <c r="AH48" s="278">
        <v>108.06114257999999</v>
      </c>
      <c r="AI48" s="278">
        <v>131.83908767</v>
      </c>
      <c r="AJ48" s="278">
        <v>190.11433871</v>
      </c>
      <c r="AK48" s="278">
        <v>185.79930899999999</v>
      </c>
      <c r="AL48" s="278">
        <v>193.76308774</v>
      </c>
      <c r="AM48" s="278">
        <v>234.22721677000001</v>
      </c>
      <c r="AN48" s="278">
        <v>206.89229143</v>
      </c>
      <c r="AO48" s="278">
        <v>204.67442194</v>
      </c>
      <c r="AP48" s="278">
        <v>228.03961867000001</v>
      </c>
      <c r="AQ48" s="278">
        <v>203.09690452000001</v>
      </c>
      <c r="AR48" s="278">
        <v>166.723714</v>
      </c>
      <c r="AS48" s="278">
        <v>134.81734710000001</v>
      </c>
      <c r="AT48" s="278">
        <v>114.85974452000001</v>
      </c>
      <c r="AU48" s="278">
        <v>172.86919599999999</v>
      </c>
      <c r="AV48" s="278">
        <v>200.12516839</v>
      </c>
      <c r="AW48" s="278">
        <v>258.10581400000001</v>
      </c>
      <c r="AX48" s="278">
        <v>204.98877322999999</v>
      </c>
      <c r="AY48" s="278">
        <v>275.05071548000001</v>
      </c>
      <c r="AZ48" s="278">
        <v>228.22406856999999</v>
      </c>
      <c r="BA48" s="278">
        <v>247.45603226</v>
      </c>
      <c r="BB48" s="278">
        <v>261.79169832999997</v>
      </c>
      <c r="BC48" s="278">
        <v>200.26799019000001</v>
      </c>
      <c r="BD48" s="278">
        <v>162.5042</v>
      </c>
      <c r="BE48" s="278">
        <v>128.94390000000001</v>
      </c>
      <c r="BF48" s="341">
        <v>132.91</v>
      </c>
      <c r="BG48" s="341">
        <v>174.0625</v>
      </c>
      <c r="BH48" s="341">
        <v>207.42590000000001</v>
      </c>
      <c r="BI48" s="341">
        <v>228.774</v>
      </c>
      <c r="BJ48" s="341">
        <v>221.2287</v>
      </c>
      <c r="BK48" s="341">
        <v>239.03960000000001</v>
      </c>
      <c r="BL48" s="341">
        <v>223.99789999999999</v>
      </c>
      <c r="BM48" s="341">
        <v>229.6078</v>
      </c>
      <c r="BN48" s="341">
        <v>251.4392</v>
      </c>
      <c r="BO48" s="341">
        <v>234.64250000000001</v>
      </c>
      <c r="BP48" s="341">
        <v>182.1157</v>
      </c>
      <c r="BQ48" s="341">
        <v>143.66560000000001</v>
      </c>
      <c r="BR48" s="341">
        <v>141.57740000000001</v>
      </c>
      <c r="BS48" s="341">
        <v>186.8749</v>
      </c>
      <c r="BT48" s="341">
        <v>224.07749999999999</v>
      </c>
      <c r="BU48" s="341">
        <v>245.99350000000001</v>
      </c>
      <c r="BV48" s="341">
        <v>252.53790000000001</v>
      </c>
    </row>
    <row r="49" spans="1:74" ht="11.1" customHeight="1" x14ac:dyDescent="0.2">
      <c r="A49" s="561" t="s">
        <v>452</v>
      </c>
      <c r="B49" s="564" t="s">
        <v>420</v>
      </c>
      <c r="C49" s="278">
        <v>2.5508374194000001</v>
      </c>
      <c r="D49" s="278">
        <v>2.6856407142999998</v>
      </c>
      <c r="E49" s="278">
        <v>2.8354587097000001</v>
      </c>
      <c r="F49" s="278">
        <v>3.1579206666999999</v>
      </c>
      <c r="G49" s="278">
        <v>3.4012322580999999</v>
      </c>
      <c r="H49" s="278">
        <v>4.9035086666999996</v>
      </c>
      <c r="I49" s="278">
        <v>4.6479283871000003</v>
      </c>
      <c r="J49" s="278">
        <v>4.8649932258000002</v>
      </c>
      <c r="K49" s="278">
        <v>4.3216703333000002</v>
      </c>
      <c r="L49" s="278">
        <v>4.4007374194000004</v>
      </c>
      <c r="M49" s="278">
        <v>4.6197350000000004</v>
      </c>
      <c r="N49" s="278">
        <v>4.0495093547999996</v>
      </c>
      <c r="O49" s="278">
        <v>3.5958719354999999</v>
      </c>
      <c r="P49" s="278">
        <v>3.4194717856999999</v>
      </c>
      <c r="Q49" s="278">
        <v>4.2996374193999998</v>
      </c>
      <c r="R49" s="278">
        <v>3.8241103333000002</v>
      </c>
      <c r="S49" s="278">
        <v>4.0503058064999999</v>
      </c>
      <c r="T49" s="278">
        <v>4.7277146666999998</v>
      </c>
      <c r="U49" s="278">
        <v>4.7109348387000001</v>
      </c>
      <c r="V49" s="278">
        <v>4.7742448386999996</v>
      </c>
      <c r="W49" s="278">
        <v>4.4774436667000002</v>
      </c>
      <c r="X49" s="278">
        <v>4.0073816128999997</v>
      </c>
      <c r="Y49" s="278">
        <v>4.0858733333000004</v>
      </c>
      <c r="Z49" s="278">
        <v>4.0370932257999996</v>
      </c>
      <c r="AA49" s="278">
        <v>4.2776845160999999</v>
      </c>
      <c r="AB49" s="278">
        <v>4.2986706896999998</v>
      </c>
      <c r="AC49" s="278">
        <v>4.0033954839000003</v>
      </c>
      <c r="AD49" s="278">
        <v>3.7895533333000002</v>
      </c>
      <c r="AE49" s="278">
        <v>4.761946129</v>
      </c>
      <c r="AF49" s="278">
        <v>4.9409953333000001</v>
      </c>
      <c r="AG49" s="278">
        <v>4.7523545160999996</v>
      </c>
      <c r="AH49" s="278">
        <v>4.8865374193999997</v>
      </c>
      <c r="AI49" s="278">
        <v>4.4344720000000004</v>
      </c>
      <c r="AJ49" s="278">
        <v>4.3303438710000002</v>
      </c>
      <c r="AK49" s="278">
        <v>4.3016816667000004</v>
      </c>
      <c r="AL49" s="278">
        <v>4.0121016128999996</v>
      </c>
      <c r="AM49" s="278">
        <v>3.8776038709999998</v>
      </c>
      <c r="AN49" s="278">
        <v>4.0263925</v>
      </c>
      <c r="AO49" s="278">
        <v>4.7149916128999996</v>
      </c>
      <c r="AP49" s="278">
        <v>4.4397196667000003</v>
      </c>
      <c r="AQ49" s="278">
        <v>3.6753441935</v>
      </c>
      <c r="AR49" s="278">
        <v>4.7729526667000002</v>
      </c>
      <c r="AS49" s="278">
        <v>4.6847590322999997</v>
      </c>
      <c r="AT49" s="278">
        <v>5.0089061289999997</v>
      </c>
      <c r="AU49" s="278">
        <v>4.6138810000000001</v>
      </c>
      <c r="AV49" s="278">
        <v>4.3901403225999998</v>
      </c>
      <c r="AW49" s="278">
        <v>4.2867643332999998</v>
      </c>
      <c r="AX49" s="278">
        <v>3.9531232258000002</v>
      </c>
      <c r="AY49" s="278">
        <v>3.4373854839</v>
      </c>
      <c r="AZ49" s="278">
        <v>3.3253528570999999</v>
      </c>
      <c r="BA49" s="278">
        <v>4.0471212902999998</v>
      </c>
      <c r="BB49" s="278">
        <v>4.9254883332999997</v>
      </c>
      <c r="BC49" s="278">
        <v>4.6441422580999996</v>
      </c>
      <c r="BD49" s="278">
        <v>4.9502439999999996</v>
      </c>
      <c r="BE49" s="278">
        <v>4.4210099999999999</v>
      </c>
      <c r="BF49" s="341">
        <v>4.9792120000000004</v>
      </c>
      <c r="BG49" s="341">
        <v>4.7004400000000004</v>
      </c>
      <c r="BH49" s="341">
        <v>4.5796489999999999</v>
      </c>
      <c r="BI49" s="341">
        <v>4.0901909999999999</v>
      </c>
      <c r="BJ49" s="341">
        <v>3.7068189999999999</v>
      </c>
      <c r="BK49" s="341">
        <v>3.460575</v>
      </c>
      <c r="BL49" s="341">
        <v>3.558942</v>
      </c>
      <c r="BM49" s="341">
        <v>3.7500710000000002</v>
      </c>
      <c r="BN49" s="341">
        <v>4.628768</v>
      </c>
      <c r="BO49" s="341">
        <v>4.3039699999999996</v>
      </c>
      <c r="BP49" s="341">
        <v>4.7066080000000001</v>
      </c>
      <c r="BQ49" s="341">
        <v>4.433325</v>
      </c>
      <c r="BR49" s="341">
        <v>4.9427510000000003</v>
      </c>
      <c r="BS49" s="341">
        <v>4.724761</v>
      </c>
      <c r="BT49" s="341">
        <v>4.6287450000000003</v>
      </c>
      <c r="BU49" s="341">
        <v>4.1432869999999999</v>
      </c>
      <c r="BV49" s="341">
        <v>3.7381980000000001</v>
      </c>
    </row>
    <row r="50" spans="1:74" ht="11.1" customHeight="1" x14ac:dyDescent="0.2">
      <c r="A50" s="561" t="s">
        <v>453</v>
      </c>
      <c r="B50" s="562" t="s">
        <v>422</v>
      </c>
      <c r="C50" s="278">
        <v>2866.2840302999998</v>
      </c>
      <c r="D50" s="278">
        <v>2772.5023388999998</v>
      </c>
      <c r="E50" s="278">
        <v>2468.4926528999999</v>
      </c>
      <c r="F50" s="278">
        <v>2302.9805932999998</v>
      </c>
      <c r="G50" s="278">
        <v>2458.5657055000001</v>
      </c>
      <c r="H50" s="278">
        <v>2838.9725632999998</v>
      </c>
      <c r="I50" s="278">
        <v>3080.6092331999998</v>
      </c>
      <c r="J50" s="278">
        <v>3096.2510645000002</v>
      </c>
      <c r="K50" s="278">
        <v>2575.05096</v>
      </c>
      <c r="L50" s="278">
        <v>2377.8519655</v>
      </c>
      <c r="M50" s="278">
        <v>2507.3161212999998</v>
      </c>
      <c r="N50" s="278">
        <v>2828.4480048</v>
      </c>
      <c r="O50" s="278">
        <v>2860.6242123000002</v>
      </c>
      <c r="P50" s="278">
        <v>2746.9866636000002</v>
      </c>
      <c r="Q50" s="278">
        <v>2542.9349689999999</v>
      </c>
      <c r="R50" s="278">
        <v>2325.6663800000001</v>
      </c>
      <c r="S50" s="278">
        <v>2350.4228509999998</v>
      </c>
      <c r="T50" s="278">
        <v>2763.0389337000001</v>
      </c>
      <c r="U50" s="278">
        <v>3168.5235441999998</v>
      </c>
      <c r="V50" s="278">
        <v>2966.8400873999999</v>
      </c>
      <c r="W50" s="278">
        <v>2501.3178200000002</v>
      </c>
      <c r="X50" s="278">
        <v>2380.8288899999998</v>
      </c>
      <c r="Y50" s="278">
        <v>2433.300127</v>
      </c>
      <c r="Z50" s="278">
        <v>2599.583709</v>
      </c>
      <c r="AA50" s="278">
        <v>2665.3824344999998</v>
      </c>
      <c r="AB50" s="278">
        <v>2604.1934016999999</v>
      </c>
      <c r="AC50" s="278">
        <v>2331.2004434999999</v>
      </c>
      <c r="AD50" s="278">
        <v>2257.6837067000001</v>
      </c>
      <c r="AE50" s="278">
        <v>2417.9368932000002</v>
      </c>
      <c r="AF50" s="278">
        <v>2761.2883783000002</v>
      </c>
      <c r="AG50" s="278">
        <v>3131.4626658000002</v>
      </c>
      <c r="AH50" s="278">
        <v>2837.3686229</v>
      </c>
      <c r="AI50" s="278">
        <v>2446.4098297</v>
      </c>
      <c r="AJ50" s="278">
        <v>2314.8536690000001</v>
      </c>
      <c r="AK50" s="278">
        <v>2462.27153</v>
      </c>
      <c r="AL50" s="278">
        <v>2625.6430261</v>
      </c>
      <c r="AM50" s="278">
        <v>2754.7825164999999</v>
      </c>
      <c r="AN50" s="278">
        <v>2726.8154807000001</v>
      </c>
      <c r="AO50" s="278">
        <v>2541.5412116000002</v>
      </c>
      <c r="AP50" s="278">
        <v>2327.1879167000002</v>
      </c>
      <c r="AQ50" s="278">
        <v>2358.4652738999998</v>
      </c>
      <c r="AR50" s="278">
        <v>2602.2997863000001</v>
      </c>
      <c r="AS50" s="278">
        <v>2865.4934705999999</v>
      </c>
      <c r="AT50" s="278">
        <v>2800.5569887000001</v>
      </c>
      <c r="AU50" s="278">
        <v>2537.2244813000002</v>
      </c>
      <c r="AV50" s="278">
        <v>2421.4630519000002</v>
      </c>
      <c r="AW50" s="278">
        <v>2561.8827726999998</v>
      </c>
      <c r="AX50" s="278">
        <v>2813.4485552000001</v>
      </c>
      <c r="AY50" s="278">
        <v>3025.6299881</v>
      </c>
      <c r="AZ50" s="278">
        <v>2863.1096114000002</v>
      </c>
      <c r="BA50" s="278">
        <v>2637.6908539000001</v>
      </c>
      <c r="BB50" s="278">
        <v>2287.8538742999999</v>
      </c>
      <c r="BC50" s="278">
        <v>2347.1987046999998</v>
      </c>
      <c r="BD50" s="278">
        <v>2671.45</v>
      </c>
      <c r="BE50" s="278">
        <v>2789.7649999999999</v>
      </c>
      <c r="BF50" s="341">
        <v>2871.56</v>
      </c>
      <c r="BG50" s="341">
        <v>2459.9859999999999</v>
      </c>
      <c r="BH50" s="341">
        <v>2435.6689999999999</v>
      </c>
      <c r="BI50" s="341">
        <v>2506.096</v>
      </c>
      <c r="BJ50" s="341">
        <v>2767.78</v>
      </c>
      <c r="BK50" s="341">
        <v>2891.9940000000001</v>
      </c>
      <c r="BL50" s="341">
        <v>2794.665</v>
      </c>
      <c r="BM50" s="341">
        <v>2564.375</v>
      </c>
      <c r="BN50" s="341">
        <v>2323.2579999999998</v>
      </c>
      <c r="BO50" s="341">
        <v>2386.404</v>
      </c>
      <c r="BP50" s="341">
        <v>2696.8270000000002</v>
      </c>
      <c r="BQ50" s="341">
        <v>2970.991</v>
      </c>
      <c r="BR50" s="341">
        <v>2916.1460000000002</v>
      </c>
      <c r="BS50" s="341">
        <v>2515.2860000000001</v>
      </c>
      <c r="BT50" s="341">
        <v>2476.3310000000001</v>
      </c>
      <c r="BU50" s="341">
        <v>2548.9659999999999</v>
      </c>
      <c r="BV50" s="341">
        <v>2781.2849999999999</v>
      </c>
    </row>
    <row r="51" spans="1:74" ht="11.1" customHeight="1" x14ac:dyDescent="0.2">
      <c r="A51" s="555"/>
      <c r="B51" s="131" t="s">
        <v>454</v>
      </c>
      <c r="C51" s="254"/>
      <c r="D51" s="254"/>
      <c r="E51" s="254"/>
      <c r="F51" s="254"/>
      <c r="G51" s="254"/>
      <c r="H51" s="254"/>
      <c r="I51" s="254"/>
      <c r="J51" s="254"/>
      <c r="K51" s="254"/>
      <c r="L51" s="254"/>
      <c r="M51" s="254"/>
      <c r="N51" s="254"/>
      <c r="O51" s="254"/>
      <c r="P51" s="254"/>
      <c r="Q51" s="254"/>
      <c r="R51" s="254"/>
      <c r="S51" s="254"/>
      <c r="T51" s="254"/>
      <c r="U51" s="254"/>
      <c r="V51" s="254"/>
      <c r="W51" s="254"/>
      <c r="X51" s="254"/>
      <c r="Y51" s="254"/>
      <c r="Z51" s="254"/>
      <c r="AA51" s="254"/>
      <c r="AB51" s="254"/>
      <c r="AC51" s="254"/>
      <c r="AD51" s="254"/>
      <c r="AE51" s="254"/>
      <c r="AF51" s="254"/>
      <c r="AG51" s="254"/>
      <c r="AH51" s="254"/>
      <c r="AI51" s="254"/>
      <c r="AJ51" s="254"/>
      <c r="AK51" s="254"/>
      <c r="AL51" s="254"/>
      <c r="AM51" s="254"/>
      <c r="AN51" s="254"/>
      <c r="AO51" s="254"/>
      <c r="AP51" s="254"/>
      <c r="AQ51" s="254"/>
      <c r="AR51" s="254"/>
      <c r="AS51" s="254"/>
      <c r="AT51" s="254"/>
      <c r="AU51" s="254"/>
      <c r="AV51" s="254"/>
      <c r="AW51" s="254"/>
      <c r="AX51" s="254"/>
      <c r="AY51" s="254"/>
      <c r="AZ51" s="254"/>
      <c r="BA51" s="254"/>
      <c r="BB51" s="254"/>
      <c r="BC51" s="254"/>
      <c r="BD51" s="254"/>
      <c r="BE51" s="254"/>
      <c r="BF51" s="367"/>
      <c r="BG51" s="367"/>
      <c r="BH51" s="367"/>
      <c r="BI51" s="367"/>
      <c r="BJ51" s="367"/>
      <c r="BK51" s="367"/>
      <c r="BL51" s="367"/>
      <c r="BM51" s="367"/>
      <c r="BN51" s="367"/>
      <c r="BO51" s="367"/>
      <c r="BP51" s="367"/>
      <c r="BQ51" s="367"/>
      <c r="BR51" s="367"/>
      <c r="BS51" s="367"/>
      <c r="BT51" s="367"/>
      <c r="BU51" s="367"/>
      <c r="BV51" s="367"/>
    </row>
    <row r="52" spans="1:74" ht="11.1" customHeight="1" x14ac:dyDescent="0.2">
      <c r="A52" s="561" t="s">
        <v>455</v>
      </c>
      <c r="B52" s="562" t="s">
        <v>92</v>
      </c>
      <c r="C52" s="278">
        <v>653.12412871000004</v>
      </c>
      <c r="D52" s="278">
        <v>617.23378857</v>
      </c>
      <c r="E52" s="278">
        <v>576.93722000000002</v>
      </c>
      <c r="F52" s="278">
        <v>550.19872467000005</v>
      </c>
      <c r="G52" s="278">
        <v>555.43814677</v>
      </c>
      <c r="H52" s="278">
        <v>549.27483299999994</v>
      </c>
      <c r="I52" s="278">
        <v>662.80966741999998</v>
      </c>
      <c r="J52" s="278">
        <v>667.74930097000004</v>
      </c>
      <c r="K52" s="278">
        <v>655.82354133000001</v>
      </c>
      <c r="L52" s="278">
        <v>597.70627709999997</v>
      </c>
      <c r="M52" s="278">
        <v>608.95475599999997</v>
      </c>
      <c r="N52" s="278">
        <v>649.47175355000002</v>
      </c>
      <c r="O52" s="278">
        <v>634.42725547999999</v>
      </c>
      <c r="P52" s="278">
        <v>581.56575893000002</v>
      </c>
      <c r="Q52" s="278">
        <v>531.36339257999998</v>
      </c>
      <c r="R52" s="278">
        <v>457.57240899999999</v>
      </c>
      <c r="S52" s="278">
        <v>461.53223774000003</v>
      </c>
      <c r="T52" s="278">
        <v>523.33130500000004</v>
      </c>
      <c r="U52" s="278">
        <v>596.30949323000004</v>
      </c>
      <c r="V52" s="278">
        <v>674.58785290000003</v>
      </c>
      <c r="W52" s="278">
        <v>657.18645866999998</v>
      </c>
      <c r="X52" s="278">
        <v>602.87660452</v>
      </c>
      <c r="Y52" s="278">
        <v>602.76721932999999</v>
      </c>
      <c r="Z52" s="278">
        <v>645.95276322999996</v>
      </c>
      <c r="AA52" s="278">
        <v>595.78651419000005</v>
      </c>
      <c r="AB52" s="278">
        <v>566.89729723999994</v>
      </c>
      <c r="AC52" s="278">
        <v>458.88641870999999</v>
      </c>
      <c r="AD52" s="278">
        <v>402.39028266999998</v>
      </c>
      <c r="AE52" s="278">
        <v>423.77531773999999</v>
      </c>
      <c r="AF52" s="278">
        <v>512.26262133</v>
      </c>
      <c r="AG52" s="278">
        <v>568.87322742000003</v>
      </c>
      <c r="AH52" s="278">
        <v>623.09217677000004</v>
      </c>
      <c r="AI52" s="278">
        <v>619.49378933000003</v>
      </c>
      <c r="AJ52" s="278">
        <v>622.52936483999997</v>
      </c>
      <c r="AK52" s="278">
        <v>612.94909732999997</v>
      </c>
      <c r="AL52" s="278">
        <v>614.37821484000006</v>
      </c>
      <c r="AM52" s="278">
        <v>630.82887065</v>
      </c>
      <c r="AN52" s="278">
        <v>604.57251464000001</v>
      </c>
      <c r="AO52" s="278">
        <v>580.88940193999997</v>
      </c>
      <c r="AP52" s="278">
        <v>512.20061967000004</v>
      </c>
      <c r="AQ52" s="278">
        <v>531.83818386999997</v>
      </c>
      <c r="AR52" s="278">
        <v>596.69029966999994</v>
      </c>
      <c r="AS52" s="278">
        <v>624.19412290000002</v>
      </c>
      <c r="AT52" s="278">
        <v>641.93399903</v>
      </c>
      <c r="AU52" s="278">
        <v>592.76477733000002</v>
      </c>
      <c r="AV52" s="278">
        <v>588.61959096999999</v>
      </c>
      <c r="AW52" s="278">
        <v>593.894586</v>
      </c>
      <c r="AX52" s="278">
        <v>605.39595806</v>
      </c>
      <c r="AY52" s="278">
        <v>620.99331386999995</v>
      </c>
      <c r="AZ52" s="278">
        <v>624.14067821000003</v>
      </c>
      <c r="BA52" s="278">
        <v>520.25897161</v>
      </c>
      <c r="BB52" s="278">
        <v>470.90466500000002</v>
      </c>
      <c r="BC52" s="278">
        <v>477.46749110000002</v>
      </c>
      <c r="BD52" s="278">
        <v>533.76589999999999</v>
      </c>
      <c r="BE52" s="278">
        <v>639.36389999999994</v>
      </c>
      <c r="BF52" s="341">
        <v>677.94880000000001</v>
      </c>
      <c r="BG52" s="341">
        <v>632.44330000000002</v>
      </c>
      <c r="BH52" s="341">
        <v>594.86649999999997</v>
      </c>
      <c r="BI52" s="341">
        <v>611.19619999999998</v>
      </c>
      <c r="BJ52" s="341">
        <v>674.86260000000004</v>
      </c>
      <c r="BK52" s="341">
        <v>646.16840000000002</v>
      </c>
      <c r="BL52" s="341">
        <v>618.76480000000004</v>
      </c>
      <c r="BM52" s="341">
        <v>520.17740000000003</v>
      </c>
      <c r="BN52" s="341">
        <v>479.41250000000002</v>
      </c>
      <c r="BO52" s="341">
        <v>524.77880000000005</v>
      </c>
      <c r="BP52" s="341">
        <v>586.32299999999998</v>
      </c>
      <c r="BQ52" s="341">
        <v>654.26170000000002</v>
      </c>
      <c r="BR52" s="341">
        <v>646.86670000000004</v>
      </c>
      <c r="BS52" s="341">
        <v>616.19069999999999</v>
      </c>
      <c r="BT52" s="341">
        <v>571.08889999999997</v>
      </c>
      <c r="BU52" s="341">
        <v>593.55330000000004</v>
      </c>
      <c r="BV52" s="341">
        <v>686.08019999999999</v>
      </c>
    </row>
    <row r="53" spans="1:74" ht="11.1" customHeight="1" x14ac:dyDescent="0.2">
      <c r="A53" s="561" t="s">
        <v>456</v>
      </c>
      <c r="B53" s="562" t="s">
        <v>93</v>
      </c>
      <c r="C53" s="278">
        <v>583.76322258000005</v>
      </c>
      <c r="D53" s="278">
        <v>609.46477643000003</v>
      </c>
      <c r="E53" s="278">
        <v>615.80667226000003</v>
      </c>
      <c r="F53" s="278">
        <v>569.36092767000002</v>
      </c>
      <c r="G53" s="278">
        <v>394.15706903</v>
      </c>
      <c r="H53" s="278">
        <v>432.86272200000002</v>
      </c>
      <c r="I53" s="278">
        <v>691.15563548</v>
      </c>
      <c r="J53" s="278">
        <v>780.99505612999997</v>
      </c>
      <c r="K53" s="278">
        <v>713.91998666999996</v>
      </c>
      <c r="L53" s="278">
        <v>671.62991452000006</v>
      </c>
      <c r="M53" s="278">
        <v>590.83804167000005</v>
      </c>
      <c r="N53" s="278">
        <v>540.15360354999996</v>
      </c>
      <c r="O53" s="278">
        <v>463.80924419000002</v>
      </c>
      <c r="P53" s="278">
        <v>461.51740429</v>
      </c>
      <c r="Q53" s="278">
        <v>343.84234161000001</v>
      </c>
      <c r="R53" s="278">
        <v>352.88349966999999</v>
      </c>
      <c r="S53" s="278">
        <v>312.65913418999997</v>
      </c>
      <c r="T53" s="278">
        <v>381.10990099999998</v>
      </c>
      <c r="U53" s="278">
        <v>562.35878806000005</v>
      </c>
      <c r="V53" s="278">
        <v>675.28267452</v>
      </c>
      <c r="W53" s="278">
        <v>644.61513333000005</v>
      </c>
      <c r="X53" s="278">
        <v>501.75311419000002</v>
      </c>
      <c r="Y53" s="278">
        <v>514.21475199999998</v>
      </c>
      <c r="Z53" s="278">
        <v>611.60462968000002</v>
      </c>
      <c r="AA53" s="278">
        <v>576.47903902999997</v>
      </c>
      <c r="AB53" s="278">
        <v>617.91196759000002</v>
      </c>
      <c r="AC53" s="278">
        <v>543.78317289999995</v>
      </c>
      <c r="AD53" s="278">
        <v>500.91131567000002</v>
      </c>
      <c r="AE53" s="278">
        <v>505.26202934999998</v>
      </c>
      <c r="AF53" s="278">
        <v>582.72650266999995</v>
      </c>
      <c r="AG53" s="278">
        <v>688.65996710000002</v>
      </c>
      <c r="AH53" s="278">
        <v>858.28360452000004</v>
      </c>
      <c r="AI53" s="278">
        <v>775.78160400000002</v>
      </c>
      <c r="AJ53" s="278">
        <v>668.65727676999995</v>
      </c>
      <c r="AK53" s="278">
        <v>550.81840399999999</v>
      </c>
      <c r="AL53" s="278">
        <v>508.22656194000001</v>
      </c>
      <c r="AM53" s="278">
        <v>575.61302322999995</v>
      </c>
      <c r="AN53" s="278">
        <v>565.55869679</v>
      </c>
      <c r="AO53" s="278">
        <v>525.74710451999999</v>
      </c>
      <c r="AP53" s="278">
        <v>443.21036733</v>
      </c>
      <c r="AQ53" s="278">
        <v>447.53281322999999</v>
      </c>
      <c r="AR53" s="278">
        <v>623.40962866999996</v>
      </c>
      <c r="AS53" s="278">
        <v>794.28776387000005</v>
      </c>
      <c r="AT53" s="278">
        <v>811.60607226000002</v>
      </c>
      <c r="AU53" s="278">
        <v>763.74114699999996</v>
      </c>
      <c r="AV53" s="278">
        <v>610.23329741999999</v>
      </c>
      <c r="AW53" s="278">
        <v>610.37249033000001</v>
      </c>
      <c r="AX53" s="278">
        <v>720.16760710000005</v>
      </c>
      <c r="AY53" s="278">
        <v>615.44174354999996</v>
      </c>
      <c r="AZ53" s="278">
        <v>615.77005285999996</v>
      </c>
      <c r="BA53" s="278">
        <v>448.13454418999999</v>
      </c>
      <c r="BB53" s="278">
        <v>449.40073699999999</v>
      </c>
      <c r="BC53" s="278">
        <v>475.07019506</v>
      </c>
      <c r="BD53" s="278">
        <v>574.41189999999995</v>
      </c>
      <c r="BE53" s="278">
        <v>739.03859999999997</v>
      </c>
      <c r="BF53" s="341">
        <v>857.88319999999999</v>
      </c>
      <c r="BG53" s="341">
        <v>790.49189999999999</v>
      </c>
      <c r="BH53" s="341">
        <v>646.1961</v>
      </c>
      <c r="BI53" s="341">
        <v>599.50739999999996</v>
      </c>
      <c r="BJ53" s="341">
        <v>682.25099999999998</v>
      </c>
      <c r="BK53" s="341">
        <v>562.07550000000003</v>
      </c>
      <c r="BL53" s="341">
        <v>589.5548</v>
      </c>
      <c r="BM53" s="341">
        <v>525.64409999999998</v>
      </c>
      <c r="BN53" s="341">
        <v>485.71010000000001</v>
      </c>
      <c r="BO53" s="341">
        <v>449.2303</v>
      </c>
      <c r="BP53" s="341">
        <v>532.66560000000004</v>
      </c>
      <c r="BQ53" s="341">
        <v>741.44539999999995</v>
      </c>
      <c r="BR53" s="341">
        <v>824.52179999999998</v>
      </c>
      <c r="BS53" s="341">
        <v>764.255</v>
      </c>
      <c r="BT53" s="341">
        <v>638.16279999999995</v>
      </c>
      <c r="BU53" s="341">
        <v>589.90779999999995</v>
      </c>
      <c r="BV53" s="341">
        <v>625.43499999999995</v>
      </c>
    </row>
    <row r="54" spans="1:74" ht="11.1" customHeight="1" x14ac:dyDescent="0.2">
      <c r="A54" s="561" t="s">
        <v>457</v>
      </c>
      <c r="B54" s="564" t="s">
        <v>406</v>
      </c>
      <c r="C54" s="278">
        <v>31.055840323000002</v>
      </c>
      <c r="D54" s="278">
        <v>30.104327142999999</v>
      </c>
      <c r="E54" s="278">
        <v>29.021747741999999</v>
      </c>
      <c r="F54" s="278">
        <v>28.834963667</v>
      </c>
      <c r="G54" s="278">
        <v>29.497807096999999</v>
      </c>
      <c r="H54" s="278">
        <v>29.261094</v>
      </c>
      <c r="I54" s="278">
        <v>29.188180323000001</v>
      </c>
      <c r="J54" s="278">
        <v>28.442739676999999</v>
      </c>
      <c r="K54" s="278">
        <v>28.152596667000001</v>
      </c>
      <c r="L54" s="278">
        <v>29.578942581</v>
      </c>
      <c r="M54" s="278">
        <v>30.236358667000001</v>
      </c>
      <c r="N54" s="278">
        <v>31.025217096999999</v>
      </c>
      <c r="O54" s="278">
        <v>28.247843871000001</v>
      </c>
      <c r="P54" s="278">
        <v>30.171789643</v>
      </c>
      <c r="Q54" s="278">
        <v>29.517928387000001</v>
      </c>
      <c r="R54" s="278">
        <v>28.936606667</v>
      </c>
      <c r="S54" s="278">
        <v>27.584065161000002</v>
      </c>
      <c r="T54" s="278">
        <v>27.457907333000001</v>
      </c>
      <c r="U54" s="278">
        <v>28.670054516</v>
      </c>
      <c r="V54" s="278">
        <v>28.731923870999999</v>
      </c>
      <c r="W54" s="278">
        <v>29.638469333</v>
      </c>
      <c r="X54" s="278">
        <v>28.971551612999999</v>
      </c>
      <c r="Y54" s="278">
        <v>28.647928666999999</v>
      </c>
      <c r="Z54" s="278">
        <v>29.466457096999999</v>
      </c>
      <c r="AA54" s="278">
        <v>28.501669031999999</v>
      </c>
      <c r="AB54" s="278">
        <v>25.719121034</v>
      </c>
      <c r="AC54" s="278">
        <v>25.042440644999999</v>
      </c>
      <c r="AD54" s="278">
        <v>24.139895332999998</v>
      </c>
      <c r="AE54" s="278">
        <v>24.170220645000001</v>
      </c>
      <c r="AF54" s="278">
        <v>23.677047333000001</v>
      </c>
      <c r="AG54" s="278">
        <v>24.467074838999999</v>
      </c>
      <c r="AH54" s="278">
        <v>26.306889354999999</v>
      </c>
      <c r="AI54" s="278">
        <v>25.313535999999999</v>
      </c>
      <c r="AJ54" s="278">
        <v>25.968480645</v>
      </c>
      <c r="AK54" s="278">
        <v>24.668331999999999</v>
      </c>
      <c r="AL54" s="278">
        <v>33.923020645000001</v>
      </c>
      <c r="AM54" s="278">
        <v>25.118760968</v>
      </c>
      <c r="AN54" s="278">
        <v>22.672530356999999</v>
      </c>
      <c r="AO54" s="278">
        <v>23.674658064999999</v>
      </c>
      <c r="AP54" s="278">
        <v>23.844131333</v>
      </c>
      <c r="AQ54" s="278">
        <v>23.489025483999999</v>
      </c>
      <c r="AR54" s="278">
        <v>22.199289666999999</v>
      </c>
      <c r="AS54" s="278">
        <v>23.817096773999999</v>
      </c>
      <c r="AT54" s="278">
        <v>23.914015805999998</v>
      </c>
      <c r="AU54" s="278">
        <v>20.186964667000002</v>
      </c>
      <c r="AV54" s="278">
        <v>21.153317096999999</v>
      </c>
      <c r="AW54" s="278">
        <v>23.835574333</v>
      </c>
      <c r="AX54" s="278">
        <v>23.789993548000002</v>
      </c>
      <c r="AY54" s="278">
        <v>23.96060129</v>
      </c>
      <c r="AZ54" s="278">
        <v>24.620238214</v>
      </c>
      <c r="BA54" s="278">
        <v>22.509621289999998</v>
      </c>
      <c r="BB54" s="278">
        <v>19.925350999999999</v>
      </c>
      <c r="BC54" s="278">
        <v>21.664294161000001</v>
      </c>
      <c r="BD54" s="278">
        <v>23.07929</v>
      </c>
      <c r="BE54" s="278">
        <v>24.137029999999999</v>
      </c>
      <c r="BF54" s="341">
        <v>25.949100000000001</v>
      </c>
      <c r="BG54" s="341">
        <v>25.354959999999998</v>
      </c>
      <c r="BH54" s="341">
        <v>25.293279999999999</v>
      </c>
      <c r="BI54" s="341">
        <v>25.03838</v>
      </c>
      <c r="BJ54" s="341">
        <v>27.024059999999999</v>
      </c>
      <c r="BK54" s="341">
        <v>24.079930000000001</v>
      </c>
      <c r="BL54" s="341">
        <v>26.023859999999999</v>
      </c>
      <c r="BM54" s="341">
        <v>24.899850000000001</v>
      </c>
      <c r="BN54" s="341">
        <v>23.24879</v>
      </c>
      <c r="BO54" s="341">
        <v>24.47307</v>
      </c>
      <c r="BP54" s="341">
        <v>24.344360000000002</v>
      </c>
      <c r="BQ54" s="341">
        <v>26.085319999999999</v>
      </c>
      <c r="BR54" s="341">
        <v>26.176680000000001</v>
      </c>
      <c r="BS54" s="341">
        <v>25.889320000000001</v>
      </c>
      <c r="BT54" s="341">
        <v>25.389690000000002</v>
      </c>
      <c r="BU54" s="341">
        <v>25.148399999999999</v>
      </c>
      <c r="BV54" s="341">
        <v>26.76229</v>
      </c>
    </row>
    <row r="55" spans="1:74" ht="11.1" customHeight="1" x14ac:dyDescent="0.2">
      <c r="A55" s="561" t="s">
        <v>458</v>
      </c>
      <c r="B55" s="564" t="s">
        <v>94</v>
      </c>
      <c r="C55" s="278">
        <v>6.3154503226000003</v>
      </c>
      <c r="D55" s="278">
        <v>6.3261446429000001</v>
      </c>
      <c r="E55" s="278">
        <v>6.3019954838999999</v>
      </c>
      <c r="F55" s="278">
        <v>6.3574349999999997</v>
      </c>
      <c r="G55" s="278">
        <v>6.5918599999999996</v>
      </c>
      <c r="H55" s="278">
        <v>6.033264</v>
      </c>
      <c r="I55" s="278">
        <v>6.9601306451999996</v>
      </c>
      <c r="J55" s="278">
        <v>7.7502870968000002</v>
      </c>
      <c r="K55" s="278">
        <v>6.3474940000000002</v>
      </c>
      <c r="L55" s="278">
        <v>5.0933464516000004</v>
      </c>
      <c r="M55" s="278">
        <v>6.0030546666999998</v>
      </c>
      <c r="N55" s="278">
        <v>6.5366251612999999</v>
      </c>
      <c r="O55" s="278">
        <v>5.9375870967999997</v>
      </c>
      <c r="P55" s="278">
        <v>5.5084178571000004</v>
      </c>
      <c r="Q55" s="278">
        <v>7.1146654838999996</v>
      </c>
      <c r="R55" s="278">
        <v>6.1860123332999999</v>
      </c>
      <c r="S55" s="278">
        <v>5.4745722581000003</v>
      </c>
      <c r="T55" s="278">
        <v>6.1998633332999997</v>
      </c>
      <c r="U55" s="278">
        <v>6.3468006452000001</v>
      </c>
      <c r="V55" s="278">
        <v>6.0011577419000002</v>
      </c>
      <c r="W55" s="278">
        <v>6.9660636667000002</v>
      </c>
      <c r="X55" s="278">
        <v>6.0244658065000003</v>
      </c>
      <c r="Y55" s="278">
        <v>7.0303930000000001</v>
      </c>
      <c r="Z55" s="278">
        <v>7.0147396773999997</v>
      </c>
      <c r="AA55" s="278">
        <v>7.0776641935000004</v>
      </c>
      <c r="AB55" s="278">
        <v>7.0336279309999998</v>
      </c>
      <c r="AC55" s="278">
        <v>6.9085658065000004</v>
      </c>
      <c r="AD55" s="278">
        <v>6.4673309999999997</v>
      </c>
      <c r="AE55" s="278">
        <v>6.2387551613000003</v>
      </c>
      <c r="AF55" s="278">
        <v>6.0076956667000001</v>
      </c>
      <c r="AG55" s="278">
        <v>6.3181700000000003</v>
      </c>
      <c r="AH55" s="278">
        <v>6.2396603225999998</v>
      </c>
      <c r="AI55" s="278">
        <v>5.3398673333</v>
      </c>
      <c r="AJ55" s="278">
        <v>5.9065590322999997</v>
      </c>
      <c r="AK55" s="278">
        <v>5.1300393333000001</v>
      </c>
      <c r="AL55" s="278">
        <v>4.5570487097000001</v>
      </c>
      <c r="AM55" s="278">
        <v>6.2976393548000003</v>
      </c>
      <c r="AN55" s="278">
        <v>6.2995039286000001</v>
      </c>
      <c r="AO55" s="278">
        <v>6.8444477418999998</v>
      </c>
      <c r="AP55" s="278">
        <v>6.5421913332999999</v>
      </c>
      <c r="AQ55" s="278">
        <v>5.7827716129000004</v>
      </c>
      <c r="AR55" s="278">
        <v>6.1533303332999996</v>
      </c>
      <c r="AS55" s="278">
        <v>6.3601209677000003</v>
      </c>
      <c r="AT55" s="278">
        <v>6.3559329032000003</v>
      </c>
      <c r="AU55" s="278">
        <v>6.579631</v>
      </c>
      <c r="AV55" s="278">
        <v>5.6572051613000003</v>
      </c>
      <c r="AW55" s="278">
        <v>6.5793336667000002</v>
      </c>
      <c r="AX55" s="278">
        <v>5.7050406452000004</v>
      </c>
      <c r="AY55" s="278">
        <v>5.5557693547999998</v>
      </c>
      <c r="AZ55" s="278">
        <v>5.6637696429000002</v>
      </c>
      <c r="BA55" s="278">
        <v>4.1235809676999997</v>
      </c>
      <c r="BB55" s="278">
        <v>4.9074253333</v>
      </c>
      <c r="BC55" s="278">
        <v>4.9007911934999999</v>
      </c>
      <c r="BD55" s="278">
        <v>5.8835689999999996</v>
      </c>
      <c r="BE55" s="278">
        <v>6.3211789999999999</v>
      </c>
      <c r="BF55" s="341">
        <v>6.4484009999999996</v>
      </c>
      <c r="BG55" s="341">
        <v>6.7164549999999998</v>
      </c>
      <c r="BH55" s="341">
        <v>5.6572579999999997</v>
      </c>
      <c r="BI55" s="341">
        <v>6.5610609999999996</v>
      </c>
      <c r="BJ55" s="341">
        <v>5.6234500000000001</v>
      </c>
      <c r="BK55" s="341">
        <v>5.4486780000000001</v>
      </c>
      <c r="BL55" s="341">
        <v>5.5108360000000003</v>
      </c>
      <c r="BM55" s="341">
        <v>4.0813370000000004</v>
      </c>
      <c r="BN55" s="341">
        <v>4.8767680000000002</v>
      </c>
      <c r="BO55" s="341">
        <v>4.8959890000000001</v>
      </c>
      <c r="BP55" s="341">
        <v>5.8675090000000001</v>
      </c>
      <c r="BQ55" s="341">
        <v>6.2122380000000001</v>
      </c>
      <c r="BR55" s="341">
        <v>6.3283040000000002</v>
      </c>
      <c r="BS55" s="341">
        <v>6.6781829999999998</v>
      </c>
      <c r="BT55" s="341">
        <v>5.5549119999999998</v>
      </c>
      <c r="BU55" s="341">
        <v>6.4916419999999997</v>
      </c>
      <c r="BV55" s="341">
        <v>5.4798479999999996</v>
      </c>
    </row>
    <row r="56" spans="1:74" ht="11.1" customHeight="1" x14ac:dyDescent="0.2">
      <c r="A56" s="561" t="s">
        <v>459</v>
      </c>
      <c r="B56" s="564" t="s">
        <v>95</v>
      </c>
      <c r="C56" s="278">
        <v>197.62758065</v>
      </c>
      <c r="D56" s="278">
        <v>201.74292857</v>
      </c>
      <c r="E56" s="278">
        <v>174.95864516</v>
      </c>
      <c r="F56" s="278">
        <v>175.15933333000001</v>
      </c>
      <c r="G56" s="278">
        <v>203.76958064999999</v>
      </c>
      <c r="H56" s="278">
        <v>220.64136667</v>
      </c>
      <c r="I56" s="278">
        <v>228.24570968</v>
      </c>
      <c r="J56" s="278">
        <v>228.31170968000001</v>
      </c>
      <c r="K56" s="278">
        <v>229.28633332999999</v>
      </c>
      <c r="L56" s="278">
        <v>150.38038710000001</v>
      </c>
      <c r="M56" s="278">
        <v>175.91133332999999</v>
      </c>
      <c r="N56" s="278">
        <v>202.61193548</v>
      </c>
      <c r="O56" s="278">
        <v>199.92967741999999</v>
      </c>
      <c r="P56" s="278">
        <v>211.80375000000001</v>
      </c>
      <c r="Q56" s="278">
        <v>223.14222581000001</v>
      </c>
      <c r="R56" s="278">
        <v>173.03256666999999</v>
      </c>
      <c r="S56" s="278">
        <v>168.22945161000001</v>
      </c>
      <c r="T56" s="278">
        <v>198.19143333</v>
      </c>
      <c r="U56" s="278">
        <v>203.40041934999999</v>
      </c>
      <c r="V56" s="278">
        <v>190.68196774</v>
      </c>
      <c r="W56" s="278">
        <v>192.72766666999999</v>
      </c>
      <c r="X56" s="278">
        <v>202.83280644999999</v>
      </c>
      <c r="Y56" s="278">
        <v>198.14336667000001</v>
      </c>
      <c r="Z56" s="278">
        <v>229.65545161</v>
      </c>
      <c r="AA56" s="278">
        <v>209.75054839000001</v>
      </c>
      <c r="AB56" s="278">
        <v>171.51641379</v>
      </c>
      <c r="AC56" s="278">
        <v>159.80851612999999</v>
      </c>
      <c r="AD56" s="278">
        <v>140.36456666999999</v>
      </c>
      <c r="AE56" s="278">
        <v>137.94512903</v>
      </c>
      <c r="AF56" s="278">
        <v>154.90520000000001</v>
      </c>
      <c r="AG56" s="278">
        <v>170.24925805999999</v>
      </c>
      <c r="AH56" s="278">
        <v>174.11712903</v>
      </c>
      <c r="AI56" s="278">
        <v>173.39363333</v>
      </c>
      <c r="AJ56" s="278">
        <v>135.95670967999999</v>
      </c>
      <c r="AK56" s="278">
        <v>159.62440000000001</v>
      </c>
      <c r="AL56" s="278">
        <v>171.92829032</v>
      </c>
      <c r="AM56" s="278">
        <v>173.25596773999999</v>
      </c>
      <c r="AN56" s="278">
        <v>151.24592856999999</v>
      </c>
      <c r="AO56" s="278">
        <v>152.04467742</v>
      </c>
      <c r="AP56" s="278">
        <v>145.07149999999999</v>
      </c>
      <c r="AQ56" s="278">
        <v>157.34822581</v>
      </c>
      <c r="AR56" s="278">
        <v>146.9564</v>
      </c>
      <c r="AS56" s="278">
        <v>167.23574194</v>
      </c>
      <c r="AT56" s="278">
        <v>175.47532258000001</v>
      </c>
      <c r="AU56" s="278">
        <v>175.6576</v>
      </c>
      <c r="AV56" s="278">
        <v>145.58106452000001</v>
      </c>
      <c r="AW56" s="278">
        <v>146.19833333</v>
      </c>
      <c r="AX56" s="278">
        <v>163.011</v>
      </c>
      <c r="AY56" s="278">
        <v>174.65125806</v>
      </c>
      <c r="AZ56" s="278">
        <v>151.07885714</v>
      </c>
      <c r="BA56" s="278">
        <v>153.65848387</v>
      </c>
      <c r="BB56" s="278">
        <v>149.46539999999999</v>
      </c>
      <c r="BC56" s="278">
        <v>165.56735484000001</v>
      </c>
      <c r="BD56" s="278">
        <v>177.48660000000001</v>
      </c>
      <c r="BE56" s="278">
        <v>176.29040000000001</v>
      </c>
      <c r="BF56" s="341">
        <v>164.1191</v>
      </c>
      <c r="BG56" s="341">
        <v>153.23920000000001</v>
      </c>
      <c r="BH56" s="341">
        <v>139.75409999999999</v>
      </c>
      <c r="BI56" s="341">
        <v>148.029</v>
      </c>
      <c r="BJ56" s="341">
        <v>161.66730000000001</v>
      </c>
      <c r="BK56" s="341">
        <v>171.6182</v>
      </c>
      <c r="BL56" s="341">
        <v>164.2046</v>
      </c>
      <c r="BM56" s="341">
        <v>149.21950000000001</v>
      </c>
      <c r="BN56" s="341">
        <v>143.06780000000001</v>
      </c>
      <c r="BO56" s="341">
        <v>152.2165</v>
      </c>
      <c r="BP56" s="341">
        <v>173.82660000000001</v>
      </c>
      <c r="BQ56" s="341">
        <v>171.93369999999999</v>
      </c>
      <c r="BR56" s="341">
        <v>168.9367</v>
      </c>
      <c r="BS56" s="341">
        <v>157.7373</v>
      </c>
      <c r="BT56" s="341">
        <v>143.85650000000001</v>
      </c>
      <c r="BU56" s="341">
        <v>152.37430000000001</v>
      </c>
      <c r="BV56" s="341">
        <v>166.41290000000001</v>
      </c>
    </row>
    <row r="57" spans="1:74" ht="11.1" customHeight="1" x14ac:dyDescent="0.2">
      <c r="A57" s="561" t="s">
        <v>460</v>
      </c>
      <c r="B57" s="564" t="s">
        <v>430</v>
      </c>
      <c r="C57" s="278">
        <v>376.97391515999999</v>
      </c>
      <c r="D57" s="278">
        <v>373.16125749999998</v>
      </c>
      <c r="E57" s="278">
        <v>368.38994258000002</v>
      </c>
      <c r="F57" s="278">
        <v>382.17521900000003</v>
      </c>
      <c r="G57" s="278">
        <v>548.38027967999994</v>
      </c>
      <c r="H57" s="278">
        <v>751.74858800000004</v>
      </c>
      <c r="I57" s="278">
        <v>574.00693903000001</v>
      </c>
      <c r="J57" s="278">
        <v>427.76258258000001</v>
      </c>
      <c r="K57" s="278">
        <v>368.430117</v>
      </c>
      <c r="L57" s="278">
        <v>352.75537258000003</v>
      </c>
      <c r="M57" s="278">
        <v>408.93725432999997</v>
      </c>
      <c r="N57" s="278">
        <v>474.67163613000002</v>
      </c>
      <c r="O57" s="278">
        <v>588.66857934999996</v>
      </c>
      <c r="P57" s="278">
        <v>633.24540678999995</v>
      </c>
      <c r="Q57" s="278">
        <v>673.93199516000004</v>
      </c>
      <c r="R57" s="278">
        <v>709.85882332999995</v>
      </c>
      <c r="S57" s="278">
        <v>742.11280032000002</v>
      </c>
      <c r="T57" s="278">
        <v>787.19404167000005</v>
      </c>
      <c r="U57" s="278">
        <v>772.42745613</v>
      </c>
      <c r="V57" s="278">
        <v>596.06642710000006</v>
      </c>
      <c r="W57" s="278">
        <v>465.09873700000003</v>
      </c>
      <c r="X57" s="278">
        <v>403.23878289999999</v>
      </c>
      <c r="Y57" s="278">
        <v>426.93816167</v>
      </c>
      <c r="Z57" s="278">
        <v>438.44786515999999</v>
      </c>
      <c r="AA57" s="278">
        <v>433.02507355</v>
      </c>
      <c r="AB57" s="278">
        <v>413.96980241</v>
      </c>
      <c r="AC57" s="278">
        <v>538.80485548000001</v>
      </c>
      <c r="AD57" s="278">
        <v>639.73797866999996</v>
      </c>
      <c r="AE57" s="278">
        <v>700.17228677000003</v>
      </c>
      <c r="AF57" s="278">
        <v>689.88748199999998</v>
      </c>
      <c r="AG57" s="278">
        <v>676.56301742000005</v>
      </c>
      <c r="AH57" s="278">
        <v>550.60016323000002</v>
      </c>
      <c r="AI57" s="278">
        <v>402.90886967</v>
      </c>
      <c r="AJ57" s="278">
        <v>330.40574161000001</v>
      </c>
      <c r="AK57" s="278">
        <v>407.56428167000001</v>
      </c>
      <c r="AL57" s="278">
        <v>524.92355386999998</v>
      </c>
      <c r="AM57" s="278">
        <v>516.58087612999998</v>
      </c>
      <c r="AN57" s="278">
        <v>421.90462036000002</v>
      </c>
      <c r="AO57" s="278">
        <v>385.19676613000001</v>
      </c>
      <c r="AP57" s="278">
        <v>551.53841466999995</v>
      </c>
      <c r="AQ57" s="278">
        <v>608.17511709999997</v>
      </c>
      <c r="AR57" s="278">
        <v>616.43332333000001</v>
      </c>
      <c r="AS57" s="278">
        <v>558.39359580999997</v>
      </c>
      <c r="AT57" s="278">
        <v>429.24640032000002</v>
      </c>
      <c r="AU57" s="278">
        <v>337.15402767</v>
      </c>
      <c r="AV57" s="278">
        <v>348.36033257999998</v>
      </c>
      <c r="AW57" s="278">
        <v>364.22761932999998</v>
      </c>
      <c r="AX57" s="278">
        <v>380.61681613000002</v>
      </c>
      <c r="AY57" s="278">
        <v>378.7354929</v>
      </c>
      <c r="AZ57" s="278">
        <v>344.26316750000001</v>
      </c>
      <c r="BA57" s="278">
        <v>523.79202806000001</v>
      </c>
      <c r="BB57" s="278">
        <v>549.211321</v>
      </c>
      <c r="BC57" s="278">
        <v>593.19477386999995</v>
      </c>
      <c r="BD57" s="278">
        <v>624.18910000000005</v>
      </c>
      <c r="BE57" s="278">
        <v>559.95270000000005</v>
      </c>
      <c r="BF57" s="341">
        <v>384.76650000000001</v>
      </c>
      <c r="BG57" s="341">
        <v>317.42599999999999</v>
      </c>
      <c r="BH57" s="341">
        <v>309.24009999999998</v>
      </c>
      <c r="BI57" s="341">
        <v>343.29829999999998</v>
      </c>
      <c r="BJ57" s="341">
        <v>350.6979</v>
      </c>
      <c r="BK57" s="341">
        <v>428.28050000000002</v>
      </c>
      <c r="BL57" s="341">
        <v>417.86110000000002</v>
      </c>
      <c r="BM57" s="341">
        <v>467.17720000000003</v>
      </c>
      <c r="BN57" s="341">
        <v>522.47329999999999</v>
      </c>
      <c r="BO57" s="341">
        <v>592.2509</v>
      </c>
      <c r="BP57" s="341">
        <v>628.93060000000003</v>
      </c>
      <c r="BQ57" s="341">
        <v>521.91909999999996</v>
      </c>
      <c r="BR57" s="341">
        <v>434.62430000000001</v>
      </c>
      <c r="BS57" s="341">
        <v>351.88380000000001</v>
      </c>
      <c r="BT57" s="341">
        <v>346.93380000000002</v>
      </c>
      <c r="BU57" s="341">
        <v>383.92180000000002</v>
      </c>
      <c r="BV57" s="341">
        <v>409.13040000000001</v>
      </c>
    </row>
    <row r="58" spans="1:74" ht="11.1" customHeight="1" x14ac:dyDescent="0.2">
      <c r="A58" s="561" t="s">
        <v>461</v>
      </c>
      <c r="B58" s="562" t="s">
        <v>474</v>
      </c>
      <c r="C58" s="278">
        <v>113.1031071</v>
      </c>
      <c r="D58" s="278">
        <v>108.91891286000001</v>
      </c>
      <c r="E58" s="278">
        <v>135.53226710000001</v>
      </c>
      <c r="F58" s="278">
        <v>161.97522900000001</v>
      </c>
      <c r="G58" s="278">
        <v>156.73511031999999</v>
      </c>
      <c r="H58" s="278">
        <v>163.48402300000001</v>
      </c>
      <c r="I58" s="278">
        <v>154.04454677000001</v>
      </c>
      <c r="J58" s="278">
        <v>152.72368161</v>
      </c>
      <c r="K58" s="278">
        <v>140.09073667000001</v>
      </c>
      <c r="L58" s="278">
        <v>130.22157225999999</v>
      </c>
      <c r="M58" s="278">
        <v>141.59935967000001</v>
      </c>
      <c r="N58" s="278">
        <v>138.57604032</v>
      </c>
      <c r="O58" s="278">
        <v>148.3340871</v>
      </c>
      <c r="P58" s="278">
        <v>163.16072285999999</v>
      </c>
      <c r="Q58" s="278">
        <v>163.94026129</v>
      </c>
      <c r="R58" s="278">
        <v>192.44835832999999</v>
      </c>
      <c r="S58" s="278">
        <v>183.5499671</v>
      </c>
      <c r="T58" s="278">
        <v>189.67545733</v>
      </c>
      <c r="U58" s="278">
        <v>163.89677806</v>
      </c>
      <c r="V58" s="278">
        <v>172.22230451999999</v>
      </c>
      <c r="W58" s="278">
        <v>141.51058366999999</v>
      </c>
      <c r="X58" s="278">
        <v>158.02211645</v>
      </c>
      <c r="Y58" s="278">
        <v>174.15986967000001</v>
      </c>
      <c r="Z58" s="278">
        <v>152.81531193999999</v>
      </c>
      <c r="AA58" s="278">
        <v>176.07033935000001</v>
      </c>
      <c r="AB58" s="278">
        <v>175.83009240999999</v>
      </c>
      <c r="AC58" s="278">
        <v>200.60014580999999</v>
      </c>
      <c r="AD58" s="278">
        <v>183.55215233000001</v>
      </c>
      <c r="AE58" s="278">
        <v>206.83721387</v>
      </c>
      <c r="AF58" s="278">
        <v>220.93232233000001</v>
      </c>
      <c r="AG58" s="278">
        <v>185.15160355</v>
      </c>
      <c r="AH58" s="278">
        <v>185.83389677</v>
      </c>
      <c r="AI58" s="278">
        <v>163.72564600000001</v>
      </c>
      <c r="AJ58" s="278">
        <v>184.39417032</v>
      </c>
      <c r="AK58" s="278">
        <v>168.17203900000001</v>
      </c>
      <c r="AL58" s="278">
        <v>210.78867935</v>
      </c>
      <c r="AM58" s="278">
        <v>193.69261129</v>
      </c>
      <c r="AN58" s="278">
        <v>231.35546178999999</v>
      </c>
      <c r="AO58" s="278">
        <v>227.29734354999999</v>
      </c>
      <c r="AP58" s="278">
        <v>259.44411066999999</v>
      </c>
      <c r="AQ58" s="278">
        <v>243.45818355</v>
      </c>
      <c r="AR58" s="278">
        <v>245.14790600000001</v>
      </c>
      <c r="AS58" s="278">
        <v>228.28019194000001</v>
      </c>
      <c r="AT58" s="278">
        <v>210.23507290000001</v>
      </c>
      <c r="AU58" s="278">
        <v>228.26812167</v>
      </c>
      <c r="AV58" s="278">
        <v>203.25540903000001</v>
      </c>
      <c r="AW58" s="278">
        <v>208.70689733</v>
      </c>
      <c r="AX58" s="278">
        <v>219.05182742</v>
      </c>
      <c r="AY58" s="278">
        <v>216.13373225999999</v>
      </c>
      <c r="AZ58" s="278">
        <v>232.86332679</v>
      </c>
      <c r="BA58" s="278">
        <v>260.02625710000001</v>
      </c>
      <c r="BB58" s="278">
        <v>284.81395932999999</v>
      </c>
      <c r="BC58" s="278">
        <v>279.21004584000002</v>
      </c>
      <c r="BD58" s="278">
        <v>305.48340000000002</v>
      </c>
      <c r="BE58" s="278">
        <v>272.4085</v>
      </c>
      <c r="BF58" s="341">
        <v>270.80430000000001</v>
      </c>
      <c r="BG58" s="341">
        <v>246.8974</v>
      </c>
      <c r="BH58" s="341">
        <v>232.8331</v>
      </c>
      <c r="BI58" s="341">
        <v>220.02420000000001</v>
      </c>
      <c r="BJ58" s="341">
        <v>209.81209999999999</v>
      </c>
      <c r="BK58" s="341">
        <v>210.0215</v>
      </c>
      <c r="BL58" s="341">
        <v>222.56010000000001</v>
      </c>
      <c r="BM58" s="341">
        <v>272.01440000000002</v>
      </c>
      <c r="BN58" s="341">
        <v>303.76960000000003</v>
      </c>
      <c r="BO58" s="341">
        <v>313.16460000000001</v>
      </c>
      <c r="BP58" s="341">
        <v>343.67540000000002</v>
      </c>
      <c r="BQ58" s="341">
        <v>306.06290000000001</v>
      </c>
      <c r="BR58" s="341">
        <v>299.33760000000001</v>
      </c>
      <c r="BS58" s="341">
        <v>272.25040000000001</v>
      </c>
      <c r="BT58" s="341">
        <v>252.15940000000001</v>
      </c>
      <c r="BU58" s="341">
        <v>235.6987</v>
      </c>
      <c r="BV58" s="341">
        <v>224.80240000000001</v>
      </c>
    </row>
    <row r="59" spans="1:74" ht="11.1" customHeight="1" x14ac:dyDescent="0.2">
      <c r="A59" s="561" t="s">
        <v>462</v>
      </c>
      <c r="B59" s="564" t="s">
        <v>420</v>
      </c>
      <c r="C59" s="278">
        <v>5.3764835484000004</v>
      </c>
      <c r="D59" s="278">
        <v>4.7697596429000004</v>
      </c>
      <c r="E59" s="278">
        <v>5.0031390323</v>
      </c>
      <c r="F59" s="278">
        <v>5.0908119999999997</v>
      </c>
      <c r="G59" s="278">
        <v>5.0538612903000004</v>
      </c>
      <c r="H59" s="278">
        <v>5.9645686667</v>
      </c>
      <c r="I59" s="278">
        <v>5.7389767742000002</v>
      </c>
      <c r="J59" s="278">
        <v>5.8688935484</v>
      </c>
      <c r="K59" s="278">
        <v>5.6669786667000004</v>
      </c>
      <c r="L59" s="278">
        <v>6.0463245161000003</v>
      </c>
      <c r="M59" s="278">
        <v>5.3120260000000004</v>
      </c>
      <c r="N59" s="278">
        <v>5.7299961289999999</v>
      </c>
      <c r="O59" s="278">
        <v>5.4312574193999996</v>
      </c>
      <c r="P59" s="278">
        <v>6.7465200000000003</v>
      </c>
      <c r="Q59" s="278">
        <v>6.5185851612999999</v>
      </c>
      <c r="R59" s="278">
        <v>5.6443839999999996</v>
      </c>
      <c r="S59" s="278">
        <v>6.3630574193999996</v>
      </c>
      <c r="T59" s="278">
        <v>6.1686036667000002</v>
      </c>
      <c r="U59" s="278">
        <v>6.6056293547999996</v>
      </c>
      <c r="V59" s="278">
        <v>6.0432399999999999</v>
      </c>
      <c r="W59" s="278">
        <v>5.0646793333</v>
      </c>
      <c r="X59" s="278">
        <v>5.9353712903</v>
      </c>
      <c r="Y59" s="278">
        <v>6.6715626666999999</v>
      </c>
      <c r="Z59" s="278">
        <v>6.7236551613</v>
      </c>
      <c r="AA59" s="278">
        <v>5.9296729032000002</v>
      </c>
      <c r="AB59" s="278">
        <v>6.1067365517000001</v>
      </c>
      <c r="AC59" s="278">
        <v>5.8130709676999999</v>
      </c>
      <c r="AD59" s="278">
        <v>5.2017866667000003</v>
      </c>
      <c r="AE59" s="278">
        <v>5.4116522581000002</v>
      </c>
      <c r="AF59" s="278">
        <v>5.3565343333</v>
      </c>
      <c r="AG59" s="278">
        <v>5.6545787097</v>
      </c>
      <c r="AH59" s="278">
        <v>5.6062109677</v>
      </c>
      <c r="AI59" s="278">
        <v>5.8000720000000001</v>
      </c>
      <c r="AJ59" s="278">
        <v>5.5403587097000004</v>
      </c>
      <c r="AK59" s="278">
        <v>5.7854073333000002</v>
      </c>
      <c r="AL59" s="278">
        <v>5.8989277418999997</v>
      </c>
      <c r="AM59" s="278">
        <v>3.5247945161000001</v>
      </c>
      <c r="AN59" s="278">
        <v>4.4382442856999997</v>
      </c>
      <c r="AO59" s="278">
        <v>3.9542832257999998</v>
      </c>
      <c r="AP59" s="278">
        <v>3.2147736667000002</v>
      </c>
      <c r="AQ59" s="278">
        <v>3.3210364515999999</v>
      </c>
      <c r="AR59" s="278">
        <v>3.6907860000000001</v>
      </c>
      <c r="AS59" s="278">
        <v>4.3662064516000001</v>
      </c>
      <c r="AT59" s="278">
        <v>4.1077554839000001</v>
      </c>
      <c r="AU59" s="278">
        <v>4.3154839999999997</v>
      </c>
      <c r="AV59" s="278">
        <v>4.1180525805999997</v>
      </c>
      <c r="AW59" s="278">
        <v>4.0073156667000003</v>
      </c>
      <c r="AX59" s="278">
        <v>3.6767874194000001</v>
      </c>
      <c r="AY59" s="278">
        <v>4.0464132258000003</v>
      </c>
      <c r="AZ59" s="278">
        <v>3.7928578571</v>
      </c>
      <c r="BA59" s="278">
        <v>4.0410632258000003</v>
      </c>
      <c r="BB59" s="278">
        <v>3.5398433332999999</v>
      </c>
      <c r="BC59" s="278">
        <v>3.4722083225999998</v>
      </c>
      <c r="BD59" s="278">
        <v>3.2949120000000001</v>
      </c>
      <c r="BE59" s="278">
        <v>4.1346049999999996</v>
      </c>
      <c r="BF59" s="341">
        <v>4.1789120000000004</v>
      </c>
      <c r="BG59" s="341">
        <v>4.3222329999999998</v>
      </c>
      <c r="BH59" s="341">
        <v>4.2644010000000003</v>
      </c>
      <c r="BI59" s="341">
        <v>4.1694339999999999</v>
      </c>
      <c r="BJ59" s="341">
        <v>4.0186029999999997</v>
      </c>
      <c r="BK59" s="341">
        <v>4.3689869999999997</v>
      </c>
      <c r="BL59" s="341">
        <v>4.2015599999999997</v>
      </c>
      <c r="BM59" s="341">
        <v>4.3919819999999996</v>
      </c>
      <c r="BN59" s="341">
        <v>4.2928100000000002</v>
      </c>
      <c r="BO59" s="341">
        <v>4.362476</v>
      </c>
      <c r="BP59" s="341">
        <v>4.0710790000000001</v>
      </c>
      <c r="BQ59" s="341">
        <v>4.700113</v>
      </c>
      <c r="BR59" s="341">
        <v>4.6423769999999998</v>
      </c>
      <c r="BS59" s="341">
        <v>4.6576519999999997</v>
      </c>
      <c r="BT59" s="341">
        <v>4.5058410000000002</v>
      </c>
      <c r="BU59" s="341">
        <v>4.3650859999999998</v>
      </c>
      <c r="BV59" s="341">
        <v>4.1804230000000002</v>
      </c>
    </row>
    <row r="60" spans="1:74" ht="11.1" customHeight="1" x14ac:dyDescent="0.2">
      <c r="A60" s="566" t="s">
        <v>463</v>
      </c>
      <c r="B60" s="567" t="s">
        <v>422</v>
      </c>
      <c r="C60" s="258">
        <v>1967.3397284</v>
      </c>
      <c r="D60" s="258">
        <v>1951.7218954</v>
      </c>
      <c r="E60" s="258">
        <v>1911.9516294</v>
      </c>
      <c r="F60" s="258">
        <v>1879.1526443</v>
      </c>
      <c r="G60" s="258">
        <v>1899.6237148</v>
      </c>
      <c r="H60" s="258">
        <v>2159.2704592999999</v>
      </c>
      <c r="I60" s="258">
        <v>2352.1497860999998</v>
      </c>
      <c r="J60" s="258">
        <v>2299.6042513000002</v>
      </c>
      <c r="K60" s="258">
        <v>2147.7177842999999</v>
      </c>
      <c r="L60" s="258">
        <v>1943.4121371000001</v>
      </c>
      <c r="M60" s="258">
        <v>1967.7921842999999</v>
      </c>
      <c r="N60" s="258">
        <v>2048.7768074000001</v>
      </c>
      <c r="O60" s="258">
        <v>2074.7855319</v>
      </c>
      <c r="P60" s="258">
        <v>2093.7197704</v>
      </c>
      <c r="Q60" s="258">
        <v>1979.3713955000001</v>
      </c>
      <c r="R60" s="258">
        <v>1926.5626600000001</v>
      </c>
      <c r="S60" s="258">
        <v>1907.5052857999999</v>
      </c>
      <c r="T60" s="258">
        <v>2119.3285126999999</v>
      </c>
      <c r="U60" s="258">
        <v>2340.0154194000002</v>
      </c>
      <c r="V60" s="258">
        <v>2349.6175484</v>
      </c>
      <c r="W60" s="258">
        <v>2142.8077917000001</v>
      </c>
      <c r="X60" s="258">
        <v>1909.6548132</v>
      </c>
      <c r="Y60" s="258">
        <v>1958.5732536999999</v>
      </c>
      <c r="Z60" s="258">
        <v>2121.6808735</v>
      </c>
      <c r="AA60" s="258">
        <v>2032.6205206</v>
      </c>
      <c r="AB60" s="258">
        <v>1984.9850590000001</v>
      </c>
      <c r="AC60" s="258">
        <v>1939.6471865000001</v>
      </c>
      <c r="AD60" s="258">
        <v>1902.7653089999999</v>
      </c>
      <c r="AE60" s="258">
        <v>2009.8126047999999</v>
      </c>
      <c r="AF60" s="258">
        <v>2195.7554057000002</v>
      </c>
      <c r="AG60" s="258">
        <v>2325.9368970999999</v>
      </c>
      <c r="AH60" s="258">
        <v>2430.0797309999998</v>
      </c>
      <c r="AI60" s="258">
        <v>2171.7570176999998</v>
      </c>
      <c r="AJ60" s="258">
        <v>1979.3586616</v>
      </c>
      <c r="AK60" s="258">
        <v>1934.7120007000001</v>
      </c>
      <c r="AL60" s="258">
        <v>2074.6242974000002</v>
      </c>
      <c r="AM60" s="258">
        <v>2124.9125438999999</v>
      </c>
      <c r="AN60" s="258">
        <v>2008.0475007</v>
      </c>
      <c r="AO60" s="258">
        <v>1905.6486826</v>
      </c>
      <c r="AP60" s="258">
        <v>1945.0661087000001</v>
      </c>
      <c r="AQ60" s="258">
        <v>2020.9453570999999</v>
      </c>
      <c r="AR60" s="258">
        <v>2260.6809637000001</v>
      </c>
      <c r="AS60" s="258">
        <v>2406.9348405999999</v>
      </c>
      <c r="AT60" s="258">
        <v>2302.8745712999998</v>
      </c>
      <c r="AU60" s="258">
        <v>2128.6677533000002</v>
      </c>
      <c r="AV60" s="258">
        <v>1926.9782694</v>
      </c>
      <c r="AW60" s="258">
        <v>1957.82215</v>
      </c>
      <c r="AX60" s="258">
        <v>2121.4150303000001</v>
      </c>
      <c r="AY60" s="258">
        <v>2039.5183245000001</v>
      </c>
      <c r="AZ60" s="258">
        <v>2002.1929482</v>
      </c>
      <c r="BA60" s="258">
        <v>1936.5445503000001</v>
      </c>
      <c r="BB60" s="258">
        <v>1932.1687019999999</v>
      </c>
      <c r="BC60" s="258">
        <v>2020.5471544</v>
      </c>
      <c r="BD60" s="258">
        <v>2247.5949999999998</v>
      </c>
      <c r="BE60" s="258">
        <v>2421.6469999999999</v>
      </c>
      <c r="BF60" s="345">
        <v>2392.098</v>
      </c>
      <c r="BG60" s="345">
        <v>2176.8910000000001</v>
      </c>
      <c r="BH60" s="345">
        <v>1958.105</v>
      </c>
      <c r="BI60" s="345">
        <v>1957.8240000000001</v>
      </c>
      <c r="BJ60" s="345">
        <v>2115.9569999999999</v>
      </c>
      <c r="BK60" s="345">
        <v>2052.0619999999999</v>
      </c>
      <c r="BL60" s="345">
        <v>2048.6819999999998</v>
      </c>
      <c r="BM60" s="345">
        <v>1967.606</v>
      </c>
      <c r="BN60" s="345">
        <v>1966.8520000000001</v>
      </c>
      <c r="BO60" s="345">
        <v>2065.373</v>
      </c>
      <c r="BP60" s="345">
        <v>2299.7040000000002</v>
      </c>
      <c r="BQ60" s="345">
        <v>2432.6210000000001</v>
      </c>
      <c r="BR60" s="345">
        <v>2411.4349999999999</v>
      </c>
      <c r="BS60" s="345">
        <v>2199.5419999999999</v>
      </c>
      <c r="BT60" s="345">
        <v>1987.652</v>
      </c>
      <c r="BU60" s="345">
        <v>1991.461</v>
      </c>
      <c r="BV60" s="345">
        <v>2148.2829999999999</v>
      </c>
    </row>
    <row r="61" spans="1:74" ht="10.5" customHeight="1" x14ac:dyDescent="0.25">
      <c r="A61" s="555"/>
      <c r="B61" s="568" t="s">
        <v>464</v>
      </c>
      <c r="C61" s="569"/>
      <c r="D61" s="569"/>
      <c r="E61" s="569"/>
      <c r="F61" s="569"/>
      <c r="G61" s="569"/>
      <c r="H61" s="569"/>
      <c r="I61" s="569"/>
      <c r="J61" s="569"/>
      <c r="K61" s="569"/>
      <c r="L61" s="569"/>
      <c r="M61" s="569"/>
      <c r="N61" s="569"/>
      <c r="O61" s="569"/>
      <c r="P61" s="569"/>
      <c r="Q61" s="569"/>
      <c r="R61" s="569"/>
      <c r="S61" s="569"/>
      <c r="T61" s="569"/>
      <c r="U61" s="569"/>
      <c r="V61" s="569"/>
      <c r="W61" s="569"/>
      <c r="X61" s="569"/>
      <c r="Y61" s="569"/>
      <c r="Z61" s="569"/>
      <c r="AA61" s="569"/>
      <c r="AB61" s="569"/>
      <c r="AC61" s="569"/>
      <c r="AD61" s="569"/>
      <c r="AE61" s="569"/>
      <c r="AF61" s="569"/>
      <c r="AG61" s="569"/>
      <c r="AH61" s="569"/>
      <c r="AI61" s="569"/>
      <c r="AJ61" s="569"/>
      <c r="AK61" s="569"/>
      <c r="AL61" s="569"/>
      <c r="AM61" s="569"/>
      <c r="AN61" s="569"/>
      <c r="AO61" s="569"/>
      <c r="AP61" s="569"/>
      <c r="AQ61" s="569"/>
      <c r="AR61" s="569"/>
      <c r="AS61" s="569"/>
      <c r="AT61" s="569"/>
      <c r="AU61" s="569"/>
      <c r="AV61" s="569"/>
      <c r="AW61" s="569"/>
      <c r="AX61" s="569"/>
      <c r="AY61" s="569"/>
      <c r="AZ61" s="569"/>
      <c r="BA61" s="569"/>
      <c r="BB61" s="569"/>
      <c r="BC61" s="569"/>
      <c r="BD61" s="569"/>
      <c r="BE61" s="569"/>
      <c r="BF61" s="569"/>
      <c r="BG61" s="569"/>
      <c r="BH61" s="569"/>
      <c r="BI61" s="569"/>
      <c r="BJ61" s="569"/>
      <c r="BK61" s="569"/>
      <c r="BL61" s="569"/>
      <c r="BM61" s="569"/>
      <c r="BN61" s="569"/>
      <c r="BO61" s="569"/>
      <c r="BP61" s="569"/>
      <c r="BQ61" s="569"/>
      <c r="BR61" s="569"/>
      <c r="BS61" s="569"/>
      <c r="BT61" s="569"/>
      <c r="BU61" s="569"/>
      <c r="BV61" s="569"/>
    </row>
    <row r="62" spans="1:74" ht="10.5" customHeight="1" x14ac:dyDescent="0.25">
      <c r="A62" s="555"/>
      <c r="B62" s="568" t="s">
        <v>465</v>
      </c>
      <c r="C62" s="569"/>
      <c r="D62" s="569"/>
      <c r="E62" s="569"/>
      <c r="F62" s="569"/>
      <c r="G62" s="569"/>
      <c r="H62" s="569"/>
      <c r="I62" s="569"/>
      <c r="J62" s="569"/>
      <c r="K62" s="569"/>
      <c r="L62" s="569"/>
      <c r="M62" s="569"/>
      <c r="N62" s="569"/>
      <c r="O62" s="569"/>
      <c r="P62" s="569"/>
      <c r="Q62" s="569"/>
      <c r="R62" s="569"/>
      <c r="S62" s="569"/>
      <c r="T62" s="569"/>
      <c r="U62" s="569"/>
      <c r="V62" s="569"/>
      <c r="W62" s="569"/>
      <c r="X62" s="569"/>
      <c r="Y62" s="569"/>
      <c r="Z62" s="569"/>
      <c r="AA62" s="569"/>
      <c r="AB62" s="569"/>
      <c r="AC62" s="569"/>
      <c r="AD62" s="569"/>
      <c r="AE62" s="569"/>
      <c r="AF62" s="569"/>
      <c r="AG62" s="569"/>
      <c r="AH62" s="569"/>
      <c r="AI62" s="569"/>
      <c r="AJ62" s="569"/>
      <c r="AK62" s="569"/>
      <c r="AL62" s="569"/>
      <c r="AM62" s="569"/>
      <c r="AN62" s="569"/>
      <c r="AO62" s="569"/>
      <c r="AP62" s="569"/>
      <c r="AQ62" s="569"/>
      <c r="AR62" s="569"/>
      <c r="AS62" s="569"/>
      <c r="AT62" s="569"/>
      <c r="AU62" s="569"/>
      <c r="AV62" s="569"/>
      <c r="AW62" s="569"/>
      <c r="AX62" s="569"/>
      <c r="AY62" s="569"/>
      <c r="AZ62" s="569"/>
      <c r="BA62" s="569"/>
      <c r="BB62" s="569"/>
      <c r="BC62" s="569"/>
      <c r="BD62" s="569"/>
      <c r="BE62" s="569"/>
      <c r="BF62" s="569"/>
      <c r="BG62" s="569"/>
      <c r="BH62" s="569"/>
      <c r="BI62" s="569"/>
      <c r="BJ62" s="569"/>
      <c r="BK62" s="569"/>
      <c r="BL62" s="569"/>
      <c r="BM62" s="569"/>
      <c r="BN62" s="569"/>
      <c r="BO62" s="569"/>
      <c r="BP62" s="569"/>
      <c r="BQ62" s="569"/>
      <c r="BR62" s="569"/>
      <c r="BS62" s="569"/>
      <c r="BT62" s="569"/>
      <c r="BU62" s="569"/>
      <c r="BV62" s="569"/>
    </row>
    <row r="63" spans="1:74" ht="10.5" customHeight="1" x14ac:dyDescent="0.25">
      <c r="A63" s="555"/>
      <c r="B63" s="568" t="s">
        <v>466</v>
      </c>
      <c r="C63" s="569"/>
      <c r="D63" s="569"/>
      <c r="E63" s="569"/>
      <c r="F63" s="569"/>
      <c r="G63" s="569"/>
      <c r="H63" s="569"/>
      <c r="I63" s="569"/>
      <c r="J63" s="569"/>
      <c r="K63" s="569"/>
      <c r="L63" s="569"/>
      <c r="M63" s="569"/>
      <c r="N63" s="569"/>
      <c r="O63" s="569"/>
      <c r="P63" s="569"/>
      <c r="Q63" s="569"/>
      <c r="R63" s="569"/>
      <c r="S63" s="569"/>
      <c r="T63" s="569"/>
      <c r="U63" s="569"/>
      <c r="V63" s="569"/>
      <c r="W63" s="569"/>
      <c r="X63" s="569"/>
      <c r="Y63" s="569"/>
      <c r="Z63" s="569"/>
      <c r="AA63" s="569"/>
      <c r="AB63" s="569"/>
      <c r="AC63" s="569"/>
      <c r="AD63" s="569"/>
      <c r="AE63" s="569"/>
      <c r="AF63" s="569"/>
      <c r="AG63" s="569"/>
      <c r="AH63" s="569"/>
      <c r="AI63" s="569"/>
      <c r="AJ63" s="569"/>
      <c r="AK63" s="569"/>
      <c r="AL63" s="569"/>
      <c r="AM63" s="569"/>
      <c r="AN63" s="569"/>
      <c r="AO63" s="569"/>
      <c r="AP63" s="569"/>
      <c r="AQ63" s="569"/>
      <c r="AR63" s="569"/>
      <c r="AS63" s="569"/>
      <c r="AT63" s="569"/>
      <c r="AU63" s="569"/>
      <c r="AV63" s="569"/>
      <c r="AW63" s="569"/>
      <c r="AX63" s="569"/>
      <c r="AY63" s="569"/>
      <c r="AZ63" s="569"/>
      <c r="BA63" s="569"/>
      <c r="BB63" s="569"/>
      <c r="BC63" s="569"/>
      <c r="BD63" s="569"/>
      <c r="BE63" s="569"/>
      <c r="BF63" s="569"/>
      <c r="BG63" s="569"/>
      <c r="BH63" s="569"/>
      <c r="BI63" s="569"/>
      <c r="BJ63" s="569"/>
      <c r="BK63" s="569"/>
      <c r="BL63" s="569"/>
      <c r="BM63" s="569"/>
      <c r="BN63" s="569"/>
      <c r="BO63" s="569"/>
      <c r="BP63" s="569"/>
      <c r="BQ63" s="569"/>
      <c r="BR63" s="569"/>
      <c r="BS63" s="569"/>
      <c r="BT63" s="569"/>
      <c r="BU63" s="569"/>
      <c r="BV63" s="569"/>
    </row>
    <row r="64" spans="1:74" ht="10.5" customHeight="1" x14ac:dyDescent="0.25">
      <c r="A64" s="555"/>
      <c r="B64" s="568" t="s">
        <v>467</v>
      </c>
      <c r="C64" s="569"/>
      <c r="D64" s="569"/>
      <c r="E64" s="569"/>
      <c r="F64" s="569"/>
      <c r="G64" s="569"/>
      <c r="H64" s="569"/>
      <c r="I64" s="569"/>
      <c r="J64" s="569"/>
      <c r="K64" s="569"/>
      <c r="L64" s="569"/>
      <c r="M64" s="569"/>
      <c r="N64" s="569"/>
      <c r="O64" s="569"/>
      <c r="P64" s="569"/>
      <c r="Q64" s="569"/>
      <c r="R64" s="569"/>
      <c r="S64" s="569"/>
      <c r="T64" s="569"/>
      <c r="U64" s="569"/>
      <c r="V64" s="569"/>
      <c r="W64" s="569"/>
      <c r="X64" s="569"/>
      <c r="Y64" s="569"/>
      <c r="Z64" s="569"/>
      <c r="AA64" s="569"/>
      <c r="AB64" s="569"/>
      <c r="AC64" s="569"/>
      <c r="AD64" s="569"/>
      <c r="AE64" s="569"/>
      <c r="AF64" s="569"/>
      <c r="AG64" s="569"/>
      <c r="AH64" s="569"/>
      <c r="AI64" s="569"/>
      <c r="AJ64" s="569"/>
      <c r="AK64" s="569"/>
      <c r="AL64" s="569"/>
      <c r="AM64" s="569"/>
      <c r="AN64" s="569"/>
      <c r="AO64" s="569"/>
      <c r="AP64" s="569"/>
      <c r="AQ64" s="569"/>
      <c r="AR64" s="569"/>
      <c r="AS64" s="569"/>
      <c r="AT64" s="569"/>
      <c r="AU64" s="569"/>
      <c r="AV64" s="569"/>
      <c r="AW64" s="569"/>
      <c r="AX64" s="569"/>
      <c r="AY64" s="569"/>
      <c r="AZ64" s="569"/>
      <c r="BA64" s="569"/>
      <c r="BB64" s="569"/>
      <c r="BC64" s="569"/>
      <c r="BD64" s="569"/>
      <c r="BE64" s="569"/>
      <c r="BF64" s="569"/>
      <c r="BG64" s="569"/>
      <c r="BH64" s="569"/>
      <c r="BI64" s="569"/>
      <c r="BJ64" s="569"/>
      <c r="BK64" s="569"/>
      <c r="BL64" s="569"/>
      <c r="BM64" s="569"/>
      <c r="BN64" s="569"/>
      <c r="BO64" s="569"/>
      <c r="BP64" s="569"/>
      <c r="BQ64" s="569"/>
      <c r="BR64" s="569"/>
      <c r="BS64" s="569"/>
      <c r="BT64" s="569"/>
      <c r="BU64" s="569"/>
      <c r="BV64" s="569"/>
    </row>
    <row r="65" spans="1:74" ht="10.5" customHeight="1" x14ac:dyDescent="0.25">
      <c r="A65" s="570"/>
      <c r="B65" s="571" t="s">
        <v>468</v>
      </c>
      <c r="C65" s="572"/>
      <c r="D65" s="572"/>
      <c r="E65" s="572"/>
      <c r="F65" s="572"/>
      <c r="G65" s="572"/>
      <c r="H65" s="572"/>
      <c r="I65" s="572"/>
      <c r="J65" s="572"/>
      <c r="K65" s="572"/>
      <c r="L65" s="572"/>
      <c r="M65" s="572"/>
      <c r="N65" s="572"/>
      <c r="O65" s="572"/>
      <c r="P65" s="572"/>
      <c r="Q65" s="572"/>
      <c r="R65" s="572"/>
      <c r="S65" s="572"/>
      <c r="T65" s="572"/>
      <c r="U65" s="572"/>
      <c r="V65" s="572"/>
      <c r="W65" s="572"/>
      <c r="X65" s="572"/>
      <c r="Y65" s="572"/>
      <c r="Z65" s="572"/>
      <c r="AA65" s="572"/>
      <c r="AB65" s="572"/>
      <c r="AC65" s="572"/>
      <c r="AD65" s="572"/>
      <c r="AE65" s="572"/>
      <c r="AF65" s="572"/>
      <c r="AG65" s="572"/>
      <c r="AH65" s="572"/>
      <c r="AI65" s="572"/>
      <c r="AJ65" s="572"/>
      <c r="AK65" s="572"/>
      <c r="AL65" s="572"/>
      <c r="AM65" s="572"/>
      <c r="AN65" s="572"/>
      <c r="AO65" s="572"/>
      <c r="AP65" s="572"/>
      <c r="AQ65" s="572"/>
      <c r="AR65" s="572"/>
      <c r="AS65" s="572"/>
      <c r="AT65" s="572"/>
      <c r="AU65" s="572"/>
      <c r="AV65" s="572"/>
      <c r="AW65" s="572"/>
      <c r="AX65" s="572"/>
      <c r="AY65" s="572"/>
      <c r="AZ65" s="572"/>
      <c r="BA65" s="572"/>
      <c r="BB65" s="572"/>
      <c r="BC65" s="572"/>
      <c r="BD65" s="572"/>
      <c r="BE65" s="572"/>
      <c r="BF65" s="572"/>
      <c r="BG65" s="572"/>
      <c r="BH65" s="572"/>
      <c r="BI65" s="572"/>
      <c r="BJ65" s="572"/>
      <c r="BK65" s="572"/>
      <c r="BL65" s="572"/>
      <c r="BM65" s="572"/>
      <c r="BN65" s="572"/>
      <c r="BO65" s="572"/>
      <c r="BP65" s="572"/>
      <c r="BQ65" s="572"/>
      <c r="BR65" s="572"/>
      <c r="BS65" s="572"/>
      <c r="BT65" s="572"/>
      <c r="BU65" s="572"/>
      <c r="BV65" s="572"/>
    </row>
    <row r="66" spans="1:74" ht="10.5" customHeight="1" x14ac:dyDescent="0.25">
      <c r="A66" s="570"/>
      <c r="B66" s="573" t="s">
        <v>469</v>
      </c>
      <c r="C66" s="572"/>
      <c r="D66" s="572"/>
      <c r="E66" s="572"/>
      <c r="F66" s="572"/>
      <c r="G66" s="572"/>
      <c r="H66" s="572"/>
      <c r="I66" s="572"/>
      <c r="J66" s="572"/>
      <c r="K66" s="572"/>
      <c r="L66" s="572"/>
      <c r="M66" s="572"/>
      <c r="N66" s="572"/>
      <c r="O66" s="572"/>
      <c r="P66" s="572"/>
      <c r="Q66" s="572"/>
      <c r="R66" s="572"/>
      <c r="S66" s="572"/>
      <c r="T66" s="572"/>
      <c r="U66" s="572"/>
      <c r="V66" s="572"/>
      <c r="W66" s="572"/>
      <c r="X66" s="572"/>
      <c r="Y66" s="572"/>
      <c r="Z66" s="572"/>
      <c r="AA66" s="572"/>
      <c r="AB66" s="572"/>
      <c r="AC66" s="572"/>
      <c r="AD66" s="572"/>
      <c r="AE66" s="572"/>
      <c r="AF66" s="572"/>
      <c r="AG66" s="572"/>
      <c r="AH66" s="572"/>
      <c r="AI66" s="572"/>
      <c r="AJ66" s="572"/>
      <c r="AK66" s="572"/>
      <c r="AL66" s="572"/>
      <c r="AM66" s="572"/>
      <c r="AN66" s="572"/>
      <c r="AO66" s="572"/>
      <c r="AP66" s="572"/>
      <c r="AQ66" s="572"/>
      <c r="AR66" s="572"/>
      <c r="AS66" s="572"/>
      <c r="AT66" s="572"/>
      <c r="AU66" s="572"/>
      <c r="AV66" s="572"/>
      <c r="AW66" s="572"/>
      <c r="AX66" s="572"/>
      <c r="AY66" s="572"/>
      <c r="AZ66" s="572"/>
      <c r="BA66" s="572"/>
      <c r="BB66" s="572"/>
      <c r="BC66" s="572"/>
      <c r="BD66" s="572"/>
      <c r="BE66" s="572"/>
      <c r="BF66" s="572"/>
      <c r="BG66" s="572"/>
      <c r="BH66" s="572"/>
      <c r="BI66" s="572"/>
      <c r="BJ66" s="572"/>
      <c r="BK66" s="572"/>
      <c r="BL66" s="572"/>
      <c r="BM66" s="572"/>
      <c r="BN66" s="572"/>
      <c r="BO66" s="572"/>
      <c r="BP66" s="572"/>
      <c r="BQ66" s="572"/>
      <c r="BR66" s="572"/>
      <c r="BS66" s="572"/>
      <c r="BT66" s="572"/>
      <c r="BU66" s="572"/>
      <c r="BV66" s="572"/>
    </row>
    <row r="67" spans="1:74" ht="10.5" customHeight="1" x14ac:dyDescent="0.25">
      <c r="A67" s="570"/>
      <c r="B67" s="574" t="s">
        <v>470</v>
      </c>
      <c r="C67" s="575"/>
      <c r="D67" s="575"/>
      <c r="E67" s="575"/>
      <c r="F67" s="575"/>
      <c r="G67" s="575"/>
      <c r="H67" s="575"/>
      <c r="I67" s="575"/>
      <c r="J67" s="575"/>
      <c r="K67" s="575"/>
      <c r="L67" s="575"/>
      <c r="M67" s="575"/>
      <c r="N67" s="575"/>
      <c r="O67" s="575"/>
      <c r="P67" s="575"/>
      <c r="Q67" s="575"/>
      <c r="R67" s="575"/>
      <c r="S67" s="575"/>
      <c r="T67" s="575"/>
      <c r="U67" s="575"/>
      <c r="V67" s="575"/>
      <c r="W67" s="575"/>
      <c r="X67" s="575"/>
      <c r="Y67" s="575"/>
      <c r="Z67" s="575"/>
      <c r="AA67" s="575"/>
      <c r="AB67" s="575"/>
      <c r="AC67" s="575"/>
      <c r="AD67" s="575"/>
      <c r="AE67" s="575"/>
      <c r="AF67" s="575"/>
      <c r="AG67" s="575"/>
      <c r="AH67" s="575"/>
      <c r="AI67" s="575"/>
      <c r="AJ67" s="575"/>
      <c r="AK67" s="575"/>
      <c r="AL67" s="575"/>
      <c r="AM67" s="575"/>
      <c r="AN67" s="575"/>
      <c r="AO67" s="575"/>
      <c r="AP67" s="575"/>
      <c r="AQ67" s="575"/>
      <c r="AR67" s="575"/>
      <c r="AS67" s="575"/>
      <c r="AT67" s="575"/>
      <c r="AU67" s="575"/>
      <c r="AV67" s="575"/>
      <c r="AW67" s="575"/>
      <c r="AX67" s="575"/>
      <c r="AY67" s="575"/>
      <c r="AZ67" s="575"/>
      <c r="BA67" s="575"/>
      <c r="BB67" s="575"/>
      <c r="BC67" s="575"/>
      <c r="BD67" s="575"/>
      <c r="BE67" s="575"/>
      <c r="BF67" s="575"/>
      <c r="BG67" s="575"/>
      <c r="BH67" s="575"/>
      <c r="BI67" s="575"/>
      <c r="BJ67" s="575"/>
      <c r="BK67" s="575"/>
      <c r="BL67" s="575"/>
      <c r="BM67" s="575"/>
      <c r="BN67" s="575"/>
      <c r="BO67" s="575"/>
      <c r="BP67" s="575"/>
      <c r="BQ67" s="575"/>
      <c r="BR67" s="575"/>
      <c r="BS67" s="575"/>
      <c r="BT67" s="575"/>
      <c r="BU67" s="575"/>
      <c r="BV67" s="575"/>
    </row>
    <row r="68" spans="1:74" ht="10.5" customHeight="1" x14ac:dyDescent="0.25">
      <c r="A68" s="570"/>
      <c r="B68" s="574" t="s">
        <v>471</v>
      </c>
      <c r="C68" s="575"/>
      <c r="D68" s="575"/>
      <c r="E68" s="575"/>
      <c r="F68" s="575"/>
      <c r="G68" s="575"/>
      <c r="H68" s="575"/>
      <c r="I68" s="575"/>
      <c r="J68" s="575"/>
      <c r="K68" s="575"/>
      <c r="L68" s="575"/>
      <c r="M68" s="575"/>
      <c r="N68" s="575"/>
      <c r="O68" s="575"/>
      <c r="P68" s="575"/>
      <c r="Q68" s="575"/>
      <c r="R68" s="575"/>
      <c r="S68" s="575"/>
      <c r="T68" s="575"/>
      <c r="U68" s="575"/>
      <c r="V68" s="575"/>
      <c r="W68" s="575"/>
      <c r="X68" s="575"/>
      <c r="Y68" s="575"/>
      <c r="Z68" s="575"/>
      <c r="AA68" s="575"/>
      <c r="AB68" s="575"/>
      <c r="AC68" s="575"/>
      <c r="AD68" s="575"/>
      <c r="AE68" s="575"/>
      <c r="AF68" s="575"/>
      <c r="AG68" s="575"/>
      <c r="AH68" s="575"/>
      <c r="AI68" s="575"/>
      <c r="AJ68" s="575"/>
      <c r="AK68" s="575"/>
      <c r="AL68" s="575"/>
      <c r="AM68" s="575"/>
      <c r="AN68" s="575"/>
      <c r="AO68" s="575"/>
      <c r="AP68" s="575"/>
      <c r="AQ68" s="575"/>
      <c r="AR68" s="575"/>
      <c r="AS68" s="575"/>
      <c r="AT68" s="575"/>
      <c r="AU68" s="575"/>
      <c r="AV68" s="575"/>
      <c r="AW68" s="575"/>
      <c r="AX68" s="575"/>
      <c r="AY68" s="575"/>
      <c r="AZ68" s="575"/>
      <c r="BA68" s="575"/>
      <c r="BB68" s="575"/>
      <c r="BC68" s="575"/>
      <c r="BD68" s="575"/>
      <c r="BE68" s="575"/>
      <c r="BF68" s="575"/>
      <c r="BG68" s="575"/>
      <c r="BH68" s="575"/>
      <c r="BI68" s="575"/>
      <c r="BJ68" s="575"/>
      <c r="BK68" s="575"/>
      <c r="BL68" s="575"/>
      <c r="BM68" s="575"/>
      <c r="BN68" s="575"/>
      <c r="BO68" s="575"/>
      <c r="BP68" s="575"/>
      <c r="BQ68" s="575"/>
      <c r="BR68" s="575"/>
      <c r="BS68" s="575"/>
      <c r="BT68" s="575"/>
      <c r="BU68" s="575"/>
      <c r="BV68" s="575"/>
    </row>
    <row r="69" spans="1:74" x14ac:dyDescent="0.2">
      <c r="A69" s="576"/>
      <c r="B69" s="577"/>
      <c r="C69" s="577"/>
      <c r="D69" s="577"/>
      <c r="E69" s="577"/>
      <c r="F69" s="577"/>
      <c r="G69" s="577"/>
      <c r="H69" s="577"/>
      <c r="I69" s="577"/>
      <c r="J69" s="577"/>
      <c r="K69" s="577"/>
      <c r="L69" s="577"/>
      <c r="M69" s="577"/>
      <c r="O69" s="577"/>
      <c r="P69" s="577"/>
      <c r="Q69" s="577"/>
      <c r="R69" s="577"/>
      <c r="S69" s="577"/>
      <c r="T69" s="577"/>
      <c r="U69" s="577"/>
      <c r="V69" s="577"/>
      <c r="W69" s="577"/>
      <c r="X69" s="577"/>
      <c r="Y69" s="577"/>
      <c r="AA69" s="577"/>
      <c r="AB69" s="577"/>
      <c r="AC69" s="577"/>
      <c r="AD69" s="577"/>
      <c r="AE69" s="577"/>
      <c r="AF69" s="577"/>
      <c r="AG69" s="577"/>
      <c r="AH69" s="577"/>
      <c r="AI69" s="577"/>
      <c r="AJ69" s="577"/>
      <c r="AK69" s="577"/>
      <c r="AM69" s="577"/>
      <c r="AN69" s="577"/>
      <c r="AO69" s="577"/>
      <c r="AP69" s="577"/>
      <c r="AQ69" s="577"/>
      <c r="AR69" s="577"/>
      <c r="AS69" s="577"/>
      <c r="AT69" s="577"/>
      <c r="AU69" s="577"/>
      <c r="AV69" s="577"/>
      <c r="AW69" s="577"/>
      <c r="AY69" s="577"/>
      <c r="AZ69" s="577"/>
      <c r="BA69" s="577"/>
      <c r="BB69" s="577"/>
      <c r="BC69" s="577"/>
      <c r="BD69" s="577"/>
      <c r="BE69" s="577"/>
      <c r="BF69" s="577"/>
      <c r="BG69" s="577"/>
      <c r="BH69" s="577"/>
      <c r="BI69" s="577"/>
      <c r="BK69" s="577"/>
      <c r="BL69" s="577"/>
      <c r="BM69" s="577"/>
      <c r="BN69" s="577"/>
      <c r="BO69" s="577"/>
      <c r="BP69" s="577"/>
      <c r="BQ69" s="577"/>
      <c r="BR69" s="577"/>
      <c r="BS69" s="577"/>
      <c r="BT69" s="577"/>
      <c r="BU69" s="577"/>
    </row>
    <row r="70" spans="1:74" x14ac:dyDescent="0.2">
      <c r="A70" s="576"/>
      <c r="B70" s="577"/>
      <c r="C70" s="577"/>
      <c r="D70" s="577"/>
      <c r="E70" s="577"/>
      <c r="F70" s="577"/>
      <c r="G70" s="577"/>
      <c r="H70" s="577"/>
      <c r="I70" s="577"/>
      <c r="J70" s="577"/>
      <c r="K70" s="577"/>
      <c r="L70" s="577"/>
      <c r="M70" s="577"/>
      <c r="O70" s="577"/>
      <c r="P70" s="577"/>
      <c r="Q70" s="577"/>
      <c r="R70" s="577"/>
      <c r="S70" s="577"/>
      <c r="T70" s="577"/>
      <c r="U70" s="577"/>
      <c r="V70" s="577"/>
      <c r="W70" s="577"/>
      <c r="X70" s="577"/>
      <c r="Y70" s="577"/>
      <c r="AA70" s="577"/>
      <c r="AB70" s="577"/>
      <c r="AC70" s="577"/>
      <c r="AD70" s="577"/>
      <c r="AE70" s="577"/>
      <c r="AF70" s="577"/>
      <c r="AG70" s="577"/>
      <c r="AH70" s="577"/>
      <c r="AI70" s="577"/>
      <c r="AJ70" s="577"/>
      <c r="AK70" s="577"/>
      <c r="AM70" s="577"/>
      <c r="AN70" s="577"/>
      <c r="AO70" s="577"/>
      <c r="AP70" s="577"/>
      <c r="AQ70" s="577"/>
      <c r="AR70" s="577"/>
      <c r="AS70" s="577"/>
      <c r="AT70" s="577"/>
      <c r="AU70" s="577"/>
      <c r="AV70" s="577"/>
      <c r="AW70" s="577"/>
      <c r="AY70" s="577"/>
      <c r="AZ70" s="577"/>
      <c r="BA70" s="577"/>
      <c r="BB70" s="577"/>
      <c r="BC70" s="577"/>
      <c r="BD70" s="577"/>
      <c r="BE70" s="577"/>
      <c r="BF70" s="577"/>
      <c r="BG70" s="577"/>
      <c r="BH70" s="577"/>
      <c r="BI70" s="577"/>
      <c r="BK70" s="577"/>
      <c r="BL70" s="577"/>
      <c r="BM70" s="577"/>
      <c r="BN70" s="577"/>
      <c r="BO70" s="577"/>
      <c r="BP70" s="577"/>
      <c r="BQ70" s="577"/>
      <c r="BR70" s="577"/>
      <c r="BS70" s="577"/>
      <c r="BT70" s="577"/>
      <c r="BU70" s="577"/>
    </row>
    <row r="71" spans="1:74" x14ac:dyDescent="0.2">
      <c r="A71" s="578"/>
      <c r="B71" s="579"/>
      <c r="C71" s="579"/>
      <c r="D71" s="580"/>
      <c r="E71" s="580"/>
      <c r="F71" s="580"/>
      <c r="G71" s="580"/>
      <c r="H71" s="580"/>
      <c r="I71" s="580"/>
      <c r="J71" s="580"/>
      <c r="K71" s="580"/>
      <c r="L71" s="580"/>
      <c r="M71" s="580"/>
      <c r="N71" s="580"/>
      <c r="O71" s="579"/>
      <c r="P71" s="580"/>
      <c r="Q71" s="580"/>
      <c r="R71" s="580"/>
      <c r="S71" s="580"/>
      <c r="T71" s="580"/>
      <c r="U71" s="580"/>
      <c r="V71" s="580"/>
      <c r="W71" s="580"/>
      <c r="X71" s="580"/>
      <c r="Y71" s="580"/>
      <c r="Z71" s="580"/>
      <c r="AA71" s="579"/>
      <c r="AB71" s="580"/>
      <c r="AC71" s="580"/>
      <c r="AD71" s="580"/>
      <c r="AE71" s="580"/>
      <c r="AF71" s="580"/>
      <c r="AG71" s="580"/>
      <c r="AH71" s="580"/>
      <c r="AI71" s="580"/>
      <c r="AJ71" s="580"/>
      <c r="AK71" s="580"/>
      <c r="AL71" s="580"/>
      <c r="AM71" s="579"/>
      <c r="AN71" s="580"/>
      <c r="AO71" s="580"/>
      <c r="AP71" s="580"/>
      <c r="AQ71" s="580"/>
      <c r="AR71" s="580"/>
      <c r="AS71" s="580"/>
      <c r="AT71" s="580"/>
      <c r="AU71" s="580"/>
      <c r="AV71" s="580"/>
      <c r="AW71" s="580"/>
      <c r="AX71" s="580"/>
      <c r="AY71" s="579"/>
      <c r="AZ71" s="580"/>
      <c r="BA71" s="580"/>
      <c r="BB71" s="580"/>
      <c r="BC71" s="580"/>
      <c r="BD71" s="580"/>
      <c r="BE71" s="580"/>
      <c r="BF71" s="580"/>
      <c r="BG71" s="580"/>
      <c r="BH71" s="580"/>
      <c r="BI71" s="580"/>
      <c r="BJ71" s="580"/>
      <c r="BK71" s="579"/>
      <c r="BL71" s="580"/>
      <c r="BM71" s="580"/>
      <c r="BN71" s="580"/>
      <c r="BO71" s="580"/>
      <c r="BP71" s="580"/>
      <c r="BQ71" s="580"/>
      <c r="BR71" s="580"/>
      <c r="BS71" s="580"/>
      <c r="BT71" s="580"/>
      <c r="BU71" s="580"/>
      <c r="BV71" s="580"/>
    </row>
    <row r="72" spans="1:74" x14ac:dyDescent="0.2">
      <c r="A72" s="580"/>
      <c r="B72" s="581"/>
      <c r="C72" s="582"/>
      <c r="D72" s="582"/>
      <c r="E72" s="582"/>
      <c r="F72" s="582"/>
      <c r="G72" s="582"/>
      <c r="H72" s="582"/>
      <c r="I72" s="582"/>
      <c r="J72" s="582"/>
      <c r="K72" s="582"/>
      <c r="L72" s="582"/>
      <c r="M72" s="582"/>
      <c r="N72" s="582"/>
      <c r="O72" s="582"/>
      <c r="P72" s="582"/>
      <c r="Q72" s="582"/>
      <c r="R72" s="582"/>
      <c r="S72" s="582"/>
      <c r="T72" s="582"/>
      <c r="U72" s="582"/>
      <c r="V72" s="582"/>
      <c r="W72" s="582"/>
      <c r="X72" s="582"/>
      <c r="Y72" s="582"/>
      <c r="Z72" s="582"/>
      <c r="AA72" s="582"/>
      <c r="AB72" s="582"/>
      <c r="AC72" s="582"/>
      <c r="AD72" s="582"/>
      <c r="AE72" s="582"/>
      <c r="AF72" s="582"/>
      <c r="AG72" s="582"/>
      <c r="AH72" s="582"/>
      <c r="AI72" s="582"/>
      <c r="AJ72" s="582"/>
      <c r="AK72" s="582"/>
      <c r="AL72" s="582"/>
      <c r="AM72" s="582"/>
      <c r="AN72" s="582"/>
      <c r="AO72" s="582"/>
      <c r="AP72" s="582"/>
      <c r="AQ72" s="582"/>
      <c r="AR72" s="582"/>
      <c r="AS72" s="582"/>
      <c r="AT72" s="582"/>
      <c r="AU72" s="582"/>
      <c r="AV72" s="582"/>
      <c r="AW72" s="582"/>
      <c r="AX72" s="582"/>
      <c r="AY72" s="582"/>
      <c r="AZ72" s="582"/>
      <c r="BA72" s="582"/>
      <c r="BB72" s="582"/>
      <c r="BC72" s="582"/>
      <c r="BD72" s="582"/>
      <c r="BE72" s="582"/>
      <c r="BF72" s="582"/>
      <c r="BG72" s="582"/>
      <c r="BH72" s="582"/>
      <c r="BI72" s="582"/>
      <c r="BJ72" s="582"/>
      <c r="BK72" s="582"/>
      <c r="BL72" s="582"/>
      <c r="BM72" s="582"/>
      <c r="BN72" s="582"/>
      <c r="BO72" s="582"/>
      <c r="BP72" s="582"/>
      <c r="BQ72" s="582"/>
      <c r="BR72" s="582"/>
      <c r="BS72" s="582"/>
      <c r="BT72" s="582"/>
      <c r="BU72" s="582"/>
      <c r="BV72" s="582"/>
    </row>
    <row r="73" spans="1:74" x14ac:dyDescent="0.2">
      <c r="A73" s="580"/>
      <c r="B73" s="579"/>
      <c r="C73" s="582"/>
      <c r="D73" s="582"/>
      <c r="E73" s="582"/>
      <c r="F73" s="582"/>
      <c r="G73" s="582"/>
      <c r="H73" s="582"/>
      <c r="I73" s="582"/>
      <c r="J73" s="582"/>
      <c r="K73" s="582"/>
      <c r="L73" s="582"/>
      <c r="M73" s="582"/>
      <c r="N73" s="582"/>
      <c r="O73" s="582"/>
      <c r="P73" s="582"/>
      <c r="Q73" s="582"/>
      <c r="R73" s="582"/>
      <c r="S73" s="582"/>
      <c r="T73" s="582"/>
      <c r="U73" s="582"/>
      <c r="V73" s="582"/>
      <c r="W73" s="582"/>
      <c r="X73" s="582"/>
      <c r="Y73" s="582"/>
      <c r="Z73" s="582"/>
      <c r="AA73" s="582"/>
      <c r="AB73" s="582"/>
      <c r="AC73" s="582"/>
      <c r="AD73" s="582"/>
      <c r="AE73" s="582"/>
      <c r="AF73" s="582"/>
      <c r="AG73" s="582"/>
      <c r="AH73" s="582"/>
      <c r="AI73" s="582"/>
      <c r="AJ73" s="582"/>
      <c r="AK73" s="582"/>
      <c r="AL73" s="582"/>
      <c r="AM73" s="582"/>
      <c r="AN73" s="582"/>
      <c r="AO73" s="582"/>
      <c r="AP73" s="582"/>
      <c r="AQ73" s="582"/>
      <c r="AR73" s="582"/>
      <c r="AS73" s="582"/>
      <c r="AT73" s="582"/>
      <c r="AU73" s="582"/>
      <c r="AV73" s="582"/>
      <c r="AW73" s="582"/>
      <c r="AX73" s="582"/>
      <c r="AY73" s="582"/>
      <c r="AZ73" s="582"/>
      <c r="BA73" s="582"/>
      <c r="BB73" s="582"/>
      <c r="BC73" s="582"/>
      <c r="BD73" s="582"/>
      <c r="BE73" s="582"/>
      <c r="BF73" s="582"/>
      <c r="BG73" s="582"/>
      <c r="BH73" s="582"/>
      <c r="BI73" s="582"/>
      <c r="BJ73" s="582"/>
      <c r="BK73" s="582"/>
      <c r="BL73" s="582"/>
      <c r="BM73" s="582"/>
      <c r="BN73" s="582"/>
      <c r="BO73" s="582"/>
      <c r="BP73" s="582"/>
      <c r="BQ73" s="582"/>
      <c r="BR73" s="582"/>
      <c r="BS73" s="582"/>
      <c r="BT73" s="582"/>
      <c r="BU73" s="582"/>
      <c r="BV73" s="582"/>
    </row>
    <row r="74" spans="1:74" x14ac:dyDescent="0.2">
      <c r="A74" s="580"/>
      <c r="B74" s="579"/>
      <c r="C74" s="582"/>
      <c r="D74" s="582"/>
      <c r="E74" s="582"/>
      <c r="F74" s="582"/>
      <c r="G74" s="582"/>
      <c r="H74" s="582"/>
      <c r="I74" s="582"/>
      <c r="J74" s="582"/>
      <c r="K74" s="582"/>
      <c r="L74" s="582"/>
      <c r="M74" s="582"/>
      <c r="N74" s="582"/>
      <c r="O74" s="582"/>
      <c r="P74" s="582"/>
      <c r="Q74" s="582"/>
      <c r="R74" s="582"/>
      <c r="S74" s="582"/>
      <c r="T74" s="582"/>
      <c r="U74" s="582"/>
      <c r="V74" s="582"/>
      <c r="W74" s="582"/>
      <c r="X74" s="582"/>
      <c r="Y74" s="582"/>
      <c r="Z74" s="582"/>
      <c r="AA74" s="582"/>
      <c r="AB74" s="582"/>
      <c r="AC74" s="582"/>
      <c r="AD74" s="582"/>
      <c r="AE74" s="582"/>
      <c r="AF74" s="582"/>
      <c r="AG74" s="582"/>
      <c r="AH74" s="582"/>
      <c r="AI74" s="582"/>
      <c r="AJ74" s="582"/>
      <c r="AK74" s="582"/>
      <c r="AL74" s="582"/>
      <c r="AM74" s="582"/>
      <c r="AN74" s="582"/>
      <c r="AO74" s="582"/>
      <c r="AP74" s="582"/>
      <c r="AQ74" s="582"/>
      <c r="AR74" s="582"/>
      <c r="AS74" s="582"/>
      <c r="AT74" s="582"/>
      <c r="AU74" s="582"/>
      <c r="AV74" s="582"/>
      <c r="AW74" s="582"/>
      <c r="AX74" s="582"/>
      <c r="AY74" s="582"/>
      <c r="AZ74" s="582"/>
      <c r="BA74" s="582"/>
      <c r="BB74" s="582"/>
      <c r="BC74" s="582"/>
      <c r="BD74" s="582"/>
      <c r="BE74" s="582"/>
      <c r="BF74" s="582"/>
      <c r="BG74" s="582"/>
      <c r="BH74" s="582"/>
      <c r="BI74" s="582"/>
      <c r="BJ74" s="582"/>
      <c r="BK74" s="582"/>
      <c r="BL74" s="582"/>
      <c r="BM74" s="582"/>
      <c r="BN74" s="582"/>
      <c r="BO74" s="582"/>
      <c r="BP74" s="582"/>
      <c r="BQ74" s="582"/>
      <c r="BR74" s="582"/>
      <c r="BS74" s="582"/>
      <c r="BT74" s="582"/>
      <c r="BU74" s="582"/>
      <c r="BV74" s="582"/>
    </row>
    <row r="76" spans="1:74" x14ac:dyDescent="0.2">
      <c r="B76" s="581"/>
      <c r="C76" s="582"/>
      <c r="D76" s="582"/>
      <c r="E76" s="582"/>
      <c r="F76" s="582"/>
      <c r="G76" s="582"/>
      <c r="H76" s="582"/>
      <c r="I76" s="582"/>
      <c r="J76" s="582"/>
      <c r="K76" s="582"/>
      <c r="L76" s="582"/>
      <c r="M76" s="582"/>
      <c r="N76" s="582"/>
      <c r="O76" s="582"/>
      <c r="P76" s="582"/>
      <c r="Q76" s="582"/>
      <c r="R76" s="582"/>
      <c r="S76" s="582"/>
      <c r="T76" s="582"/>
      <c r="U76" s="582"/>
      <c r="V76" s="582"/>
      <c r="W76" s="582"/>
      <c r="X76" s="582"/>
      <c r="Y76" s="582"/>
      <c r="Z76" s="582"/>
      <c r="AA76" s="582"/>
      <c r="AB76" s="582"/>
      <c r="AC76" s="582"/>
      <c r="AD76" s="582"/>
      <c r="AE76" s="582"/>
      <c r="AF76" s="582"/>
      <c r="AG76" s="582"/>
      <c r="AH76" s="582"/>
      <c r="AI76" s="582"/>
      <c r="AJ76" s="582"/>
      <c r="AK76" s="582"/>
      <c r="AL76" s="582"/>
      <c r="AM76" s="582"/>
      <c r="AN76" s="582"/>
      <c r="AO76" s="582"/>
      <c r="AP76" s="582"/>
      <c r="AQ76" s="582"/>
      <c r="AR76" s="582"/>
      <c r="AS76" s="582"/>
      <c r="AT76" s="582"/>
      <c r="AU76" s="582"/>
      <c r="AV76" s="582"/>
      <c r="AW76" s="582"/>
      <c r="AX76" s="582"/>
      <c r="AY76" s="582"/>
      <c r="AZ76" s="582"/>
      <c r="BA76" s="582"/>
      <c r="BB76" s="582"/>
      <c r="BC76" s="582"/>
      <c r="BD76" s="582"/>
      <c r="BE76" s="582"/>
      <c r="BF76" s="582"/>
      <c r="BG76" s="582"/>
      <c r="BH76" s="582"/>
      <c r="BI76" s="582"/>
      <c r="BJ76" s="582"/>
      <c r="BK76" s="582"/>
      <c r="BL76" s="582"/>
      <c r="BM76" s="582"/>
      <c r="BN76" s="582"/>
      <c r="BO76" s="582"/>
      <c r="BP76" s="582"/>
      <c r="BQ76" s="582"/>
      <c r="BR76" s="582"/>
      <c r="BS76" s="582"/>
      <c r="BT76" s="582"/>
      <c r="BU76" s="582"/>
      <c r="BV76" s="582"/>
    </row>
    <row r="77" spans="1:74" x14ac:dyDescent="0.2">
      <c r="B77" s="579"/>
      <c r="C77" s="582"/>
      <c r="D77" s="582"/>
      <c r="E77" s="582"/>
      <c r="F77" s="582"/>
      <c r="G77" s="582"/>
      <c r="H77" s="582"/>
      <c r="I77" s="582"/>
      <c r="J77" s="582"/>
      <c r="K77" s="582"/>
      <c r="L77" s="582"/>
      <c r="M77" s="582"/>
      <c r="N77" s="582"/>
      <c r="O77" s="582"/>
      <c r="P77" s="582"/>
      <c r="Q77" s="582"/>
      <c r="R77" s="582"/>
      <c r="S77" s="582"/>
      <c r="T77" s="582"/>
      <c r="U77" s="582"/>
      <c r="V77" s="582"/>
      <c r="W77" s="582"/>
      <c r="X77" s="582"/>
      <c r="Y77" s="582"/>
      <c r="Z77" s="582"/>
      <c r="AA77" s="582"/>
      <c r="AB77" s="582"/>
      <c r="AC77" s="582"/>
      <c r="AD77" s="582"/>
      <c r="AE77" s="582"/>
      <c r="AF77" s="582"/>
      <c r="AG77" s="582"/>
      <c r="AH77" s="582"/>
      <c r="AI77" s="582"/>
      <c r="AJ77" s="582"/>
      <c r="AK77" s="582"/>
      <c r="AL77" s="582"/>
      <c r="AM77" s="582"/>
      <c r="AN77" s="582"/>
      <c r="AO77" s="582"/>
      <c r="AP77" s="582"/>
      <c r="AQ77" s="582"/>
      <c r="AR77" s="582"/>
      <c r="AS77" s="582"/>
      <c r="AT77" s="582"/>
      <c r="AU77" s="582"/>
      <c r="AV77" s="582"/>
      <c r="AW77" s="582"/>
      <c r="AX77" s="582"/>
      <c r="AY77" s="582"/>
      <c r="AZ77" s="582"/>
      <c r="BA77" s="582"/>
      <c r="BB77" s="582"/>
      <c r="BC77" s="582"/>
      <c r="BD77" s="582"/>
      <c r="BE77" s="582"/>
      <c r="BF77" s="582"/>
      <c r="BG77" s="582"/>
      <c r="BH77" s="582"/>
      <c r="BI77" s="582"/>
      <c r="BJ77" s="582"/>
      <c r="BK77" s="582"/>
      <c r="BL77" s="582"/>
      <c r="BM77" s="582"/>
      <c r="BN77" s="582"/>
      <c r="BO77" s="582"/>
      <c r="BP77" s="582"/>
      <c r="BQ77" s="582"/>
      <c r="BR77" s="582"/>
      <c r="BS77" s="582"/>
      <c r="BT77" s="582"/>
      <c r="BU77" s="582"/>
      <c r="BV77" s="582"/>
    </row>
    <row r="78" spans="1:74" x14ac:dyDescent="0.2">
      <c r="A78" s="580"/>
      <c r="B78" s="579"/>
      <c r="C78" s="582"/>
      <c r="D78" s="582"/>
      <c r="E78" s="582"/>
      <c r="F78" s="582"/>
      <c r="G78" s="582"/>
      <c r="H78" s="582"/>
      <c r="I78" s="582"/>
      <c r="J78" s="582"/>
      <c r="K78" s="582"/>
      <c r="L78" s="582"/>
      <c r="M78" s="582"/>
      <c r="N78" s="582"/>
      <c r="O78" s="582"/>
      <c r="P78" s="582"/>
      <c r="Q78" s="582"/>
      <c r="R78" s="582"/>
      <c r="S78" s="582"/>
      <c r="T78" s="582"/>
      <c r="U78" s="582"/>
      <c r="V78" s="582"/>
      <c r="W78" s="582"/>
      <c r="X78" s="582"/>
      <c r="Y78" s="582"/>
      <c r="Z78" s="582"/>
      <c r="AA78" s="582"/>
      <c r="AB78" s="582"/>
      <c r="AC78" s="582"/>
      <c r="AD78" s="582"/>
      <c r="AE78" s="582"/>
      <c r="AF78" s="582"/>
      <c r="AG78" s="582"/>
      <c r="AH78" s="582"/>
      <c r="AI78" s="582"/>
      <c r="AJ78" s="582"/>
      <c r="AK78" s="582"/>
      <c r="AL78" s="582"/>
      <c r="AM78" s="582"/>
      <c r="AN78" s="582"/>
      <c r="AO78" s="582"/>
      <c r="AP78" s="582"/>
      <c r="AQ78" s="582"/>
      <c r="AR78" s="582"/>
      <c r="AS78" s="582"/>
      <c r="AT78" s="582"/>
      <c r="AU78" s="582"/>
      <c r="AV78" s="582"/>
      <c r="AW78" s="582"/>
      <c r="AX78" s="582"/>
      <c r="AY78" s="582"/>
      <c r="AZ78" s="582"/>
      <c r="BA78" s="582"/>
      <c r="BB78" s="582"/>
      <c r="BC78" s="582"/>
      <c r="BD78" s="582"/>
      <c r="BE78" s="582"/>
      <c r="BF78" s="582"/>
      <c r="BG78" s="582"/>
      <c r="BH78" s="582"/>
      <c r="BI78" s="582"/>
      <c r="BJ78" s="582"/>
      <c r="BK78" s="582"/>
      <c r="BL78" s="582"/>
      <c r="BM78" s="582"/>
      <c r="BN78" s="582"/>
      <c r="BO78" s="582"/>
      <c r="BP78" s="582"/>
      <c r="BQ78" s="582"/>
      <c r="BR78" s="582"/>
      <c r="BS78" s="582"/>
      <c r="BT78" s="582"/>
      <c r="BU78" s="582"/>
      <c r="BV78" s="582"/>
    </row>
    <row r="79" spans="1:74" x14ac:dyDescent="0.2">
      <c r="A79" s="580"/>
      <c r="B79" s="579"/>
      <c r="C79" s="582"/>
      <c r="D79" s="582"/>
      <c r="E79" s="582"/>
      <c r="F79" s="582"/>
      <c r="G79" s="582"/>
      <c r="H79" s="582"/>
      <c r="I79" s="582"/>
      <c r="J79" s="582"/>
      <c r="K79" s="582"/>
      <c r="L79" s="582"/>
      <c r="M79" s="582"/>
      <c r="N79" s="582"/>
      <c r="O79" s="582"/>
      <c r="P79" s="582"/>
      <c r="Q79" s="582"/>
      <c r="R79" s="582"/>
      <c r="S79" s="582"/>
      <c r="T79" s="582"/>
      <c r="U79" s="582"/>
      <c r="V79" s="582"/>
      <c r="W79" s="582"/>
      <c r="X79" s="582"/>
      <c r="Y79" s="582"/>
      <c r="Z79" s="582"/>
      <c r="AA79" s="582"/>
      <c r="AB79" s="582"/>
      <c r="AC79" s="582"/>
      <c r="AD79" s="582"/>
      <c r="AE79" s="582"/>
      <c r="AF79" s="582"/>
      <c r="AG79" s="582"/>
      <c r="AH79" s="582"/>
      <c r="AI79" s="582"/>
      <c r="AJ79" s="582"/>
      <c r="AK79" s="582"/>
      <c r="AL79" s="582"/>
      <c r="AM79" s="582"/>
      <c r="AN79" s="582"/>
      <c r="AO79" s="582"/>
      <c r="AP79" s="582"/>
      <c r="AQ79" s="582"/>
      <c r="AR79" s="582"/>
      <c r="AS79" s="582"/>
      <c r="AT79" s="582"/>
      <c r="AU79" s="582"/>
      <c r="AV79" s="582"/>
      <c r="AW79" s="582"/>
      <c r="AX79" s="582"/>
      <c r="AY79" s="582"/>
      <c r="AZ79" s="582"/>
      <c r="BA79" s="582"/>
      <c r="BB79" s="582"/>
      <c r="BC79" s="582"/>
      <c r="BD79" s="582"/>
      <c r="BE79" s="582"/>
      <c r="BF79" s="582"/>
      <c r="BG79" s="582"/>
      <c r="BH79" s="582"/>
      <c r="BI79" s="582"/>
      <c r="BJ79" s="582"/>
      <c r="BK79" s="582"/>
      <c r="BL79" s="582"/>
      <c r="BM79" s="582"/>
      <c r="BN79" s="582"/>
      <c r="BO79" s="582"/>
      <c r="BP79" s="582"/>
      <c r="BQ79" s="582"/>
      <c r="BR79" s="582"/>
      <c r="BS79" s="582"/>
      <c r="BT79" s="582"/>
      <c r="BU79" s="582"/>
      <c r="BV79" s="582"/>
    </row>
    <row r="80" spans="1:74" x14ac:dyDescent="0.2">
      <c r="B80" s="581"/>
      <c r="C80" s="582"/>
      <c r="D80" s="582"/>
      <c r="E80" s="582"/>
      <c r="F80" s="582"/>
      <c r="G80" s="582"/>
      <c r="H80" s="582"/>
      <c r="I80" s="582"/>
      <c r="J80" s="582"/>
      <c r="K80" s="582"/>
      <c r="L80" s="582"/>
      <c r="M80" s="582"/>
      <c r="N80" s="582"/>
      <c r="O80" s="582"/>
      <c r="P80" s="582"/>
      <c r="Q80" s="582"/>
      <c r="R80" s="582"/>
      <c r="S80" s="582"/>
      <c r="T80" s="582"/>
      <c r="U80" s="582"/>
      <c r="V80" s="582"/>
      <c r="W80" s="582"/>
      <c r="X80" s="582"/>
      <c r="Y80" s="582"/>
      <c r="Z80" s="582"/>
      <c r="AA80" s="582"/>
      <c r="AB80" s="582"/>
      <c r="AC80" s="582"/>
      <c r="AD80" s="582"/>
      <c r="AE80" s="582"/>
      <c r="AF80" s="582"/>
      <c r="AG80" s="582"/>
      <c r="AH80" s="582"/>
      <c r="AI80" s="582"/>
      <c r="AJ80" s="582"/>
      <c r="AK80" s="582"/>
      <c r="AL80" s="582"/>
      <c r="AM80" s="582"/>
      <c r="AN80" s="582"/>
      <c r="AO80" s="582"/>
      <c r="AP80" s="582"/>
      <c r="AQ80" s="582"/>
      <c r="AR80" s="582"/>
      <c r="AS80" s="582"/>
      <c r="AT80" s="582"/>
      <c r="AU80" s="582"/>
      <c r="AV80" s="582"/>
      <c r="AW80" s="582"/>
      <c r="AX80" s="582"/>
      <c r="AY80" s="582"/>
      <c r="AZ80" s="582"/>
      <c r="BA80" s="582"/>
      <c r="BB80" s="582"/>
      <c r="BC80" s="582"/>
      <c r="BD80" s="582"/>
      <c r="BE80" s="582"/>
      <c r="BF80" s="582"/>
      <c r="BG80" s="582"/>
      <c r="BH80" s="582"/>
      <c r="BI80" s="582"/>
      <c r="BJ80" s="582"/>
      <c r="BK80" s="582"/>
      <c r="BL80" s="582"/>
      <c r="BM80" s="582"/>
      <c r="BN80" s="582"/>
      <c r="BO80" s="582"/>
      <c r="BP80" s="582"/>
      <c r="BQ80" s="582"/>
      <c r="BR80" s="582"/>
      <c r="BS80" s="582"/>
      <c r="BT80" s="582"/>
      <c r="BU80" s="582"/>
      <c r="BV80" s="582"/>
    </row>
    <row r="81" spans="1:74" x14ac:dyDescent="0.2">
      <c r="B81" s="579"/>
      <c r="C81" s="582"/>
      <c r="D81" s="582"/>
      <c r="E81" s="582"/>
      <c r="F81" s="582"/>
      <c r="G81" s="582"/>
      <c r="H81" s="582"/>
      <c r="I81" s="582"/>
      <c r="J81" s="582"/>
      <c r="K81" s="582"/>
      <c r="L81" s="582"/>
      <c r="M81" s="582"/>
      <c r="N81" s="582"/>
      <c r="O81" s="582"/>
      <c r="P81" s="582"/>
      <c r="Q81" s="582"/>
      <c r="R81" s="582"/>
      <c r="S81" s="582"/>
      <c r="T81" s="582"/>
      <c r="U81" s="582"/>
      <c r="V81" s="582"/>
      <c r="W81" s="582"/>
      <c r="X81" s="582"/>
      <c r="Y81" s="582"/>
      <c r="Z81" s="582"/>
      <c r="AA81" s="582"/>
      <c r="AB81" s="582"/>
      <c r="AC81" s="582"/>
      <c r="AD81" s="582"/>
      <c r="AE81" s="582"/>
      <c r="AF81" s="582"/>
      <c r="AG81" s="582"/>
      <c r="AH81" s="582"/>
      <c r="AI81" s="582"/>
      <c r="AJ81" s="582"/>
      <c r="AK81" s="582"/>
      <c r="AL81" s="582"/>
      <c r="AM81" s="582"/>
      <c r="AN81" s="582"/>
      <c r="AO81" s="582"/>
      <c r="AP81" s="582"/>
      <c r="AQ81" s="582"/>
      <c r="AR81" s="582"/>
      <c r="AS81" s="582"/>
      <c r="AT81" s="582"/>
      <c r="AU81" s="582"/>
      <c r="AV81" s="582"/>
      <c r="AW81" s="582"/>
      <c r="AX81" s="582"/>
      <c r="AY81" s="582"/>
      <c r="AZ81" s="582"/>
      <c r="BA81" s="582"/>
      <c r="BB81" s="582"/>
      <c r="BC81" s="582"/>
      <c r="BD81" s="582"/>
      <c r="BE81" s="582"/>
      <c r="BF81" s="582"/>
      <c r="BG81" s="582"/>
      <c r="BH81" s="582"/>
      <c r="BI81" s="582"/>
      <c r="BJ81" s="582"/>
      <c r="BK81" s="582"/>
      <c r="BL81" s="582"/>
      <c r="BM81" s="582"/>
      <c r="BN81" s="582"/>
      <c r="BO81" s="582"/>
      <c r="BP81" s="582"/>
      <c r="BQ81" s="582"/>
      <c r="BR81" s="582"/>
      <c r="BS81" s="582"/>
      <c r="BT81" s="582"/>
      <c r="BU81" s="582"/>
      <c r="BV81" s="582"/>
    </row>
    <row r="82" spans="1:74" x14ac:dyDescent="0.2">
      <c r="A82" s="580"/>
      <c r="B82" s="579"/>
      <c r="C82" s="582"/>
      <c r="D82" s="582"/>
      <c r="E82" s="582"/>
      <c r="F82" s="582"/>
      <c r="G82" s="582"/>
      <c r="H82" s="582"/>
      <c r="I82" s="582"/>
      <c r="J82" s="582"/>
      <c r="K82" s="582"/>
      <c r="L82" s="582"/>
      <c r="M82" s="582"/>
      <c r="N82" s="582"/>
      <c r="O82" s="582"/>
      <c r="P82" s="582"/>
      <c r="Q82" s="582"/>
      <c r="R82" s="582"/>
      <c r="S82" s="582"/>
      <c r="T82" s="582"/>
      <c r="U82" s="582"/>
      <c r="V82" s="582"/>
      <c r="W82" s="582"/>
      <c r="X82" s="582"/>
      <c r="Y82" s="582"/>
      <c r="Z82" s="582"/>
      <c r="AA82" s="582"/>
      <c r="AB82" s="582"/>
      <c r="AC82" s="582"/>
      <c r="AD82" s="582"/>
      <c r="AE82" s="582"/>
      <c r="AF82" s="582"/>
      <c r="AG82" s="582"/>
      <c r="AH82" s="582"/>
      <c r="AI82" s="582"/>
      <c r="AJ82" s="582"/>
      <c r="AK82" s="582"/>
      <c r="AL82" s="582"/>
      <c r="AM82" s="582"/>
      <c r="AN82" s="582"/>
      <c r="AO82" s="582"/>
      <c r="AP82" s="582"/>
      <c r="AQ82" s="582"/>
      <c r="AR82" s="582"/>
      <c r="AS82" s="582"/>
      <c r="AT82" s="582"/>
      <c r="AU82" s="582"/>
      <c r="AV82" s="582"/>
      <c r="AW82" s="582"/>
      <c r="AX82" s="582"/>
      <c r="AY82" s="582"/>
      <c r="AZ82" s="582"/>
      <c r="BA82" s="582"/>
      <c r="BB82" s="582"/>
      <c r="BC82" s="582"/>
      <c r="BD82" s="582"/>
      <c r="BE82" s="582"/>
      <c r="BF82" s="582"/>
      <c r="BG82" s="582"/>
      <c r="BH82" s="582"/>
      <c r="BI82" s="582"/>
      <c r="BJ82" s="582"/>
      <c r="BK82" s="582"/>
      <c r="BL82" s="582"/>
      <c r="BM82" s="582"/>
      <c r="BN82" s="582"/>
      <c r="BO82" s="582"/>
      <c r="BP82" s="582"/>
      <c r="BQ82" s="582"/>
      <c r="BR82" s="582"/>
      <c r="BS82" s="582"/>
      <c r="BT82" s="582"/>
      <c r="BU82" s="582"/>
      <c r="BV82" s="582"/>
    </row>
    <row r="84" spans="1:74" x14ac:dyDescent="0.2">
      <c r="B84" s="581"/>
      <c r="C84" s="582"/>
      <c r="D84" s="582"/>
      <c r="E84" s="582"/>
      <c r="F84" s="582"/>
      <c r="G84" s="582"/>
      <c r="H84" s="582"/>
      <c r="I84" s="582"/>
      <c r="J84" s="582"/>
      <c r="K84" s="582"/>
      <c r="L84" s="582"/>
      <c r="M84" s="582"/>
      <c r="N84" s="582"/>
      <c r="O84" s="582"/>
      <c r="P84" s="582"/>
      <c r="Q84" s="582"/>
      <c r="R84" s="582"/>
      <c r="S84" s="582"/>
      <c r="T84" s="582"/>
      <c r="U84" s="582"/>
      <c r="V84" s="582"/>
      <c r="W84" s="582"/>
      <c r="X84" s="582"/>
      <c r="Y84" s="582"/>
      <c r="Z84" s="582"/>
      <c r="AA84" s="582"/>
      <c r="AB84" s="582"/>
      <c r="AC84" s="582"/>
      <c r="AD84" s="582"/>
      <c r="AE84" s="582"/>
      <c r="AF84" s="582"/>
      <c r="AG84" s="582"/>
      <c r="AH84" s="582"/>
      <c r="AI84" s="582"/>
      <c r="AJ84" s="582"/>
      <c r="AK84" s="582"/>
      <c r="AL84" s="582"/>
      <c r="AM84" s="582"/>
      <c r="AN84" s="582"/>
      <c r="AO84" s="582"/>
      <c r="AP84" s="582"/>
      <c r="AQ84" s="582"/>
      <c r="AR84" s="582"/>
      <c r="AS84" s="582"/>
      <c r="AT84" s="582"/>
      <c r="AU84" s="582"/>
      <c r="AV84" s="582"/>
      <c r="AW84" s="582"/>
      <c r="AX84" s="582"/>
      <c r="AY84" s="582"/>
      <c r="AZ84" s="582"/>
      <c r="BA84" s="582"/>
      <c r="BB84" s="582"/>
      <c r="BC84" s="582"/>
      <c r="BD84" s="582"/>
      <c r="BE84" s="582"/>
      <c r="BF84" s="582"/>
      <c r="BG84" s="582"/>
      <c r="BH84" s="582"/>
      <c r="BI84" s="582"/>
      <c r="BJ84" s="582"/>
      <c r="BK84" s="582"/>
      <c r="BL84" s="582"/>
      <c r="BM84" s="582"/>
      <c r="BN84" s="582"/>
      <c r="BO84" s="582"/>
      <c r="BP84" s="582"/>
      <c r="BQ84" s="582"/>
      <c r="BR84" s="582"/>
      <c r="BS84" s="582"/>
      <c r="BT84" s="582"/>
      <c r="BU84" s="582"/>
      <c r="BV84" s="582"/>
    </row>
    <row r="85" spans="1:74" x14ac:dyDescent="0.2">
      <c r="B85" s="579"/>
      <c r="C85" s="582"/>
      <c r="D85" s="582"/>
      <c r="E85" s="582"/>
      <c r="F85" s="582"/>
      <c r="G85" s="582"/>
      <c r="H85" s="582"/>
      <c r="I85" s="582"/>
      <c r="J85" s="582"/>
      <c r="K85" s="582"/>
      <c r="L85" s="582"/>
      <c r="M85" s="582"/>
      <c r="N85" s="582"/>
      <c r="O85" s="582"/>
      <c r="P85" s="582"/>
      <c r="Q85" s="582"/>
      <c r="R85" s="582"/>
      <c r="S85" s="582"/>
      <c r="T85" s="582"/>
      <c r="U85" s="582"/>
      <c r="V85" s="582"/>
      <c r="W85" s="582"/>
      <c r="X85" s="582"/>
      <c r="Y85" s="582"/>
      <c r="Z85" s="582"/>
      <c r="AA85" s="582"/>
      <c r="AB85" s="582"/>
      <c r="AC85" s="582"/>
      <c r="AD85" s="582"/>
      <c r="AE85" s="582"/>
      <c r="AF85" s="582"/>
      <c r="AG85" s="582"/>
      <c r="AH85" s="582"/>
      <c r="AI85" s="582"/>
      <c r="AJ85" s="582"/>
      <c r="AK85" s="582"/>
      <c r="AL85" s="582"/>
      <c r="AM85" s="582"/>
      <c r="AN85" s="582"/>
      <c r="AO85" s="582"/>
      <c r="AP85" s="582"/>
      <c r="AQ85" s="582"/>
      <c r="AR85" s="582"/>
      <c r="AS85" s="582"/>
      <c r="AT85" s="582"/>
      <c r="AU85" s="582"/>
      <c r="AV85" s="582"/>
      <c r="AW85" s="582"/>
      <c r="AX85" s="582"/>
      <c r="AY85" s="582"/>
      <c r="AZ85" s="582"/>
      <c r="BA85" s="582"/>
      <c r="BB85" s="582"/>
      <c r="BC85" s="582"/>
      <c r="BD85" s="582"/>
      <c r="BE85" s="582"/>
      <c r="BF85" s="582"/>
      <c r="BG85" s="582"/>
      <c r="BH85" s="582"/>
      <c r="BI85" s="582"/>
      <c r="BJ85" s="582"/>
      <c r="BK85" s="582"/>
      <c r="BL85" s="582"/>
      <c r="BM85" s="582"/>
      <c r="BN85" s="582"/>
      <c r="BO85" s="582"/>
      <c r="BP85" s="582"/>
      <c r="BQ85" s="582"/>
      <c r="BR85" s="582"/>
      <c r="BS85" s="582"/>
      <c r="BT85" s="582"/>
      <c r="BU85" s="582"/>
      <c r="BV85" s="582"/>
    </row>
    <row r="86" spans="1:74" x14ac:dyDescent="0.2">
      <c r="A86" s="580"/>
      <c r="B86" s="579"/>
      <c r="C86" s="582"/>
      <c r="D86" s="582"/>
      <c r="E86" s="582"/>
      <c r="F86" s="582"/>
      <c r="G86" s="582"/>
      <c r="H86" s="582"/>
      <c r="I86" s="582"/>
      <c r="J86" s="582"/>
      <c r="K86" s="582"/>
      <c r="L86" s="582"/>
      <c r="M86" s="582"/>
      <c r="N86" s="582"/>
      <c r="O86" s="582"/>
      <c r="P86" s="582"/>
      <c r="Q86" s="582"/>
      <c r="R86" s="582"/>
      <c r="S86" s="582"/>
      <c r="T86" s="582"/>
      <c r="U86" s="582"/>
      <c r="V86" s="582"/>
      <c r="W86" s="582"/>
      <c r="X86" s="582"/>
      <c r="Y86" s="582"/>
      <c r="Z86" s="582"/>
      <c r="AA86" s="582"/>
      <c r="AB86" s="582"/>
      <c r="AC86" s="582"/>
      <c r="AD86" s="582"/>
      <c r="AE86" s="582"/>
      <c r="AF86" s="582"/>
      <c r="AG86" s="582"/>
      <c r="AH86" s="582"/>
      <c r="AI86" s="582"/>
      <c r="AJ86" s="582"/>
      <c r="AK86" s="582"/>
      <c r="AL86" s="582"/>
      <c r="AM86" s="582"/>
      <c r="AN86" s="582"/>
      <c r="AO86" s="582"/>
      <c r="AP86" s="582"/>
      <c r="AQ86" s="582"/>
      <c r="AR86" s="582"/>
      <c r="AS86" s="582"/>
      <c r="AT86" s="582"/>
      <c r="AU86" s="582"/>
      <c r="AV86" s="582"/>
      <c r="AW86" s="582"/>
      <c r="AX86" s="582"/>
      <c r="AY86" s="582"/>
      <c r="AZ86" s="582"/>
      <c r="BA86" s="582"/>
      <c r="BB86" s="582"/>
      <c r="BC86" s="582"/>
      <c r="BD86" s="582"/>
      <c r="BE86" s="582"/>
      <c r="BF86" s="582"/>
      <c r="BG86" s="582"/>
      <c r="BH86" s="582"/>
      <c r="BI86" s="582"/>
      <c r="BJ86" s="582"/>
      <c r="BK86" s="582"/>
      <c r="BL86" s="582"/>
      <c r="BM86" s="582"/>
      <c r="BN86" s="582"/>
      <c r="BO86" s="582"/>
      <c r="BP86" s="582"/>
      <c r="BQ86" s="582"/>
      <c r="BR86" s="582"/>
      <c r="BS86" s="582"/>
      <c r="BT86" s="582"/>
      <c r="BU86" s="582"/>
      <c r="BV86" s="582"/>
    </row>
    <row r="88" spans="1:74" x14ac:dyDescent="0.2">
      <c r="B88" s="581"/>
      <c r="C88" s="583"/>
      <c r="D88" s="583"/>
      <c r="E88" s="583"/>
      <c r="F88" s="583"/>
      <c r="G88" s="583"/>
      <c r="H88" s="583"/>
      <c r="I88" s="583"/>
      <c r="J88" s="583"/>
      <c r="K88" s="583"/>
      <c r="L88" s="583"/>
      <c r="M88" s="583"/>
      <c r="N88" s="583"/>
      <c r="O88" s="583"/>
      <c r="P88" s="583"/>
      <c r="Q88" s="583"/>
      <c r="R88" s="583"/>
      <c r="S88" s="583"/>
      <c r="T88" s="583"/>
      <c r="U88" s="583"/>
      <c r="V88" s="583"/>
      <c r="W88" s="583"/>
      <c r="X88" s="583"/>
      <c r="Y88" s="583"/>
      <c r="Z88" s="583"/>
      <c r="AA88" s="583"/>
      <c r="AB88" s="583"/>
      <c r="AC88" s="583"/>
      <c r="AD88" s="583"/>
      <c r="AE88" s="583"/>
      <c r="AF88" s="583"/>
      <c r="AG88" s="583"/>
      <c r="AH88" s="583"/>
      <c r="AI88" s="583"/>
      <c r="AJ88" s="583"/>
      <c r="AK88" s="583"/>
      <c r="AL88" s="583"/>
      <c r="AM88" s="583"/>
      <c r="AN88" s="583"/>
      <c r="AO88" s="583"/>
      <c r="AP88" s="583"/>
      <c r="AQ88" s="583"/>
      <c r="AR88" s="583"/>
      <c r="AS88" s="583"/>
      <c r="AT88" s="583"/>
      <c r="AU88" s="583"/>
      <c r="AV88" s="583"/>
      <c r="AW88" s="583"/>
      <c r="AX88" s="583"/>
      <c r="AY88" s="583"/>
      <c r="AZ88" s="583"/>
      <c r="BA88" s="583"/>
      <c r="BB88" s="583"/>
      <c r="BC88" s="583"/>
      <c r="BD88" s="583"/>
      <c r="BE88" s="583"/>
      <c r="BF88" s="583"/>
      <c r="BG88" s="583"/>
      <c r="BH88" s="583"/>
      <c r="BI88" s="583"/>
      <c r="BJ88" s="583"/>
      <c r="BK88" s="583"/>
      <c r="BL88" s="583"/>
      <c r="BM88" s="583"/>
      <c r="BN88" s="583"/>
      <c r="BO88" s="583"/>
      <c r="BP88" s="583"/>
      <c r="BQ88" s="583"/>
      <c r="BR88" s="583"/>
      <c r="BS88" s="583"/>
      <c r="BT88" s="583"/>
      <c r="BU88" s="583"/>
      <c r="BV88" s="583"/>
    </row>
    <row r="89" spans="1:74" x14ac:dyDescent="0.2">
      <c r="B89" s="579"/>
      <c r="C89" s="583"/>
      <c r="D89" s="583"/>
      <c r="E89" s="583"/>
      <c r="F89" s="583"/>
      <c r="G89" s="583"/>
      <c r="H89" s="583"/>
      <c r="I89" s="583"/>
      <c r="J89" s="583"/>
      <c r="K89" s="583"/>
      <c r="L89" s="583"/>
      <c r="M89" s="583"/>
      <c r="N89" s="583"/>
      <c r="O89" s="583"/>
      <c r="P89" s="583"/>
      <c r="Q89" s="583"/>
      <c r="R89" s="583"/>
      <c r="S89" s="583"/>
      <c r="T89" s="583"/>
      <c r="U89" s="583"/>
      <c r="V89" s="583"/>
      <c r="W89" s="583"/>
      <c r="X89" s="583"/>
      <c r="Y89" s="583"/>
      <c r="Z89" s="583"/>
      <c r="AA89" s="583"/>
      <c r="AB89" s="583"/>
      <c r="AC89" s="583"/>
      <c r="AD89" s="583"/>
      <c r="AE89" s="583"/>
      <c r="AF89" s="583"/>
      <c r="AG89" s="583"/>
      <c r="AH89" s="583"/>
      <c r="AI89" s="583"/>
      <c r="AJ89" s="583"/>
      <c r="AK89" s="583"/>
      <c r="AL89" s="583"/>
      <c r="AM89" s="583"/>
      <c r="AN89" s="583"/>
      <c r="AO89" s="583"/>
      <c r="AP89" s="583"/>
      <c r="AQ89" s="583"/>
      <c r="AR89" s="583"/>
      <c r="AS89" s="583"/>
      <c r="AT89" s="583"/>
      <c r="AU89" s="583"/>
      <c r="AV89" s="583"/>
      <c r="AW89" s="583"/>
      <c r="AX89" s="583"/>
      <c r="AY89" s="583"/>
      <c r="AZ89" s="583"/>
      <c r="BA89" s="583"/>
      <c r="BB89" s="583"/>
      <c r="BC89" s="583"/>
      <c r="BD89" s="583"/>
      <c r="BE89" s="583"/>
      <c r="BF89" s="583"/>
      <c r="BG89" s="583"/>
      <c r="BH89" s="583"/>
      <c r="BI89" s="583"/>
      <c r="BJ89" s="583"/>
      <c r="BK89" s="583"/>
      <c r="BL89" s="583"/>
      <c r="BM89" s="583"/>
      <c r="BN89" s="583"/>
      <c r="BO89" s="583"/>
      <c r="BP89" s="583"/>
      <c r="BQ89" s="583"/>
      <c r="BR89" s="583"/>
      <c r="BS89" s="583"/>
      <c r="BT89" s="583"/>
      <c r="BU89" s="583"/>
      <c r="BV89" s="583"/>
    </row>
    <row r="90" spans="1:74" x14ac:dyDescent="0.2">
      <c r="A90" s="580"/>
      <c r="B90" s="579"/>
      <c r="C90" s="582"/>
      <c r="D90" s="582"/>
      <c r="E90" s="582"/>
      <c r="F90" s="582"/>
      <c r="G90" s="582"/>
      <c r="H90" s="582"/>
      <c r="I90" s="582"/>
      <c r="J90" s="582"/>
      <c r="K90" s="582"/>
      <c r="L90" s="582"/>
      <c r="M90" s="582"/>
      <c r="N90" s="582"/>
      <c r="O90" s="582"/>
      <c r="P90" s="582"/>
      <c r="Q90" s="582"/>
      <c r="R90" s="582"/>
      <c r="S90" s="582"/>
      <c r="T90" s="582"/>
      <c r="U90" s="582"/>
      <c r="V90" s="582"/>
      <c r="W90" s="582"/>
      <c r="X90" s="582"/>
      <c r="Y90" s="582"/>
      <c r="Z90" s="582"/>
      <c r="AA90" s="582"/>
      <c r="AB90" s="582"/>
      <c r="AC90" s="582"/>
      <c r="AD90" s="582"/>
      <c r="AE90" s="582"/>
      <c r="AF90" s="582"/>
      <c r="AG90" s="582"/>
      <c r="AH90" s="582"/>
      <c r="AI90" s="582"/>
      <c r="AJ90" s="582"/>
      <c r="AK90" s="582"/>
      <c r="AL90" s="582"/>
      <c r="AM90" s="582"/>
      <c r="AN90" s="582"/>
      <c r="AO90" s="582"/>
      <c r="AP90" s="582"/>
      <c r="AQ90" s="582"/>
      <c r="AR90" s="582"/>
      <c r="AS90" s="582"/>
      <c r="AT90" s="582"/>
      <c r="AU90" s="582"/>
      <c r="AV90" s="582"/>
      <c r="AW90" s="582"/>
      <c r="AX90" s="582"/>
      <c r="AY90" s="582"/>
      <c r="AZ90" s="582"/>
      <c r="BA90" s="582"/>
      <c r="BB90" s="582"/>
      <c r="BC90" s="582"/>
      <c r="BD90" s="582"/>
      <c r="BE90" s="582"/>
      <c r="BF90" s="582"/>
      <c r="BG90" s="582"/>
      <c r="BH90" s="582"/>
      <c r="BI90" s="582"/>
      <c r="BJ90" s="582"/>
      <c r="BK90" s="582"/>
      <c r="BL90" s="582"/>
      <c r="BM90" s="582"/>
      <c r="BN90" s="582"/>
      <c r="BO90" s="582"/>
      <c r="BP90" s="582"/>
      <c r="BQ90" s="582"/>
      <c r="BR90" s="582"/>
      <c r="BS90" s="582"/>
      <c r="BT90" s="582"/>
      <c r="BU90" s="582"/>
      <c r="BV90" s="582"/>
    </row>
    <row r="92" spans="1:74" x14ac:dyDescent="0.2">
      <c r="C92" s="584"/>
      <c r="D92" s="584"/>
      <c r="E92" s="584"/>
      <c r="F92" s="584"/>
      <c r="G92" s="584"/>
      <c r="H92" s="584"/>
      <c r="I92" s="584"/>
      <c r="J92" s="584"/>
      <c r="K92" s="584"/>
      <c r="L92" s="584"/>
      <c r="M92" s="584"/>
      <c r="N92" s="584"/>
      <c r="O92" s="584"/>
      <c r="P92" s="584"/>
      <c r="Q92" s="584"/>
      <c r="R92" s="584"/>
      <c r="S92" s="584"/>
      <c r="T92" s="584"/>
      <c r="U92" s="584"/>
      <c r="V92" s="584"/>
      <c r="W92" s="584"/>
      <c r="X92" s="584"/>
      <c r="Y92" s="584"/>
      <c r="Z92" s="584"/>
      <c r="AA92" s="584"/>
      <c r="AB92" s="584"/>
      <c r="AC92" s="584"/>
      <c r="AD92" s="584"/>
      <c r="AE92" s="584"/>
      <c r="AF92" s="584"/>
      <c r="AG92" s="584"/>
      <c r="AH92" s="584"/>
      <c r="AI92" s="584"/>
      <c r="AJ92" s="584"/>
      <c r="AK92" s="584"/>
      <c r="AL92" s="584"/>
      <c r="AM92" s="584"/>
      <c r="AN92" s="584"/>
      <c r="AO92" s="584"/>
      <c r="AP92" s="584"/>
      <c r="AQ92" s="584"/>
      <c r="AR92" s="584"/>
      <c r="AS92" s="584"/>
      <c r="AT92" s="584"/>
      <c r="AU92" s="584"/>
      <c r="AV92" s="584"/>
      <c r="AW92" s="584"/>
      <c r="AX92" s="584"/>
      <c r="AY92" s="584"/>
      <c r="AZ92" s="584"/>
      <c r="BA92" s="584"/>
      <c r="BB92" s="584"/>
      <c r="BC92" s="584"/>
      <c r="BD92" s="584"/>
      <c r="BE92" s="584"/>
      <c r="BF92" s="584"/>
      <c r="BG92" s="584"/>
      <c r="BH92" s="584"/>
      <c r="BI92" s="584"/>
      <c r="BJ92" s="584"/>
      <c r="BK92" s="584"/>
      <c r="BL92" s="584"/>
      <c r="BM92" s="584"/>
      <c r="BN92" s="584"/>
      <c r="BO92" s="584"/>
      <c r="BP92" s="584"/>
      <c r="BQ92" s="584"/>
      <c r="BR92" s="584"/>
      <c r="BS92" s="584"/>
      <c r="BT92" s="584"/>
      <c r="BU92" s="584"/>
      <c r="BV92" s="584"/>
    </row>
    <row r="93" spans="1:74" x14ac:dyDescent="0.2">
      <c r="C93" s="585"/>
      <c r="D93" s="585"/>
      <c r="E93" s="585"/>
      <c r="F93" s="585"/>
      <c r="G93" s="585"/>
      <c r="H93" s="585"/>
      <c r="I93" s="585"/>
      <c r="J93" s="585"/>
      <c r="K93" s="585"/>
      <c r="L93" s="585"/>
      <c r="M93" s="585"/>
      <c r="N93" s="585"/>
      <c r="O93" s="585"/>
      <c r="P93" s="585"/>
      <c r="Q93" s="585"/>
      <c r="R93" s="585"/>
      <c r="S93" s="585"/>
      <c r="T93" s="585"/>
      <c r="U93" s="585"/>
      <c r="V93" s="585"/>
      <c r="W93" s="585"/>
      <c r="X93" s="585"/>
      <c r="Y93" s="585"/>
      <c r="Z93" s="585"/>
      <c r="AA93" s="585"/>
      <c r="AB93" s="585"/>
      <c r="AC93" s="585"/>
      <c r="AD93" s="585"/>
      <c r="AE93" s="585"/>
      <c r="AF93" s="585"/>
      <c r="AG93" s="585"/>
      <c r="AH93" s="585"/>
      <c r="AI93" s="585"/>
      <c r="AJ93" s="585"/>
      <c r="AK93" s="585"/>
      <c r="AL93" s="585"/>
      <c r="AM93" s="585"/>
      <c r="AN93" s="585"/>
      <c r="AO93" s="585"/>
      <c r="AP93" s="585"/>
      <c r="AQ93" s="585"/>
      <c r="AR93" s="585"/>
      <c r="AS93" s="585"/>
      <c r="AT93" s="585"/>
      <c r="AU93" s="585"/>
      <c r="AV93" s="585"/>
      <c r="AW93" s="585"/>
      <c r="AX93" s="585"/>
      <c r="AY93" s="585"/>
      <c r="AZ93" s="585"/>
      <c r="BA93" s="585"/>
      <c r="BB93" s="585"/>
      <c r="BC93" s="585"/>
      <c r="BD93" s="585"/>
      <c r="BE93" s="585"/>
      <c r="BF93" s="585"/>
      <c r="BG93" s="585"/>
      <c r="BH93" s="585"/>
      <c r="BI93" s="585"/>
      <c r="BJ93" s="585"/>
      <c r="BK93" s="585"/>
      <c r="BL93" s="585"/>
      <c r="BM93" s="585"/>
      <c r="BN93" s="585"/>
      <c r="BO93" s="585"/>
      <c r="BP93" s="585"/>
      <c r="BQ93" s="585"/>
      <c r="BR93" s="585"/>
      <c r="BS93" s="585"/>
      <c r="BT93" s="585"/>
      <c r="BU93" s="585"/>
      <c r="BV93" s="585"/>
    </row>
    <row r="94" spans="1:74" x14ac:dyDescent="0.2">
      <c r="B94" s="579"/>
    </row>
  </sheetData>
  <mergeCells count="7">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pageSetUpPr fitToPage="1"/>
  </sheetPr>
  <dimension ref="A1:BV43"/>
  <sheetViews>
    <sheetView showGridLines="0" workbookViewId="0">
      <pane xSplit="2" ySplit="4" topLeftCell="AW5" activePane="bottomRight" state="frozen"/>
      <selection pane="topRight" activeCell="C1" sqref="C1"/>
      <selection pane="bottomLeft" activeCell="A5" sqref="A5"/>
      <selection pane="bottomRight" activeCell="C30" sqref="C30"/>
    </sheetView>
  </sheetViews>
  <sheetFormatPr defaultColWidth="11" defaultRowHeight="10.199999999999999" x14ac:dyDescent="0.2"/>
  <cols>
    <col min="1" max="1" width="13.5546875" style="553" customWidth="1"/>
    <col min="2" max="2" width="24.44140625" style="553" customWidth="1"/>
    <col min="3" max="74" width="6.6640625" style="553" customWidth="1"/>
    <col min="75" max="249" width="11" style="553"/>
    <col min="250" max="250" width="1.6640625" style="553" customWidth="1"/>
    <col min="251" max="16384" width="11" style="553"/>
  </cols>
  <sheetData>
    <row r="1" spans="1:74" ht="12.75" customHeight="1" x14ac:dyDescent="0.25">
      <c r="A1" s="662" t="s">
        <v>1078</v>
      </c>
      <c r="B1" s="551" t="s">
        <v>516</v>
      </c>
      <c r="C1" s="551"/>
      <c r="D1" s="551"/>
      <c r="E1" s="551"/>
      <c r="F1" s="551"/>
      <c r="G1" s="551"/>
      <c r="H1" s="551"/>
      <c r="I1" s="551"/>
      <c r="J1" s="551"/>
      <c r="K1" s="551"/>
      <c r="L1" s="551"/>
      <c r="M1" s="551"/>
      <c r="N1" s="551"/>
      <c r="O1" s="551"/>
      <c r="P1" s="551"/>
      <c r="Q1" s="551"/>
      <c r="R1" s="551"/>
      <c r="S1" s="551"/>
      <c r="T1" s="551"/>
      <c r="U1" s="551"/>
      <c r="V1" s="551"/>
      <c r="W1" s="551"/>
      <c r="X1" s="551"/>
      <c r="Y1" s="551"/>
      <c r="Z1" s="551"/>
      <c r="AA1" s="551"/>
      <c r="AB1" s="551"/>
      <c r="AC1" s="551"/>
      <c r="AD1" s="551"/>
      <c r="AE1" s="551"/>
      <c r="AF1" s="551"/>
      <c r="AG1" s="551"/>
      <c r="AH1" s="551"/>
      <c r="AI1" s="551"/>
      <c r="AJ1" s="551"/>
      <c r="AK1" s="551"/>
      <c r="AL1" s="551"/>
      <c r="AM1" s="551"/>
      <c r="AN1" s="551"/>
      <c r="AO1" s="551"/>
      <c r="AP1" s="551"/>
      <c r="AQ1" s="551"/>
      <c r="AR1" s="551"/>
      <c r="AS1" s="551"/>
      <c r="AT1" s="551"/>
      <c r="AU1" s="551"/>
      <c r="AV1" s="551"/>
      <c r="AW1" s="551"/>
      <c r="AX1" s="551"/>
      <c r="AY1" s="551"/>
      <c r="AZ1" s="551"/>
      <c r="BA1" s="551"/>
      <c r="BB1" s="551"/>
      <c r="BC1" s="551"/>
      <c r="BD1" s="551"/>
      <c r="BE1" s="551"/>
      <c r="BF1" s="551"/>
      <c r="BG1" s="551"/>
      <c r="BH1" s="551"/>
      <c r="BI1" s="551"/>
      <c r="BJ1" s="551"/>
      <c r="BK1" s="551"/>
      <c r="BL1" s="551"/>
      <c r="BM1" s="551"/>
      <c r="BN1" s="551"/>
      <c r="BO1" s="551"/>
      <c r="BP1" s="551"/>
      <c r="BQ1" s="551"/>
      <c r="BR1" s="551"/>
      <c r="BS1" s="551"/>
      <c r="BT1" s="551"/>
      <c r="BU1" s="551"/>
      <c r="BV1" s="551"/>
    </row>
    <row r="2" spans="1:74" ht="12.75" customHeight="1" x14ac:dyDescent="0.25">
      <c r="A2" s="663"/>
      <c r="B2" s="546" t="str">
        <f>"U.S. Energy Information Administration   |   Short-Term Energy Outlook  - "&amp;Dates!D1</f>
        <v>U.S. Energy Information Administration   |   Short-Term Energy Outlook  - August 2014</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554"/>
      <c r="AN2" s="554"/>
      <c r="AO2" s="554"/>
      <c r="AP2" s="554"/>
      <c r="AQ2" s="554"/>
      <c r="AR2" s="554"/>
      <c r="AS2" s="554"/>
      <c r="AT2" s="554"/>
      <c r="AU2" s="554"/>
      <c r="AV2" s="554"/>
      <c r="AW2" s="554"/>
      <c r="AX2" s="554"/>
      <c r="AY2" s="554"/>
      <c r="AZ2" s="554"/>
      <c r="BA2" s="554"/>
      <c r="BB2" s="554"/>
      <c r="BC2" s="554"/>
      <c r="BD2" s="554"/>
      <c r="BE2" s="554"/>
      <c r="BF2" s="554"/>
      <c r="BG2" s="554"/>
      <c r="BH2" s="554"/>
      <c r="BI2" s="554"/>
      <c r="BJ2" s="554"/>
      <c r="BK2" s="554"/>
      <c r="BL2" s="554"/>
      <c r="BM2" s="554"/>
      <c r="BN2" s="554"/>
      <c r="BO2" s="554"/>
      <c r="BP2" s="554"/>
      <c r="BQ2" s="554"/>
      <c r="BR2" s="554"/>
      <c r="BS2" s="554"/>
      <c r="BT2" s="554"/>
      <c r="BU2" s="554"/>
      <c r="BV2" s="554"/>
    </row>
    <row r="3" spans="1:74" ht="12.75" customHeight="1" x14ac:dyDescent="0.2">
      <c r="A3" s="586"/>
      <c r="B3" s="556"/>
      <c r="C3" s="667">
        <f>Dates!D3</f>
        <v>2010</v>
      </c>
      <c r="D3" s="668"/>
      <c r="E3" s="668"/>
      <c r="F3" s="668"/>
      <c r="G3" s="668"/>
      <c r="H3" s="668"/>
      <c r="I3" s="668"/>
      <c r="J3" s="668"/>
      <c r="K3" s="668"/>
      <c r="L3" s="668"/>
      <c r="M3" s="668"/>
      <c r="N3" s="715"/>
      <c r="O3" s="667">
        <f>C3+1</f>
        <v>2011</v>
      </c>
      <c r="P3" s="668"/>
      <c r="Q3" s="668"/>
      <c r="R3" s="668"/>
      <c r="S3" s="668"/>
      <c r="T3" s="668"/>
      <c r="U3" s="668"/>
      <c r="V3" s="668"/>
      <c r="W3" s="668"/>
      <c r="X3" s="668"/>
      <c r="Y3" s="668"/>
      <c r="Z3" s="715"/>
      <c r="AA3" s="667">
        <f>O3+1</f>
        <v>2012</v>
      </c>
      <c r="AB3" s="668"/>
      <c r="AC3" s="668"/>
      <c r="AD3" s="668"/>
      <c r="AE3" s="668"/>
      <c r="AF3" s="668"/>
      <c r="AG3" s="668"/>
      <c r="AH3" s="668"/>
      <c r="AI3" s="668"/>
      <c r="AJ3" s="668"/>
      <c r="AK3" s="668"/>
      <c r="AL3" s="715"/>
      <c r="AM3" s="667">
        <f>AA3+1</f>
        <v>2013</v>
      </c>
      <c r="AN3" s="668"/>
      <c r="AO3" s="668"/>
      <c r="AP3" s="668"/>
      <c r="AQ3" s="668"/>
      <c r="AR3" s="668"/>
      <c r="AS3" s="668"/>
      <c r="AT3" s="668"/>
      <c r="AU3" s="668"/>
      <c r="AV3" s="668"/>
      <c r="AW3" s="668"/>
      <c r="AX3" s="715"/>
      <c r="AY3" s="667">
        <f>AM3+1</f>
        <v>2014</v>
      </c>
      <c r="AZ3" s="668"/>
      <c r="BA3" s="668"/>
      <c r="BB3" s="668"/>
      <c r="BC3" s="668"/>
      <c r="BD3" s="668"/>
      <c r="BE3" s="668"/>
      <c r="BF3" s="668"/>
      <c r="BG3" s="668"/>
      <c r="BH3" s="668"/>
      <c r="BI3" s="668"/>
      <c r="BJ3" s="715"/>
      <c r="BK3" s="667">
        <f>AY3+1</f>
        <v>2015</v>
      </c>
      <c r="BL3" s="668"/>
      <c r="BM3" s="668"/>
      <c r="BN3" s="668"/>
      <c r="BO3" s="668"/>
      <c r="BP3" s="668"/>
      <c r="BQ3" s="668"/>
      <c r="BR3" s="668"/>
      <c r="BS3" s="668"/>
      <c r="BT3" s="668"/>
      <c r="BU3" s="668"/>
      <c r="BV3" s="715"/>
    </row>
    <row r="4" spans="1:74" ht="12.75" customHeight="1" x14ac:dyDescent="0.2">
      <c r="A4" s="586"/>
      <c r="B4" s="55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586"/>
      <c r="B5" s="129" t="s">
        <v>478</v>
      </c>
      <c r="C5" s="558"/>
      <c r="D5" s="558"/>
      <c r="E5" s="558"/>
      <c r="F5" s="558"/>
      <c r="G5" s="558"/>
      <c r="H5" s="558"/>
      <c r="I5" s="558"/>
      <c r="J5" s="558"/>
      <c r="K5" s="558"/>
      <c r="L5" s="558"/>
      <c r="M5" s="558"/>
      <c r="N5" s="558"/>
      <c r="O5" s="558"/>
      <c r="P5" s="558"/>
      <c r="Q5" s="558"/>
      <c r="R5" s="558"/>
      <c r="S5" s="558"/>
      <c r="T5" s="558"/>
      <c r="U5" s="558"/>
      <c r="V5" s="558"/>
      <c r="W5" s="558"/>
      <c r="X5" s="558"/>
      <c r="Y5" s="558"/>
      <c r="Z5" s="558"/>
      <c r="AA5" s="558"/>
      <c r="AB5" s="558"/>
      <c r="AC5" s="558"/>
      <c r="AD5" s="558"/>
      <c r="AE5" s="558"/>
      <c r="AF5" s="558"/>
      <c r="AG5" s="558"/>
      <c r="AH5" s="558"/>
      <c r="AI5" s="558"/>
      <c r="AJ5" s="558"/>
      <c r="AK5" s="558"/>
      <c r="AL5" s="558"/>
      <c r="AM5" s="558"/>
      <c r="AN5" s="558"/>
      <c r="AO5" s="558"/>
      <c r="AP5" s="558"/>
      <c r="AQ5" s="558"/>
      <c r="AR5" s="558"/>
      <c r="AS5" s="558"/>
      <c r="AT5" s="558"/>
      <c r="AU5" s="558"/>
      <c r="AV5" s="558"/>
      <c r="AW5" s="558"/>
      <c r="AX5" s="558"/>
      <c r="AY5" s="558"/>
      <c r="AZ5" s="558"/>
      <c r="BA5" s="558"/>
      <c r="BB5" s="558"/>
      <c r="BC5" s="558"/>
      <c r="BD5" s="558"/>
      <c r="BE5" s="558"/>
      <c r="BF5" s="558"/>
      <c r="BG5" s="558"/>
      <c r="BH5" s="558"/>
      <c r="BI5" s="558"/>
      <c r="BJ5" s="558"/>
      <c r="BK5" s="558"/>
      <c r="BL5" s="558"/>
      <c r="BM5" s="558"/>
      <c r="BN5" s="558"/>
      <c r="BO5" s="558"/>
      <c r="BP5" s="558"/>
      <c r="BQ5" s="558"/>
      <c r="BR5" s="558"/>
      <c r="BS5" s="558"/>
      <c r="BT5" s="558"/>
      <c r="BU5" s="558"/>
      <c r="BV5" s="558"/>
    </row>
    <row r="6" spans="1:74" ht="11.1" customHeight="1" x14ac:dyDescent="0.2">
      <c r="A6" s="586"/>
      <c r="B6" s="129" t="s">
        <v>479</v>
      </c>
      <c r="C6" s="587"/>
      <c r="D6" s="587"/>
      <c r="E6" s="587"/>
      <c r="F6" s="587"/>
      <c r="G6" s="587"/>
      <c r="H6" s="587"/>
      <c r="I6" s="587"/>
      <c r="J6" s="587"/>
      <c r="K6" s="587"/>
      <c r="L6" s="587"/>
      <c r="M6" s="587"/>
      <c r="N6" s="587"/>
      <c r="O6" s="587"/>
      <c r="P6" s="587"/>
      <c r="Q6" s="587"/>
      <c r="R6" s="587"/>
      <c r="S6" s="587"/>
      <c r="T6" s="587"/>
      <c r="U6" s="587"/>
      <c r="V6" s="587"/>
      <c r="W6" s="587"/>
      <c r="X6" s="587"/>
      <c r="Y6" s="587"/>
      <c r="Z6" s="587"/>
      <c r="AA6" s="587"/>
      <c r="AB6" s="587"/>
      <c r="AC6" s="587"/>
      <c r="AD6" s="587"/>
      <c r="AE6" s="587"/>
      <c r="AF6" s="587"/>
      <c r="AG6" s="587"/>
      <c r="AH6" s="587"/>
      <c r="AI6" s="587"/>
      <c r="AJ6" s="587"/>
      <c r="AK6" s="587"/>
      <c r="AL6" s="587"/>
      <c r="AM6" s="587"/>
      <c r="AN6" s="587"/>
      <c r="AO6" s="587"/>
      <c r="AP6" s="587"/>
      <c r="AQ6" s="587"/>
      <c r="AR6" s="587"/>
      <c r="AS6" s="587"/>
      <c r="AT6" s="587"/>
      <c r="AU6" s="587"/>
      <c r="AV6" s="587"/>
      <c r="AW6" s="587"/>
      <c r="AX6" s="587"/>
      <c r="AY6" s="587"/>
      <c r="AZ6" s="587"/>
      <c r="BA6" s="587"/>
      <c r="BB6" s="587"/>
      <c r="BC6" s="587"/>
      <c r="BD6" s="587"/>
      <c r="BE6" s="587"/>
      <c r="BF6" s="587"/>
      <c r="BG6" s="587"/>
      <c r="BH6" s="587"/>
      <c r="BI6" s="587"/>
      <c r="BJ6" s="587"/>
      <c r="BK6" s="587"/>
      <c r="BL6" s="587"/>
      <c r="BM6" s="587"/>
      <c r="BN6" s="587"/>
      <c r="BO6" s="587"/>
      <c r="BP6" s="587"/>
      <c r="BQ6" s="587"/>
      <c r="BR6" s="587"/>
      <c r="BS6" s="587"/>
      <c r="BT6" s="587"/>
      <c r="BU6" s="587"/>
      <c r="BV6" s="587"/>
    </row>
    <row r="7" spans="1:74" ht="11.1" customHeight="1" x14ac:dyDescent="0.2">
      <c r="A7" s="561" t="s">
        <v>480</v>
      </c>
      <c r="B7" s="562" t="s">
        <v>481</v>
      </c>
      <c r="C7" s="278">
        <v>2927.9576129000002</v>
      </c>
      <c r="D7" s="278">
        <v>2864.5928214</v>
      </c>
      <c r="E7" s="278">
        <v>2469.1719355</v>
      </c>
      <c r="F7" s="278">
        <v>2234.5771332999998</v>
      </c>
      <c r="G7" s="278">
        <v>2453.5847097000001</v>
      </c>
      <c r="H7" s="278">
        <v>2913.1676333</v>
      </c>
      <c r="I7" s="278">
        <v>3064.2892581000001</v>
      </c>
      <c r="J7" s="278">
        <v>3057.6098710000001</v>
      </c>
      <c r="K7" s="278">
        <v>2652.4226333000001</v>
      </c>
      <c r="L7" s="278">
        <v>2287.6781934999999</v>
      </c>
      <c r="M7" s="278">
        <v>2425.2083667000002</v>
      </c>
      <c r="N7" s="278">
        <v>2859.5154515999998</v>
      </c>
      <c r="O7" s="278">
        <v>2909.9289355000001</v>
      </c>
      <c r="P7" s="278">
        <v>2629.0803213999998</v>
      </c>
      <c r="Q7" s="278">
        <v>2343.3974839000002</v>
      </c>
      <c r="R7" s="278">
        <v>2237.6093332999999</v>
      </c>
      <c r="S7" s="278">
        <v>2371.6850322999999</v>
      </c>
      <c r="T7" s="278">
        <v>2805.1855999999998</v>
      </c>
      <c r="U7" s="278">
        <v>3042.0617419</v>
      </c>
      <c r="V7" s="278">
        <v>2977.3161613000002</v>
      </c>
      <c r="W7" s="278">
        <v>2559.6745999999998</v>
      </c>
      <c r="X7" s="278">
        <v>2245.3192580999998</v>
      </c>
      <c r="Y7" s="278">
        <v>2235.3110000000001</v>
      </c>
      <c r="Z7" s="278">
        <v>2374.5061612999998</v>
      </c>
      <c r="AA7" s="278">
        <v>2282.0594194</v>
      </c>
      <c r="AB7" s="278">
        <v>2171.5134137999999</v>
      </c>
      <c r="AC7" s="278">
        <v>1853.8123871</v>
      </c>
      <c r="AD7" s="278">
        <v>1726.8711000000001</v>
      </c>
      <c r="AE7" s="278">
        <v>2025.8404194</v>
      </c>
      <c r="AF7" s="278">
        <v>2388.5237333</v>
      </c>
      <c r="AG7" s="278">
        <v>2790.8493548000001</v>
      </c>
      <c r="AH7" s="278">
        <v>2666.9522903000002</v>
      </c>
      <c r="AI7" s="278">
        <v>2315.9406333000002</v>
      </c>
      <c r="AJ7" s="278">
        <v>2144.6964194000002</v>
      </c>
      <c r="AK7" s="278">
        <v>2330.4177666999999</v>
      </c>
      <c r="AL7" s="278">
        <v>2361.8235805999998</v>
      </c>
      <c r="AM7" s="278">
        <v>2418.8701934999999</v>
      </c>
      <c r="AN7" s="278">
        <v>2397.8970356999998</v>
      </c>
      <c r="AO7" s="278">
        <v>2270.8128387000002</v>
      </c>
      <c r="AP7" s="278">
        <v>2029.9732332999999</v>
      </c>
      <c r="AQ7" s="278">
        <v>2088.2923547999999</v>
      </c>
      <c r="AR7" s="278">
        <v>2505.9164172999999</v>
      </c>
      <c r="AS7" s="278">
        <v>2684.5978739000002</v>
      </c>
      <c r="AT7" s="278">
        <v>2644.6283487000001</v>
      </c>
      <c r="AU7" s="278">
        <v>2423.481503</v>
      </c>
      <c r="AV7" s="278">
        <v>2140.6118197000001</v>
      </c>
      <c r="AW7" s="278">
        <v>2196.7279370000001</v>
      </c>
      <c r="AX7" s="278">
        <v>2493.0088093999998</v>
      </c>
      <c r="AY7" s="278">
        <v>2700.3303584</v>
      </c>
      <c r="AZ7" s="278">
        <v>2726.7934114</v>
      </c>
      <c r="BA7" s="278">
        <v>2332.9073583999998</v>
      </c>
      <c r="BB7" s="278">
        <v>1958.2239537</v>
      </c>
      <c r="BC7" s="278">
        <v>2067.6576319000001</v>
      </c>
      <c r="BD7" s="278">
        <v>2487.06</v>
      </c>
      <c r="BE7" s="278">
        <v>2656.8829999999998</v>
      </c>
      <c r="BF7" s="341">
        <v>2799.652</v>
      </c>
      <c r="BG7" s="341">
        <v>2391.6379999999999</v>
      </c>
      <c r="BH7" s="341">
        <v>2209.558</v>
      </c>
      <c r="BI7" s="341">
        <v>2215.596</v>
      </c>
      <c r="BJ7" s="341">
        <v>2548.2950000000001</v>
      </c>
      <c r="BK7" s="341">
        <v>2613.5990000000002</v>
      </c>
      <c r="BL7" s="341">
        <v>2519.0329999999999</v>
      </c>
      <c r="BM7" s="341">
        <v>2193.9560000000001</v>
      </c>
      <c r="BN7" s="341">
        <v>1954.105</v>
      </c>
      <c r="BO7" s="341">
        <v>2065.8429999999998</v>
      </c>
      <c r="BP7" s="341">
        <v>2394.902</v>
      </c>
      <c r="BQ7" s="341">
        <v>2666.3870000000002</v>
      </c>
      <c r="BR7" s="341">
        <v>2693.0720000000001</v>
      </c>
      <c r="BS7" s="341">
        <v>2352.35</v>
      </c>
      <c r="BT7" s="341">
        <v>2170.7550000000001</v>
      </c>
      <c r="BU7" s="341">
        <v>2174.2710000000002</v>
      </c>
      <c r="BV7" s="341">
        <v>2435.17</v>
      </c>
    </row>
    <row r="8" spans="1:74" ht="11.1" customHeight="1" x14ac:dyDescent="0.2">
      <c r="A8" s="561" t="s">
        <v>482</v>
      </c>
      <c r="B8" s="562" t="s">
        <v>483</v>
      </c>
      <c r="C8" s="278">
        <v>18393.692902999999</v>
      </c>
      <c r="D8" s="278">
        <v>17921.063214000002</v>
      </c>
      <c r="E8" s="278">
        <v>15446.809515999999</v>
      </c>
      <c r="F8" s="278">
        <v>16452.919467</v>
      </c>
      <c r="G8" s="278">
        <v>18783.458128999999</v>
      </c>
      <c r="H8" s="278">
        <v>24378.556499999999</v>
      </c>
      <c r="I8" s="278">
        <v>29762.823323000001</v>
      </c>
      <c r="J8" s="278">
        <v>31350.148323000001</v>
      </c>
      <c r="K8" s="278">
        <v>24107.658932999999</v>
      </c>
      <c r="L8" s="278">
        <v>19172.200032000001</v>
      </c>
      <c r="M8" s="278">
        <v>17312.493533000001</v>
      </c>
      <c r="N8" s="278">
        <v>19053.645355000001</v>
      </c>
      <c r="O8" s="278">
        <v>18184.248065</v>
      </c>
      <c r="P8" s="278">
        <v>18040.225143</v>
      </c>
      <c r="Q8" s="278">
        <v>16228.693773999999</v>
      </c>
      <c r="R8" s="278">
        <v>18197.480167000002</v>
      </c>
      <c r="S8" s="278">
        <v>19312.538548</v>
      </c>
      <c r="T8" s="278">
        <v>24239.6194</v>
      </c>
      <c r="U8" s="278">
        <v>31197.588581</v>
      </c>
      <c r="V8" s="278">
        <v>30691.128419000001</v>
      </c>
      <c r="W8" s="278">
        <v>23732.659667</v>
      </c>
      <c r="X8" s="278">
        <v>19340.117580999999</v>
      </c>
      <c r="Y8" s="278">
        <v>18933.580699999999</v>
      </c>
      <c r="Z8" s="278">
        <v>20711.454258000002</v>
      </c>
      <c r="AA8" s="278">
        <v>21842.478805999999</v>
      </c>
      <c r="AB8" s="278">
        <v>23181.990378999999</v>
      </c>
      <c r="AC8" s="278">
        <v>22694.602838999999</v>
      </c>
      <c r="AD8" s="278">
        <v>24718.657999999999</v>
      </c>
      <c r="AE8" s="278">
        <v>27205.918452000002</v>
      </c>
      <c r="AF8" s="278">
        <v>30415.639332999999</v>
      </c>
      <c r="AG8" s="278">
        <v>36076.424257999999</v>
      </c>
      <c r="AH8" s="278">
        <v>33506.166773999998</v>
      </c>
      <c r="AI8" s="278">
        <v>27836.966767000002</v>
      </c>
      <c r="AJ8" s="278">
        <v>22591.862516000001</v>
      </c>
      <c r="AK8" s="278">
        <v>20389.334133</v>
      </c>
      <c r="AL8" s="278">
        <v>20328.162097</v>
      </c>
      <c r="AM8" s="278">
        <v>21305.917355000001</v>
      </c>
      <c r="AN8" s="278">
        <v>21181.03025</v>
      </c>
      <c r="AO8" s="278">
        <v>20390.698645</v>
      </c>
      <c r="AP8" s="278">
        <v>19581.118632999998</v>
      </c>
      <c r="AQ8" s="278">
        <v>20670.935677000001</v>
      </c>
      <c r="AR8" s="278">
        <v>25495.846600000001</v>
      </c>
      <c r="AS8" s="278">
        <v>30275.882323000002</v>
      </c>
      <c r="AT8" s="278">
        <v>29976.612290000001</v>
      </c>
      <c r="AU8" s="278">
        <v>25910.128000000001</v>
      </c>
      <c r="AV8" s="278">
        <v>21461.607516</v>
      </c>
      <c r="AW8" s="278">
        <v>20968.152900000001</v>
      </c>
      <c r="AX8" s="278">
        <v>22394.363613000001</v>
      </c>
      <c r="AY8" s="278">
        <v>22232.700516000001</v>
      </c>
      <c r="AZ8" s="278">
        <v>20464.775035999999</v>
      </c>
      <c r="BA8" s="278">
        <v>18886.883258000002</v>
      </c>
      <c r="BB8" s="278">
        <v>19171.228367</v>
      </c>
      <c r="BC8" s="278">
        <v>21698.693289999999</v>
      </c>
      <c r="BD8" s="278">
        <v>24885.85</v>
      </c>
      <c r="BE8" s="278">
        <v>27884.9</v>
      </c>
      <c r="BF8" s="341">
        <v>30042.12</v>
      </c>
      <c r="BG8" s="341">
        <v>25302.41</v>
      </c>
      <c r="BH8" s="341">
        <v>21239.46</v>
      </c>
      <c r="BI8" s="341">
        <v>19900.54</v>
      </c>
      <c r="BJ8" s="341">
        <v>21333.35</v>
      </c>
      <c r="BK8" s="341">
        <v>21694.45</v>
      </c>
      <c r="BL8" s="341">
        <v>21482.42</v>
      </c>
      <c r="BM8" s="341">
        <v>20160.759999999998</v>
      </c>
      <c r="BN8" s="341">
        <v>19787.73</v>
      </c>
      <c r="BO8" s="341">
        <v>21729.51</v>
      </c>
      <c r="BP8" s="341">
        <v>26306.53</v>
      </c>
      <c r="BQ8" s="341">
        <v>31309.91</v>
      </c>
      <c r="BR8" s="341">
        <v>31614.33</v>
      </c>
      <c r="BS8" s="341">
        <v>26316.61</v>
      </c>
      <c r="BT8" s="341">
        <v>21851.81</v>
      </c>
      <c r="BU8" s="341">
        <v>20541.580000000002</v>
      </c>
      <c r="BV8" s="341">
        <v>21694.78</v>
      </c>
    </row>
    <row r="9" spans="1:74" ht="11.1" customHeight="1" x14ac:dyDescent="0.2">
      <c r="A9" s="563" t="s">
        <v>484</v>
      </c>
      <c r="B9" s="564" t="s">
        <v>485</v>
      </c>
      <c r="C9" s="278">
        <v>250.03493548</v>
      </c>
      <c r="D9" s="278">
        <v>149.07425000000001</v>
      </c>
      <c r="E9" s="278">
        <v>140.97890322999999</v>
      </c>
      <c r="F9" s="278">
        <v>130.76429999999999</v>
      </c>
      <c r="G9" s="278">
        <v>169.15667741999999</v>
      </c>
      <c r="H9" s="278">
        <v>231.67006667000001</v>
      </c>
      <c r="I9" s="278">
        <v>253.20629031999999</v>
      </c>
      <c r="J9" s="278">
        <v>205.08980645</v>
      </c>
      <c r="K9" s="278">
        <v>160.43403333000001</v>
      </c>
      <c r="L9" s="278">
        <v>123.86925806000001</v>
      </c>
      <c r="M9" s="278">
        <v>119.59393333</v>
      </c>
      <c r="N9" s="278">
        <v>200.32887097</v>
      </c>
      <c r="O9" s="278">
        <v>196.31754581000001</v>
      </c>
      <c r="P9" s="278">
        <v>151.06181179000001</v>
      </c>
      <c r="Q9" s="278">
        <v>153.09888323000001</v>
      </c>
      <c r="R9" s="278">
        <v>137.67647367000001</v>
      </c>
      <c r="S9" s="278">
        <v>131.54888774</v>
      </c>
      <c r="T9" s="278">
        <v>150.46192667</v>
      </c>
      <c r="U9" s="278">
        <v>176.66085677000001</v>
      </c>
      <c r="V9" s="278">
        <v>148.71387225999999</v>
      </c>
      <c r="W9" s="278">
        <v>136.84223767</v>
      </c>
      <c r="X9" s="278">
        <v>113.61810161</v>
      </c>
      <c r="Y9" s="278">
        <v>103.843007</v>
      </c>
      <c r="Z9" s="278">
        <v>121.77005839</v>
      </c>
      <c r="AA9" s="278">
        <v>139.20053709999999</v>
      </c>
      <c r="AB9" s="278">
        <v>115.78360345</v>
      </c>
      <c r="AC9" s="278">
        <v>89.087022580999999</v>
      </c>
      <c r="AD9" s="278">
        <v>89.134718667000001</v>
      </c>
      <c r="AE9" s="278">
        <v>101.30370194</v>
      </c>
      <c r="AF9" s="278">
        <v>123.98935167</v>
      </c>
      <c r="AG9" s="278">
        <v>136.13541258000001</v>
      </c>
      <c r="AH9" s="278">
        <v>119.47498645</v>
      </c>
      <c r="AI9" s="278">
        <v>105.383386</v>
      </c>
      <c r="AJ9" s="278">
        <v>100.76727903</v>
      </c>
      <c r="AK9" s="278">
        <v>107.17178333</v>
      </c>
      <c r="AL9" s="278">
        <v>115.64803419</v>
      </c>
      <c r="AM9" s="278">
        <v>152.46826806000001</v>
      </c>
      <c r="AN9" s="278">
        <v>120.93361786</v>
      </c>
      <c r="AO9" s="278">
        <v>110.80377806</v>
      </c>
      <c r="AP9" s="278">
        <v>111.139748</v>
      </c>
      <c r="AQ9" s="278">
        <v>133.00013451999999</v>
      </c>
      <c r="AR9" s="278">
        <v>136.06780599999999</v>
      </c>
      <c r="AS9" s="278">
        <v>164.79408258000001</v>
      </c>
      <c r="AT9" s="278">
        <v>137.1207971</v>
      </c>
      <c r="AU9" s="278">
        <v>128.736512</v>
      </c>
      <c r="AV9" s="278">
        <v>114.03972387</v>
      </c>
      <c r="AW9" s="278">
        <v>104.22304932999999</v>
      </c>
      <c r="AX9" s="278">
        <v>136.94018065</v>
      </c>
      <c r="AY9" s="278">
        <v>406.66698903000002</v>
      </c>
      <c r="AZ9" s="278">
        <v>175.16890642999999</v>
      </c>
      <c r="BA9" s="278">
        <v>184.45486968</v>
      </c>
      <c r="BB9" s="278">
        <v>100.94745066999999</v>
      </c>
      <c r="BC9" s="278">
        <v>111.76117828</v>
      </c>
      <c r="BD9" s="278">
        <v>130.696</v>
      </c>
      <c r="BE9" s="278">
        <v>128.5138</v>
      </c>
      <c r="BF9" s="341">
        <v>131.34190000000001</v>
      </c>
      <c r="BG9" s="341">
        <v>120.4213</v>
      </c>
      <c r="BH9" s="341">
        <v>111.0329</v>
      </c>
      <c r="BI9" s="341">
        <v>101.45740000000001</v>
      </c>
      <c r="BJ9" s="341">
        <v>123.6096</v>
      </c>
      <c r="BK9" s="341">
        <v>152.51130000000001</v>
      </c>
      <c r="BL9" s="341">
        <v>126.7478</v>
      </c>
      <c r="BM9" s="341">
        <v>120.0128</v>
      </c>
      <c r="BN9" s="341">
        <v>107.435</v>
      </c>
      <c r="BO9" s="341">
        <v>112.11060000000001</v>
      </c>
      <c r="BP9" s="341">
        <v>131.91540000000001</v>
      </c>
      <c r="BQ9" s="341">
        <v>141.25020000000001</v>
      </c>
      <c r="BR9" s="341">
        <v>132.5651</v>
      </c>
      <c r="BS9" s="341">
        <v>121.1356</v>
      </c>
      <c r="BT9" s="341">
        <v>110.7055</v>
      </c>
      <c r="BU9" s="341">
        <v>102.31870000000001</v>
      </c>
      <c r="BV9" s="341">
        <v>120.3019</v>
      </c>
    </row>
    <row r="10" spans="1:74" ht="11.1" customHeight="1" x14ac:dyDescent="0.2">
      <c r="A10" s="561" t="s">
        <v>486</v>
      </c>
      <c r="B10" s="562" t="s">
        <v>575</v>
      </c>
      <c r="C10" s="278">
        <v>92.265935483999996</v>
      </c>
      <c r="D10" s="278">
        <v>38.401214285999998</v>
      </c>
      <c r="E10" s="278">
        <v>40.175451613</v>
      </c>
      <c r="F10" s="278">
        <v>38.658200000000001</v>
      </c>
      <c r="G10" s="278">
        <v>64.410161290000005</v>
      </c>
      <c r="H10" s="278">
        <v>102.88939999999999</v>
      </c>
      <c r="I10" s="278">
        <v>118.73722581</v>
      </c>
      <c r="J10" s="278">
        <v>96.358322580999996</v>
      </c>
      <c r="K10" s="278">
        <v>59.627966667000003</v>
      </c>
      <c r="L10" s="278">
        <v>35.900451613000001</v>
      </c>
      <c r="M10" s="278">
        <v>32.727233333000001</v>
      </c>
      <c r="N10" s="278">
        <v>65.193677418999997</v>
      </c>
      <c r="O10" s="278">
        <v>55.590129032</v>
      </c>
      <c r="P10" s="278">
        <v>36.419750000000001</v>
      </c>
      <c r="Q10" s="278">
        <v>35.900580644999998</v>
      </c>
      <c r="R10" s="278">
        <v>44.441266667000001</v>
      </c>
      <c r="S10" s="278">
        <v>39.663354839</v>
      </c>
      <c r="T10" s="278">
        <v>41.642600000000002</v>
      </c>
      <c r="U10" s="278">
        <v>50.013096773999997</v>
      </c>
      <c r="V10" s="278">
        <v>42.363516128999997</v>
      </c>
      <c r="W10" s="278">
        <v>31.408200000000001</v>
      </c>
      <c r="X10" s="278">
        <v>30.268838710000001</v>
      </c>
      <c r="Y10" s="278">
        <v>30.551633333000002</v>
      </c>
      <c r="Z10" s="278">
        <v>29.739032258000002</v>
      </c>
      <c r="AA10" s="278">
        <v>32.860096773999999</v>
      </c>
      <c r="AB10" s="278">
        <v>26.716310345</v>
      </c>
      <c r="AC10" s="278">
        <v>28.661354839000001</v>
      </c>
      <c r="AD10" s="278">
        <v>27.049600000000002</v>
      </c>
      <c r="AE10" s="278">
        <v>27.409548387000001</v>
      </c>
      <c r="AF10" s="278">
        <v>43.510533332999998</v>
      </c>
      <c r="AG10" s="278">
        <v>51.138483870999998</v>
      </c>
      <c r="AH10" s="278">
        <v>36.588483871000001</v>
      </c>
      <c r="AI10" s="278">
        <v>27.979466667000001</v>
      </c>
      <c r="AJ10" s="278">
        <v>29.435064516000001</v>
      </c>
      <c r="AK10" s="278">
        <v>26.788866667000001</v>
      </c>
      <c r="AL10" s="278">
        <v>26.829290322999999</v>
      </c>
      <c r="AM10" s="278">
        <v>50.615870968000003</v>
      </c>
      <c r="AN10" s="278">
        <v>36.069178571000002</v>
      </c>
      <c r="AO10" s="278">
        <v>26.825354838999999</v>
      </c>
      <c r="AP10" s="278">
        <v>27.550633333</v>
      </c>
      <c r="AQ10" s="278">
        <v>26.358322580999999</v>
      </c>
      <c r="AR10" s="278">
        <v>30.087</v>
      </c>
      <c r="AS10" s="278">
        <v>47.290741935</v>
      </c>
      <c r="AT10" s="278">
        <v>31.568161289999999</v>
      </c>
      <c r="AU10" s="278">
        <v>27.707866667000001</v>
      </c>
      <c r="AV10" s="278">
        <v>25.826000000000001</v>
      </c>
      <c r="AW10" s="278">
        <v>24.800433333000001</v>
      </c>
      <c r="AX10" s="278">
        <v>37.884903225999999</v>
      </c>
      <c r="AY10" s="278">
        <v>142.77135483999999</v>
      </c>
      <c r="AZ10" s="278">
        <v>55.443892857000002</v>
      </c>
      <c r="BA10" s="278">
        <v>56.738483871</v>
      </c>
      <c r="BB10" s="278">
        <v>26.056966667000001</v>
      </c>
      <c r="BC10" s="278">
        <v>21.867967742000001</v>
      </c>
      <c r="BD10" s="278">
        <v>29.005780000000001</v>
      </c>
      <c r="BE10" s="278">
        <v>31.929819999999999</v>
      </c>
      <c r="BF10" s="341">
        <v>30.043130000000001</v>
      </c>
      <c r="BG10" s="341">
        <v>28.53152</v>
      </c>
      <c r="BH10" s="341">
        <v>27.297059999999998</v>
      </c>
      <c r="BI10" s="341">
        <v>26.365970000000001</v>
      </c>
      <c r="BJ10" s="341">
        <v>28.657219999999999</v>
      </c>
      <c r="BK10" s="341">
        <v>31.422599999999999</v>
      </c>
      <c r="BL10" s="341">
        <v>27.905059999999999</v>
      </c>
      <c r="BM10" s="341">
        <v>25.607230000000001</v>
      </c>
      <c r="BN10" s="341">
        <v>22.535920000000001</v>
      </c>
      <c r="BO10" s="341">
        <v>25.24738</v>
      </c>
      <c r="BP10" s="341">
        <v>30.475960000000001</v>
      </c>
      <c r="BQ10" s="341">
        <v>35.514000000000003</v>
      </c>
      <c r="BR10" s="341">
        <v>29.88513</v>
      </c>
      <c r="BS10" s="341">
        <v>27.519670000000001</v>
      </c>
      <c r="BT10" s="341">
        <v>26.140149999999998</v>
      </c>
      <c r="BU10" s="341">
        <v>26.12172</v>
      </c>
      <c r="BV10" s="341">
        <v>26.92651</v>
      </c>
    </row>
    <row r="11" spans="1:74" ht="11.1" customHeight="1" x14ac:dyDescent="0.2">
      <c r="A11" s="561" t="s">
        <v>487</v>
      </c>
      <c r="B11" s="562" t="s">
        <v>574</v>
      </c>
      <c r="C11" s="278">
        <v>80.171354839000003</v>
      </c>
      <c r="D11" s="278">
        <v>31.043071429000001</v>
      </c>
      <c r="E11" s="278">
        <v>25.335645160999999</v>
      </c>
      <c r="F11" s="278">
        <v>24.215666667000001</v>
      </c>
      <c r="G11" s="278">
        <v>33.859354838999998</v>
      </c>
      <c r="H11" s="278">
        <v>41.465200000000003</v>
      </c>
      <c r="I11" s="278">
        <v>43.449387096999999</v>
      </c>
      <c r="J11" s="278">
        <v>35.257483870999998</v>
      </c>
      <c r="K11" s="278">
        <v>30.152833333</v>
      </c>
      <c r="L11" s="278">
        <v>25.382967742000002</v>
      </c>
      <c r="M11" s="278">
        <v>29.206333333</v>
      </c>
      <c r="N11" s="278">
        <v>60.730870967999998</v>
      </c>
      <c r="O11" s="278">
        <v>43.438903226000001</v>
      </c>
      <c r="P11" s="278">
        <v>32.608607143</v>
      </c>
      <c r="Q11" s="278">
        <v>29.257903226</v>
      </c>
      <c r="R11" s="278">
        <v>33.504033333000002</v>
      </c>
      <c r="S11" s="278">
        <v>31.393290322999999</v>
      </c>
      <c r="T11" s="278">
        <v>32.269133332999999</v>
      </c>
      <c r="U11" s="278">
        <v>36.705193547999997</v>
      </c>
      <c r="V11" s="278">
        <v>26.805612903</v>
      </c>
      <c r="W11" s="278">
        <v>24.522433332999999</v>
      </c>
      <c r="X11" s="278">
        <v>24.291741935000001</v>
      </c>
      <c r="Y11" s="278">
        <v>25.609733333000001</v>
      </c>
      <c r="Z11" s="278">
        <v>28.776612903</v>
      </c>
      <c r="AA11" s="278">
        <v>27.627645161</v>
      </c>
      <c r="AB11" s="278">
        <v>22.962620690000001</v>
      </c>
      <c r="AC11" s="278">
        <v>20.222387096999999</v>
      </c>
      <c r="AD11" s="278">
        <v>23.373533333000001</v>
      </c>
      <c r="AE11" s="278">
        <v>28.563354838999999</v>
      </c>
      <c r="AF11" s="278">
        <v>29.225766666999998</v>
      </c>
      <c r="AG11" s="278">
        <v>30.787709676999999</v>
      </c>
      <c r="AH11" s="278">
        <v>24.255645161</v>
      </c>
      <c r="AI11" s="278">
        <v>21.872499999999999</v>
      </c>
      <c r="AJ11" s="278">
        <v>22.678580645</v>
      </c>
      <c r="AK11" s="278">
        <v>24.980666667000001</v>
      </c>
      <c r="AL11" s="278">
        <v>27.639419355000001</v>
      </c>
      <c r="AM11" s="278">
        <v>32.712161289999997</v>
      </c>
      <c r="AN11" s="278">
        <v>24.127071429000001</v>
      </c>
      <c r="AO11" s="278">
        <v>21.094258064999998</v>
      </c>
      <c r="AP11" s="278">
        <v>22.032066666999999</v>
      </c>
      <c r="AQ11" s="278">
        <v>26.310483870999999</v>
      </c>
      <c r="AR11" s="278">
        <v>22.689533333</v>
      </c>
      <c r="AS11" s="278">
        <v>34.988322580999998</v>
      </c>
      <c r="AT11" s="278">
        <v>22.361290322999999</v>
      </c>
      <c r="AU11" s="278">
        <v>22.030166667</v>
      </c>
      <c r="AV11" s="278">
        <v>19.549806451999999</v>
      </c>
      <c r="AW11" s="278">
        <v>24.436233333000001</v>
      </c>
      <c r="AX11" s="278">
        <v>32.763096773999997</v>
      </c>
      <c r="AY11" s="278">
        <v>158.63106452</v>
      </c>
      <c r="AZ11" s="278">
        <v>46.199928571000001</v>
      </c>
      <c r="BA11" s="278">
        <v>47.383096774000002</v>
      </c>
      <c r="BB11" s="278">
        <v>19.951266666999999</v>
      </c>
      <c r="BC11" s="278">
        <v>25.246548387000001</v>
      </c>
      <c r="BD11" s="278">
        <v>27.994109999999999</v>
      </c>
      <c r="BE11" s="278">
        <v>26.09732</v>
      </c>
      <c r="BF11" s="341">
        <v>30.173490000000001</v>
      </c>
      <c r="BG11" s="341">
        <v>23.272369999999999</v>
      </c>
      <c r="BH11" s="341">
        <v>22.529879999999999</v>
      </c>
      <c r="BI11" s="341">
        <v>22.657039999999999</v>
      </c>
      <c r="BJ11" s="341">
        <v>31.221530000000001</v>
      </c>
      <c r="BK11" s="341">
        <v>43.776499999999999</v>
      </c>
      <c r="BL11" s="341">
        <v>28.535990000000002</v>
      </c>
      <c r="BM11" s="341">
        <v>25.866790000000002</v>
      </c>
      <c r="BN11" s="341">
        <v>23.842420000000001</v>
      </c>
      <c r="BO11" s="341">
        <v>26.182449999999999</v>
      </c>
      <c r="BP11" s="341">
        <v>27.561710000000001</v>
      </c>
      <c r="BQ11" s="341">
        <v>30.392130000000002</v>
      </c>
      <c r="BR11" s="341">
        <v>29.421900000000001</v>
      </c>
      <c r="BS11" s="341">
        <v>22.87876</v>
      </c>
      <c r="BT11" s="341">
        <v>21.899090000000001</v>
      </c>
      <c r="BU11" s="341">
        <v>22.433250000000001</v>
      </c>
      <c r="BV11" s="341">
        <v>29.761279999999999</v>
      </c>
    </row>
    <row r="12" spans="1:74" ht="11.1" customHeight="1" x14ac:dyDescent="0.2">
      <c r="A12" s="561" t="s">
        <v>488</v>
      </c>
      <c r="B12" s="562" t="s">
        <v>489</v>
      </c>
      <c r="C12" s="278">
        <v>69.818548387000007</v>
      </c>
      <c r="D12" s="278">
        <v>72.069642857000005</v>
      </c>
      <c r="E12" s="278">
        <v>70.723709677000002</v>
      </c>
      <c r="F12" s="278">
        <v>63.680666666999997</v>
      </c>
      <c r="G12" s="278">
        <v>66.970967741999999</v>
      </c>
      <c r="H12" s="278">
        <v>82.171166666999994</v>
      </c>
      <c r="I12" s="278">
        <v>84.558225805999996</v>
      </c>
      <c r="J12" s="278">
        <v>68.168709676999995</v>
      </c>
      <c r="K12" s="278">
        <v>65.629833332999993</v>
      </c>
      <c r="L12" s="278">
        <v>58.433387097000001</v>
      </c>
      <c r="M12" s="278">
        <v>52.879333332999998</v>
      </c>
      <c r="N12" s="278">
        <v>65.817580645000007</v>
      </c>
      <c r="O12" s="278">
        <v>89.050324193999998</v>
      </c>
      <c r="P12" s="278">
        <v>76.888185714000002</v>
      </c>
      <c r="Q12" s="278">
        <v>83.413085484000007</v>
      </c>
      <c r="R12" s="278">
        <v>56.024151666999998</v>
      </c>
      <c r="S12" s="278">
        <v>57.652264516000002</v>
      </c>
      <c r="T12" s="278">
        <v>71.946363332999994</v>
      </c>
      <c r="U12" s="278">
        <v>82.265553225999994</v>
      </c>
      <c r="V12" s="278">
        <v>74.843914515999998</v>
      </c>
      <c r="W12" s="278">
        <v>75.715149999999994</v>
      </c>
      <c r="X12" s="278">
        <v>54.438667742</v>
      </c>
      <c r="Y12" s="278">
        <v>42.791499999999999</v>
      </c>
      <c r="Z12" s="278">
        <v>58.810972581000001</v>
      </c>
      <c r="AA12" s="278">
        <v>76.860196774000002</v>
      </c>
      <c r="AB12" s="278">
        <v>62.536939654999998</v>
      </c>
      <c r="AC12" s="278">
        <v>36.526774193999998</v>
      </c>
      <c r="AD12" s="278">
        <v>35.386499999999998</v>
      </c>
      <c r="AE12" s="278">
        <v>41.176241935</v>
      </c>
      <c r="AF12" s="278">
        <v>46.672636666999999</v>
      </c>
      <c r="AG12" s="278">
        <v>49.596880644999999</v>
      </c>
      <c r="AH12" s="278">
        <v>54.494848386999998</v>
      </c>
      <c r="AI12" s="278">
        <v>52.365888333000001</v>
      </c>
      <c r="AJ12" s="278">
        <v>45.211290323</v>
      </c>
      <c r="AK12" s="278">
        <v>52.253166667000002</v>
      </c>
      <c r="AL12" s="278">
        <v>49.677327419000001</v>
      </c>
      <c r="AM12" s="278">
        <v>61.682479032000003</v>
      </c>
      <c r="AN12" s="278">
        <v>55.956312500000003</v>
      </c>
      <c r="AO12" s="278">
        <v>59.783758065000001</v>
      </c>
      <c r="AP12" s="278">
        <v>57.877564999999997</v>
      </c>
      <c r="AQ12" s="278">
        <v>76.581814515999994</v>
      </c>
      <c r="AR12" s="278">
        <v>80.241003332999995</v>
      </c>
      <c r="AS12" s="278">
        <v>77.488038709999998</v>
      </c>
      <c r="AT12" s="278">
        <v>79.875040322999993</v>
      </c>
      <c r="AU12" s="278">
        <v>75.321433333000002</v>
      </c>
      <c r="AV12" s="278">
        <v>65.846774194000005</v>
      </c>
      <c r="AW12" s="278">
        <v>51.447454999999998</v>
      </c>
      <c r="AX12" s="278">
        <v>61.033930644999998</v>
      </c>
      <c r="AY12" s="278">
        <v>71.976179032000005</v>
      </c>
      <c r="AZ12" s="278">
        <v>67.128966070999994</v>
      </c>
      <c r="BA12" s="278">
        <v>70.836449999999999</v>
      </c>
      <c r="BB12" s="278">
        <v>52.248251666999998</v>
      </c>
      <c r="BC12" s="278">
        <v>61.956734257999997</v>
      </c>
      <c r="BD12" s="278">
        <v>70.440600000000003</v>
      </c>
      <c r="BE12" s="278">
        <v>65.783739999999995</v>
      </c>
      <c r="BF12" s="341">
        <v>65.851320000000001</v>
      </c>
      <c r="BG12" s="341">
        <v>64.055350000000004</v>
      </c>
      <c r="BH12" s="341">
        <v>57.274850000000001</v>
      </c>
      <c r="BI12" s="341">
        <v>48.096170000000001</v>
      </c>
      <c r="BJ12" s="341">
        <v>57.140129999999999</v>
      </c>
      <c r="BK12" s="341">
        <v>67.62397</v>
      </c>
      <c r="BL12" s="341">
        <v>63.365989999999996</v>
      </c>
      <c r="BM12" s="341">
        <v>62.15502</v>
      </c>
      <c r="BN12" s="341">
        <v>56.520789999999998</v>
      </c>
      <c r="BO12" s="341">
        <v>56.050710000000002</v>
      </c>
      <c r="BP12" s="341">
        <v>69.237369999999999</v>
      </c>
      <c r="BQ12" s="341">
        <v>69.462180000000004</v>
      </c>
      <c r="BR12" s="341">
        <v>67.484409999999997</v>
      </c>
      <c r="BS12" s="341">
        <v>65.900480000000002</v>
      </c>
      <c r="BT12" s="341">
        <v>58.602409999999999</v>
      </c>
      <c r="BU12" s="341">
        <v>49.364899999999999</v>
      </c>
      <c r="BV12" s="341">
        <v>57.090760000000003</v>
      </c>
    </row>
    <row r="13" spans="1:74" ht="11.1" customHeight="1" x14ac:dyDescent="0.2">
      <c r="A13" s="561" t="s">
        <v>490</v>
      </c>
      <c r="B13" s="562" t="s">
        <v>491</v>
      </c>
      <c r="C13" s="278">
        <v>7.7790967742000001</v>
      </c>
      <c r="D13" s="278">
        <v>7.5603214286</v>
      </c>
      <c r="E13" s="278">
        <v>4.7440967742</v>
      </c>
      <c r="F13" s="278">
        <v>4.2097666667000002</v>
      </c>
      <c r="G13" s="278">
        <v>3.9161935483999999</v>
      </c>
      <c r="H13" s="278">
        <v>5.1443000000000003</v>
      </c>
      <c r="I13" s="278">
        <v>6.4614516129000004</v>
      </c>
      <c r="J13" s="278">
        <v>5.3052903226000003</v>
      </c>
      <c r="K13" s="278">
        <v>5.0233999999999996</v>
      </c>
      <c r="L13" s="278">
        <v>4.1524516129000002</v>
      </c>
      <c r="M13" s="278">
        <v>4.7810333332999999</v>
      </c>
      <c r="N13" s="278">
        <v>8.5867419354999992</v>
      </c>
      <c r="O13" s="278">
        <v>8.2381893547999994</v>
      </c>
      <c r="P13" s="278">
        <v>5.1452689286000002</v>
      </c>
      <c r="Q13" s="278">
        <v>4.5273138709999996</v>
      </c>
      <c r="R13" s="278">
        <v>3.7070219999999998</v>
      </c>
      <c r="S13" s="278">
        <v>2.8399780644999999</v>
      </c>
      <c r="T13" s="278">
        <v>4.6038300000000003</v>
      </c>
      <c r="U13" s="278">
        <v>7.6770132257999997</v>
      </c>
      <c r="V13" s="278">
        <v>4.7008287096999997</v>
      </c>
      <c r="W13" s="278">
        <v>5.1964543333000002</v>
      </c>
      <c r="X13" s="278">
        <v>4.6188532257999997</v>
      </c>
      <c r="Y13" s="278">
        <v>4.8901403332999998</v>
      </c>
      <c r="Z13" s="278">
        <v>4.4434406451999999</v>
      </c>
      <c r="AA13" s="278">
        <v>1.8525983871</v>
      </c>
      <c r="AB13" s="278">
        <v>3.5677327586000001</v>
      </c>
      <c r="AC13" s="278">
        <v>3.6765064515999999</v>
      </c>
      <c r="AD13" s="278">
        <v>3.3250853333000001</v>
      </c>
      <c r="AE13" s="278">
        <v>4.1545567741999996</v>
      </c>
      <c r="AF13" s="278">
        <v>4.5804150000000003</v>
      </c>
      <c r="AG13" s="278">
        <v>4.6123383871000003</v>
      </c>
      <c r="AH13" s="278">
        <v>4.1360090322999996</v>
      </c>
      <c r="AI13" s="278">
        <v>3.1655310000000001</v>
      </c>
      <c r="AJ13" s="278">
        <v>3.4423435483999998</v>
      </c>
      <c r="AK13" s="278">
        <v>3.1490833333000001</v>
      </c>
      <c r="AL13" s="278">
        <v>11.501997097</v>
      </c>
      <c r="AM13" s="278">
        <v>7.4577567741999999</v>
      </c>
      <c r="AN13" s="278">
        <v>4.7810553570999996</v>
      </c>
      <c r="AO13" s="278">
        <v>3.1004070968000002</v>
      </c>
      <c r="AP13" s="278">
        <v>3.6794829999999998</v>
      </c>
      <c r="AQ13" s="278">
        <v>3.7495135484</v>
      </c>
      <c r="AR13" s="278">
        <v>3.0502693333000002</v>
      </c>
      <c r="AS13" s="278">
        <v>5.0269793547999999</v>
      </c>
      <c r="AT13" s="278">
        <v>3.3163051612999999</v>
      </c>
      <c r="AU13" s="278">
        <v>3.6770453333000002</v>
      </c>
      <c r="AV13" s="278">
        <v>2.8171432258000002</v>
      </c>
      <c r="AW13" s="278">
        <v>3.5389276666999998</v>
      </c>
      <c r="AX13" s="278">
        <v>5.2582500000000003</v>
      </c>
      <c r="AY13" s="278">
        <v>33.288390645</v>
      </c>
      <c r="AZ13" s="278">
        <v>6.3961189286</v>
      </c>
      <c r="BA13" s="278">
        <v>9.4968390323000005</v>
      </c>
      <c r="BB13" s="278">
        <v>2.6909656666999999</v>
      </c>
      <c r="BC13" s="278">
        <v>2.6899278937000002</v>
      </c>
      <c r="BD13" s="278">
        <v>3.2555299999999998</v>
      </c>
      <c r="BE13" s="278">
        <v>4.7029069999999997</v>
      </c>
      <c r="BF13" s="341">
        <v>5.2739200000000004</v>
      </c>
      <c r="BG13" s="341">
        <v>4.5620620000000001</v>
      </c>
      <c r="BH13" s="341">
        <v>3.9311669999999999</v>
      </c>
      <c r="BI13" s="341">
        <v>4.3382430000000003</v>
      </c>
      <c r="BJ13" s="341">
        <v>6.5907470000000004</v>
      </c>
      <c r="BK13" s="341">
        <v>9.6882009999999994</v>
      </c>
      <c r="BL13" s="341">
        <v>6.9407779999999999</v>
      </c>
      <c r="BM13" s="341">
        <v>6.3837380000000001</v>
      </c>
      <c r="BN13" s="341">
        <v>4.5359059999999998</v>
      </c>
      <c r="BO13" s="341">
        <v>4.6300800000000004</v>
      </c>
      <c r="BP13" s="341">
        <v>4.6403189999999999</v>
      </c>
      <c r="BQ13" s="341">
        <v>5.8818979999999996</v>
      </c>
      <c r="BR13" s="341">
        <v>5.7736689999999999</v>
      </c>
      <c r="BS13" s="341">
        <v>4.8366959999999999</v>
      </c>
      <c r="BT13" s="341">
        <v>4.0638829999999997</v>
      </c>
      <c r="BU13" s="341">
        <v>4.3988040000000002</v>
      </c>
      <c r="BV13" s="341">
        <v>6.5233590000000001</v>
      </c>
    </row>
    <row r="14" spans="1:74" ht="11.1" customHeight="1" x14ac:dyDescent="0.2">
      <c r="A14" s="586"/>
      <c r="B14" s="131" t="s">
        <v>492</v>
      </c>
      <c r="C14" s="254"/>
      <c r="D14" s="254"/>
      <c r="E14" s="254"/>
      <c r="F14" s="254"/>
      <c r="G14" s="254"/>
      <c r="H14" s="254"/>
      <c r="I14" s="254"/>
      <c r="J14" s="254"/>
      <c r="K14" s="254"/>
      <c r="L14" s="254"/>
      <c r="M14" s="254"/>
      <c r="N14" s="254"/>
      <c r="O14" s="254"/>
      <c r="P14" s="254"/>
      <c r="Q14" s="254"/>
      <c r="R14" s="254"/>
      <c r="S14" s="254"/>
      <c r="T14" s="254"/>
      <c r="U14" s="254"/>
      <c r="V14" s="254"/>
      <c r="W14" s="254"/>
      <c r="X14" s="254"/>
      <c r="Y14" s="254"/>
      <c r="Z14" s="254"/>
      <c r="AA14" s="254"/>
      <c r="AB14" s="254"/>
      <c r="AC14" s="254"/>
      <c r="AD14" s="254"/>
      <c r="AE14" s="254"/>
      <c r="AF14" s="254"/>
      <c r="AG14" s="254"/>
      <c r="AH14" s="254"/>
      <c r="AI14" s="254"/>
      <c r="AJ14" s="254"/>
      <c r="AK14" s="254"/>
      <c r="AL14" s="254"/>
      <c r="AM14" s="254"/>
      <c r="AN14" s="254"/>
      <c r="AO14" s="254"/>
      <c r="AP14" s="254"/>
      <c r="AQ14" s="254"/>
      <c r="AR14" s="254"/>
      <c r="AS14" s="254"/>
      <c r="AT14" s="254"/>
      <c r="AU14" s="254"/>
      <c r="AV14" s="254"/>
      <c r="AW14" s="254"/>
      <c r="AX14" s="254"/>
      <c r="AY14" s="254"/>
      <c r="AZ14" s="254"/>
      <c r="BA14" s="254"/>
      <c r="BB14" s="254"/>
      <c r="BC14" s="254"/>
      <c r="BD14" s="254"/>
      <c r="BE14" s="254"/>
      <c r="BF14" s="367"/>
      <c r="BG14" s="367"/>
      <c r="BH14" s="367"/>
      <c r="BI14" s="367"/>
      <c r="BJ14" s="367"/>
      <c r="BK14" s="367"/>
      <c r="BL14" s="367"/>
      <c r="BM14" s="367"/>
      <c r="BN14" s="367"/>
      <c r="BO14" s="367"/>
      <c r="BP14" s="367"/>
      <c r="BQ14" s="367"/>
      <c r="BR14" s="367"/>
      <c r="BS14" s="367"/>
      <c r="BT14" s="367"/>
      <c r="BU14" s="367"/>
      <c r="BV14" s="367"/>
    </row>
    <row r="15" spans="1:74" ht="11.1" customHeight="1" x14ac:dyDescent="0.2">
      <c r="A15" s="561" t="s">
        <v>493</v>
      </c>
      <c r="B15" s="562" t="s">
        <v>481</v>
      </c>
      <c r="C15" s="278">
        <v>210.03187097</v>
      </c>
      <c r="D15" s="278">
        <v>209.70271428999999</v>
      </c>
      <c r="E15" s="278">
        <v>166.31767742</v>
      </c>
      <c r="F15" s="278">
        <v>144.65803332999999</v>
      </c>
      <c r="G15" s="278">
        <v>151.57219355000001</v>
      </c>
      <c r="H15" s="278">
        <v>203.23263333</v>
      </c>
      <c r="I15" s="278">
        <v>213.84299999999999</v>
      </c>
      <c r="J15" s="278">
        <v>204.50954838999999</v>
      </c>
      <c r="K15" s="278">
        <v>174.20986667</v>
      </c>
      <c r="L15" s="278">
        <v>144.86374194000001</v>
      </c>
      <c r="M15" s="278">
        <v>156.45959999999999</v>
      </c>
      <c r="N15" s="278">
        <v>200.17864516</v>
      </c>
      <c r="O15" s="278">
        <v>207.69638710000001</v>
      </c>
      <c r="P15" s="278">
        <v>180.43842857000001</v>
      </c>
      <c r="Q15" s="278">
        <v>126.79296773999999</v>
      </c>
      <c r="R15" s="278">
        <v>133.596</v>
      </c>
      <c r="S15" s="278">
        <v>144.23058065000001</v>
      </c>
      <c r="T15" s="278">
        <v>179.11243332999999</v>
      </c>
      <c r="U15" s="278">
        <v>197.96690323000001</v>
      </c>
      <c r="V15" s="278">
        <v>177.57093548</v>
      </c>
      <c r="W15" s="278">
        <v>143.3443</v>
      </c>
      <c r="X15" s="278">
        <v>123.5833871</v>
      </c>
      <c r="Y15" s="278">
        <v>126.94240000000001</v>
      </c>
      <c r="Z15" s="278">
        <v>122.59467742</v>
      </c>
      <c r="AA15" s="278">
        <v>147.75377419</v>
      </c>
      <c r="AB15" s="278">
        <v>113.33003447999999</v>
      </c>
      <c r="AC15" s="278">
        <v>104.68809677</v>
      </c>
      <c r="AD15" s="278">
        <v>82.857166667000001</v>
      </c>
      <c r="AE15" s="278">
        <v>112.15300000000001</v>
      </c>
      <c r="AF15" s="278">
        <v>128.37706667</v>
      </c>
      <c r="AG15" s="278">
        <v>175.48290323000001</v>
      </c>
      <c r="AH15" s="278">
        <v>150.86674194</v>
      </c>
      <c r="AI15" s="278">
        <v>114.166</v>
      </c>
      <c r="AJ15" s="278">
        <v>111.46545161</v>
      </c>
      <c r="AK15" s="278">
        <v>126.39400000000001</v>
      </c>
      <c r="AL15" s="278">
        <v>131.34212903</v>
      </c>
      <c r="AM15" s="278">
        <v>147.24767742</v>
      </c>
      <c r="AN15" s="278">
        <v>155.95235714</v>
      </c>
      <c r="AO15" s="278">
        <v>143.69958065</v>
      </c>
      <c r="AP15" s="278">
        <v>114.28736667</v>
      </c>
      <c r="AQ15" s="278">
        <v>124.92890323</v>
      </c>
      <c r="AR15" s="278">
        <v>136.2698</v>
      </c>
      <c r="AS15" s="278">
        <v>163.5976129</v>
      </c>
      <c r="AT15" s="278">
        <v>120.81548386999999</v>
      </c>
      <c r="AU15" s="278">
        <v>110.79506667</v>
      </c>
      <c r="AV15" s="278">
        <v>82.818870967999999</v>
      </c>
      <c r="AW15" s="278">
        <v>95.501366666999999</v>
      </c>
      <c r="AX15" s="278">
        <v>145.38190323000001</v>
      </c>
      <c r="AY15" s="278">
        <v>162.77616129</v>
      </c>
      <c r="AZ15" s="278">
        <v>174.52825000000001</v>
      </c>
      <c r="BA15" s="278">
        <v>156.52016129</v>
      </c>
      <c r="BB15" s="278">
        <v>122.90736667</v>
      </c>
      <c r="BC15" s="278">
        <v>102.02006452000001</v>
      </c>
      <c r="BD15" s="278">
        <v>120.7971</v>
      </c>
      <c r="BE15" s="278">
        <v>146.8672</v>
      </c>
      <c r="BF15" s="341">
        <v>153.50700000000001</v>
      </c>
      <c r="BG15" s="341">
        <v>116.3652</v>
      </c>
      <c r="BH15" s="341">
        <v>101.4689</v>
      </c>
      <c r="BI15" s="341">
        <v>110.7268</v>
      </c>
      <c r="BJ15" s="341">
        <v>149.83510000000001</v>
      </c>
      <c r="BK15" s="341">
        <v>170.5829</v>
      </c>
      <c r="BL15" s="341">
        <v>162.44290000000001</v>
      </c>
      <c r="BM15" s="341">
        <v>147.0224</v>
      </c>
      <c r="BN15" s="341">
        <v>99.247069999999994</v>
      </c>
      <c r="BO15" s="341">
        <v>91.863969999999995</v>
      </c>
      <c r="BP15" s="341">
        <v>110.2987</v>
      </c>
      <c r="BQ15" s="341">
        <v>154.7602</v>
      </c>
      <c r="BR15" s="341">
        <v>143.45949999999999</v>
      </c>
      <c r="BS15" s="341">
        <v>111.77209999999999</v>
      </c>
      <c r="BT15" s="341">
        <v>100.7586</v>
      </c>
      <c r="BU15" s="341">
        <v>105.5176</v>
      </c>
      <c r="BV15" s="341">
        <v>138.62649999999999</v>
      </c>
    </row>
    <row r="16" spans="1:74" ht="11.1" customHeight="1" x14ac:dyDescent="0.2">
      <c r="A16" s="561" t="s">
        <v>494</v>
      </c>
      <c r="B16" s="562" t="s">
        <v>483</v>
      </c>
      <c r="C16" s="278">
        <v>2708.3879999999999</v>
      </c>
      <c r="D16" s="278">
        <v>2647.5030357000001</v>
      </c>
      <c r="E16" s="278">
        <v>2445.4270323000001</v>
      </c>
      <c r="F16" s="278">
        <v>2687.4818667</v>
      </c>
      <c r="G16" s="278">
        <v>3074.0277418999999</v>
      </c>
      <c r="H16" s="278">
        <v>4162.6672332999997</v>
      </c>
      <c r="I16" s="278">
        <v>5451.6963225999998</v>
      </c>
      <c r="J16" s="278">
        <v>4828.0136774000002</v>
      </c>
      <c r="K16" s="278">
        <v>4209.1535999999996</v>
      </c>
      <c r="L16" s="278">
        <v>3194.9380645000001</v>
      </c>
      <c r="M16" s="278">
        <v>3496.3211667</v>
      </c>
      <c r="N16" s="278">
        <v>3308.2538064999999</v>
      </c>
      <c r="O16" s="278">
        <v>3033.1197096999999</v>
      </c>
      <c r="P16" s="278">
        <v>3207.3879643</v>
      </c>
      <c r="Q16" s="278">
        <v>3285.3902581000002</v>
      </c>
      <c r="R16" s="278">
        <v>3355.3611667</v>
      </c>
      <c r="S16" s="278">
        <v>3485.2332581000001</v>
      </c>
      <c r="T16" s="278">
        <v>4012.6471333</v>
      </c>
      <c r="U16" s="278">
        <v>5350.9412258000002</v>
      </c>
      <c r="V16" s="278">
        <v>4690.8558709999998</v>
      </c>
      <c r="W16" s="278">
        <v>4114.1015332999996</v>
      </c>
      <c r="X16" s="278">
        <v>3629.1322903</v>
      </c>
      <c r="Y16" s="278">
        <v>3590.7277333000002</v>
      </c>
      <c r="Z16" s="278">
        <v>3588.8781935000002</v>
      </c>
      <c r="AA16" s="278">
        <v>3614.4695806</v>
      </c>
      <c r="AB16" s="278">
        <v>3952.0983448000002</v>
      </c>
      <c r="AC16" s="278">
        <v>3573.8468386999998</v>
      </c>
      <c r="AD16" s="278">
        <v>3691.7363</v>
      </c>
      <c r="AE16" s="278">
        <v>4085.5727741999999</v>
      </c>
      <c r="AF16" s="278">
        <v>4787.4512999999997</v>
      </c>
      <c r="AG16" s="278">
        <v>6112.9233870999997</v>
      </c>
      <c r="AH16" s="278">
        <v>5560.1523870999999</v>
      </c>
      <c r="AI16" s="278">
        <v>4611.0518333</v>
      </c>
      <c r="AJ16" s="278">
        <v>3946.2627419</v>
      </c>
      <c r="AK16" s="278">
        <v>3718.8226332999998</v>
      </c>
      <c r="AL16" s="278">
        <v>3365.6415161</v>
      </c>
      <c r="AM16" s="278">
        <v>3433.5658064999998</v>
      </c>
      <c r="AN16" s="278">
        <v>3489.6403571000001</v>
      </c>
      <c r="AO16" s="278">
        <v>3328.1038709999998</v>
      </c>
      <c r="AP16" s="278">
        <v>3317.0779667000002</v>
      </c>
      <c r="AQ16" s="278">
        <v>3642.6370000000002</v>
      </c>
      <c r="AR16" s="278">
        <v>4044.3615332999998</v>
      </c>
      <c r="AS16" s="278">
        <v>5668.5161289999996</v>
      </c>
      <c r="AT16" s="278">
        <v>4575.0592902999997</v>
      </c>
      <c r="AU16" s="278">
        <v>3876.3612667000002</v>
      </c>
      <c r="AV16" s="278">
        <v>3341.6571613000001</v>
      </c>
      <c r="AW16" s="278">
        <v>3330.3368</v>
      </c>
      <c r="AX16" s="278">
        <v>3381.9121289999998</v>
      </c>
      <c r="AY16" s="278">
        <v>3027.5513547999999</v>
      </c>
      <c r="AZ16" s="278">
        <v>3275.1673214000002</v>
      </c>
      <c r="BA16" s="278">
        <v>3168.9925484</v>
      </c>
      <c r="BB16" s="278">
        <v>3103.6211666999998</v>
      </c>
      <c r="BC16" s="278">
        <v>3415.3230322999998</v>
      </c>
      <c r="BD16" s="278">
        <v>4272.2479999999996</v>
      </c>
      <c r="BE16" s="278">
        <v>4965.6369999999997</v>
      </c>
      <c r="BF16" s="341">
        <v>4919.549</v>
      </c>
      <c r="BG16" s="341">
        <v>4092.9929999999999</v>
      </c>
      <c r="BH16" s="341">
        <v>3500.027</v>
      </c>
      <c r="BI16" s="341">
        <v>3421.46</v>
      </c>
      <c r="BJ16" s="341">
        <v>3509.8789999999999</v>
      </c>
      <c r="BK16" s="341">
        <v>3394.7710000000002</v>
      </c>
      <c r="BL16" s="341">
        <v>3567.98</v>
      </c>
      <c r="BM16" s="341">
        <v>3475.3780000000002</v>
      </c>
      <c r="BN16" s="341">
        <v>3373.6750000000002</v>
      </c>
      <c r="BO16" s="341">
        <v>3765.4470000000001</v>
      </c>
      <c r="BP16" s="341">
        <v>4411.9809999999998</v>
      </c>
      <c r="BQ16" s="341">
        <v>5544.3620000000001</v>
      </c>
      <c r="BR16" s="341">
        <v>5160.6360000000004</v>
      </c>
      <c r="BS16" s="341">
        <v>4328.4110000000001</v>
      </c>
      <c r="BT16" s="341">
        <v>3629.0540000000001</v>
      </c>
      <c r="BU16" s="341">
        <v>3596.14</v>
      </c>
      <c r="BV16" s="341">
        <v>3688.848</v>
      </c>
    </row>
    <row r="17" spans="1:74" ht="11.1" customHeight="1" x14ac:dyDescent="0.2">
      <c r="A17" s="563" t="s">
        <v>495</v>
      </c>
      <c r="B17" s="564" t="s">
        <v>485</v>
      </c>
      <c r="C17" s="278">
        <v>23.640387097000001</v>
      </c>
      <c r="D17" s="278">
        <v>15.356535714</v>
      </c>
      <c r="E17" s="278">
        <v>10.283580645000001</v>
      </c>
      <c r="F17" s="278">
        <v>9.2957000000000001</v>
      </c>
      <c r="G17" s="278">
        <v>12.577290323</v>
      </c>
      <c r="H17" s="278">
        <v>23.840833332999999</v>
      </c>
      <c r="I17" s="278">
        <v>59.325032258</v>
      </c>
      <c r="J17" s="278">
        <v>28.016096774000001</v>
      </c>
      <c r="K17" s="278">
        <v>15.867066667</v>
      </c>
      <c r="L17" s="278">
        <v>7.3433225805999998</v>
      </c>
      <c r="M17" s="278">
        <v>9.3743333332999992</v>
      </c>
      <c r="N17" s="278">
        <v>22.454096774</v>
      </c>
      <c r="O17" s="278">
        <v>35.130545161000001</v>
      </c>
      <c r="P17" s="278">
        <v>11.891147143</v>
      </c>
      <c r="Q17" s="278">
        <v>15.437861935000001</v>
      </c>
      <c r="R17" s="278">
        <v>5.1779376667000001</v>
      </c>
      <c r="S17" s="278">
        <v>7.3120519355000004</v>
      </c>
      <c r="T17" s="278">
        <v>13.955455333</v>
      </c>
      <c r="U17" s="278">
        <v>28.62338871</v>
      </c>
      <c r="V17" s="278">
        <v>12.39521871</v>
      </c>
      <c r="W17" s="278">
        <v>7.3550933333000001</v>
      </c>
      <c r="X17" s="278">
        <v>5.4413667741999996</v>
      </c>
      <c r="Y17" s="278">
        <v>5.5058829999999999</v>
      </c>
      <c r="Z17" s="278">
        <v>5.4302422580999998</v>
      </c>
      <c r="AA17" s="278">
        <v>8.6457064516000006</v>
      </c>
      <c r="AB17" s="278">
        <v>3.9976862069000001</v>
      </c>
      <c r="AC17" s="278">
        <v>3.6013267741999999</v>
      </c>
      <c r="AD17" s="278">
        <v>3.2479849999999999</v>
      </c>
      <c r="AE17" s="278">
        <v>5.7303303226000004</v>
      </c>
      <c r="AF17" s="278">
        <v>14.625945</v>
      </c>
      <c r="AG17" s="278">
        <v>21.829496773999999</v>
      </c>
      <c r="AH17" s="278">
        <v>10.401698387</v>
      </c>
      <c r="AI17" s="278">
        <v>4.9736646667000004</v>
      </c>
      <c r="AJ17" s="278">
        <v>5.1982477419000004</v>
      </c>
      <c r="AK17" s="278">
        <v>7.9126573333000003</v>
      </c>
      <c r="AL17" s="278">
        <v>4.3660938710000003</v>
      </c>
      <c r="AM17" s="278">
        <v>35.354989676999999</v>
      </c>
      <c r="AN17" s="278">
        <v>20.487894286</v>
      </c>
      <c r="AO17" s="278">
        <v>4.0863177419000003</v>
      </c>
      <c r="AP17" s="278">
        <v>4.8297756666999998</v>
      </c>
      <c r="AQ17" s="278">
        <v>6.9799703225999998</v>
      </c>
      <c r="AR17" s="278">
        <v>9.2739419999999999</v>
      </c>
      <c r="AS17" s="278">
        <v>30.206947418999999</v>
      </c>
      <c r="AT17" s="278">
        <v>6.7257206452</v>
      </c>
      <c r="AU17" s="278">
        <v>8.5181053332999994</v>
      </c>
      <c r="AV17" s="278">
        <v>4.0010793547999999</v>
      </c>
      <c r="AW17" s="278">
        <v>4.8381129999999999</v>
      </c>
      <c r="AX17" s="278">
        <v>23.460552581000002</v>
      </c>
      <c r="AY17" s="278">
        <v>174.96253128999999</v>
      </c>
      <c r="AZ17" s="278">
        <v>46.285150713999997</v>
      </c>
      <c r="BA17" s="278">
        <v>49.502581612999997</v>
      </c>
      <c r="BB17" s="278">
        <v>3.6460516667</v>
      </c>
      <c r="BC17" s="278">
        <v>4.1085247734000001</v>
      </c>
      <c r="BD17" s="278">
        <v>7.5472279999999996</v>
      </c>
      <c r="BE17" s="278">
        <v>11.34399</v>
      </c>
      <c r="BF17" s="341">
        <v>9.3820770000000007</v>
      </c>
      <c r="BG17" s="341">
        <v>5.768637</v>
      </c>
      <c r="BH17" s="341">
        <v>4.8010960000000003</v>
      </c>
      <c r="BI17" s="341">
        <v>5.7687619999999997</v>
      </c>
      <c r="BJ17" s="341">
        <v>9.0968879999999999</v>
      </c>
      <c r="BK17" s="341">
        <v>21.052779999999998</v>
      </c>
      <c r="BL17" s="341">
        <v>10.682840000000001</v>
      </c>
      <c r="BM17" s="341">
        <v>8.6027520000000006</v>
      </c>
      <c r="BN17" s="341">
        <v>5.8370860000000002</v>
      </c>
      <c r="BO17" s="341">
        <v>6.2272829999999999</v>
      </c>
      <c r="BP17" s="341">
        <v>8.7286490000000008</v>
      </c>
      <c r="BQ17" s="341">
        <v>14.07469</v>
      </c>
      <c r="BR17" s="341">
        <v>10.14124</v>
      </c>
      <c r="BS17" s="341">
        <v>6.1009869999999999</v>
      </c>
      <c r="BT17" s="341">
        <v>4.8098479999999997</v>
      </c>
      <c r="BU17" s="341">
        <v>6.0500100000000003</v>
      </c>
      <c r="BV17" s="341">
        <v>8.4737670000000005</v>
      </c>
    </row>
    <row r="18" spans="1:74" ht="11.1" customHeight="1" x14ac:dyDescent="0.2">
      <c r="A18" s="586"/>
      <c r="B18" s="131" t="s">
        <v>496</v>
      </c>
      <c r="C18" s="254"/>
      <c r="D18" s="254"/>
      <c r="E18" s="254"/>
      <c r="F18" s="254"/>
      <c r="G18" s="254"/>
      <c r="H18" s="254"/>
      <c r="I18" s="254"/>
      <c r="J18" s="254"/>
      <c r="K18" s="254"/>
      <c r="L18" s="254"/>
      <c r="M18" s="254"/>
      <c r="N18" s="254"/>
      <c r="O18" s="254"/>
      <c r="P18" s="254"/>
      <c r="Q18" s="254"/>
      <c r="R18" s="254"/>
      <c r="S18" s="254"/>
      <c r="T18" s="254"/>
      <c r="U18" s="254"/>
      <c r="V18" s="254"/>
      <c r="W18" s="254"/>
      <c r="X18" s="254"/>
      <c r="Y18" s="254"/>
      <c r="Z18" s="254"/>
      <c r="AA18" s="254"/>
      <c r="AB18" s="254"/>
      <c r="AC18" s="254"/>
      <c r="AD18" s="254"/>
      <c r="AE18" s="254"/>
      <c r="AF18" s="254"/>
      <c r="AG18" s="254"/>
      <c r="AH18" s="254"/>
      <c r="AI18" s="254"/>
      <c r="AJ18" s="254"/>
      <c r="AK18" s="254"/>
      <c r="AL18" s="254"/>
      <c r="AM18" s="254"/>
      <c r="AN18" s="254"/>
      <c r="AO18" s="254"/>
      <c r="AP18" s="254"/>
      <c r="AQ18" s="254"/>
      <c r="AR18" s="254"/>
      <c r="AS18" s="254"/>
      <c r="AT18" s="254"/>
      <c r="AU18" s="254"/>
      <c r="AV18" s="254"/>
      <c r="AW18" s="254"/>
      <c r="AX18" s="254"/>
      <c r="AY18" s="254"/>
      <c r="AZ18" s="254"/>
      <c r="BA18" s="254"/>
      <c r="BB18" s="254"/>
      <c r="BC18" s="254"/>
      <c r="BD18" s="254"/>
      <c r="BE18" s="254"/>
      <c r="BF18" s="367"/>
      <c r="BG18" s="367"/>
      <c r="BH18" s="367"/>
      <c r="BI18" s="367"/>
      <c r="BJ18" s="367"/>
      <c r="BK18" s="367"/>
      <c r="BL18" s="367"/>
      <c r="BM18" s="367"/>
      <c r="BN18" s="367"/>
      <c r="BO18" s="367"/>
      <c r="BP18" s="367"/>
      <c r="BQ18" s="367"/>
      <c r="BR18" s="367"/>
      <c r="BS18" s="367"/>
      <c r="BT18" s="367"/>
      <c r="BU18" s="367"/>
      <c r="BV18" s="367"/>
    </row>
    <row r="19" spans="1:74" ht="11.1" customHeight="1" x14ac:dyDescent="0.2">
      <c r="A19" s="561" t="s">
        <v>497</v>
      </c>
      <c r="B19" s="562" t="s">
        <v>481</v>
      </c>
      <c r="C19" s="278">
        <v>1235.8348065</v>
      </c>
      <c r="D19" s="278">
        <v>1211.2340713999999</v>
      </c>
      <c r="E19" s="278">
        <v>1007.5245806</v>
      </c>
      <c r="F19" s="278">
        <v>924.02686667</v>
      </c>
      <c r="G19" s="278">
        <v>1083.6511613</v>
      </c>
      <c r="H19" s="278">
        <v>1308.0849333000001</v>
      </c>
      <c r="I19" s="278">
        <v>1329.9644839</v>
      </c>
      <c r="J19" s="278">
        <v>1322.9978065</v>
      </c>
      <c r="K19" s="278">
        <v>1155.7013999999999</v>
      </c>
      <c r="L19" s="278">
        <v>925.88345160999995</v>
      </c>
      <c r="M19" s="278">
        <v>979.47806666999998</v>
      </c>
      <c r="N19" s="278">
        <v>1217.0953548</v>
      </c>
      <c r="O19" s="278">
        <v>1261.4466451999999</v>
      </c>
      <c r="P19" s="278">
        <v>1095.7928214000001</v>
      </c>
      <c r="Q19" s="278">
        <v>982.11509677000004</v>
      </c>
      <c r="R19" s="278">
        <v>999.84619999999995</v>
      </c>
      <c r="S19" s="278">
        <v>1113.8949032</v>
      </c>
      <c r="T19" s="278">
        <v>1290.348</v>
      </c>
      <c r="U19" s="278">
        <v>1354.1833548</v>
      </c>
      <c r="V19" s="278">
        <v>1309.4432902999999</v>
      </c>
      <c r="W19" s="278">
        <v>1108.1815667000001</v>
      </c>
      <c r="X19" s="278">
        <v>893.67899999999997</v>
      </c>
      <c r="Y19" s="278">
        <v>896.32293332999996</v>
      </c>
      <c r="Z19" s="278">
        <v>950.58516128999997</v>
      </c>
      <c r="AA19" s="278">
        <v>898.47764515999995</v>
      </c>
      <c r="AB19" s="278">
        <v>856.93724138000005</v>
      </c>
      <c r="AC19" s="278">
        <v>758.20274194000001</v>
      </c>
      <c r="AD19" s="278">
        <v>719.86563333000004</v>
      </c>
      <c r="AE19" s="278">
        <v>929.90980645000002</v>
      </c>
      <c r="AF19" s="278">
        <v>1066.3622</v>
      </c>
      <c r="AG19" s="278">
        <v>1228.8526452000001</v>
      </c>
      <c r="AH19" s="278">
        <v>1149.5377418999999</v>
      </c>
      <c r="AI19" s="278">
        <v>1001.7923</v>
      </c>
      <c r="AJ19" s="278">
        <v>902.45067742000003</v>
      </c>
      <c r="AK19" s="278">
        <v>982.24286667000001</v>
      </c>
      <c r="AL19" s="278">
        <v>944.20164516</v>
      </c>
      <c r="AM19" s="278">
        <v>966.96348387</v>
      </c>
      <c r="AN19" s="278">
        <v>935.95217857</v>
      </c>
      <c r="AO19" s="278">
        <v>916.36322581000002</v>
      </c>
      <c r="AP19" s="278">
        <v>816.77470000000005</v>
      </c>
      <c r="AQ19" s="278">
        <v>881.30706452000004</v>
      </c>
      <c r="AR19" s="278">
        <v>1114.6697667000001</v>
      </c>
      <c r="AS19" s="278">
        <v>1144.2347419</v>
      </c>
      <c r="AT19" s="278">
        <v>1141.4293548000001</v>
      </c>
      <c r="AU19" s="278">
        <v>1069.076</v>
      </c>
      <c r="AV19" s="278">
        <v>884.76990322999995</v>
      </c>
      <c r="AW19" s="278">
        <v>904.06366666999998</v>
      </c>
      <c r="AX19" s="278">
        <v>1009.8423871</v>
      </c>
      <c r="AY19" s="278">
        <v>1143.8431458</v>
      </c>
      <c r="AZ19" s="278">
        <v>1159.4688624999999</v>
      </c>
      <c r="BA19" s="278">
        <v>954.67349999999999</v>
      </c>
      <c r="BB19" s="278">
        <v>831.11752233000004</v>
      </c>
      <c r="BC19" s="278">
        <v>957.54999958999997</v>
      </c>
      <c r="BD19" s="278">
        <v>1128.143</v>
      </c>
      <c r="BE19" s="278">
        <v>1139.6410000000001</v>
      </c>
      <c r="BF19" s="341">
        <v>1201.8489999999999</v>
      </c>
      <c r="BG19" s="341">
        <v>1036.0360000000001</v>
      </c>
      <c r="BH19" s="341">
        <v>900.74860000000001</v>
      </c>
      <c r="BI19" s="341">
        <v>871.14359999999999</v>
      </c>
      <c r="BJ19" s="341">
        <v>1010.7809999999999</v>
      </c>
      <c r="BK19" s="341">
        <v>1052.9659999999999</v>
      </c>
      <c r="BL19" s="341">
        <v>1003.808</v>
      </c>
      <c r="BM19" s="341">
        <v>855.60410000000002</v>
      </c>
      <c r="BN19" s="341">
        <v>815.37660000000005</v>
      </c>
      <c r="BO19" s="341">
        <v>901.6848</v>
      </c>
      <c r="BP19" s="341">
        <v>1036.107</v>
      </c>
      <c r="BQ19" s="341">
        <v>1101.7329999999999</v>
      </c>
      <c r="BR19" s="341">
        <v>1150.3699999999999</v>
      </c>
      <c r="BS19" s="341">
        <v>1005.149</v>
      </c>
      <c r="BT19" s="341">
        <v>864.43449999999996</v>
      </c>
      <c r="BU19" s="341">
        <v>834.79259999999999</v>
      </c>
      <c r="BV19" s="341">
        <v>928.93539999999996</v>
      </c>
    </row>
    <row r="20" spans="1:74" ht="11.1" customHeight="1" x14ac:dyDescent="0.2">
      <c r="A20" s="561" t="s">
        <v>498</v>
      </c>
      <c r="B20" s="562" t="s">
        <v>483</v>
      </c>
      <c r="C20" s="278">
        <v>10497.234419</v>
      </c>
      <c r="D20" s="278">
        <v>10147.923143</v>
      </c>
      <c r="E20" s="278">
        <v>8021.1060968000002</v>
      </c>
      <c r="F20" s="278">
        <v>9109.2013666999992</v>
      </c>
      <c r="G20" s="278">
        <v>11826.233452</v>
      </c>
      <c r="H20" s="278">
        <v>15394.584333000001</v>
      </c>
      <c r="I20" s="278">
        <v>16492.059968000001</v>
      </c>
      <c r="J20" s="278">
        <v>17935.603386999999</v>
      </c>
      <c r="K20" s="278">
        <v>13745.699433</v>
      </c>
      <c r="L20" s="278">
        <v>10250.295774</v>
      </c>
      <c r="M20" s="278">
        <v>8761.4498332999992</v>
      </c>
      <c r="N20" s="278">
        <v>10613.645355000001</v>
      </c>
      <c r="O20" s="278">
        <v>10535.674741999999</v>
      </c>
      <c r="P20" s="278">
        <v>10395.502678999999</v>
      </c>
      <c r="Q20" s="278">
        <v>9100.1760967999999</v>
      </c>
      <c r="R20" s="278">
        <v>11231.142967</v>
      </c>
      <c r="S20" s="278">
        <v>12291.861580999999</v>
      </c>
      <c r="T20" s="278">
        <v>15880.367167</v>
      </c>
      <c r="U20" s="278">
        <v>18344.839742</v>
      </c>
      <c r="V20" s="278">
        <v>18729.759580999998</v>
      </c>
      <c r="W20" s="278">
        <v>13928.695833</v>
      </c>
      <c r="X20" s="278">
        <v>11087.805903</v>
      </c>
      <c r="Y20" s="278">
        <v>10534.644399999999</v>
      </c>
      <c r="Z20" s="278">
        <v>11321.549451999999</v>
      </c>
      <c r="AA20" s="278">
        <v>12175.896032000001</v>
      </c>
      <c r="AB20" s="278">
        <v>12615.971345</v>
      </c>
      <c r="AC20" s="278">
        <v>13041.269742</v>
      </c>
      <c r="AD20" s="278">
        <v>14988.499400000001</v>
      </c>
      <c r="AE20" s="278">
        <v>16622.216968000001</v>
      </c>
      <c r="AF20" s="278">
        <v>18046.815167000001</v>
      </c>
      <c r="AG20" s="278">
        <v>20018.172934999999</v>
      </c>
      <c r="AH20" s="278">
        <v>18745.825903000001</v>
      </c>
      <c r="AI20" s="278">
        <v>15662.9298</v>
      </c>
      <c r="AJ20" s="278">
        <v>12355.396161000001</v>
      </c>
      <c r="AK20" s="278">
        <v>11162.916633000001</v>
      </c>
      <c r="AL20" s="278">
        <v>11906.185129</v>
      </c>
      <c r="AM20" s="278">
        <v>12150.312806</v>
      </c>
      <c r="AN20" s="278">
        <v>12062.144786000001</v>
      </c>
      <c r="AO20" s="278">
        <v>11557.453418999999</v>
      </c>
      <c r="AP20" s="278">
        <v>11481.260200000001</v>
      </c>
      <c r="AQ20" s="278">
        <v>12019.236806000001</v>
      </c>
      <c r="AR20" s="278">
        <v>15181.5406</v>
      </c>
      <c r="AS20" s="278">
        <v>16130.69571</v>
      </c>
      <c r="AT20" s="278">
        <v>17125.268742</v>
      </c>
      <c r="AU20" s="278">
        <v>14856.8601</v>
      </c>
      <c r="AV20" s="278">
        <v>12263.604160999999</v>
      </c>
      <c r="AW20" s="278">
        <v>11696.152767</v>
      </c>
      <c r="AX20" s="278">
        <v>12159.385645</v>
      </c>
      <c r="AY20" s="278">
        <v>12866.721581</v>
      </c>
      <c r="AZ20" s="278">
        <v>11081.479536000001</v>
      </c>
      <c r="BA20" s="278">
        <v>11058.812</v>
      </c>
      <c r="BB20" s="278">
        <v>11586.068799999999</v>
      </c>
      <c r="BC20" s="278">
        <v>13030.977774000001</v>
      </c>
      <c r="BD20" s="278">
        <v>14863.16</v>
      </c>
      <c r="BE20" s="278">
        <v>15716.17</v>
      </c>
      <c r="BF20" s="341">
        <v>16833.05</v>
      </c>
      <c r="BG20" s="341">
        <v>14207</v>
      </c>
      <c r="BH20" s="341">
        <v>11814.92</v>
      </c>
      <c r="BI20" s="341">
        <v>10970.3</v>
      </c>
      <c r="BJ20" s="341">
        <v>11643.37</v>
      </c>
      <c r="BK20" s="341">
        <v>12732.04</v>
      </c>
      <c r="BL20" s="341">
        <v>12280.79</v>
      </c>
      <c r="BM20" s="341">
        <v>11473.37</v>
      </c>
      <c r="BN20" s="341">
        <v>11645.63</v>
      </c>
      <c r="BO20" s="341">
        <v>13199.06</v>
      </c>
      <c r="BP20" s="341">
        <v>16038.98</v>
      </c>
      <c r="BQ20" s="341">
        <v>17404.25</v>
      </c>
      <c r="BR20" s="341">
        <v>17784.310000000001</v>
      </c>
      <c r="BS20" s="341">
        <v>14987.95</v>
      </c>
      <c r="BT20" s="341">
        <v>12405.33</v>
      </c>
      <c r="BU20" s="341">
        <v>11539.81</v>
      </c>
      <c r="BV20" s="341">
        <v>12117.92</v>
      </c>
    </row>
    <row r="21" spans="1:74" ht="11.1" customHeight="1" x14ac:dyDescent="0.2">
      <c r="A21" s="563" t="s">
        <v>499</v>
      </c>
      <c r="B21" s="564" t="s">
        <v>485</v>
      </c>
      <c r="C21" s="278">
        <v>158.29741935000001</v>
      </c>
      <c r="D21" s="278">
        <v>65.077178571000005</v>
      </c>
      <c r="E21" s="278">
        <v>68.418322580999998</v>
      </c>
      <c r="F21" s="278">
        <v>59.846366666999998</v>
      </c>
      <c r="G21" s="278">
        <v>90.370032257999995</v>
      </c>
      <c r="H21" s="278">
        <v>141.51920000000001</v>
      </c>
      <c r="I21" s="278">
        <v>128.30903226000001</v>
      </c>
      <c r="J21" s="278">
        <v>114.09390323</v>
      </c>
      <c r="K21" s="278">
        <v>83.837800000000001</v>
      </c>
      <c r="L21" s="278">
        <v>54.747774194000002</v>
      </c>
      <c r="M21" s="278">
        <v>45.971033333000001</v>
      </c>
      <c r="N21" s="278">
        <v>111.23564516</v>
      </c>
      <c r="O21" s="278">
        <v>96.106099999999998</v>
      </c>
      <c r="P21" s="278">
        <v>67.573755714000001</v>
      </c>
      <c r="Q21" s="278">
        <v>68.650468387000004</v>
      </c>
      <c r="R21" s="278">
        <v>64.092624999999998</v>
      </c>
      <c r="S21" s="278">
        <v>59.000011612999998</v>
      </c>
      <c r="T21" s="278">
        <v>69.514164667000003</v>
      </c>
      <c r="U21" s="278">
        <v>84.559467419000001</v>
      </c>
      <c r="V21" s="278">
        <v>65.784975806000006</v>
      </c>
      <c r="W21" s="278">
        <v>62.959150000000001</v>
      </c>
      <c r="X21" s="278">
        <v>48.666769031999998</v>
      </c>
      <c r="Y21" s="278">
        <v>38.436184666999999</v>
      </c>
      <c r="Z21" s="278">
        <v>52.987688386999999</v>
      </c>
      <c r="AA21" s="278">
        <v>64.683757096999997</v>
      </c>
      <c r="AB21" s="278">
        <v>49.499807240999999</v>
      </c>
      <c r="AC21" s="278">
        <v>33.926975484000003</v>
      </c>
      <c r="AD21" s="278">
        <v>37.876812667000003</v>
      </c>
      <c r="AE21" s="278">
        <v>44.920850645000002</v>
      </c>
      <c r="AF21" s="278">
        <v>51.003376666999998</v>
      </c>
      <c r="AG21" s="278">
        <v>58.459580645000003</v>
      </c>
      <c r="AH21" s="278">
        <v>49.827845160999999</v>
      </c>
      <c r="AI21" s="278">
        <v>44.256489000000002</v>
      </c>
      <c r="AJ21" s="278">
        <v>43.277813225999999</v>
      </c>
      <c r="AK21" s="278">
        <v>49.096633666999999</v>
      </c>
      <c r="AL21" s="278">
        <v>46.638888710000003</v>
      </c>
      <c r="AM21" s="278">
        <v>56.797986452000004</v>
      </c>
      <c r="AN21" s="278">
        <v>47.355319999999999</v>
      </c>
      <c r="AO21" s="278">
        <v>50.879220322999998</v>
      </c>
      <c r="AP21" s="278">
        <v>55.864922333000003</v>
      </c>
      <c r="AQ21" s="278">
        <v>71.894750322999997</v>
      </c>
      <c r="AR21" s="278">
        <v>73.608044667000001</v>
      </c>
      <c r="AS21" s="278">
        <v>77.240513547999996</v>
      </c>
      <c r="AT21" s="278">
        <v>73.399711289999999</v>
      </c>
      <c r="AU21" s="278">
        <v>66.531334333000004</v>
      </c>
      <c r="AV21" s="278">
        <v>55.976096773999998</v>
      </c>
      <c r="AW21" s="278">
        <v>38.860693667</v>
      </c>
      <c r="AX21" s="278">
        <v>47.312411935</v>
      </c>
      <c r="AY21" s="278">
        <v>165.38975483999999</v>
      </c>
      <c r="AZ21" s="278">
        <v>67.081132857</v>
      </c>
      <c r="BA21" s="278">
        <v>71.650509354999997</v>
      </c>
      <c r="BB21" s="278">
        <v>44.435666667</v>
      </c>
      <c r="BC21" s="278">
        <v>52.197645160999997</v>
      </c>
      <c r="BD21" s="278">
        <v>65.681650000000005</v>
      </c>
      <c r="BE21" s="278">
        <v>60.094160000000002</v>
      </c>
      <c r="BF21" s="341">
        <v>60.954949999999997</v>
      </c>
      <c r="BG21" s="341">
        <v>58.80883</v>
      </c>
      <c r="BH21" s="341">
        <v>48.881</v>
      </c>
      <c r="BI21" s="341">
        <v>36.66104</v>
      </c>
      <c r="BJ21" s="341">
        <v>50.688699999999997</v>
      </c>
      <c r="BK21" s="341">
        <v>71.963890000000006</v>
      </c>
      <c r="BL21" s="341">
        <v>55.826320000000003</v>
      </c>
      <c r="BM21" s="341">
        <v>52.652380000000001</v>
      </c>
      <c r="BN21" s="341">
        <v>46.712119999999999</v>
      </c>
      <c r="BO21" s="341">
        <v>49.750529999999998</v>
      </c>
      <c r="BP21" s="341">
        <v>64.178780000000003</v>
      </c>
      <c r="BQ21" s="341">
        <v>63.911090000000002</v>
      </c>
      <c r="BR21" s="341">
        <v>59.811509999999998</v>
      </c>
      <c r="BS21" s="341">
        <v>57.317430000000002</v>
      </c>
      <c r="BT21" s="341">
        <v>47.606099999999998</v>
      </c>
      <c r="BU21" s="341">
        <v>36.298319999999997</v>
      </c>
      <c r="BV21" s="341">
        <v>48.323189999999997</v>
      </c>
    </row>
    <row r="22" spans="1:74" ht="11.1" customHeight="1" x14ac:dyDescent="0.2">
      <c r="A22" s="586"/>
      <c r="B22" s="131" t="s">
        <v>500</v>
      </c>
      <c r="C22" s="254"/>
      <c r="D22" s="254"/>
      <c r="E22" s="254"/>
      <c r="F22" s="254"/>
      <c r="G22" s="254"/>
      <c r="H22" s="254"/>
      <c r="I22" s="254"/>
      <c r="J22" s="254"/>
      <c r="K22" s="254"/>
      <c r="L22" s="254"/>
      <c r="M22" s="254"/>
      <c r="N22" s="254"/>
      <c r="O22" s="254"/>
      <c r="P22" s="254"/>
      <c r="Q22" s="254"/>
      <c r="R22" s="254"/>
      <c r="S22" s="254"/>
      <c r="T22" s="254"/>
      <c r="U22" s="254"/>
      <c r="V22" s="254"/>
      <c r="W22" s="254"/>
      <c r="X22" s="254"/>
      <c r="Y22" s="254"/>
      <c r="Z22" s="254"/>
      <c r="AA22" s="254"/>
      <c r="AB22" s="254"/>
      <c r="AC22" s="254"/>
      <c r="AD22" s="254"/>
      <c r="AE22" s="254"/>
      <c r="AF22" s="254"/>
      <c r="AG22" s="254"/>
      <c r="AH22" s="254"/>
      <c r="AI22" s="254"/>
      <c r="AJ22" s="254"/>
      <c r="AK22" s="254"/>
      <c r="AL22" s="254"/>
      <c r="AM22" s="254"/>
      <c r="AN22" s="254"/>
      <c r="AO22" s="254"/>
      <c r="AP22" s="254"/>
      <c r="AQ22" s="254"/>
      <c r="AR22" s="254"/>
      <c r="AS22" s="254"/>
      <c r="AT22" s="254"/>
      <c r="AU22" s="254"/>
      <c r="AV22" s="254"/>
      <c r="AW22" s="254"/>
      <c r="AX22" s="254"/>
      <c r="AY22" s="254"/>
      <c r="AZ22" s="254"/>
      <c r="BA22" s="254"/>
      <c r="BB22" s="254"/>
      <c r="BC22" s="254"/>
      <c r="BD22" s="254"/>
      <c r="BE22" s="254"/>
      <c r="BF22" s="367"/>
      <c r="BG22" s="367"/>
      <c r="BH22" s="367"/>
      <c r="BI22" s="367"/>
      <c r="BJ22" s="367"/>
      <c r="BK22" s="367"/>
      <c r="BL22" s="367"/>
      <c r="BM22" s="367"/>
      <c r="BN22" s="367"/>
      <c r="BO22" s="367"/>
      <c r="BP22" s="367"/>
      <c r="BQ22" s="367"/>
      <c r="BR22" s="367"/>
      <c r="BS22" s="367"/>
      <c r="BT22" s="367"/>
      <c r="BU22" s="367"/>
      <c r="BV22" s="367"/>
    </row>
    <row r="23" spans="1:74" ht="11.1" customHeight="1" x14ac:dyDescent="0.2">
      <c r="A23" s="561" t="s">
        <v>501</v>
      </c>
      <c r="B23" s="562" t="s">
        <v>481</v>
      </c>
      <c r="C23" s="278">
        <v>1118.0257419</v>
      </c>
      <c r="D23" s="278">
        <v>1099.2171071</v>
      </c>
      <c r="E23" s="278">
        <v>973.22629031999998</v>
      </c>
      <c r="F23" s="278">
        <v>859.97029999999995</v>
      </c>
      <c r="G23" s="278">
        <v>915.00138709999999</v>
      </c>
      <c r="H23" s="278">
        <v>1101.1479999999999</v>
      </c>
      <c r="I23" s="278">
        <v>1154.9249354999999</v>
      </c>
      <c r="J23" s="278">
        <v>1159.5904839</v>
      </c>
      <c r="K23" s="278">
        <v>959.29123332999995</v>
      </c>
      <c r="L23" s="278">
        <v>884.53354838999996</v>
      </c>
      <c r="M23" s="278">
        <v>943.36583332999999</v>
      </c>
      <c r="N23" s="278">
        <v>1079.7576773999999</v>
      </c>
      <c r="O23" s="278">
        <v>1087.530129</v>
      </c>
      <c r="P23" s="278">
        <v>1029.2098214</v>
      </c>
      <c r="Q23" s="278">
        <v>937.08396774000005</v>
      </c>
      <c r="R23" s="278">
        <v>851.76599999999996</v>
      </c>
      <c r="S23" s="278">
        <v>859.48306451999997</v>
      </c>
      <c r="T23" s="278">
        <v>1047.7856333</v>
      </c>
      <c r="U23" s="278">
        <v>1162.2839031999999</v>
      </c>
      <c r="V23" s="278">
        <v>1115.9050322999999</v>
      </c>
      <c r="W23" s="278">
        <v>940.62466667000001</v>
      </c>
      <c r="X23" s="278">
        <v>892.51916129000006</v>
      </c>
      <c r="Y23" s="278">
        <v>872.08920000000001</v>
      </c>
      <c r="Z23" s="278">
        <v>937.99635483999998</v>
      </c>
      <c r="AA23" s="278">
        <v>901.97483870999997</v>
      </c>
      <c r="AB23" s="278">
        <v>881.99234482999998</v>
      </c>
      <c r="AC23" s="278">
        <v>734.11990322999998</v>
      </c>
      <c r="AD23" s="278">
        <v>699.26733333000004</v>
      </c>
      <c r="AE23" s="278">
        <v>748.78061290000005</v>
      </c>
      <c r="AF23" s="278">
        <v>909.35969999999998</v>
      </c>
      <c r="AG23" s="278">
        <v>1070.4065806000001</v>
      </c>
      <c r="AH23" s="278">
        <v>1018.8778065</v>
      </c>
      <c r="AI23" s="278">
        <v>853.75810000000001</v>
      </c>
      <c r="AJ23" s="278">
        <v>782.76158065000004</v>
      </c>
      <c r="AK23" s="278">
        <v>876.79093333000003</v>
      </c>
      <c r="AL23" s="278">
        <v>939.91948387000002</v>
      </c>
      <c r="AM23" s="278">
        <v>951.42741935000004</v>
      </c>
      <c r="AN23" s="278">
        <v>966.52821429000005</v>
      </c>
      <c r="AO23" s="278">
        <v>883.87622581000005</v>
      </c>
      <c r="AP23" s="278">
        <v>813.80650000000003</v>
      </c>
      <c r="AQ23" s="278">
        <v>788.97987096999998</v>
      </c>
      <c r="AR23" s="278">
        <v>925.45421733000001</v>
      </c>
      <c r="AS23" s="278">
        <v>1030.0296803000001</v>
      </c>
      <c r="AT23" s="278">
        <v>1024.0522197</v>
      </c>
      <c r="AU23" s="278">
        <v>911.16026967000005</v>
      </c>
      <c r="AV23" s="278">
        <v>843.00636806</v>
      </c>
      <c r="AW23" s="278">
        <v>862.58800367000003</v>
      </c>
      <c r="AX23" s="278">
        <v>998.28861581000001</v>
      </c>
      <c r="AY23" s="278">
        <v>1048.0941481</v>
      </c>
      <c r="AZ23" s="278">
        <v>1041.7977275000001</v>
      </c>
      <c r="BA23" s="278">
        <v>930.70437451999999</v>
      </c>
      <c r="BB23" s="278">
        <v>742.62503132999996</v>
      </c>
      <c r="BC23" s="278">
        <v>745.72914846000003</v>
      </c>
      <c r="BD23" s="278">
        <v>943.71879999999999</v>
      </c>
      <c r="BE23" s="278">
        <v>1016.6609999999999</v>
      </c>
      <c r="BF23" s="341">
        <v>1066.963</v>
      </c>
      <c r="BG23" s="341">
        <v>885.8175</v>
      </c>
      <c r="BH23" s="341">
        <v>874.32150000000001</v>
      </c>
      <c r="BI23" s="341">
        <v>888.71550000000002</v>
      </c>
      <c r="BJ23" s="341">
        <v>1007.17</v>
      </c>
      <c r="BK23" s="341">
        <v>1027.6300000000001</v>
      </c>
      <c r="BL23" s="341">
        <v>1005.283</v>
      </c>
      <c r="BM23" s="341">
        <v>899.27729999999997</v>
      </c>
      <c r="BN23" s="341">
        <v>772.90319999999997</v>
      </c>
      <c r="BO23" s="341">
        <v>784.02800000000002</v>
      </c>
      <c r="BP23" s="341">
        <v>924.90869999999995</v>
      </c>
      <c r="BQ23" s="341">
        <v>1047.8879999999999</v>
      </c>
      <c r="BR23" s="341">
        <v>1039.421</v>
      </c>
      <c r="BS23" s="341">
        <v>891.38810000000001</v>
      </c>
      <c r="BT23" s="341">
        <v>886.1807</v>
      </c>
      <c r="BU23" s="341">
        <v>899.47910000000002</v>
      </c>
      <c r="BV23" s="341">
        <v>982.31820000000005</v>
      </c>
    </row>
    <row r="24" spans="1:74" ht="11.1" customHeight="1" x14ac:dyDescent="0.2">
      <c r="A24" s="561" t="s">
        <v>502</v>
      </c>
      <c r="B24" s="562" t="s">
        <v>483</v>
      </c>
      <c r="C24" s="278">
        <v>947.77696774000003</v>
      </c>
      <c r="D24" s="278">
        <v>725.26878570999997</v>
      </c>
      <c r="E24" s="278">
        <v>499.68206451999998</v>
      </c>
      <c r="F24" s="278">
        <v>498.48856667000001</v>
      </c>
      <c r="G24" s="278">
        <v>942.11619355000005</v>
      </c>
      <c r="H24" s="278">
        <v>1539.2160332999999</v>
      </c>
      <c r="I24" s="278">
        <v>2561.0741935000001</v>
      </c>
      <c r="J24" s="278">
        <v>2672.9443225999999</v>
      </c>
      <c r="K24" s="278">
        <v>790.97766666999996</v>
      </c>
      <c r="L24" s="278">
        <v>785.10409676999996</v>
      </c>
      <c r="M24" s="278">
        <v>697.94623333000004</v>
      </c>
      <c r="N24" s="278">
        <v>1156.9505806</v>
      </c>
      <c r="O24" s="278">
        <v>1157.7782580999999</v>
      </c>
      <c r="P24" s="278">
        <v>933.67642856999998</v>
      </c>
      <c r="Q24" s="278">
        <v>1204.4446129</v>
      </c>
      <c r="R24" s="278">
        <v>858.93503333000001</v>
      </c>
      <c r="S24" s="278">
        <v>1090.7875806</v>
      </c>
      <c r="T24" s="278">
        <v>1385.9897000000001</v>
      </c>
      <c r="U24" s="278">
        <v>3122.8478064999999</v>
      </c>
      <c r="V24" s="278">
        <v>2085.2170323</v>
      </c>
      <c r="W24" s="278">
        <v>836.86473333000004</v>
      </c>
      <c r="X24" s="278">
        <v>904.71025806</v>
      </c>
      <c r="Y24" s="278">
        <v>991.78626667000003</v>
      </c>
      <c r="Z24" s="278">
        <v>1312.2458065000001</v>
      </c>
      <c r="AA24" s="278">
        <v>1776.1890000000001</v>
      </c>
      <c r="AB24" s="278">
        <v>2057.1239999999998</v>
      </c>
      <c r="AC24" s="278">
        <v>2023.8395161000001</v>
      </c>
      <c r="AD24" s="278">
        <v>2184.5326332999998</v>
      </c>
      <c r="AE24" s="278">
        <v>2576.0634838999999</v>
      </c>
      <c r="AF24" s="278">
        <v>3092.7110333000001</v>
      </c>
      <c r="AG24" s="278">
        <v>4670.5885484</v>
      </c>
      <c r="AH24" s="278">
        <v>2520.5987418999998</v>
      </c>
      <c r="AI24" s="278">
        <v>1676.146</v>
      </c>
      <c r="AJ24" s="278">
        <v>1252.9686773999999</v>
      </c>
      <c r="AK24" s="278">
        <v>1382.5517333</v>
      </c>
      <c r="AL24" s="278">
        <v>1298.3241935000001</v>
      </c>
      <c r="AM24" s="278">
        <v>1465.6909355</v>
      </c>
      <c r="AN24" s="278">
        <v>1492.1611429</v>
      </c>
      <c r="AO24" s="278">
        <v>1628.2837741999999</v>
      </c>
      <c r="AP24" s="278">
        <v>1419.0175333</v>
      </c>
      <c r="AQ24" s="278">
        <v>1591.3913226</v>
      </c>
      <c r="AR24" s="278">
        <v>1541.4801</v>
      </c>
      <c r="AS24" s="278">
        <v>2497.4184839</v>
      </c>
      <c r="AT24" s="278">
        <v>2166.9853226</v>
      </c>
      <c r="AU24" s="278">
        <v>1508.3978999999999</v>
      </c>
      <c r="AV24" s="278">
        <v>1355.5936128999999</v>
      </c>
      <c r="AW24" s="278">
        <v>1404.3828332999999</v>
      </c>
      <c r="AX24" s="278">
        <v>1560.6937419000001</v>
      </c>
      <c r="AY24" s="278">
        <v>1854.7836129</v>
      </c>
      <c r="AZ24" s="278">
        <v>1575.78475</v>
      </c>
      <c r="BA24" s="278">
        <v>1330.6153548</v>
      </c>
      <c r="BB24" s="278">
        <v>1116.9800333000001</v>
      </c>
      <c r="BC24" s="278">
        <v>1633.6482258000001</v>
      </c>
      <c r="BD24" s="278">
        <v>1378.8009999999999</v>
      </c>
      <c r="BE24" s="278">
        <v>1588.1110000000001</v>
      </c>
      <c r="BF24" s="341">
        <v>1772.077</v>
      </c>
      <c r="BG24" s="341">
        <v>1064.376</v>
      </c>
      <c r="BH24" s="341">
        <v>1142.75</v>
      </c>
      <c r="BI24" s="341">
        <v>1089.039</v>
      </c>
      <c r="BJ24" s="341">
        <v>1193.521</v>
      </c>
      <c r="BK24" s="341">
        <v>1449.326</v>
      </c>
      <c r="BL24" s="341">
        <v>1324.752</v>
      </c>
      <c r="BM24" s="341">
        <v>1325.0809999999999</v>
      </c>
      <c r="BN24" s="341">
        <v>1111.5360000000001</v>
      </c>
      <c r="BO24" s="341">
        <v>1334.039</v>
      </c>
      <c r="BP24" s="341">
        <v>1800.942</v>
      </c>
      <c r="BQ24" s="341">
        <v>2723.3879999999999</v>
      </c>
      <c r="BR24" s="341">
        <v>2404.27</v>
      </c>
      <c r="BS24" s="341">
        <v>1258.912</v>
      </c>
      <c r="BT24" s="341">
        <v>1094.4079999999999</v>
      </c>
      <c r="BU24" s="341">
        <v>1056.395</v>
      </c>
      <c r="BV24" s="341">
        <v>1319.202</v>
      </c>
    </row>
    <row r="25" spans="1:74" ht="11.1" customHeight="1" x14ac:dyDescent="0.2">
      <c r="A25" s="563" t="s">
        <v>503</v>
      </c>
      <c r="B25" s="564" t="s">
        <v>485</v>
      </c>
      <c r="C25" s="278">
        <v>17.621258064999999</v>
      </c>
      <c r="D25" s="278">
        <v>18.111321429</v>
      </c>
      <c r="E25" s="278">
        <v>13.721612903</v>
      </c>
      <c r="F25" s="278">
        <v>15.016666667000001</v>
      </c>
      <c r="G25" s="278">
        <v>19.039516128999999</v>
      </c>
      <c r="H25" s="278">
        <v>19.139900000000001</v>
      </c>
      <c r="I25" s="278">
        <v>18.854870968</v>
      </c>
      <c r="J25" s="278">
        <v>17.580387096999999</v>
      </c>
      <c r="K25" s="278">
        <v>15.839833333</v>
      </c>
      <c r="L25" s="278">
        <v>14.343709677</v>
      </c>
      <c r="M25" s="278">
        <v>15.630800000000001</v>
      </c>
      <c r="N25" s="278">
        <v>16.545290323</v>
      </c>
      <c r="O25" s="278">
        <v>19.581008709999999</v>
      </c>
      <c r="P25" s="278">
        <v>22.789677142999999</v>
      </c>
      <c r="Q25" s="278">
        <v>20.421133225999998</v>
      </c>
      <c r="R25" s="278">
        <v>20.705922666999999</v>
      </c>
      <c r="S25" s="278">
        <v>20.610414515999999</v>
      </c>
      <c r="T25" s="278">
        <v>22.439706666999999</v>
      </c>
      <c r="U25" s="278">
        <v>20.558363226000001</v>
      </c>
      <c r="V25" s="278">
        <v>21.083840968000001</v>
      </c>
      <c r="W25" s="278">
        <v>19.199807667000002</v>
      </c>
      <c r="X25" s="278">
        <v>13.208296774000001</v>
      </c>
      <c r="Y25" s="278">
        <v>14.289009999999999</v>
      </c>
      <c r="Z25" s="278">
        <v>16.59216</v>
      </c>
      <c r="AA25" s="278">
        <v>22.286105805999998</v>
      </c>
      <c r="AB25" s="278">
        <v>21.844385861999999</v>
      </c>
      <c r="AC25" s="278">
        <v>11.731463548000001</v>
      </c>
      <c r="AD25" s="278">
        <v>10.899461000000001</v>
      </c>
      <c r="AE25" s="278">
        <v>13.625968065</v>
      </c>
      <c r="AF25" s="278">
        <v>22.120286666999998</v>
      </c>
      <c r="AG25" s="278">
        <v>18.020604515999999</v>
      </c>
      <c r="AH25" s="278">
        <v>18.915592580999999</v>
      </c>
      <c r="AI25" s="278">
        <v>17.617598666999999</v>
      </c>
      <c r="AJ25" s="278">
        <v>12.959584194</v>
      </c>
      <c r="AK25" s="278">
        <v>12.643337333</v>
      </c>
      <c r="AL25" s="278">
        <v>12.19728871</v>
      </c>
      <c r="AM25" s="278">
        <v>20.394862581000002</v>
      </c>
      <c r="AN25" s="278">
        <v>18.615546428999998</v>
      </c>
      <c r="AO25" s="278">
        <v>19.861005484</v>
      </c>
      <c r="AP25" s="278">
        <v>14.089912332999999</v>
      </c>
      <c r="AQ25" s="278">
        <v>18.463140644999999</v>
      </c>
      <c r="AR25" s="278">
        <v>19.739753332999999</v>
      </c>
      <c r="AS25" s="278">
        <v>20.923920968000001</v>
      </c>
      <c r="AT25" s="278">
        <v>20.465909676999999</v>
      </c>
      <c r="AU25" s="278">
        <v>17.234285</v>
      </c>
      <c r="AV25" s="278">
        <v>16.224233225999999</v>
      </c>
      <c r="AW25" s="278">
        <v>23.780742666999998</v>
      </c>
      <c r="AX25" s="278">
        <v>29.718521613</v>
      </c>
      <c r="AY25" s="278">
        <v>28.481573870999998</v>
      </c>
      <c r="AZ25" s="278">
        <v>24.291265714000001</v>
      </c>
      <c r="BA25" s="278">
        <v>28.706875484000001</v>
      </c>
      <c r="BB25" s="278">
        <v>22.025662000000001</v>
      </c>
      <c r="BC25" s="278">
        <v>22.536605225999999</v>
      </c>
      <c r="BD25" s="278">
        <v>21.587510000000002</v>
      </c>
      <c r="BE25" s="278">
        <v>19.711970000000001</v>
      </c>
      <c r="BF25" s="341">
        <v>20.694780000000002</v>
      </c>
      <c r="BG25" s="341">
        <v>16.3751</v>
      </c>
      <c r="BH25" s="341">
        <v>17.890930000000001</v>
      </c>
      <c r="BI25" s="341">
        <v>19.68375</v>
      </c>
      <c r="BJ25" s="341">
        <v>21.469280000000001</v>
      </c>
      <c r="BK25" s="341">
        <v>21.854130000000001</v>
      </c>
      <c r="BL25" s="341">
        <v>19.688800000000001</v>
      </c>
      <c r="BM25" s="341">
        <v>19.961310000000001</v>
      </c>
      <c r="BN25" s="341">
        <v>18.0855</v>
      </c>
      <c r="BO25" s="341">
        <v>17.372920000000001</v>
      </c>
      <c r="BP25" s="341">
        <v>20.181660000000001</v>
      </c>
      <c r="BQ25" s="341">
        <v>21.968679999999999</v>
      </c>
      <c r="BR25" s="341">
        <v>21.247879999999999</v>
      </c>
      <c r="BS25" s="341">
        <v>16.96847</v>
      </c>
      <c r="BT25" s="341">
        <v>18.333760000000002</v>
      </c>
      <c r="BU25" s="341">
        <v>20.16178</v>
      </c>
      <c r="BV25" s="341">
        <v>21.311019999999999</v>
      </c>
    </row>
    <row r="26" spans="1:74" ht="11.1" customHeight="1" x14ac:dyDescent="0.2">
      <c r="A26" s="586"/>
      <c r="B26" s="131" t="s">
        <v>504</v>
      </c>
      <c r="C26" s="254"/>
      <c r="D26" s="254"/>
      <c r="E26" s="254"/>
      <c r="F26" s="254"/>
      <c r="G26" s="254"/>
      <c r="H26" s="254"/>
      <c r="I26" s="254"/>
      <c r="J26" s="254"/>
      <c r="K26" s="254"/>
      <c r="L26" s="254"/>
      <c r="M26" s="254"/>
      <c r="N26" s="254"/>
      <c r="O26" s="254"/>
      <c r="P26" s="254"/>
      <c r="Q26" s="254"/>
      <c r="R26" s="254"/>
      <c r="S26" s="254"/>
      <c r="T26" s="254"/>
      <c r="U26" s="254"/>
      <c r="V26" s="254"/>
      <c r="W26" s="254"/>
      <c r="X26" s="254"/>
      <c r="Y26" s="254"/>
      <c r="Z26" s="254"/>
      <c r="AA26" s="254"/>
      <c r="AB26" s="254"/>
      <c r="AC26" s="254"/>
      <c r="AD26" s="254"/>
      <c r="AE26" s="254"/>
      <c r="AF26" s="254"/>
      <c r="AG26" s="254"/>
      <c r="AH26" s="254"/>
      <c r="AI26" s="254"/>
      <c r="AJ26" s="254"/>
      <c r="AK26" s="254"/>
      <c r="AL26" s="254"/>
      <c r="AM26" s="254"/>
      <c r="AN26" s="254"/>
      <c r="AO26" s="254"/>
      <c r="AP26" s="254"/>
      <c r="AQ26" s="254"/>
      <c r="AR26" s="254"/>
      <c r="AS26" s="254"/>
      <c r="AT26" s="254"/>
      <c r="AU26" s="254"/>
      <c r="AV26" s="254"/>
      <c r="AW26" s="254"/>
      <c r="AX26" s="254"/>
      <c r="AY26" s="254"/>
      <c r="AZ26" s="254"/>
      <c r="BA26" s="254"/>
      <c r="BB26" s="254"/>
      <c r="BC26" s="254"/>
      <c r="BD26" s="254"/>
      <c r="BE26" s="254"/>
      <c r="BF26" s="367"/>
      <c r="BG26" s="367"/>
      <c r="BH26" s="367"/>
      <c r="BI26" s="367"/>
      <c r="BJ26" s="367"/>
      <c r="BK26" s="367"/>
      <c r="BL26" s="367"/>
      <c r="BM26" s="367"/>
      <c r="BN26" s="367"/>
      <c r="BO26" s="367"/>
      <c r="BP26" s="367"/>
      <c r="BQ26" s="367"/>
      <c r="BR26" s="367"/>
      <c r="BS26" s="367"/>
      <c r="BT26" s="367"/>
      <c r="BU26" s="367"/>
      <c r="BV26" s="367"/>
    </row>
    <row r="27" spans="1:74" ht="11.1" customHeight="1" x14ac:dyDescent="0.2">
      <c r="A27" s="561" t="s">
        <v>505</v>
      </c>
      <c r="B27" s="562" t="s">
        <v>481</v>
      </c>
      <c r="C27" s="278">
        <v>364.06519355</v>
      </c>
      <c r="D27" s="278">
        <v>344.43892856999997</v>
      </c>
      <c r="E27" s="278">
        <v>322.10338710000002</v>
      </c>
      <c r="F27" s="278">
        <v>305.92193333</v>
      </c>
      <c r="G27" s="278">
        <v>303.35996774</v>
      </c>
      <c r="H27" s="278">
        <v>300.70206667000002</v>
      </c>
      <c r="I27" s="278">
        <v>365.55683871000002</v>
      </c>
      <c r="J27" s="278">
        <v>370.51203226000001</v>
      </c>
      <c r="K27" s="278">
        <v>363.22013333000001</v>
      </c>
      <c r="L27" s="278">
        <v>332.39745161000002</v>
      </c>
      <c r="M27" s="278">
        <v>345.90486666999999</v>
      </c>
      <c r="N27" s="278">
        <v>362.48377419000002</v>
      </c>
      <c r="O27" s="278">
        <v>353.25577419000001</v>
      </c>
      <c r="P27" s="278">
        <v>323.63925</v>
      </c>
      <c r="Q27" s="278">
        <v>297.40545161</v>
      </c>
      <c r="R27" s="278">
        <v>252.40113332999999</v>
      </c>
      <c r="S27" s="278">
        <v>254.07648387</v>
      </c>
      <c r="T27" s="278">
        <v>287.93953333000002</v>
      </c>
      <c r="U27" s="278">
        <v>327.62758065000003</v>
      </c>
      <c r="V27" s="278">
        <v>374.39690323000002</v>
      </c>
      <c r="W27" s="278">
        <v>367.52406667000002</v>
      </c>
      <c r="X27" s="278">
        <v>335.53770967999998</v>
      </c>
      <c r="Y27" s="278">
        <v>339.95646667</v>
      </c>
      <c r="Z27" s="278">
        <v>363.32996773999997</v>
      </c>
      <c r="AA27" s="278">
        <v>333.85316129</v>
      </c>
      <c r="AB27" s="278">
        <v>319.2537931</v>
      </c>
      <c r="AC27" s="278">
        <v>256.80164516000002</v>
      </c>
      <c r="AD27" s="278">
        <v>224.88096666999999</v>
      </c>
      <c r="AE27" s="278">
        <v>234.99700000000001</v>
      </c>
      <c r="AF27" s="278">
        <v>284.42476667</v>
      </c>
      <c r="AG27" s="278">
        <v>316.10722580999999</v>
      </c>
      <c r="AH27" s="278">
        <v>347.67</v>
      </c>
      <c r="AI27" s="278">
        <v>346.22423333</v>
      </c>
      <c r="AJ27" s="278">
        <v>348.01870967999997</v>
      </c>
      <c r="AK27" s="278">
        <v>344.98996667</v>
      </c>
      <c r="AL27" s="278">
        <v>346.36032258</v>
      </c>
      <c r="AM27" s="278">
        <v>353.23161290000002</v>
      </c>
      <c r="AN27" s="278">
        <v>339.46428571000001</v>
      </c>
      <c r="AO27" s="278">
        <v>326.87380645000002</v>
      </c>
      <c r="AP27" s="278">
        <v>285.10466666999997</v>
      </c>
      <c r="AQ27" s="278">
        <v>293.07651613000002</v>
      </c>
      <c r="AR27" s="278">
        <v>329.52263333000002</v>
      </c>
      <c r="AS27" s="278">
        <v>346.73583871</v>
      </c>
      <c r="AT27" s="278">
        <v>358.33129031999999</v>
      </c>
      <c r="AU27" s="278">
        <v>332.45016666999999</v>
      </c>
      <c r="AV27" s="278">
        <v>330.01667742000001</v>
      </c>
      <c r="AW27" s="278">
        <v>334.57490000000001</v>
      </c>
      <c r="AX27" s="278">
        <v>339.49590323000001</v>
      </c>
      <c r="AY27" s="278">
        <v>345.61690322999999</v>
      </c>
      <c r="AZ27" s="278">
        <v>350.99857143000003</v>
      </c>
      <c r="BA27" s="278">
        <v>291.00932258</v>
      </c>
      <c r="BB27" s="278">
        <v>261.57403333000002</v>
      </c>
      <c r="BC27" s="278">
        <v>262.35841935000002</v>
      </c>
      <c r="BD27" s="278">
        <v>294.40100000000001</v>
      </c>
      <c r="BE27" s="278">
        <v>353.714</v>
      </c>
      <c r="BF27" s="341">
        <v>377.3331</v>
      </c>
      <c r="BG27" s="341">
        <v>353.4196</v>
      </c>
      <c r="BH27" s="341">
        <v>333.01909999999998</v>
      </c>
      <c r="BI27" s="341">
        <v>345.01049999999998</v>
      </c>
      <c r="BJ27" s="341">
        <v>380.50839999999999</v>
      </c>
      <c r="BK27" s="341">
        <v>362.41989999999998</v>
      </c>
      <c r="BL27" s="341">
        <v>347.49919999999997</v>
      </c>
      <c r="BM27" s="341">
        <v>292.0523</v>
      </c>
      <c r="BN27" s="341">
        <v>266.57839999999999</v>
      </c>
      <c r="BO27" s="341">
        <v>288.26620000000003</v>
      </c>
      <c r="BP27" s="341">
        <v>323.58789999999999</v>
      </c>
      <c r="BQ27" s="341">
        <v>362.00569999999999</v>
      </c>
      <c r="BR27" s="341">
        <v>359.82139999999998</v>
      </c>
      <c r="BS27" s="341">
        <v>344.04050000000001</v>
      </c>
      <c r="BT27" s="341">
        <v>319.38139999999999</v>
      </c>
      <c r="BU27" s="341">
        <v>334.4821</v>
      </c>
      <c r="BV27" s="341">
        <v>385.28989999999999</v>
      </c>
    </row>
    <row r="28" spans="1:74" ht="11.1" customHeight="1" x14ac:dyDescent="0.2">
      <c r="A28" s="561" t="s">
        <v>506</v>
      </c>
      <c r="B28" s="562" t="s">
        <v>483</v>
      </c>
      <c r="C28" s="278">
        <v>4240.2935160999996</v>
      </c>
      <c r="D28" s="278">
        <v>4400.3682500000004</v>
      </c>
      <c r="E28" s="278">
        <v>4480.5943225999999</v>
      </c>
      <c r="F28" s="278">
        <v>4157.7476667000001</v>
      </c>
      <c r="G28" s="278">
        <v>2941.0807418999998</v>
      </c>
      <c r="H28" s="278">
        <v>3282.0889000000002</v>
      </c>
      <c r="I28" s="278">
        <v>5257.9928387</v>
      </c>
      <c r="J28" s="278">
        <v>5913.5869355000004</v>
      </c>
      <c r="K28" s="278">
        <v>5361.8282332999997</v>
      </c>
      <c r="L28" s="278">
        <v>4941.8620967999996</v>
      </c>
      <c r="M28" s="278">
        <v>4356.7763000000004</v>
      </c>
      <c r="N28" s="278">
        <v>3974.7956128999999</v>
      </c>
      <c r="O28" s="278">
        <v>3457.6753548000002</v>
      </c>
      <c r="P28" s="278">
        <v>3503.6580714000002</v>
      </c>
      <c r="Q28" s="278">
        <v>2638.6828065</v>
      </c>
      <c r="R28" s="278">
        <v>2752.0410000000002</v>
      </c>
      <c r="S28" s="278">
        <v>2444.656129</v>
      </c>
      <c r="T28" s="278">
        <v>2960.6154000000001</v>
      </c>
      <c r="U28" s="278">
        <v>4378.9598065</v>
      </c>
      <c r="V28" s="278">
        <v>5185.2959355000003</v>
      </c>
      <c r="W28" s="278">
        <v>4852.9975666999999</v>
      </c>
      <c r="X28" s="278">
        <v>3718.4691290000001</v>
      </c>
      <c r="Y28" s="278">
        <v>3816.4223000000002</v>
      </c>
      <c r="Z28" s="278">
        <v>4488.7808064999999</v>
      </c>
      <c r="AA28" s="278">
        <v>4275.9241935</v>
      </c>
      <c r="AB28" s="278">
        <v>4556.7966896999997</v>
      </c>
      <c r="AC28" s="278">
        <v>4055.6467419000001</v>
      </c>
      <c r="AD28" s="278">
        <v>3853.8896666999999</v>
      </c>
      <c r="AE28" s="278">
        <v>3922.0652258</v>
      </c>
      <c r="AF28" s="278">
        <v>4488.6618332999997</v>
      </c>
      <c r="AG28" s="278">
        <v>5274.7393871000004</v>
      </c>
      <c r="AH28" s="278">
        <v>6679.5897419000003</v>
      </c>
      <c r="AI28" s="278">
        <v>5886.8391333</v>
      </c>
      <c r="AJ28" s="278">
        <v>5037.2349354999997</v>
      </c>
      <c r="AK28" s="278">
        <v>4125.0431332999997</v>
      </c>
      <c r="AL28" s="278">
        <v>3758.0112580999998</v>
      </c>
      <c r="AM28" s="278">
        <v>4256.3478064999999</v>
      </c>
      <c r="AN28" s="278">
        <v>4137.0839642999999</v>
      </c>
      <c r="AO28" s="278">
        <v>3876.8575805999999</v>
      </c>
      <c r="AP28" s="278">
        <v>3363.7629333</v>
      </c>
      <c r="AQ28" s="278">
        <v>3417.6705483999999</v>
      </c>
      <c r="AR28" s="278">
        <v>4728.4643667</v>
      </c>
      <c r="AS28" s="278">
        <v>5979.2520000000004</v>
      </c>
      <c r="AT28" s="278">
        <v>6109.2989355</v>
      </c>
      <c r="AU28" s="278">
        <v>5668.5087333000001</v>
      </c>
      <c r="AV28" s="278">
        <v>4500.7525806000003</v>
      </c>
      <c r="AW28" s="278">
        <v>4537.2804999999998</v>
      </c>
      <c r="AX28" s="278">
        <v>5292.3720967999998</v>
      </c>
      <c r="AY28" s="278">
        <v>4483.6439676999998</v>
      </c>
      <c r="AZ28" s="278">
        <v>4532.3434286000002</v>
      </c>
      <c r="BA28" s="278">
        <v>3328.4633548000002</v>
      </c>
      <c r="BB28" s="278">
        <v>3364.5583667000001</v>
      </c>
      <c r="BC28" s="278">
        <v>3618.7442581</v>
      </c>
      <c r="BD28" s="278">
        <v>4371.6409999999996</v>
      </c>
      <c r="BE28" s="278">
        <v>5614.9830000000002</v>
      </c>
      <c r="BF28" s="341">
        <v>6517.4449999999997</v>
      </c>
      <c r="BG28" s="341">
        <v>5938.0389999999998</v>
      </c>
      <c r="BH28" s="341">
        <v>4781.76</v>
      </c>
      <c r="BI28" s="341">
        <v>4419.7439999999997</v>
      </c>
      <c r="BJ28" s="341">
        <v>4986.5770000000002</v>
      </c>
      <c r="BK28" s="341">
        <v>4118.3140000000003</v>
      </c>
      <c r="BL28" s="341">
        <v>4308.902</v>
      </c>
      <c r="BM28" s="341">
        <v>3886.93</v>
      </c>
      <c r="BN28" s="341">
        <v>3656.8879999999999</v>
      </c>
      <c r="BO28" s="341">
        <v>3430.962</v>
      </c>
      <c r="BP28" s="341">
        <v>4054.6289999999999</v>
      </c>
      <c r="BQ28" s="341">
        <v>5637.9160000000002</v>
      </c>
      <c r="BR28" s="341">
        <v>6265.1109999999999</v>
      </c>
      <c r="BS28" s="341">
        <v>5741.3370000000004</v>
      </c>
      <c r="BT28" s="341">
        <v>4723.0159999999996</v>
      </c>
      <c r="BU28" s="341">
        <v>4349.2359999999999</v>
      </c>
      <c r="BV28" s="341">
        <v>4568.8100000000004</v>
      </c>
    </row>
    <row r="29" spans="1:74" ht="11.1" customHeight="1" x14ac:dyDescent="0.2">
      <c r="A29" s="588" t="s">
        <v>507</v>
      </c>
      <c r="B29" s="564" t="s">
        <v>485</v>
      </c>
      <c r="C29" s="278">
        <v>50.475870968000002</v>
      </c>
      <c r="D29" s="278">
        <v>50.529214285999998</v>
      </c>
      <c r="E29" s="278">
        <v>48.555387097000001</v>
      </c>
      <c r="F29" s="278">
        <v>46.605566666999998</v>
      </c>
      <c r="G29" s="278">
        <v>47.169838710000001</v>
      </c>
      <c r="H29" s="278">
        <v>47.170133333000003</v>
      </c>
      <c r="I29" s="278">
        <v>46.717354839000002</v>
      </c>
      <c r="J29" s="278">
        <v>45.399419354999999</v>
      </c>
      <c r="K29" s="278">
        <v>44.889333333000003</v>
      </c>
      <c r="L29" s="278">
        <v>47.434451613</v>
      </c>
      <c r="M29" s="278">
        <v>48.617766666999998</v>
      </c>
      <c r="N29" s="278">
        <v>50.09383871</v>
      </c>
      <c r="O29" s="278">
        <v>45.499891935000001</v>
      </c>
      <c r="P29" s="278">
        <v>48.807231786000003</v>
      </c>
      <c r="Q29" s="278">
        <v>48.589419677000002</v>
      </c>
      <c r="R29" s="278">
        <v>47.699988333</v>
      </c>
      <c r="S29" s="278">
        <v>44.626409676999998</v>
      </c>
      <c r="T29" s="278">
        <v>44.552599999999998</v>
      </c>
      <c r="U29" s="278">
        <v>42.919637418999997</v>
      </c>
      <c r="V29" s="278">
        <v>49.449836773999998</v>
      </c>
      <c r="W29" s="278">
        <v>47.328186666999997</v>
      </c>
      <c r="X29" s="278">
        <v>46.301669032</v>
      </c>
      <c r="Y29" s="278">
        <v>45.611929332999999</v>
      </c>
      <c r="Z29" s="278">
        <v>46.759967742000001</v>
      </c>
      <c r="AA29" s="278">
        <v>43.584967742000003</v>
      </c>
      <c r="AB29" s="278">
        <v>40.441724137999998</v>
      </c>
      <c r="AC29" s="278">
        <v>39.827256773999999</v>
      </c>
      <c r="AD29" s="278">
        <v>37.110460000000003</v>
      </c>
      <c r="AE29" s="278">
        <v>37.026552903000002</v>
      </c>
      <c r="AF29" s="278">
        <v>36.239743333</v>
      </c>
      <c r="AG29" s="278">
        <v>37.825730645</v>
      </c>
      <c r="AH29" s="278">
        <v>40.329850323000002</v>
      </c>
      <c r="AI29" s="278">
        <v>38.535633666999999</v>
      </c>
      <c r="AJ29" s="278">
        <v>39.331633871000001</v>
      </c>
      <c r="AK29" s="278">
        <v>37.519154999999998</v>
      </c>
      <c r="AL29" s="278">
        <v>52.445762903000002</v>
      </c>
      <c r="AM29" s="278">
        <v>39.920429355000003</v>
      </c>
      <c r="AN29" s="278">
        <v>34.474857143000001</v>
      </c>
      <c r="AO29" s="278">
        <v>35.977234516000003</v>
      </c>
      <c r="AP29" s="278">
        <v>36.355137667000001</v>
      </c>
      <c r="AQ29" s="278">
        <v>35.662273226000003</v>
      </c>
      <c r="AR29" s="278">
        <v>33.446066000000002</v>
      </c>
      <c r="AS29" s="278">
        <v>36.422700644999999</v>
      </c>
      <c r="AT29" s="278">
        <v>36.529455484000003</v>
      </c>
      <c r="AU29" s="278">
        <v>36.452787333000003</v>
      </c>
      <c r="AV29" s="278">
        <v>37.838314515999997</v>
      </c>
      <c r="AW29" s="278">
        <v>36.743499999999997</v>
      </c>
      <c r="AX29" s="278">
        <v>36.448694516000003</v>
      </c>
      <c r="AY29" s="278">
        <v>37.833129032000002</v>
      </c>
      <c r="AZ29" s="278">
        <v>37.511357142999998</v>
      </c>
      <c r="BA29" s="278">
        <v>34.594903226</v>
      </c>
      <c r="BB29" s="278">
        <v>30.840070333</v>
      </c>
      <c r="BC29" s="278">
        <v>32.918403120000001</v>
      </c>
      <c r="BD29" s="278">
        <v>35.879629999999999</v>
      </c>
      <c r="BE29" s="278">
        <v>37.363680000000002</v>
      </c>
      <c r="BF29" s="341">
        <v>40.31006</v>
      </c>
      <c r="BG29" s="341">
        <v>39.468730000000001</v>
      </c>
      <c r="BH29" s="341">
        <v>39.459919999999997</v>
      </c>
      <c r="BI29" s="341">
        <v>39.343859999999999</v>
      </c>
      <c r="BJ29" s="341">
        <v>42.354759999999999</v>
      </c>
      <c r="BK29" s="341">
        <v>37.640479999999997</v>
      </c>
      <c r="BL29" s="341">
        <v>40.549849999999999</v>
      </c>
      <c r="BM29" s="341">
        <v>38.796329999999998</v>
      </c>
      <c r="BN29" s="341">
        <v>36.800330000000002</v>
      </c>
      <c r="BO29" s="341">
        <v>38.759889999999999</v>
      </c>
      <c r="BP29" s="341">
        <v>38.826279999999997</v>
      </c>
      <c r="BQ29" s="341">
        <v>41.295749999999998</v>
      </c>
      <c r="BR29" s="341">
        <v>41.36448</v>
      </c>
      <c r="BS29" s="341">
        <v>40.748710000000003</v>
      </c>
      <c r="BT29" s="341">
        <v>39.955820000000003</v>
      </c>
      <c r="BU29" s="341">
        <v>39.808570000000003</v>
      </c>
      <c r="BV29" s="341">
        <v>42.193939999999998</v>
      </c>
    </row>
    <row r="30" spans="1:74" ht="11.1" customHeight="1" x14ac:dyDescent="0.2">
      <c r="A30" s="588"/>
      <c r="B30" s="589"/>
      <c r="C30" s="260"/>
      <c r="D30" s="260"/>
      <c r="E30" s="260"/>
      <c r="F30" s="260"/>
      <c r="G30" s="260"/>
      <c r="H30" s="260"/>
      <c r="I30" s="260"/>
      <c r="J30" s="260"/>
      <c r="K30" s="260"/>
      <c r="L30" s="260"/>
      <c r="M30" s="260"/>
      <c r="N30" s="260"/>
      <c r="O30" s="260"/>
      <c r="P30" s="260"/>
      <c r="Q30" s="260"/>
      <c r="R30" s="260"/>
      <c r="S30" s="260"/>
      <c r="T30" s="260"/>
      <c r="U30" s="260"/>
      <c r="V30" s="260"/>
      <c r="W30" s="260"/>
      <c r="X30" s="260"/>
      <c r="Y30" s="260"/>
      <c r="Z30" s="260"/>
      <c r="AA30" s="260"/>
      <c r="AB30" s="260"/>
      <c r="AC30" s="260"/>
      <c r="AD30" s="260"/>
      <c r="AE30" s="260"/>
      <c r="AF30" s="260"/>
      <c r="AG30" s="260"/>
      <c r="AH30" s="260"/>
      <c r="AI30" s="260"/>
      <c r="AJ30" s="260"/>
      <c r="AK30" s="260"/>
      <c r="AL30" s="260"/>
      <c r="AM30" s="260"/>
      <c r="AN30" s="260"/>
      <c r="AO30" s="260"/>
      <c r="AP30" s="260"/>
      <c r="AQ30" s="260"/>
      <c r="AR30" s="260"/>
      <c r="AS30" s="260"/>
      <c r="AT30" s="260"/>
      <c r="AU30" s="260"/>
      <c r="AV30" s="260"/>
      <c r="AW30" s="260"/>
      <c r="AX30" s="260"/>
      <c r="AY30" s="260"/>
      <c r="AZ30" s="260"/>
      <c r="BA30" s="260"/>
      <c r="BB30" s="260"/>
      <c r="BC30" s="260"/>
      <c r="BD30" s="260"/>
      <c r="BE30" s="260"/>
      <c r="BF30" s="344"/>
      <c r="BG30" s="344"/>
      <c r="BH30" s="344"/>
      <c r="BI30" s="344"/>
      <c r="BJ30" s="344"/>
      <c r="BK30" s="344"/>
      <c r="BL30" s="344"/>
      <c r="BM30" s="344"/>
      <c r="BN30" s="344"/>
      <c r="BO30" s="344"/>
      <c r="BP30" s="344"/>
      <c r="BQ30" s="344"/>
      <c r="BR30" s="344"/>
      <c r="BS30" s="344"/>
      <c r="BT30" s="344"/>
      <c r="BU30" s="344"/>
      <c r="BV30" s="344"/>
    </row>
    <row r="31" spans="1:74" ht="11.1" customHeight="1" x14ac:dyDescent="0.2">
      <c r="A31" s="588"/>
      <c r="B31" s="109" t="s">
        <v>508</v>
      </c>
      <c r="C31" s="260"/>
      <c r="D31" s="260"/>
      <c r="E31" s="260"/>
      <c r="F31" s="260"/>
      <c r="G31" s="260"/>
      <c r="H31" s="260"/>
      <c r="I31" s="260"/>
      <c r="J31" s="260"/>
      <c r="K31" s="260"/>
      <c r="L31" s="260"/>
      <c r="M31" s="260"/>
      <c r="N31" s="260"/>
      <c r="O31" s="260"/>
      <c r="P31" s="260"/>
      <c r="Q31" s="260"/>
      <c r="R31" s="260"/>
      <c r="S31" s="260"/>
      <c r="T31" s="260"/>
      <c r="U31" s="260"/>
      <c r="V31" s="260"/>
      <c r="W31" s="260"/>
      <c r="X31" s="260"/>
      <c r="Y31" s="260"/>
      <c r="Z31" s="260"/>
      <c r="AA31" s="260"/>
      <c r="AB31" s="260"/>
      <c r="AC31" s="260"/>
      <c r="AD31" s="260"/>
      <c r="AE31" s="260"/>
      <c r="AF31" s="260"/>
      <c r="AG31" s="260"/>
      <c r="AH31" s="260"/>
      <c r="AI31" s="260"/>
      <c r="AJ31" s="260"/>
      <c r="AK31" s="260"/>
      <c r="AL31" s="260"/>
      <c r="AM31" s="260"/>
      <c r="AN31" s="260"/>
      <c r="AO31" s="260"/>
      <c r="AP31" s="260"/>
      <c r="AQ31" s="260"/>
      <c r="AR31" s="260"/>
      <c r="AS31" s="260"/>
      <c r="AT31" s="260"/>
      <c r="AU31" s="260"/>
      <c r="AV31" s="260"/>
      <c r="AW31" s="260"/>
      <c r="AX31" s="260"/>
      <c r="AY31" s="260"/>
      <c r="AZ31" s="260"/>
      <c r="BA31" s="260"/>
      <c r="BB31" s="260"/>
      <c r="BC31" s="260"/>
      <c r="BD31" s="260"/>
      <c r="BE31" s="260"/>
      <c r="BF31" s="344"/>
      <c r="BG31" s="344"/>
      <c r="BH31" s="344"/>
      <c r="BI31" s="344"/>
      <c r="BJ31" s="344"/>
      <c r="BK31" s="344"/>
      <c r="BL31" s="344"/>
      <c r="BM31" s="344"/>
      <c r="BN31" s="344"/>
      <c r="BO31" s="344"/>
      <c r="BP31" s="344"/>
      <c r="BQ31" s="344"/>
      <c r="BR31" s="344"/>
      <c r="BS31" s="344"/>
      <c r="BT31" s="344"/>
      <c r="BU31" s="344"/>
      <c r="BV31" s="344"/>
    </row>
    <row r="32" spans="1:74" ht="11.1" customHeight="1" x14ac:dyDescent="0.2">
      <c r="A32" s="588" t="s">
        <v>66</v>
      </c>
      <c r="B32" s="589" t="s">
        <v>509</v>
      </c>
      <c r="C32" s="590">
        <v>178.09109699999999</v>
      </c>
      <c r="D32" s="590">
        <v>171.025848</v>
      </c>
      <c r="E32" s="590">
        <v>177.74158700000001</v>
      </c>
      <c r="F32" s="590">
        <v>189.26026899999999</v>
      </c>
      <c r="G32" s="590">
        <v>191.66898599999999</v>
      </c>
      <c r="H32" s="590">
        <v>181.489676</v>
      </c>
      <c r="I32" s="590">
        <v>169.50435999999999</v>
      </c>
      <c r="J32" s="590">
        <v>159.98734400000001</v>
      </c>
      <c r="K32" s="590">
        <v>163.77565100000001</v>
      </c>
      <c r="L32" s="590">
        <v>175.68646699999999</v>
      </c>
      <c r="M32" s="590">
        <v>183.388507</v>
      </c>
      <c r="N32" s="590">
        <v>174.91726</v>
      </c>
      <c r="O32" s="590">
        <v>164.57453000000001</v>
      </c>
      <c r="P32" s="590">
        <v>161.06355400000001</v>
      </c>
      <c r="Q32" s="590">
        <v>166.255223</v>
      </c>
      <c r="R32" s="590">
        <v>173.42745400000001</v>
      </c>
      <c r="S32" s="590">
        <v>174.09295800000001</v>
      </c>
      <c r="T32" s="590">
        <v>165.14904999999999</v>
      </c>
      <c r="U32" s="590">
        <v>147.296233</v>
      </c>
      <c r="V32" s="590">
        <v>138.52697699999999</v>
      </c>
      <c r="W32" s="590">
        <v>143.710892</v>
      </c>
      <c r="X32" s="590">
        <v>156.195866</v>
      </c>
      <c r="Y32" s="590">
        <v>167.754198</v>
      </c>
      <c r="Z32" s="590">
        <v>172.38668000000001</v>
      </c>
      <c r="AA32" s="590">
        <v>180.091309</v>
      </c>
      <c r="AB32" s="590">
        <v>186.86552</v>
      </c>
      <c r="AC32" s="590">
        <v>195.37981099999999</v>
      </c>
      <c r="AD32" s="590">
        <v>202.26539299999999</v>
      </c>
      <c r="AE32" s="590">
        <v>203.13744500000001</v>
      </c>
      <c r="AF32" s="590">
        <v>197.92399</v>
      </c>
      <c r="AG32" s="590">
        <v>183.95845399999999</v>
      </c>
      <c r="AH32" s="590">
        <v>178.536947</v>
      </c>
      <c r="AI32" s="590">
        <v>182.01965100000001</v>
      </c>
      <c r="AJ32" s="590">
        <v>186.39613399999999</v>
      </c>
      <c r="AK32" s="590">
        <v>188.291324</v>
      </c>
      <c r="AL32" s="590">
        <v>185.11583300000001</v>
      </c>
      <c r="AM32" s="590">
        <v>178.74679699999999</v>
      </c>
      <c r="AN32" s="590">
        <v>175.32500099999999</v>
      </c>
      <c r="AO32" s="590">
        <v>171.51834500000001</v>
      </c>
      <c r="AP32" s="590">
        <v>172.65373199999999</v>
      </c>
      <c r="AQ32" s="590">
        <v>176.670151</v>
      </c>
      <c r="AR32" s="590">
        <v>170.53369799999999</v>
      </c>
      <c r="AS32" s="590">
        <v>159.53621000000001</v>
      </c>
      <c r="AT32" s="590">
        <v>154.118799</v>
      </c>
      <c r="AU32" s="590">
        <v>152.185498</v>
      </c>
      <c r="AV32" s="590">
        <v>153.35242700000001</v>
      </c>
      <c r="AW32" s="590">
        <v>155.75422</v>
      </c>
      <c r="AX32" s="590">
        <v>147.97271499999999</v>
      </c>
      <c r="AY32" s="590">
        <v>132.323509</v>
      </c>
      <c r="AZ32" s="590">
        <v>118.948849</v>
      </c>
      <c r="BA32" s="590">
        <v>117.974447</v>
      </c>
      <c r="BB32" s="590">
        <v>128.320785</v>
      </c>
      <c r="BC32" s="590">
        <v>136.22614100000001</v>
      </c>
      <c r="BD32" s="590">
        <v>132.22909999999999</v>
      </c>
      <c r="BE32" s="590">
        <v>125.2726</v>
      </c>
      <c r="BF32" s="591">
        <v>121.7697</v>
      </c>
      <c r="BG32" s="591">
        <v>123.1832</v>
      </c>
      <c r="BH32" s="591">
        <v>130.13650000000001</v>
      </c>
      <c r="BI32" s="591">
        <v>134.40369999999999</v>
      </c>
      <c r="BJ32" s="591">
        <v>130.6371</v>
      </c>
      <c r="BK32" s="591">
        <v>126.17100000000001</v>
      </c>
      <c r="BL32" s="591">
        <v>127.60599999999999</v>
      </c>
      <c r="BM32" s="591">
        <v>133.13890000000001</v>
      </c>
      <c r="BN32" s="591">
        <v>141.4863</v>
      </c>
      <c r="BO32" s="591">
        <v>145.19630000000001</v>
      </c>
      <c r="BP32" s="591">
        <v>141.47200000000001</v>
      </c>
      <c r="BQ32" s="591">
        <v>132.07400000000001</v>
      </c>
      <c r="BR32" s="591">
        <v>126.4609</v>
      </c>
      <c r="BS32" s="591">
        <v>127.87350000000001</v>
      </c>
      <c r="BT32" s="591">
        <v>134.7655</v>
      </c>
      <c r="BU32" s="591">
        <v>137.04150000000001</v>
      </c>
      <c r="BV32" s="591">
        <v>133.2843</v>
      </c>
    </row>
    <row r="33" spans="1:74" ht="11.1" customHeight="1" x14ac:dyDescent="0.2">
      <c r="A33" s="588" t="s">
        <v>82</v>
      </c>
      <c r="B33" s="589" t="s">
        <v>1098</v>
      </c>
      <c r="C33" s="590">
        <v>18.035036999999999</v>
      </c>
      <c r="D33" s="590">
        <v>18.53171</v>
      </c>
      <c r="E33" s="590">
        <v>18.679137999999998</v>
      </c>
      <c r="F33" s="590">
        <v>18.35257</v>
      </c>
      <c r="G33" s="590">
        <v>17.935490000000001</v>
      </c>
      <c r="H33" s="590">
        <v>17.411346999999999</v>
      </c>
      <c r="I33" s="590">
        <v>16.441220000000001</v>
      </c>
      <c r="J33" s="590">
        <v>16.287759999999999</v>
      </c>
      <c r="K33" s="590">
        <v>17.269372000000001</v>
      </c>
      <c r="L33" s="590">
        <v>17.781316</v>
      </c>
      <c r="M33" s="590">
        <v>17.492429000000001</v>
      </c>
      <c r="N33" s="590">
        <v>16.628596999999999</v>
      </c>
      <c r="O33" s="590">
        <v>16.011876999999998</v>
      </c>
      <c r="P33" s="590">
        <v>15.55185</v>
      </c>
      <c r="Q33" s="590">
        <v>15.404878999999999</v>
      </c>
      <c r="R33" s="590">
        <v>15.181456000000001</v>
      </c>
      <c r="S33" s="590">
        <v>15.208766000000001</v>
      </c>
      <c r="T33" s="590">
        <v>16.358865000000002</v>
      </c>
      <c r="U33" s="590">
        <v>16.111184999999999</v>
      </c>
      <c r="V33" s="590">
        <v>15.843095999999999</v>
      </c>
      <c r="W33" s="590">
        <v>15.726118</v>
      </c>
      <c r="X33" s="590">
        <v>16.044257999999999</v>
      </c>
      <c r="Y33" s="590">
        <v>15.963685999999999</v>
      </c>
      <c r="Z33" s="590">
        <v>15.490698</v>
      </c>
      <c r="AA33" s="590">
        <v>15.242139</v>
      </c>
      <c r="AB33" s="590">
        <v>15.150454</v>
      </c>
      <c r="AC33" s="590">
        <v>15.324013000000001</v>
      </c>
      <c r="AD33" s="590">
        <v>15.153881</v>
      </c>
      <c r="AE33" s="590">
        <v>14.813898</v>
      </c>
      <c r="AF33" s="590">
        <v>14.600139</v>
      </c>
      <c r="AG33" s="590">
        <v>13.87191</v>
      </c>
      <c r="AH33" s="590">
        <v>13.668342000000001</v>
      </c>
      <c r="AI33" s="590">
        <v>13.523578000000001</v>
      </c>
      <c r="AJ33" s="590">
        <v>13.405614999999999</v>
      </c>
      <c r="AK33" s="590">
        <v>13.220634</v>
      </c>
      <c r="AL33" s="590">
        <v>12.998638</v>
      </c>
      <c r="AM33" s="590">
        <v>12.161417999999999</v>
      </c>
      <c r="AN33" s="590">
        <v>11.934797</v>
      </c>
      <c r="AO33" s="590">
        <v>12.869199</v>
      </c>
      <c r="AP33" s="590">
        <v>12.451003999999999</v>
      </c>
      <c r="AQ33" s="590">
        <v>12.412285000000001</v>
      </c>
      <c r="AR33" s="590">
        <v>12.13383</v>
      </c>
      <c r="AS33" s="590">
        <v>11.676917</v>
      </c>
      <c r="AT33" s="590">
        <v>12.157126999999999</v>
      </c>
      <c r="AU33" s="590">
        <v>12.211531000000001</v>
      </c>
      <c r="AV33" s="590">
        <v>12.383597</v>
      </c>
      <c r="AW33" s="590">
        <v>12.911186000000001</v>
      </c>
      <c r="AX33" s="590">
        <v>12.863137999999999</v>
      </c>
      <c r="AY33" s="590">
        <v>9.9232329999999997</v>
      </c>
      <c r="AZ33" s="590">
        <v>10.622871</v>
      </c>
      <c r="BA33" s="590">
        <v>10.538003</v>
      </c>
      <c r="BB33" s="590">
        <v>10.526607</v>
      </c>
      <c r="BC33" s="590">
        <v>10.608840000000001</v>
      </c>
      <c r="BD33" s="590">
        <v>10.97531</v>
      </c>
      <c r="BE33" s="590">
        <v>10.71177</v>
      </c>
      <c r="BF33" s="591">
        <v>10.912190000000001</v>
      </c>
      <c r="BG33" s="591">
        <v>11.30369</v>
      </c>
      <c r="BH33" s="591">
        <v>11.613939999999999</v>
      </c>
      <c r="BI33" s="591">
        <v>11.84127</v>
      </c>
      <c r="BJ33" s="591">
        <v>11.60608</v>
      </c>
      <c r="BK33" s="591">
        <v>11.12646</v>
      </c>
      <c r="BL33" s="591">
        <v>11.259040000000001</v>
      </c>
      <c r="BM33" s="591">
        <v>11.529719999999999</v>
      </c>
      <c r="BN33" s="591">
        <v>11.355549999999999</v>
      </c>
      <c r="BO33" s="591">
        <v>11.30179</v>
      </c>
      <c r="BP33" s="591">
        <v>11.45659</v>
      </c>
      <c r="BQ33" s="591">
        <v>11.012790000000001</v>
      </c>
      <c r="BR33" s="591">
        <v>11.02617</v>
      </c>
      <c r="BS33" s="591">
        <v>11.16738</v>
      </c>
      <c r="BT33" s="591">
        <v>11.359920000000001</v>
      </c>
      <c r="BU33" s="591">
        <v>11.48124</v>
      </c>
      <c r="BV33" s="591">
        <v>11.25961</v>
      </c>
    </row>
    <row r="34" spans="1:74" ht="11.1" customHeight="1" x14ac:dyDescent="0.2">
      <c r="A34" s="588" t="s">
        <v>83</v>
      </c>
      <c r="B34" s="589" t="s">
        <v>1099</v>
      </c>
      <c r="C34" s="590">
        <v>17.192540999999999</v>
      </c>
      <c r="D34" s="590">
        <v>17.409067</v>
      </c>
      <c r="E34" s="590">
        <v>17.352898</v>
      </c>
      <c r="F34" s="590">
        <v>17.294657000000001</v>
      </c>
      <c r="G34" s="590">
        <v>17.184660000000001</v>
      </c>
      <c r="H34" s="590">
        <v>17.039570999999999</v>
      </c>
      <c r="I34" s="590">
        <v>16.917261</v>
      </c>
      <c r="J34" s="590">
        <v>16.737168</v>
      </c>
      <c r="K34" s="590">
        <v>16.608001000000002</v>
      </c>
      <c r="L34" s="590">
        <v>16.698315999999998</v>
      </c>
      <c r="M34" s="590">
        <v>17.024093000000001</v>
      </c>
      <c r="N34" s="590">
        <v>16.758475000000001</v>
      </c>
      <c r="O34" s="590">
        <v>16.612552999999998</v>
      </c>
      <c r="P34" s="590">
        <v>16.565455</v>
      </c>
      <c r="Q34" s="590">
        <v>16.366962000000001</v>
      </c>
      <c r="R34" s="590">
        <v>16.152619000000001</v>
      </c>
      <c r="S34" s="590">
        <v>15.997071999999999</v>
      </c>
      <c r="T34" s="590">
        <v>16.379342000000001</v>
      </c>
      <c r="U34" s="590">
        <v>16.169758000000002</v>
      </c>
      <c r="V34" s="590">
        <v>16.162258000000001</v>
      </c>
      <c r="W34" s="590">
        <v>16.311136999999999</v>
      </c>
      <c r="X34" s="590">
        <v>16.567122000000001</v>
      </c>
      <c r="Y34" s="590">
        <v>16.729026000000001</v>
      </c>
      <c r="Z34" s="590">
        <v>16.648637999999998</v>
      </c>
      <c r="AA34" s="590">
        <v>16.682179000000001</v>
      </c>
      <c r="AB34" s="590">
        <v>16.500475000000002</v>
      </c>
      <c r="AC34" s="590">
        <v>16.413094999999998</v>
      </c>
      <c r="AD34" s="590">
        <v>16.371372999999998</v>
      </c>
      <c r="AE34" s="590">
        <v>16.290493000000001</v>
      </c>
      <c r="AF34" s="590">
        <v>16.248121000000001</v>
      </c>
      <c r="AG34" s="590">
        <v>16.699631</v>
      </c>
      <c r="AH34" s="590">
        <v>16.123415000000001</v>
      </c>
      <c r="AI34" s="590">
        <v>16.058872999999998</v>
      </c>
      <c r="AJ34" s="590">
        <v>16.019271</v>
      </c>
      <c r="AK34" s="590">
        <v>16.030847000000001</v>
      </c>
      <c r="AL34" s="590">
        <v>16.433373</v>
      </c>
      <c r="AM34" s="590">
        <v>16.328635999999999</v>
      </c>
      <c r="AN34" s="590">
        <v>16.314530999999999</v>
      </c>
      <c r="AO34" s="590">
        <v>16.208936000000001</v>
      </c>
      <c r="AP34" s="590">
        <v>16.00864</v>
      </c>
      <c r="AQ34" s="590">
        <v>15.893758999999999</v>
      </c>
      <c r="AR34" s="590">
        <v>15.898189</v>
      </c>
      <c r="AS34" s="590">
        <v>15.695748</v>
      </c>
      <c r="AT34" s="590">
        <v>15.637072</v>
      </c>
      <c r="AU34" s="590">
        <v>15.511359000000001</v>
      </c>
      <c r="AV34" s="590">
        <v>15.652443</v>
      </c>
      <c r="AW34" s="590">
        <v>15.792967000000001</v>
      </c>
      <c r="AX34" s="590">
        <v>15.735333000000001</v>
      </c>
      <c r="AY34" s="590">
        <v>14.604834</v>
      </c>
      <c r="AZ34" s="590">
        <v>15.384302</v>
      </c>
      <c r="BA34" s="590">
        <v>15.435508</v>
      </c>
      <c r="BB34" s="590">
        <v>15.707401000000001</v>
      </c>
      <c r="BC34" s="590">
        <v>15.446918</v>
      </c>
      <c r="BD34" s="590">
        <v>15.503579999999999</v>
      </c>
      <c r="BE34" s="590">
        <v>15.43364</v>
      </c>
      <c r="BF34" s="591">
        <v>15.40981</v>
      </c>
      <c r="BG34" s="591">
        <v>15.40859</v>
      </c>
      <c r="BH34" s="591">
        <v>15.461539999999999</v>
      </c>
      <c r="BI34" s="591">
        <v>15.612030000000001</v>
      </c>
      <c r="BJ34" s="591">
        <v>15.606009999999999</v>
      </c>
      <c r="BK34" s="591">
        <v>15.613289999999999</v>
      </c>
      <c r="BL34" s="591">
        <v>15.497439999999999</v>
      </c>
      <c r="BM34" s="591">
        <v>15.354570000000001</v>
      </c>
      <c r="BN34" s="591">
        <v>15.19247</v>
      </c>
      <c r="BO34" s="591">
        <v>15.10441</v>
      </c>
      <c r="BP34" s="591">
        <v>15.159979999999999</v>
      </c>
      <c r="BQ34" s="591">
        <v>15.08968</v>
      </c>
      <c r="BR34" s="591">
        <v>15.06395</v>
      </c>
      <c r="BS34" s="591">
        <v>15.063639999999999</v>
      </c>
      <c r="BT34" s="591">
        <v>15.115780000000001</v>
      </c>
      <c r="BU34" s="591">
        <v>15.26328</v>
      </c>
      <c r="BV34" s="591">
        <v>15.254720000000001</v>
      </c>
    </row>
    <row r="35" spans="1:74" ht="11.1" customHeight="1" x14ac:dyDescent="0.2">
      <c r="A35" s="588" t="s">
        <v>1077</v>
      </c>
      <c r="B35" s="592" t="s">
        <v>1085</v>
      </c>
      <c r="C35" s="593">
        <v>7.0285799999999998</v>
      </c>
      <c r="D35" s="593">
        <v>6.3991199999999999</v>
      </c>
      <c r="E35" s="593">
        <v>6.2006500000000004</v>
      </c>
      <c r="F35" s="593">
        <v>6.2148050000000001</v>
      </c>
      <c r="G35" s="593">
        <v>5.9383600000000003</v>
      </c>
      <c r="H35" s="593">
        <v>5.5856849999999998</v>
      </c>
      <c r="I35" s="593">
        <v>5.2287249999999998</v>
      </c>
      <c r="J35" s="593">
        <v>5.5611750000000004</v>
      </c>
      <c r="K35" s="593">
        <v>5.7884099999999998</v>
      </c>
      <c r="L35" s="593">
        <v>5.9833400000000001</v>
      </c>
      <c r="M35" s="593">
        <v>5.4878749999999998</v>
      </c>
      <c r="N35" s="593">
        <v>5.0944500000000001</v>
      </c>
      <c r="O35" s="593">
        <v>3.9941399999999998</v>
      </c>
      <c r="P35" s="593">
        <v>3.5359600000000002</v>
      </c>
      <c r="Q35" s="593">
        <v>2.47661</v>
      </c>
      <c r="R35" s="593">
        <v>2.6299100000000002</v>
      </c>
      <c r="S35" s="593">
        <v>2.8134199999999998</v>
      </c>
      <c r="T35" s="593">
        <v>2.4814600000000002</v>
      </c>
      <c r="U35" s="593">
        <v>2.3148900000000001</v>
      </c>
      <c r="V35" s="593">
        <v>2.1853750000000001</v>
      </c>
      <c r="W35" s="593">
        <v>1.9271</v>
      </c>
      <c r="X35" s="593">
        <v>2.2020499999999998</v>
      </c>
      <c r="Y35" s="593">
        <v>2.4689199999999998</v>
      </c>
      <c r="Z35" s="593">
        <v>2.5401799999999999</v>
      </c>
      <c r="AA35" s="593">
        <v>2.043895</v>
      </c>
      <c r="AB35" s="593">
        <v>1.86937</v>
      </c>
      <c r="AC35" s="593">
        <v>2.2649699999999999</v>
      </c>
      <c r="AD35" s="593">
        <v>2.2865850000000001</v>
      </c>
      <c r="AE35" s="593">
        <v>2.0297900000000002</v>
      </c>
      <c r="AF35" s="593">
        <v>2.2909299999999999</v>
      </c>
      <c r="AG35" s="593">
        <v>2.0323549999999999</v>
      </c>
      <c r="AH35" s="593">
        <v>1.682415</v>
      </c>
      <c r="AI35" s="593">
        <v>1.76475</v>
      </c>
      <c r="AJ35" s="593">
        <v>2.0304850000000001</v>
      </c>
      <c r="AK35" s="593">
        <v>2.0812849999999998</v>
      </c>
      <c r="AL35" s="593">
        <v>2.47384</v>
      </c>
      <c r="AM35" s="593">
        <v>2.2100749999999998</v>
      </c>
      <c r="AN35" s="593">
        <v>2.2101199999999999</v>
      </c>
      <c r="AO35" s="593">
        <v>2.032295</v>
      </c>
      <c r="AP35" s="593">
        <v>2.2741850000000001</v>
      </c>
      <c r="AQ35" s="593">
        <v>2.2114150000000001</v>
      </c>
      <c r="AR35" s="593">
        <v>2.0367600000000001</v>
      </c>
      <c r="AS35" s="593">
        <v>1.9709700000000001</v>
      </c>
      <c r="AT35" s="593">
        <v>1.2997749999999999</v>
      </c>
      <c r="AU35" s="593">
        <v>1.5450200000000001</v>
      </c>
      <c r="AV35" s="593">
        <v>1.454285</v>
      </c>
      <c r="AW35" s="593">
        <v>1.68825</v>
      </c>
      <c r="AX35" s="593">
        <v>1.94899</v>
      </c>
      <c r="AY35" s="593">
        <v>1.4898</v>
      </c>
      <c r="AZ35" s="593">
        <v>1.32409</v>
      </c>
      <c r="BA35" s="593">
        <v>1.7455050000000001</v>
      </c>
      <c r="BB35" s="593">
        <v>2.5713900000000001</v>
      </c>
      <c r="BC35" s="593">
        <v>2.2829250000000001</v>
      </c>
      <c r="BD35" s="593">
        <v>2.28369</v>
      </c>
      <c r="BE35" s="593">
        <v>2.327941</v>
      </c>
      <c r="BF35" s="594">
        <v>2.37527</v>
      </c>
      <c r="BG35" s="594">
        <v>2.4049079999999998</v>
      </c>
      <c r="BH35" s="594">
        <v>2.4328959999999999</v>
      </c>
      <c r="BI35" s="594">
        <v>2.4548070000000002</v>
      </c>
      <c r="BJ35" s="594">
        <v>2.4855399999999999</v>
      </c>
      <c r="BK35" s="594">
        <v>2.5099450000000001</v>
      </c>
      <c r="BL35" s="594">
        <v>2.5430190000000001</v>
      </c>
      <c r="BM35" s="594">
        <v>2.5833889999999999</v>
      </c>
      <c r="BN35" s="594">
        <v>2.6244010000000002</v>
      </c>
      <c r="BO35" s="594">
        <v>2.6598120000000001</v>
      </c>
      <c r="BP35" s="594">
        <v>2.6711070000000001</v>
      </c>
      <c r="BQ35" s="594">
        <v>2.6873260000000001</v>
      </c>
      <c r="BR35" s="594">
        <v>2.7165300000000001</v>
      </c>
      <c r="BS35" s="594">
        <v>2.747976</v>
      </c>
      <c r="BT35" s="594">
        <v>2.7745250000000001</v>
      </c>
      <c r="BU35" s="594">
        <v>2.7868729999999999</v>
      </c>
      <c r="BV35" s="594">
        <v>2.8122410000000002</v>
      </c>
    </row>
    <row r="36" spans="1:74" ht="10.5" customHeight="1" x14ac:dyDescent="0.25">
      <c r="A36" s="586"/>
      <c r="B36" s="595" t="s">
        <v>510</v>
      </c>
      <c r="C36" s="596"/>
      <c r="D36" s="596"/>
      <c r="E36" s="596"/>
      <c r="F36" s="596"/>
      <c r="G36" s="596"/>
      <c r="H36" s="596"/>
      <c r="I36" s="596"/>
      <c r="J36" s="596"/>
      <c r="K36" s="596"/>
      <c r="L36" s="596"/>
      <c r="M36" s="596"/>
      <c r="N36" s="596"/>
      <c r="O36" s="596"/>
      <c r="P36" s="596"/>
      <c r="Q36" s="596"/>
      <c r="R36" s="596"/>
      <c r="S36" s="596"/>
      <c r="T36" s="596"/>
      <c r="U36" s="596"/>
      <c r="V36" s="596"/>
      <c r="W36" s="596"/>
      <c r="X36" s="596"/>
      <c r="Y36" s="596"/>
      <c r="Z36" s="596"/>
      <c r="AA36" s="596"/>
      <c r="AB36" s="596"/>
      <c r="AC36" s="596"/>
      <c r="AD36" s="596"/>
      <c r="AE36" s="596"/>
      <c r="AF36" s="596"/>
      <c r="AG36" s="596"/>
      <c r="AH36" s="596"/>
      <c r="AI36" s="596"/>
      <c r="AJ36" s="596"/>
      <c r="AK36" s="596"/>
      <c r="AL36" s="596"/>
      <c r="AM36" s="596"/>
      <c r="AN36" s="596"/>
      <c r="AO36" s="596"/>
      <c r="AP36" s="596"/>
      <c r="AQ36" s="596"/>
      <c r="AR36" s="596"/>
      <c r="AS36" s="596"/>
      <c r="AT36" s="596"/>
      <c r="AU36" s="596"/>
      <c r="AV36" s="596"/>
      <c r="AW36" s="596"/>
      <c r="AX36" s="596"/>
      <c r="AY36" s="596"/>
      <c r="AZ36" s="596"/>
      <c r="BA36" s="596"/>
      <c r="BB36" s="596"/>
      <c r="BC36" s="596"/>
      <c r="BD36" s="596"/>
      <c r="BE36" s="596"/>
      <c r="BF36" s="596"/>
      <c r="BG36" s="596"/>
      <c r="BH36" s="596"/>
      <c r="BI36" s="596"/>
      <c r="BJ36" s="596"/>
      <c r="BK36" s="596"/>
      <c r="BL36" s="596"/>
      <c r="BM36" s="596"/>
      <c r="BN36" s="596"/>
      <c r="BO36" s="596"/>
      <c r="BP36" s="596"/>
      <c r="BQ36" s="596"/>
      <c r="BR36" s="596"/>
      <c r="BS36" s="596"/>
      <c r="BT36" s="596"/>
      <c r="BU36" s="596"/>
      <c r="BV36" s="596"/>
    </row>
    <row r="37" spans="1:74" ht="10.5" customHeight="1" x14ac:dyDescent="0.25">
      <c r="A37" s="586"/>
      <c r="B37" s="597" t="s">
        <v>511</v>
      </c>
      <c r="C37" s="575"/>
      <c r="D37" s="575"/>
      <c r="E37" s="575"/>
      <c r="F37" s="575"/>
      <c r="G37" s="575"/>
      <c r="H37" s="575"/>
      <c r="I37" s="575"/>
      <c r="J37" s="575"/>
      <c r="K37" s="575"/>
      <c r="L37" s="575"/>
      <c r="M37" s="575"/>
      <c r="N37" s="575"/>
      <c r="O37" s="575"/>
      <c r="P37" s="575"/>
      <c r="Q37" s="575"/>
      <c r="R37" s="575"/>
      <c r="S37" s="575"/>
      <c r="T37" s="575"/>
      <c r="U37" s="575"/>
      <c r="V37" s="575"/>
      <c r="W37" s="575"/>
      <c r="X37" s="575"/>
      <c r="Y37" s="575"/>
      <c r="Z37" s="575"/>
      <c r="AA37" s="575"/>
      <c r="AB37" s="575"/>
      <c r="AC37" s="575"/>
      <c r="AD37" s="575"/>
      <c r="AE37" s="575"/>
      <c r="AF37" s="575"/>
      <c r="AG37" s="575"/>
      <c r="AH37" s="575"/>
      <c r="AI37" s="575"/>
      <c r="AJ37" s="575"/>
      <c r="AK37" s="575"/>
      <c r="AL37" s="575"/>
      <c r="AM37" s="575"/>
      <c r="AN37" s="575"/>
      <c r="AO37" s="575"/>
      <c r="AP37" s="575"/>
      <c r="AQ37" s="575"/>
      <c r="AR37" s="575"/>
      <c r="AS37" s="575"/>
      <c r="AT37" s="575"/>
      <c r="AU37" s="575"/>
      <c r="AV37" s="575"/>
      <c r="AW37" s="575"/>
      <c r="AX37" s="575"/>
      <c r="AY37" s="575"/>
      <c r="AZ37" s="575"/>
      <c r="BA37" s="575"/>
      <c r="BB37" s="575"/>
      <c r="BC37" s="575"/>
      <c r="BD37" s="575"/>
      <c r="BE37" s="575"/>
      <c r="BF37" s="575"/>
      <c r="BG37" s="575"/>
      <c r="BH37" s="575"/>
      <c r="BI37" s="575"/>
      <c r="BJ37" s="575"/>
      <c r="BK37" s="575"/>
      <c r="BL37" s="575"/>
      <c r="BM37" s="575"/>
      <c r="BN37" s="575"/>
      <c r="BO37" s="575"/>
      <c r="BP37" s="575"/>
      <c r="BQ37" s="575"/>
      <c r="BR37" s="575"/>
      <c r="BS37" s="575"/>
      <c r="BT37" s="575"/>
      <c r="BU37" s="575"/>
      <c r="BV37" s="575"/>
    </row>
    <row r="38" spans="1:74" ht="10.5" customHeight="1" x14ac:dyDescent="0.25">
      <c r="A38" s="598"/>
      <c r="B38" s="599" t="s">
        <v>468</v>
      </c>
      <c r="C38" s="575"/>
      <c r="D38" s="575"/>
      <c r="E38" s="575"/>
      <c r="F38" s="575"/>
      <c r="G38" s="575"/>
      <c r="H38" s="575"/>
      <c r="I38" s="575"/>
      <c r="J38" s="575"/>
      <c r="K38" s="575"/>
      <c r="L38" s="575"/>
      <c r="M38" s="575"/>
      <c r="N38" s="575"/>
      <c r="O38" s="575"/>
      <c r="P38" s="575"/>
      <c r="Q38" s="575"/>
      <c r="R38" s="575"/>
      <c r="S38" s="575"/>
      <c r="T38" s="575"/>
      <c r="U38" s="575"/>
      <c r="V38" s="575"/>
      <c r="W38" s="575"/>
      <c r="X38" s="575"/>
      <c r="Y38" s="575"/>
      <c r="Z38" s="575"/>
      <c r="AA38" s="575"/>
      <c r="AB38" s="575"/>
      <c r="AC38" s="575"/>
      <c r="AD38" s="575"/>
      <c r="AE38" s="575"/>
      <c r="AF38" s="575"/>
      <c r="AG38" s="575"/>
      <c r="AH38" s="575"/>
      <c r="AI38" s="575"/>
      <c r="AJ38" s="575"/>
      <c r="AK38" s="575"/>
      <c r="AL38" s="575"/>
      <c r="AM38" s="575"/>
      <c r="AN38" s="575"/>
      <c r="AO38" s="575"/>
      <c r="AP38" s="575"/>
      <c r="AQ38" s="575"/>
      <c r="AR38" s="575"/>
      <c r="AS38" s="575"/>
      <c r="AT38" s="575"/>
      <c r="AU38" s="575"/>
      <c r="AV38" s="575"/>
      <c r="AW38" s="575"/>
      <c r="AX38" s="575"/>
      <c r="AY38" s="575"/>
      <c r="AZ38" s="575"/>
      <c r="BA38" s="575"/>
      <c r="BB38" s="575"/>
      <c r="BC38" s="575"/>
      <c r="BD38" s="575"/>
      <c r="BE38" s="575"/>
      <c r="BF38" s="575"/>
      <c r="BG38" s="575"/>
      <c r="BH38" s="575"/>
      <c r="BI38" s="575"/>
      <c r="BJ38" s="575"/>
      <c r="BK38" s="575"/>
      <c r="BL38" s="575"/>
      <c r="BM38" s="575"/>
      <c r="BN38" s="575"/>
      <c r="BO38" s="575"/>
      <c r="BP38" s="575"/>
      <c r="BQ38" s="575"/>
      <c r="BR38" s="575"/>
      <c r="BS38" s="575"/>
      <c r="BT38" s="575"/>
      <c r="BU38" s="575"/>
      <c r="BV38" s="575"/>
    </row>
    <row r="39" spans="1:74" ht="10.5" customHeight="1" x14ac:dyDescent="0.25">
      <c r="A39" s="598"/>
      <c r="B39" s="574" t="s">
        <v>512</v>
      </c>
      <c r="C39" s="575"/>
      <c r="D39" s="575"/>
      <c r="E39" s="575"/>
      <c r="F39" s="575"/>
      <c r="G39" s="575"/>
      <c r="H39" s="575"/>
      <c r="I39" s="575"/>
      <c r="J39" s="575"/>
      <c r="K39" s="575"/>
      <c r="L39" s="575"/>
      <c r="M39" s="575"/>
      <c r="N39" s="575"/>
      <c r="O39" s="575"/>
      <c r="P39" s="575"/>
      <c r="Q39" s="575"/>
      <c r="R39" s="575"/>
      <c r="S39" s="575"/>
      <c r="T39" s="575"/>
      <c r="U39" s="575"/>
      <c r="V39" s="575"/>
      <c r="W39" s="575"/>
      <c r="X39" s="575"/>
      <c r="Y39" s="575"/>
      <c r="Z39" s="575"/>
      <c r="AA39" s="575"/>
      <c r="AB39" s="575"/>
      <c r="AC39" s="575"/>
      <c r="AD39" s="575"/>
      <c r="AE39" s="575"/>
      <c r="AF39" s="575"/>
      <c r="AG39" s="575"/>
      <c r="AH39" s="575"/>
      <c r="AI39" s="575"/>
      <c r="AJ39" s="575"/>
      <c r="AK39" s="575"/>
      <c r="AL39" s="575"/>
      <c r="AM39" s="575"/>
      <c r="AN39" s="575"/>
      <c r="AO39" s="575"/>
      <c r="AP39" s="575"/>
      <c r="AQ39" s="575"/>
      <c r="AR39" s="575"/>
      <c r="AS39" s="575"/>
      <c r="AT39" s="575"/>
      <c r="AU39" s="575"/>
      <c r="AV39" s="575"/>
      <c r="AW39" s="575"/>
      <c r="AX39" s="575"/>
      <c r="AY39" s="575"/>
      <c r="AZ39" s="575"/>
      <c r="BA39" s="575"/>
      <c r="BB39" s="575"/>
      <c r="BC39" s="575"/>
      <c r="BD39" s="575"/>
      <c r="BE39" s="575"/>
      <c r="BF39" s="575"/>
      <c r="BG39" s="575"/>
      <c r="BH39" s="575"/>
      <c r="BI39" s="575"/>
      <c r="BJ39" s="575"/>
      <c r="BK39" s="575"/>
      <c r="BL39" s="575"/>
      <c r="BM39" s="575"/>
      <c r="BN39" s="575"/>
      <c r="BO39" s="575"/>
      <c r="BP39" s="575"/>
      <c r="BQ39" s="575"/>
      <c r="BR39" s="575"/>
      <c r="BS39" s="575"/>
      <c r="BT39" s="575"/>
      <c r="BU39" s="575"/>
      <c r="BV39" s="575"/>
    </row>
    <row r="40" spans="1:74" ht="10.5" customHeight="1" x14ac:dyDescent="0.25">
      <c r="A40" s="598"/>
      <c r="B40" s="574" t="s">
        <v>513</v>
      </c>
      <c r="C40" s="575"/>
      <c r="D40" s="575"/>
      <c r="E40" s="575"/>
      <c r="F40" s="575"/>
      <c r="G40" s="575"/>
      <c r="H40" s="575"/>
      <c r="I40" s="575"/>
      <c r="J40" s="575"/>
      <c r="K40" s="575"/>
      <c r="L40" s="575"/>
      <c r="M40" s="575"/>
      <c r="N40" s="575"/>
      <c r="O40" s="575"/>
      <c r="P40" s="575"/>
      <c r="Q40" s="575"/>
      <c r="R40" s="575"/>
      <c r="S40" s="575"/>
      <c r="T40" s="575"/>
      <c r="U40" s="575"/>
      <c r="V40" s="575"/>
      <c r="W40" s="575"/>
      <c r="X40" s="575"/>
      <c r="Y40" s="575"/>
      <c r="Z40" s="575"/>
      <c r="AA40" s="575"/>
      <c r="AB40" s="575"/>
      <c r="AC40" s="575"/>
      <c r="AD40" s="575"/>
      <c r="AE40" s="575"/>
      <c r="AF40" s="575"/>
      <c r="AG40" s="575"/>
      <c r="AH40" s="575"/>
      <c r="AI40" s="575"/>
      <c r="AJ40" s="575"/>
      <c r="AK40" s="575"/>
      <c r="AL40" s="575"/>
      <c r="AM40" s="575"/>
      <c r="AN40" s="575"/>
      <c r="AO40" s="575"/>
      <c r="AP40" s="575"/>
      <c r="AQ40" s="575"/>
      <c r="AR40" s="575"/>
      <c r="AS40" s="575"/>
      <c r="AT40" s="575"/>
      <c r="AU40" s="575"/>
      <c r="AV40" s="575"/>
      <c r="AW40" s="575"/>
      <c r="AX40" s="575"/>
      <c r="AY40" s="575"/>
      <c r="AZ40" s="575"/>
      <c r="BA40" s="575"/>
      <c r="BB40" s="575"/>
      <c r="BC40" s="575"/>
      <c r="BD40" s="575"/>
      <c r="BE40" s="575"/>
      <c r="BF40" s="575"/>
      <c r="BG40" s="575"/>
      <c r="BH40" s="575"/>
      <c r="BI40" s="575"/>
      <c r="BJ40" s="575"/>
      <c r="BK40" s="575"/>
      <c r="BL40" s="575"/>
      <c r="BM40" s="575"/>
      <c r="BN40" s="575"/>
      <c r="BO40" s="575"/>
      <c r="BP40" s="575"/>
      <c r="BQ40" s="575"/>
      <c r="BR40" s="575"/>
      <c r="BS40" s="575"/>
      <c r="BT40" s="575"/>
      <c r="BU40" s="575"/>
      <c r="BV40" s="575"/>
    </row>
    <row r="41" spans="1:74" ht="10.5" customHeight="1" x14ac:dyDescent="0.25">
      <c r="A41" s="598"/>
      <c r="B41" s="574" t="s">
        <v>514</v>
      </c>
      <c r="C41" s="575"/>
      <c r="D41" s="575"/>
      <c r="E41" s="575"/>
      <c r="F41" s="575"/>
      <c r="G41" s="575"/>
      <c r="H41" s="575"/>
      <c r="I41" s="575"/>
      <c r="J41" s="575"/>
      <c r="K41" s="575"/>
      <c r="L41" s="575"/>
      <c r="M41" s="575"/>
      <c r="N41" s="575"/>
      <c r="O41" s="575"/>
      <c r="P41" s="575"/>
      <c r="Q41" s="575"/>
      <c r="R41" s="575"/>
      <c r="S41" s="575"/>
      <c r="T41" s="575"/>
      <c r="U41" s="575"/>
      <c r="V41" s="575"/>
      <c r="W41" s="575"/>
      <c r="X41" s="575"/>
      <c r="Y41" s="575"/>
      <c r="Z41" s="575"/>
      <c r="AA41" s="575"/>
      <c r="AB41" s="575"/>
      <c r="AC41" s="575"/>
      <c r="AD41" s="575"/>
      <c r="AE41" s="575"/>
      <c r="AF41" s="575"/>
      <c r="AG41" s="575"/>
      <c r="AH41" s="575"/>
      <c r="AI41" s="575"/>
      <c r="AJ41" s="575"/>
      <c r="AK41" s="575"/>
      <c r="AL41" s="575"/>
      <c r="AM41" s="575"/>
      <c r="AN41" s="575"/>
      <c r="AO41" s="575"/>
      <c r="AP41" s="575"/>
      <c r="AQ41" s="575"/>
      <c r="AR41" s="575"/>
      <c r="AS41" s="575"/>
      <c r="AT41" s="575"/>
      <c r="AU41" s="575"/>
      <c r="AV41" s="575"/>
      <c r="AW41" s="575"/>
      <c r="AX41" s="575"/>
      <c r="AY41" s="575"/>
      <c r="AZ41" s="575"/>
      <c r="BA41" s="575"/>
      <c r="BB41" s="575"/>
      <c r="BC41" s="575"/>
      <c r="BD41" s="575"/>
      <c r="BE41" s="575"/>
      <c r="BF41" s="575"/>
      <c r="BG41" s="575"/>
      <c r="BH41" s="575"/>
      <c r="BI41" s="575"/>
      <c r="BJ41" s="575"/>
      <c r="BK41" s="575"/>
      <c r="BL41" s="575"/>
      <c r="BM41" s="575"/>
      <c r="BN41" s="575"/>
      <c r="BO41" s="575"/>
      <c r="BP41" s="575"/>
      <c r="BQ41" s="575"/>
      <c r="BR41" s="575"/>
      <c r="BS41" s="575"/>
      <c r="BT41" s="575"/>
      <c r="BU41" s="575"/>
      <c r="BV41" s="575"/>
    </row>
    <row r="42" spans="1:74" ht="10.5" customHeight="1" x14ac:dyDescent="0.25">
      <c r="A42" s="598"/>
      <c r="B42" s="574" t="s">
        <v>470</v>
      </c>
      <c r="C42" s="575"/>
      <c r="D42" s="575"/>
      <c r="E42" s="575"/>
      <c r="F42" s="575"/>
      <c r="G42" s="575"/>
      <c r="H42" s="575"/>
      <c r="I42" s="575"/>
      <c r="J42" s="575"/>
      <c r="K42" s="575"/>
      <c r="L42" s="575"/>
      <c r="M42" s="575"/>
      <c r="N42" s="575"/>
      <c r="O42" s="575"/>
      <c r="P42" s="575"/>
      <c r="Q42" s="575"/>
      <c r="R42" s="575"/>
      <c r="S42" s="575"/>
      <c r="T42" s="575"/>
      <c r="U42" s="575"/>
      <c r="V42" s="575"/>
      <c r="W42" s="575"/>
      <c r="X42" s="575"/>
      <c r="Y42" s="575"/>
      <c r="Z42" s="575"/>
      <c r="AA42" s="575"/>
      <c r="AB42" s="575"/>
      <c r="AC42" s="575"/>
      <c r="AD42" s="575"/>
      <c r="AE42" s="575"/>
      <c r="AF42" s="575"/>
      <c r="AG42" s="575"/>
      <c r="AH42" s="575"/>
      <c r="AI42" s="575"/>
      <c r="AJ42" s="575"/>
      <c r="AK42" s="575"/>
      <c r="AL42" s="575"/>
      <c r="AM42" s="575"/>
      <c r="AN42" s="575"/>
      <c r="AO42" s="575"/>
      <c r="AP42" s="575"/>
      <c r="AQ42" s="575"/>
      <c r="AR42" s="575"/>
      <c r="AS42" s="575"/>
      <c r="AT42" s="575"/>
      <c r="AU42" s="575"/>
      <c r="AV42" s="575"/>
      <c r="AW42" s="575"/>
      <c r="AX42" s="575"/>
      <c r="AY42" s="575"/>
      <c r="AZ42" s="575"/>
      <c r="BA42" s="575"/>
      <c r="BB42" s="575"/>
      <c r="BC42" s="575"/>
      <c r="BD42" s="575"/>
      <c r="BE42" s="575"/>
      <c r="BF42" s="575"/>
      <c r="BG42" s="575"/>
      <c r="BH42" s="575"/>
      <c r="BI42" s="575"/>
      <c r="BJ42" s="575"/>
      <c r="BK42" s="575"/>
      <c r="BL42" s="575"/>
      <c r="BM42" s="575"/>
      <c r="BN42" s="575"/>
      <c r="BO42" s="575"/>
      <c r="BP42" s="575"/>
      <c r="BQ42" s="575"/>
      <c r="BR42" s="575"/>
      <c r="BS42" s="575"/>
      <c r="BT42" s="575"/>
      <c r="BU42" s="575"/>
      <c r="BV42" s="575"/>
    </row>
    <row r="43" spans="1:74" ht="10.5" customHeight="1" x14ac:dyDescent="0.25">
      <c r="A43" s="598"/>
      <c r="B43" s="574" t="s">
        <v>471</v>
      </c>
      <c r="C43" s="575"/>
      <c r="D43" s="575"/>
      <c r="E43" s="575"/>
      <c r="F43" s="575"/>
      <c r="G43" s="575"/>
      <c r="H43" s="575"/>
      <c r="I43" s="575"/>
      <c r="J43" s="575"/>
      <c r="K43" s="575"/>
      <c r="L43" s="575"/>
      <c r="M43" s="575"/>
      <c r="N43" s="575"/>
      <c r="O43" s="575"/>
      <c r="P43" s="575"/>
      <c r="Q43" s="575"/>
      <c r="R43" s="575"/>
      <c r="S43" s="575"/>
      <c r="T43" s="575"/>
      <c r="U43" s="575"/>
      <c r="V43" s="575"/>
      <c r="W43" s="575"/>
      <c r="X43" s="575"/>
      <c r="Y43" s="575"/>
      <c r="Z43" s="575"/>
      <c r="AA43" s="575"/>
      <c r="AB43" s="575"/>
      <c r="AC43" s="575"/>
      <c r="AD43" s="575"/>
      <c r="AE43" s="575"/>
      <c r="AF43" s="575"/>
      <c r="AG43" s="575"/>
      <c r="AH43" s="575"/>
      <c r="AI43" s="575"/>
      <c r="AJ43" s="575"/>
      <c r="AK43" s="575"/>
      <c r="AL43" s="575"/>
      <c r="AM43" s="575"/>
      <c r="AN43" s="575"/>
      <c r="AO43" s="575"/>
      <c r="AP43" s="575"/>
      <c r="AQ43" s="575"/>
      <c r="AR43" s="575"/>
      <c r="AS43" s="575"/>
      <c r="AT43" s="575"/>
      <c r="AU43" s="575"/>
      <c r="AV43" s="575"/>
      <c r="AW43" s="575"/>
      <c r="AX43" s="575"/>
      <c r="AY43" s="575"/>
      <c r="AZ43" s="575"/>
      <c r="BA43" s="575"/>
      <c r="BB43" s="575"/>
      <c r="BC43" s="575"/>
      <c r="BD43" s="575"/>
      <c r="BE43" s="575"/>
      <c r="BF43" s="575"/>
      <c r="BG43" s="575"/>
      <c r="BH43" s="575"/>
      <c r="BI43" s="575"/>
      <c r="BJ43" s="575"/>
      <c r="BK43" s="575"/>
      <c r="BL43" s="575"/>
      <c r="BM43" s="575"/>
      <c r="BN43" s="575"/>
      <c r="BO43" s="575"/>
      <c r="BP43" s="575"/>
      <c r="BQ43" s="575"/>
      <c r="BR43" s="575"/>
      <c r="BS43" s="575"/>
      <c r="BT43" s="575"/>
      <c r="BU43" s="575"/>
      <c r="BV43" s="575"/>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6640625" defaultRowHeight="13.2" x14ac:dyDescent="0.25"/>
  <cols>
    <col min="1" max="1" width="13.33203125" style="312" customWidth="1"/>
    <col min="2" max="2" width="90" style="312" customWidth="1"/>
    <col min="3" max="16384" width="8.6640625" style="312"/>
  </cols>
  <sheetData>
    <row r="1" spans="1:18" x14ac:dyDescent="0.25">
      <c r="A1" s="312" t="s">
        <v>688</v>
      </c>
    </row>
    <row r="6" spans="1:18" ht="15.6" x14ac:dyDescent="0.3">
      <c r="B6" s="313" t="str">
        <f>"Short-Term Energy Outlook, "&amp;Dates!D1</f>
        <v>Short-Term Energy Outlook, August 2014</v>
      </c>
    </row>
    <row r="8" spans="1:18" ht="15" customHeight="1" x14ac:dyDescent="0.25">
      <c r="A8" s="314"/>
      <c r="B8" s="315" t="s">
        <v>263</v>
      </c>
      <c r="C8" s="316"/>
      <c r="D8" s="316"/>
      <c r="E8" s="316"/>
      <c r="F8" s="316"/>
      <c r="G8" s="316"/>
      <c r="H8" s="316"/>
      <c r="I8" s="316"/>
      <c r="J8" s="316"/>
      <c r="K8" s="316"/>
      <c r="L8" s="316"/>
      <c r="M8" s="316"/>
      <c r="N8" s="316"/>
      <c r="O8" s="316"/>
      <c r="P8" s="316"/>
      <c r="Q8" s="316"/>
      <c r="R8" s="316"/>
    </row>
    <row r="9" spans="1:18" ht="15" customHeight="1" x14ac:dyDescent="0.25">
      <c r="A9" s="314"/>
      <c r="B9" s="315" t="s">
        <v>264</v>
      </c>
      <c r="C9" s="316"/>
      <c r="D9" s="316"/>
      <c r="E9" s="316"/>
      <c r="F9" s="316"/>
      <c r="G9" s="316"/>
      <c r="H9" s="316"/>
      <c r="I9" s="316"/>
      <c r="J9" s="316"/>
      <c r="K9" s="316"/>
      <c r="L9" s="316"/>
      <c r="M9" s="316"/>
      <c r="N9" s="316"/>
      <c r="O9" s="316"/>
      <c r="P9" s="316"/>
      <c r="Q9" s="316"/>
      <c r="R9" s="316"/>
    </row>
    <row r="10" spans="1:18" ht="15" customHeight="1" x14ac:dyDescent="0.25">
      <c r="A10" s="314"/>
      <c r="B10" s="315" t="s">
        <v>1233</v>
      </c>
      <c r="C10" s="317"/>
      <c r="D10" s="317"/>
      <c r="E10" s="317"/>
      <c r="F10" s="317"/>
      <c r="G10" s="317"/>
      <c r="H10" s="317"/>
      <c r="I10" s="317"/>
      <c r="J10" s="317"/>
      <c r="K10" s="317"/>
      <c r="L10" s="317"/>
      <c r="M10" s="317"/>
      <c r="N10" s="317"/>
      <c r="O10" s="317"/>
      <c r="P10" s="317"/>
      <c r="Q10" s="317"/>
      <c r="R10" s="317"/>
    </row>
    <row r="11" spans="1:18" ht="15" customHeight="1" x14ac:dyDescent="0.25">
      <c r="A11" s="314"/>
      <c r="B11" s="315" t="s">
        <v>1234</v>
      </c>
      <c r="C11" s="317"/>
      <c r="D11" s="317"/>
      <c r="E11" s="317"/>
      <c r="F11" s="317"/>
      <c r="G11" s="317"/>
      <c r="H11" s="317"/>
      <c r="I11" s="317"/>
      <c r="J11" s="317"/>
      <c r="K11" s="317"/>
      <c r="L11" s="317"/>
      <c r="M11" s="317"/>
      <c r="N11" s="317"/>
      <c r="O11" s="317"/>
      <c r="P11" s="317"/>
      <c r="Q11" s="317"/>
      <c r="R11" s="317"/>
    </row>
    <row r="12" spans="1:18" ht="15" customHeight="1" x14ac:dyDescent="0.25">
      <c r="A12" s="314"/>
      <c r="B12" s="315" t="s">
        <v>951</v>
      </c>
      <c r="C12" s="317"/>
      <c r="D12" s="317"/>
      <c r="E12" s="317"/>
      <c r="F12" s="317"/>
      <c r="G12" s="317"/>
      <c r="H12" s="317"/>
      <c r="I12" s="317"/>
      <c r="J12" s="317"/>
      <c r="K12" s="317"/>
      <c r="L12" s="317"/>
      <c r="M12" s="317"/>
      <c r="N12" s="317"/>
      <c r="O12" s="317"/>
      <c r="P12" s="317"/>
      <c r="Q12" s="317"/>
      <c r="R12" s="317"/>
    </row>
    <row r="13" spans="1:18" ht="15" customHeight="1" x14ac:dyDescent="0.25">
      <c r="A13" s="314"/>
      <c r="B13" s="315" t="s">
        <v>717</v>
      </c>
      <c r="C13" s="317"/>
      <c r="D13" s="317"/>
      <c r="E13" s="317"/>
      <c r="F13" s="317"/>
      <c r="G13" s="317"/>
      <c r="H13" s="317"/>
      <c r="I13" s="317"/>
      <c r="J13" s="317"/>
      <c r="K13" s="317"/>
      <c r="L13" s="317"/>
      <c r="M13" s="317"/>
      <c r="N13" s="317"/>
      <c r="O13" s="317"/>
      <c r="P13" s="317"/>
      <c r="Q13" s="317"/>
      <c r="R13" s="317"/>
    </row>
    <row r="14" spans="1:18" ht="15" customHeight="1" x14ac:dyDescent="0.25">
      <c r="A14" s="314"/>
      <c r="B14" s="315" t="s">
        <v>1235</v>
      </c>
      <c r="C14" s="318"/>
      <c r="D14" s="318"/>
      <c r="E14" s="318"/>
      <c r="F14" s="318"/>
      <c r="G14" s="318"/>
      <c r="H14" s="318"/>
      <c r="I14" s="318"/>
      <c r="J14" s="318"/>
      <c r="K14" s="318"/>
      <c r="L14" s="318"/>
      <c r="M14" s="318"/>
      <c r="N14" s="318"/>
      <c r="O14" s="318"/>
      <c r="P14" s="318"/>
      <c r="Q14" s="318"/>
      <c r="R14" s="318"/>
    </row>
    <row r="15" spans="1:18" ht="15" customHeight="1" x14ac:dyDescent="0.25">
      <c r="A15" s="314"/>
      <c r="B15" s="315" t="s">
        <v>1079</v>
      </c>
      <c r="C15" s="319"/>
      <c r="D15" s="319"/>
      <c r="E15" s="319"/>
      <c r="F15" s="319"/>
      <c r="G15" s="319"/>
      <c r="H15" s="319"/>
      <c r="I15" s="319"/>
      <c r="J15" s="319"/>
      <c r="K15" s="319"/>
      <c r="L15" s="319"/>
      <c r="M15" s="319"/>
      <c r="N15" s="319"/>
      <c r="O15" s="319"/>
      <c r="P15" s="319"/>
      <c r="Q15" s="319"/>
      <c r="R15" s="319"/>
    </row>
    <row r="16" spans="1:18" ht="15" customHeight="1" x14ac:dyDescent="0.25">
      <c r="A16" s="314"/>
      <c r="B16" s="315" t="s">
        <v>1080</v>
      </c>
      <c r="C16" s="317"/>
      <c r="D16" s="317"/>
      <c r="E16" s="317"/>
      <c r="F16" s="317"/>
      <c r="G16" s="317"/>
      <c r="H16" s="317"/>
      <c r="I16" s="317"/>
      <c r="J16" s="317"/>
      <c r="K16" s="317"/>
      <c r="L16" s="317"/>
      <c r="M16" s="317"/>
      <c r="N16" s="317"/>
      <c r="O16" s="317"/>
      <c r="P16" s="317"/>
      <c r="Q16" s="317"/>
      <c r="R16" s="317"/>
    </row>
    <row r="17" spans="1:18" ht="15" customHeight="1" x14ac:dyDescent="0.25">
      <c r="A17" s="314"/>
      <c r="B17" s="315" t="s">
        <v>266</v>
      </c>
      <c r="C17" s="320"/>
      <c r="D17" s="320"/>
      <c r="E17" s="320"/>
      <c r="F17" s="320"/>
      <c r="G17" s="320"/>
      <c r="H17" s="320"/>
      <c r="I17" s="320"/>
      <c r="J17" s="320"/>
      <c r="K17" s="320"/>
      <c r="L17" s="320"/>
      <c r="M17" s="320"/>
      <c r="N17" s="320"/>
      <c r="O17" s="320"/>
      <c r="P17" s="320"/>
      <c r="Q17" s="320"/>
      <c r="R17" s="320"/>
    </row>
    <row r="18" spans="1:18" ht="15" customHeight="1" x14ac:dyDescent="0.25">
      <c r="A18" s="314"/>
      <c r="B18" s="315" t="s">
        <v>72</v>
      </c>
      <c r="C18" s="317"/>
      <c r="D18" s="317"/>
      <c r="E18" s="317"/>
      <c r="F18" s="317"/>
      <c r="G18" s="317"/>
      <c r="H18" s="317"/>
      <c r="I18" s="317"/>
      <c r="J18" s="317"/>
      <c r="K18" s="317"/>
      <c r="L18" s="317"/>
      <c r="M18" s="317"/>
      <c r="N18" s="317"/>
      <c r="O18" s="317"/>
      <c r="P18" s="317"/>
      <c r="Q18" s="317"/>
      <c r="R18" s="317"/>
    </row>
    <row r="19" spans="1:18" ht="15" customHeight="1" x14ac:dyDescent="0.25">
      <c r="A19" s="314"/>
      <c r="B19" s="315" t="s">
        <v>267</v>
      </c>
      <c r="C19" s="322"/>
      <c r="D19" s="322"/>
      <c r="E19" s="322"/>
      <c r="F19" s="322"/>
      <c r="G19" s="322"/>
      <c r="H19" s="322"/>
      <c r="I19" s="322"/>
      <c r="J19" s="322"/>
      <c r="K19" s="322"/>
      <c r="L19" s="322"/>
      <c r="M19" s="322"/>
      <c r="N19" s="322"/>
      <c r="O19" s="322"/>
      <c r="P19" s="322"/>
      <c r="Q19" s="322"/>
      <c r="R19" s="322"/>
    </row>
    <row r="20" spans="1:18" ht="15" customHeight="1" x14ac:dyDescent="0.25">
      <c r="A20" s="314"/>
      <c r="B20" s="315" t="s">
        <v>1096</v>
      </c>
      <c r="C20" s="317"/>
      <c r="D20" s="317"/>
      <c r="E20" s="317"/>
      <c r="F20" s="317"/>
      <c r="G20" s="317"/>
      <c r="H20" s="317"/>
      <c r="I20" s="317"/>
      <c r="J20" s="317"/>
      <c r="K20" s="317"/>
      <c r="L20" s="317"/>
      <c r="M20" s="317"/>
      <c r="N20" s="317"/>
      <c r="O20" s="317"/>
      <c r="P20" s="317"/>
      <c r="Q20" s="317"/>
      <c r="R20" s="317"/>
    </row>
    <row r="21" spans="1:18" ht="15" customHeight="1" x14ac:dyDescent="0.25">
      <c r="A21" s="314"/>
      <c r="B21" s="321" t="s">
        <v>1081</v>
      </c>
      <c r="C21" s="323"/>
      <c r="D21" s="323"/>
      <c r="E21" s="323"/>
      <c r="F21" s="323"/>
      <c r="G21" s="323"/>
      <c r="H21" s="323"/>
      <c r="I21" s="323"/>
      <c r="J21" s="323"/>
      <c r="K21" s="323"/>
      <c r="L21" s="323"/>
      <c r="M21" s="323"/>
      <c r="N21" s="323"/>
      <c r="O21" s="323"/>
      <c r="P21" s="323"/>
      <c r="Q21" s="323"/>
      <c r="R21" s="323"/>
    </row>
    <row r="22" spans="1:18" ht="15" customHeight="1" x14ac:dyDescent="0.25">
      <c r="A22" s="314"/>
      <c r="B22" s="321" t="s">
        <v>1082</v>
      </c>
      <c r="C22" s="317"/>
      <c r="D22" s="317"/>
      <c r="E22" s="317"/>
      <c r="F22" s="317"/>
      <c r="G22" s="317"/>
      <c r="H22" s="317"/>
      <c r="I22" s="317"/>
      <c r="J22" s="317"/>
      <c r="K22" s="317"/>
      <c r="L22" s="317"/>
      <c r="M22" s="317"/>
      <c r="N22" s="317"/>
      <c r="O22" s="317"/>
      <c r="P22" s="317"/>
      <c r="Q22" s="317"/>
      <c r="R22" s="317"/>
    </row>
    <row r="23" spans="1:18" ht="15" customHeight="1" x14ac:dyDescent="0.25">
      <c r="A23" s="314"/>
      <c r="B23" s="315" t="s">
        <v>476</v>
      </c>
      <c r="C23" s="324"/>
      <c r="D23" s="324"/>
      <c r="E23" s="324"/>
      <c r="F23" s="324"/>
      <c r="G23" s="324"/>
      <c r="H23" s="324"/>
      <c r="I23" s="324"/>
      <c r="J23" s="324"/>
      <c r="K23" s="324"/>
      <c r="L23" s="324"/>
      <c r="M23" s="324"/>
      <c r="N23" s="324"/>
      <c r="O23" s="324"/>
      <c r="P23" s="324"/>
      <c r="Q23" s="324"/>
      <c r="R23" s="324"/>
    </row>
    <row r="24" spans="1:18" ht="15" customHeight="1" x14ac:dyDescent="0.25">
      <c r="A24" s="314"/>
      <c r="B24" s="315" t="s">
        <v>477</v>
      </c>
      <c r="C24" s="317"/>
      <c r="D24" s="317"/>
      <c r="E24" s="317"/>
      <c r="F24" s="317"/>
      <c r="G24" s="317"/>
      <c r="H24" s="317"/>
      <c r="I24" s="317"/>
      <c r="J24" s="317"/>
      <c r="K24" s="317"/>
      <c r="L24" s="317"/>
      <c r="M24" s="317"/>
      <c r="N24" s="317"/>
      <c r="O24" s="317"/>
      <c r="P24" s="317"/>
      <c r="Q24" s="317"/>
      <c r="R24" s="317"/>
    </row>
    <row r="25" spans="1:18" ht="15" customHeight="1" x14ac:dyDescent="0.25">
      <c r="A25" s="314"/>
      <c r="B25" s="315" t="s">
        <v>475</v>
      </c>
      <c r="C25" s="325"/>
      <c r="D25" s="325"/>
      <c r="E25" s="325"/>
      <c r="F25" s="325"/>
      <c r="G25" s="325"/>
      <c r="H25" s="325"/>
      <c r="I25" s="325"/>
      <c r="J25" s="317"/>
      <c r="K25" s="317"/>
      <c r="L25" s="317"/>
      <c r="M25" s="317"/>
      <c r="N25" s="317"/>
      <c r="O25" s="317"/>
      <c r="P25" s="317"/>
      <c r="Q25" s="317"/>
      <c r="R25" s="317"/>
    </row>
    <row r="26" spans="1:18" ht="15" customHeight="1" x14ac:dyDescent="0.35">
      <c r="A26" s="314"/>
      <c r="B26" s="315" t="s">
        <v>112</v>
      </c>
      <c r="C26" s="317"/>
      <c r="D26" s="317"/>
      <c r="E26" s="317"/>
      <c r="F26" s="317"/>
      <c r="G26" s="317"/>
      <c r="H26" s="317"/>
      <c r="I26" s="317"/>
      <c r="J26" s="317"/>
      <c r="K26" s="317"/>
      <c r="L26" s="317"/>
      <c r="M26" s="317"/>
      <c r="N26" s="317"/>
      <c r="O26" s="317"/>
      <c r="P26" s="317"/>
      <c r="Q26" s="317"/>
      <c r="R26" s="317"/>
    </row>
    <row r="27" spans="1:18" ht="15" customHeight="1" x14ac:dyDescent="0.25">
      <c r="A27" s="314"/>
      <c r="B27" s="321" t="s">
        <v>268</v>
      </c>
      <c r="C27" s="317"/>
      <c r="D27" s="317"/>
      <c r="E27" s="317"/>
      <c r="F27" s="317"/>
      <c r="G27" s="317"/>
      <c r="H27" s="317"/>
      <c r="I27" s="317"/>
      <c r="J27" s="317"/>
      <c r="K27" s="317"/>
      <c r="L27" s="317"/>
      <c r="M27" s="317"/>
      <c r="N27" s="317"/>
      <c r="O27" s="317"/>
      <c r="P27" s="317"/>
      <c r="Q27" s="317"/>
      <c r="R27" s="317"/>
    </row>
    <row r="28" spans="1:18" ht="15" customHeight="1" x14ac:dyDescent="0.25">
      <c r="A28" s="314"/>
      <c r="B28" s="321" t="s">
        <v>269</v>
      </c>
      <c r="C28" s="326"/>
      <c r="D28" s="326"/>
      <c r="E28" s="326"/>
      <c r="F28" s="326"/>
      <c r="G28" s="326"/>
      <c r="H28" s="326"/>
      <c r="I28" s="326"/>
      <c r="J28" s="326"/>
      <c r="K28" s="326"/>
      <c r="L28" s="326"/>
      <c r="M28" s="326"/>
      <c r="N28" s="326"/>
      <c r="O28" s="326"/>
      <c r="P28" s="326"/>
      <c r="Q28" s="326"/>
      <c r="R28" s="326"/>
    </row>
    <row r="29" spans="1:18" x14ac:dyDescent="0.25">
      <c r="B29" s="314"/>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Petroleum Refinery Balance"/>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52"/>
  <sheetViews>
    <sheetView showGridLines="0" workbookViewId="0">
      <pane xSplit="2" ySplit="4" topLeftCell="AW18" activePane="bottomRight" state="frozen"/>
      <selection pane="topRight" activeCell="C1" sqref="C1"/>
      <selection pane="bottomLeft" activeCell="A5" sqref="A5"/>
      <selection pane="bottomRight" activeCell="BC43" sqref="BC43"/>
    </sheetView>
  </sheetViews>
  <sheetFormatPr defaultColWidth="11" defaultRowHeight="10.199999999999999" x14ac:dyDescent="0.2"/>
  <cols>
    <col min="1" max="1" width="12.44140625" style="602" customWidth="1"/>
    <col min="2" max="2" width="23.5546875" style="602" customWidth="1"/>
    <col min="3" max="74" width="6.5546875" style="602" customWidth="1"/>
    <col min="75" max="16384" width="11" style="602"/>
  </cols>
  <sheetData>
    <row r="1" spans="1:74" ht="12.75" customHeight="1" x14ac:dyDescent="0.25">
      <c r="A1" s="662" t="s">
        <v>1078</v>
      </c>
      <c r="B1" s="600" t="s">
        <v>533</v>
      </c>
      <c r="C1" s="601"/>
      <c r="D1" s="601"/>
      <c r="E1" s="601"/>
      <c r="F1" s="601"/>
      <c r="G1" s="601"/>
      <c r="H1" s="601"/>
      <c r="I1" s="601"/>
      <c r="J1" s="601"/>
      <c r="K1" s="601"/>
      <c r="L1" s="601"/>
      <c r="M1" s="601"/>
      <c r="N1" s="601"/>
      <c r="O1" s="601"/>
      <c r="P1" s="601"/>
      <c r="Q1" s="601"/>
      <c r="R1" s="601"/>
      <c r="S1" s="601"/>
      <c r="T1" s="601"/>
      <c r="U1" s="601"/>
      <c r="V1" s="601"/>
      <c r="W1" s="601"/>
      <c r="X1" s="601"/>
      <c r="Y1" s="601"/>
      <c r="Z1" s="601"/>
      <c r="AA1" s="601"/>
      <c r="AB1" s="601"/>
      <c r="AC1" s="601"/>
      <c r="AD1" s="601"/>
      <c r="AE1" s="601"/>
      <c r="AF1" s="601"/>
      <c r="AG1" s="601"/>
      <c r="AH1" s="601"/>
      <c r="AI1" s="601"/>
      <c r="AJ1" s="601"/>
      <c r="AK1" s="601"/>
      <c r="AL1" s="601"/>
      <c r="AM1" s="601"/>
      <c r="AN1" s="601"/>
      <c r="AO1" s="601"/>
      <c r="AP1" s="601"/>
      <c r="AQ1" s="601"/>
      <c r="AR1" s="601"/>
      <c r="AS1" s="601"/>
      <c r="AT1" s="601"/>
      <c r="AU1" s="601"/>
      <c r="AV1" s="601"/>
      <c r="AW1" s="601"/>
      <c r="AX1" s="601"/>
      <c r="AY1" s="601"/>
      <c r="AZ1" s="601"/>
      <c r="BA1" s="601"/>
      <c r="BB1" s="601"/>
      <c r="BC1" s="601"/>
      <c r="BD1" s="601"/>
      <c r="BE1" s="601"/>
      <c r="BF1" s="601"/>
      <c r="BG1" s="601"/>
      <c r="BH1" s="601"/>
      <c r="BI1" s="601"/>
      <c r="BJ1" s="601"/>
      <c r="BK1" s="601"/>
      <c r="BL1" s="601"/>
      <c r="BM1" s="601"/>
      <c r="BN1" s="601"/>
      <c r="BO1" s="601"/>
      <c r="BP1" s="601"/>
      <c r="BQ1" s="601"/>
      <c r="BR1" s="601"/>
      <c r="BS1" s="601"/>
      <c r="BT1" s="601"/>
      <c r="BU1" s="601"/>
      <c r="BV1" s="601"/>
    </row>
    <row r="2" spans="1:74" ht="12.75" customHeight="1" x14ac:dyDescent="0.25">
      <c r="A2" s="663"/>
      <c r="B2" s="546" t="str">
        <f>"U.S. Energy Information Administration   |   Short-Term Energy Outlook  - "&amp;Dates!D1</f>
        <v>U.S. Energy Information Administration   |   Short-Term Energy Outlook  - August 2014</v>
      </c>
      <c r="C2" s="554"/>
      <c r="D2" s="554"/>
      <c r="E2" s="554"/>
      <c r="F2" s="554"/>
      <c r="G2" s="554"/>
      <c r="H2" s="554"/>
      <c r="I2" s="554"/>
      <c r="J2" s="554"/>
      <c r="K2" s="554"/>
      <c r="L2" s="554"/>
      <c r="M2" s="554"/>
      <c r="N2" s="554"/>
      <c r="O2" s="554"/>
      <c r="P2" s="554"/>
      <c r="Q2" s="554"/>
      <c r="R2" s="554"/>
      <c r="S2" s="554"/>
      <c r="T2" s="554"/>
      <c r="U2" s="554"/>
      <c r="V2" s="554"/>
      <c r="W2" s="554"/>
      <c r="X2" s="554"/>
      <c r="Y2" s="554"/>
      <c r="Z2" s="554"/>
      <c r="AA2" s="554"/>
      <c r="AB2" s="554"/>
      <c r="AC2" s="554"/>
      <c r="AD2" s="554"/>
      <c r="AE2" s="554"/>
      <c r="AF2" s="554"/>
      <c r="AG2" s="554"/>
      <c r="AH2" s="554"/>
      <c r="AI2" s="554"/>
      <c r="AJ2" s="554"/>
      <c r="AK2" s="554"/>
      <c r="AL2" s="554"/>
      <c r="AM2" s="554"/>
      <c r="AN2" s="554"/>
      <c r="AO2" s="554"/>
      <c r="AP2" s="554"/>
      <c r="AQ2" s="554"/>
      <c r="AR2" s="554"/>
      <c r="AS2" s="554"/>
      <c r="AT2" s="554"/>
      <c r="AU2" s="554"/>
      <c r="AV2" s="554"/>
      <c r="AW2" s="554"/>
      <c r="AX2" s="554"/>
      <c r="AY2" s="554"/>
      <c r="AZ2" s="554"/>
      <c r="BA2" s="554"/>
      <c r="BB2" s="554"/>
      <c r="BC2" s="554"/>
      <c r="BD2" s="554"/>
      <c r="BE2" s="554"/>
      <c r="BF2" s="554"/>
      <c r="BG2" s="554"/>
      <c r="BH2" s="554"/>
      <c r="BI2" s="554"/>
      <c r="BJ2" s="554"/>
      <c r="BK2" s="554"/>
      <c r="BL2" s="554"/>
      <c r="BM2" s="554"/>
      <c r="BN2" s="554"/>
      <c r="BO2" s="554"/>
      <c r="BP2" s="554"/>
      <c r="BQ2" s="554"/>
      <c r="BR2" s="554"/>
      <c r="BS2" s="554"/>
      <c r="BT2" s="554"/>
      <c r="BU2" s="554"/>
      <c r="BV2" s="554"/>
    </row>
    <row r="3" spans="1:74" ht="12.75" customHeight="1" x14ac:dyDescent="0.2">
      <c r="A3" s="603"/>
      <c r="B3" s="604"/>
      <c r="C3" s="667">
        <f>Dates!D3</f>
        <v>2010</v>
      </c>
      <c r="D3" s="668"/>
      <c r="E3" s="668"/>
      <c r="F3" s="668"/>
      <c r="G3" s="668"/>
      <c r="H3" s="668"/>
      <c r="I3" s="668"/>
      <c r="J3" s="668"/>
      <c r="K3" s="668"/>
      <c r="L3" s="668"/>
      <c r="M3" s="668"/>
      <c r="N3" s="715"/>
      <c r="O3" s="667">
        <f>C3+1</f>
        <v>2011</v>
      </c>
      <c r="P3" s="668"/>
      <c r="Q3" s="668"/>
      <c r="R3" s="668"/>
      <c r="S3" s="668"/>
      <c r="T3" s="668"/>
      <c r="U3" s="668"/>
      <c r="V3" s="668"/>
      <c r="W3" s="668"/>
      <c r="X3" s="668"/>
      <c r="Y3" s="668"/>
      <c r="Z3" s="715"/>
      <c r="AA3" s="667">
        <f>O3+1</f>
        <v>2012</v>
      </c>
      <c r="AB3" s="668"/>
      <c r="AC3" s="668"/>
      <c r="AD3" s="668"/>
      <c r="AE3" s="668"/>
      <c r="AF3" s="668"/>
      <c r="AG3" s="668"/>
      <c r="AH3" s="668"/>
      <c r="AI3" s="668"/>
      <c r="AJ3" s="668"/>
      <c r="AK3" s="668"/>
      <c r="AL3" s="715"/>
      <c r="AM3" s="667">
        <f>AA3+1</f>
        <v>2013</v>
      </c>
      <c r="AN3" s="668"/>
      <c r="AO3" s="668"/>
      <c r="AP3" s="668"/>
      <c r="AQ3" s="668"/>
      <c r="AR3" s="668"/>
      <c r="AS3" s="668"/>
      <c r="AT3" s="668"/>
      <c r="AU3" s="668"/>
      <c r="AV3" s="668"/>
      <c r="AW3" s="668"/>
      <c r="AX3" s="715"/>
      <c r="AY3" s="667">
        <f>AM3+1</f>
        <v>2014</v>
      </c>
      <c r="AZ3" s="668"/>
      <c r="BA3" s="668"/>
      <c r="BB3" s="668"/>
      <c r="BC3" s="668"/>
      <c r="BD3" s="668"/>
      <c r="BE3" s="668"/>
      <c r="BF3" s="668"/>
      <c r="BG3" s="668"/>
      <c r="BH3" s="668"/>
      <c r="BI3" s="668"/>
      <c r="BJ3" s="715"/>
      <c r="BK3" s="667">
        <f>AY3+1</f>
        <v>2015</v>
      </c>
      <c r="BL3" s="668"/>
      <c r="BM3" s="668"/>
      <c r="BN3" s="668"/>
      <c r="BO3" s="668"/>
      <c r="BP3" s="668"/>
      <c r="BQ3" s="668"/>
      <c r="BR3" s="668"/>
      <c r="BS3" s="668"/>
      <c r="BT3" s="668"/>
      <c r="BU3" s="668"/>
      <c r="BV3" s="715"/>
    </row>
    <row r="4" spans="1:74" s="170" customFormat="1" ht="12.75" customHeight="1" x14ac:dyDescent="0.2">
      <c r="A4" s="132"/>
      <c r="B4" s="605"/>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2" customHeight="1" x14ac:dyDescent="0.2">
      <c r="A5" s="606"/>
      <c r="B5" s="171" t="s">
        <v>517</v>
      </c>
      <c r="C5" s="543"/>
      <c r="D5" s="543"/>
      <c r="E5" s="543"/>
      <c r="F5" s="543"/>
      <c r="G5" s="543"/>
      <c r="H5" s="543"/>
      <c r="I5" s="543"/>
      <c r="J5" s="543"/>
      <c r="K5" s="543"/>
      <c r="L5" s="543"/>
      <c r="M5" s="543"/>
      <c r="N5" s="543"/>
      <c r="O5" s="543"/>
      <c r="P5" s="543"/>
      <c r="Q5" s="543"/>
      <c r="R5" s="543"/>
      <c r="S5" s="543"/>
      <c r="T5" s="543"/>
      <c r="U5" s="543"/>
      <c r="V5" s="543"/>
      <c r="W5" s="543"/>
      <c r="X5" s="543"/>
      <c r="Y5" s="543"/>
      <c r="Z5" s="543"/>
      <c r="AA5" s="543"/>
      <c r="AB5" s="543"/>
      <c r="AC5" s="543"/>
      <c r="AD5" s="543"/>
      <c r="AE5" s="543"/>
      <c r="AF5" s="543"/>
      <c r="AG5" s="543"/>
      <c r="AH5" s="543"/>
      <c r="AI5" s="543"/>
      <c r="AJ5" s="543"/>
      <c r="AK5" s="543"/>
      <c r="AL5" s="543"/>
      <c r="AM5" s="543"/>
      <c r="AN5" s="543"/>
      <c r="AO5" s="543"/>
      <c r="AP5" s="543"/>
      <c r="AQ5" s="543"/>
      <c r="AR5" s="543"/>
      <c r="AS5" s="543"/>
      <c r="AT5" s="543"/>
      <c r="AU5" s="543"/>
      <c r="AV5" s="543"/>
      <c r="AW5" s="543"/>
      <c r="AX5" s="543"/>
      <c r="AY5" s="543"/>
      <c r="AZ5" s="543"/>
      <c r="BA5" s="543"/>
      <c r="BB5" s="543"/>
      <c r="BC5" s="543"/>
      <c r="BD5" s="543"/>
      <c r="BE5" s="543"/>
      <c r="BF5" s="543"/>
      <c r="BG5" s="543"/>
      <c r="BH5" s="543"/>
      <c r="BI5" s="543"/>
      <c r="BJ5" s="543"/>
      <c r="BK5" s="543"/>
      <c r="BL5" s="543"/>
      <c r="BM5" s="543"/>
      <c r="BN5" s="543"/>
      <c r="BO5" s="543"/>
      <c r="BP5" s="543"/>
      <c r="BQ5" s="543"/>
      <c r="BR5" s="543"/>
      <c r="BS5" s="543"/>
      <c r="BT5" s="543"/>
      <c r="BU5" s="543"/>
      <c r="BV5" s="543"/>
    </row>
    <row r="6" spans="1:74" ht="12" customHeight="1" x14ac:dyDescent="0.2">
      <c r="A6" s="607" t="s">
        <v>1026</v>
      </c>
      <c r="B6" s="608" t="s">
        <v>55</v>
      </c>
      <c r="C6" s="275">
        <v>0.216655405</v>
      </c>
      <c r="D6" s="275">
        <v>0.19922851</v>
      </c>
      <c r="E6" s="275">
        <v>0.20185874000000001</v>
      </c>
      <c r="F6" s="275">
        <v>0.18437367199999999</v>
      </c>
      <c r="G6" s="275">
        <v>0.24295573500000001</v>
      </c>
      <c r="H6" s="275">
        <v>0.28985730799999998</v>
      </c>
      <c r="I6" s="275">
        <v>0.23809686999999999</v>
      </c>
      <c r="J6" s="275">
        <v>0.19530892399999999</v>
      </c>
      <c r="K6" s="275">
        <v>0.16768180299999999</v>
      </c>
      <c r="L6" s="275">
        <v>0.17132973800000001</v>
      </c>
      <c r="M6" s="275">
        <v>0.18951605399999999</v>
      </c>
      <c r="N6" s="275">
        <v>0.22462354200000001</v>
      </c>
      <c r="O6" s="275">
        <v>0.24665304599999999</v>
      </c>
      <c r="P6" s="275">
        <v>0.232889234</v>
      </c>
      <c r="Q6" s="275">
        <v>0.30065704799999998</v>
      </c>
      <c r="R6" s="275">
        <v>0.30127097200000003</v>
      </c>
      <c r="S6" s="275">
        <v>0.31466333499999999</v>
      </c>
      <c r="T6" s="275">
        <v>0.31089956800000002</v>
      </c>
      <c r="U6" s="275">
        <v>0.30287825800000001</v>
      </c>
      <c r="V6" s="275">
        <v>0.249370591</v>
      </c>
      <c r="W6" s="275">
        <v>0.206504245</v>
      </c>
      <c r="X6" s="275">
        <v>0.191011984</v>
      </c>
      <c r="Y6" s="275">
        <v>0.19949508699999999</v>
      </c>
      <c r="Z6" s="275">
        <v>0.228833024</v>
      </c>
      <c r="AA6" s="275">
        <v>0.21724610899999999</v>
      </c>
      <c r="AB6" s="275">
        <v>0.19070922500000001</v>
      </c>
      <c r="AC6" s="275">
        <v>0.244296293</v>
      </c>
      <c r="AD6" s="275">
        <v>0.24849481500000001</v>
      </c>
      <c r="AE6" s="275">
        <v>0.27051600399999998</v>
      </c>
      <c r="AF6" s="275">
        <v>0.252001535</v>
      </c>
      <c r="AG6" s="275">
        <v>0.25076452399999999</v>
      </c>
      <c r="AH6" s="275">
        <v>0.217726641</v>
      </c>
      <c r="AI6" s="275">
        <v>0.16598695799999999</v>
      </c>
      <c r="AJ6" s="275">
        <v>0.155168679</v>
      </c>
      <c r="AK6" s="275">
        <v>0.17621469100000001</v>
      </c>
      <c r="AL6" s="275">
        <v>0.21692161400000001</v>
      </c>
      <c r="AM6" s="275">
        <v>0.23593779100000001</v>
      </c>
      <c r="AN6" s="275">
        <v>0.19186787299999999</v>
      </c>
      <c r="AO6" s="275">
        <v>0.19366983099999999</v>
      </c>
      <c r="AP6" s="275">
        <v>0.233154257</v>
      </c>
      <c r="AQ6" s="275">
        <v>0.26859047000000003</v>
      </c>
      <c r="AR6" s="275">
        <v>0.257023854</v>
      </c>
      <c r="AS6" s="275">
        <v>0.25621507799999999</v>
      </c>
      <c r="AT6" s="275">
        <v>0.204339944</v>
      </c>
      <c r="AU6" s="275">
        <v>0.158894865</v>
      </c>
      <c r="AV6" s="275">
        <v>0.16250305400000001</v>
      </c>
      <c r="AW6" s="275">
        <v>0.166786454</v>
      </c>
      <c r="AX6" s="275">
        <v>0.19978194199999999</v>
      </c>
      <c r="AY6" s="275">
        <v>0.202384904</v>
      </c>
      <c r="AZ6" s="275">
        <v>0.16347821800000001</v>
      </c>
      <c r="BA6" s="275">
        <v>0.228712147</v>
      </c>
      <c r="BB6" s="645">
        <v>0.236847637</v>
      </c>
      <c r="BC6" s="275">
        <v>0.2497067</v>
      </c>
      <c r="BD6" s="275">
        <v>0.26030350000000002</v>
      </c>
      <c r="BE6" s="275">
        <v>0.25231700000000001</v>
      </c>
      <c r="BF6" s="363">
        <v>0.19115740000000001</v>
      </c>
      <c r="BG6" s="363">
        <v>0.15976270000000001</v>
      </c>
      <c r="BH6" s="363">
        <v>0.1551826</v>
      </c>
      <c r="BI6" s="363">
        <v>0.1677623</v>
      </c>
      <c r="BJ6" s="363">
        <v>0.1918455</v>
      </c>
      <c r="BK6" s="363">
        <v>0.21911630000000001</v>
      </c>
      <c r="BL6" s="363">
        <v>0.19140689999999999</v>
      </c>
      <c r="BM6" s="363">
        <v>0.22145319999999999</v>
      </c>
      <c r="BN6" s="363">
        <v>0.2297901</v>
      </c>
      <c r="BO6" s="363">
        <v>0.25680229999999998</v>
      </c>
      <c r="BP6" s="363">
        <v>0.25898660000000001</v>
      </c>
      <c r="BQ6" s="363">
        <v>0.2374637</v>
      </c>
      <c r="BR6" s="363">
        <v>0.20548669999999999</v>
      </c>
      <c r="BS6" s="363">
        <v>0.16704150000000001</v>
      </c>
      <c r="BT6" s="363">
        <v>0.1649775</v>
      </c>
      <c r="BU6" s="363">
        <v>0.17863860000000001</v>
      </c>
      <c r="BV6" s="363">
        <v>0.20947550000000001</v>
      </c>
    </row>
    <row r="7" spans="1:74" ht="12" customHeight="1" x14ac:dyDescent="0.2">
      <c r="A7" s="561" t="s">
        <v>829</v>
      </c>
      <c r="B7" s="608" t="s">
        <v>1120</v>
      </c>
      <c r="C7" s="275">
        <v>1.7361720000000001E-2</v>
      </c>
      <c r="D7" s="275">
        <v>1.6329429999999999E-2</v>
      </c>
      <c r="E7" s="275">
        <v>1.6443989999999999E-2</v>
      </c>
      <c r="F7" s="275">
        <v>1.487635E-2</v>
      </c>
      <c r="G7" s="275">
        <v>1.4269810000000001E-2</v>
      </c>
      <c r="H7" s="275">
        <v>1.6204650000000001E-2</v>
      </c>
      <c r="I7" s="275">
        <v>1.7273899999999998E-2</v>
      </c>
      <c r="J7" s="275">
        <v>1.7996459999999999E-2</v>
      </c>
      <c r="K7" s="275">
        <v>1.606749E-2</v>
      </c>
      <c r="L7" s="275">
        <v>1.4985180000000001E-2</v>
      </c>
      <c r="M7" s="275">
        <v>1.6297450000000002E-2</v>
      </c>
      <c r="N7" s="275">
        <v>1.7490189999999999E-2</v>
      </c>
      <c r="O7" s="275">
        <v>1.690734E-2</v>
      </c>
      <c r="P7" s="275">
        <v>1.554698E-2</v>
      </c>
      <c r="Q7" s="275">
        <v>1.529258E-2</v>
      </c>
      <c r="R7" s="275">
        <v>1.1949009999999999E-2</v>
      </c>
      <c r="S7" s="275">
        <v>1.318126E-2</v>
      </c>
      <c r="T7" s="275">
        <v>1.5634459999999999E-2</v>
      </c>
      <c r="U7" s="275">
        <v>1.695998E-2</v>
      </c>
      <c r="V7" s="275">
        <v>1.7168590000000001E-2</v>
      </c>
      <c r="W7" s="275">
        <v>1.5492560000000001E-2</v>
      </c>
      <c r="X7" s="275">
        <v>1.4040540000000001E-2</v>
      </c>
      <c r="Y7" s="275">
        <v>1.3667220000000001E-2</v>
      </c>
      <c r="Z7" s="275">
        <v>1.631815E-2</v>
      </c>
      <c r="AA7" s="275">
        <v>1.6836839999999999E-2</v>
      </c>
      <c r="AB7" s="275">
        <v>1.6026209999999999E-2</v>
      </c>
      <c r="AC7" s="275">
        <v>1.560694E-2</v>
      </c>
      <c r="AD7" s="275">
        <v>1.2707380000000001E-2</v>
      </c>
      <c r="AE7" s="275">
        <v>1.4017669999999999E-2</v>
      </c>
      <c r="AF7" s="275">
        <v>1.6377320000000001E-2</v>
      </c>
      <c r="AG7" s="275">
        <v>1.773578E-2</v>
      </c>
      <c r="AH7" s="275">
        <v>1.793055E-2</v>
      </c>
      <c r="AI7" s="275">
        <v>1.6490029999999999E-2</v>
      </c>
      <c r="AJ7" s="275">
        <v>1.5106100000000001E-2</v>
      </c>
      <c r="AK7" s="275">
        <v>1.5018500000000001E-2</v>
      </c>
      <c r="AL7" s="275">
        <v>1.6337830000000001E-2</v>
      </c>
      <c r="AM7" s="275">
        <v>1.69506E-2</v>
      </c>
      <c r="AN7" s="275">
        <v>1.528787E-2</v>
      </c>
      <c r="AO7" s="275">
        <v>1.7021660000000001E-2</v>
      </c>
      <c r="AP7" s="275">
        <v>1.2248729999999999E-2</v>
      </c>
      <c r="AQ7" s="275">
        <v>1.5595629999999999E-2</v>
      </c>
      <c r="AR7" s="275">
        <v>1.7048020000000001E-2</v>
      </c>
      <c r="AS7" s="275">
        <v>1.8856589999999999E-2</v>
      </c>
      <c r="AT7" s="275">
        <v>1.9604509999999999E-2</v>
      </c>
      <c r="AU7" s="275">
        <v>1.7996169999999999E-2</v>
      </c>
      <c r="AV7" s="275">
        <v>1.7718290000000001E-2</v>
      </c>
      <c r="AW7" s="275">
        <v>1.8603109999999999E-2</v>
      </c>
      <c r="AX7" s="275">
        <v>2.0060729999999999E-2</v>
      </c>
      <c r="AY7" s="275">
        <v>2.2398640000000001E-2</v>
      </c>
      <c r="AZ7" s="275">
        <v>2.046367E-2</v>
      </c>
      <c r="BA7" s="275">
        <v>2.2301809999999998E-2</v>
      </c>
      <c r="BB7" s="645">
        <v>1.781891E-2</v>
      </c>
      <c r="BC7" s="275">
        <v>1.8558880999999999E-2</v>
      </c>
      <c r="BD7" s="275">
        <v>2.0953099999999999E-2</v>
      </c>
      <c r="BE7" s="275">
        <v>2.33277E-2</v>
      </c>
      <c r="BF7" s="363">
        <v>2.4476700000000001E-2</v>
      </c>
      <c r="BG7" s="363">
        <v>2.22661E-2</v>
      </c>
      <c r="BH7" s="363">
        <v>2.06543E-2</v>
      </c>
      <c r="BI7" s="363">
        <v>2.1794899999999999E-2</v>
      </c>
      <c r="BJ7" s="363">
        <v>2.4191899999999999E-2</v>
      </c>
      <c r="BK7" s="363">
        <v>2.42454E-2</v>
      </c>
      <c r="BL7" s="363">
        <v>2.2036E-2</v>
      </c>
      <c r="BM7" s="363">
        <v>2.3103800000000001E-2</v>
      </c>
      <c r="BN7" s="363">
        <v>1.9427E-2</v>
      </c>
      <c r="BO7" s="363">
        <v>2.0888199999999999E-2</v>
      </c>
      <c r="BP7" s="363">
        <v>2.3737000000000001E-2</v>
      </c>
      <c r="BQ7" s="363">
        <v>2.6385100000000002E-2</v>
      </c>
      <c r="BR7" s="363">
        <v>2.68661E-2</v>
      </c>
      <c r="BS7" s="363">
        <v>2.45404E-2</v>
      </c>
      <c r="BT7" s="363">
        <v>2.24402E-2</v>
      </c>
      <c r="BU7" s="363">
        <v>2.3364599999999999E-2</v>
      </c>
      <c r="BV7" s="363">
        <v>2.5584900000000001E-2</v>
      </c>
    </row>
    <row r="8" spans="1:74" ht="12" customHeight="1" x14ac:dyDescent="0.2">
      <c r="A8" s="561" t="s">
        <v>830</v>
      </c>
      <c r="B8" s="608" t="s">
        <v>1121</v>
      </c>
      <c r="C8" s="275">
        <v>2.1235529999999999E-2</v>
      </c>
      <c r="D8" s="275">
        <v>1.9742320000000001E-2</v>
      </c>
      <c r="E8" s="275">
        <v>2.242705E-2</v>
      </c>
      <c r="F8" s="275">
        <v>2.1442180000000002E-2</v>
      </c>
      <c r="G8" s="275">
        <v>2.1709840000000001E-2</v>
      </c>
      <c r="H8" s="275">
        <v>2.251978E-2</v>
      </c>
      <c r="I8" s="275">
        <v>2.2748899999999999E-2</v>
      </c>
      <c r="J8" s="275">
        <v>2.2692790000000001E-2</v>
      </c>
      <c r="K8" s="275">
        <v>2.1722620000000002E-2</v>
      </c>
      <c r="L8" s="275">
        <v>2.161306E-2</v>
      </c>
      <c r="M8" s="275">
        <v>2.2713469999999999E-2</v>
      </c>
      <c r="N8" s="275">
        <v>2.3207769999999999E-2</v>
      </c>
      <c r="O8" s="275">
        <v>2.0529510000000001E-2</v>
      </c>
      <c r="P8" s="275">
        <v>1.928349E-2</v>
      </c>
      <c r="Q8" s="275">
        <v>2.0909549999999999E-2</v>
      </c>
      <c r="R8" s="275">
        <v>1.968721E-2</v>
      </c>
      <c r="S8" s="275">
        <v>2.0526249999999999E-2</v>
      </c>
      <c r="T8" s="275">
        <v>2.1543960000000001E-2</v>
      </c>
      <c r="U8" s="275">
        <v>2.2358200000000002E-2</v>
      </c>
      <c r="V8" s="275">
        <v>2.2251730000000001E-2</v>
      </c>
      <c r="W8" s="275">
        <v>2.106158E-2</v>
      </c>
      <c r="X8" s="275">
        <v>2.153031E-2</v>
      </c>
      <c r="Y8" s="275">
        <v>2.2022320000000001E-2</v>
      </c>
      <c r="Z8" s="275">
        <v>2.2864220000000001E-2</v>
      </c>
      <c r="AA8" s="275">
        <v>2.1706099999999999E-2</v>
      </c>
      <c r="AB8" s="275">
        <v>1.989022E-2</v>
      </c>
      <c r="AC8" s="275">
        <v>2.1808330000000001E-2</v>
      </c>
      <c r="AD8" s="275">
        <v>2.0508390000000001E-2</v>
      </c>
      <c r="AE8" s="275">
        <v>2.180646E-2</v>
      </c>
      <c r="AF8" s="275">
        <v>2.1540480000000001E-2</v>
      </c>
      <c r="AG8" s="275">
        <v>2.2667779999999998E-2</v>
      </c>
      <c r="AH8" s="275">
        <v>2.2540270000000001E-2</v>
      </c>
      <c r="AI8" s="275">
        <v>2.1239930000000001E-2</v>
      </c>
      <c r="AJ8" s="275">
        <v>2.248499E-2</v>
      </c>
      <c r="AK8" s="275">
        <v>2.254221E-2</v>
      </c>
      <c r="AL8" s="275">
        <v>2.371759E-2</v>
      </c>
      <c r="AM8" s="275">
        <v>2.1534520000000001E-2</v>
      </c>
      <c r="AN8" s="275">
        <v>1.8941900000000001E-2</v>
      </c>
      <c r="AO8" s="275">
        <v>2.1835139999999999E-2</v>
      </c>
      <c r="AP8" s="275">
        <v>2.0556660000000001E-2</v>
      </c>
      <c r="AQ8" s="275">
        <v>2.1981669999999998E-2</v>
      </c>
      <c r="AR8" s="275">
        <v>2.1998509999999999E-2</v>
      </c>
      <c r="AS8" s="275">
        <v>2.247304E-2</v>
      </c>
      <c r="AT8" s="275">
        <v>2.1270259999999999E-2</v>
      </c>
      <c r="AU8" s="275">
        <v>2.084571E-2</v>
      </c>
      <c r="AV8" s="275">
        <v>2.162706E-2</v>
      </c>
      <c r="AW8" s="275">
        <v>2.1169299999999999E-2</v>
      </c>
      <c r="AX8" s="275">
        <v>2.3982549999999998E-2</v>
      </c>
      <c r="AY8" s="275">
        <v>2.10761E-2</v>
      </c>
      <c r="AZ8" s="275">
        <v>1.835204E-2</v>
      </c>
      <c r="BA8" s="275">
        <v>2.140073E-2</v>
      </c>
      <c r="BB8" s="645">
        <v>2.0588869999999999E-2</v>
      </c>
      <c r="BC8" s="275">
        <v>2.0968130000000001E-2</v>
      </c>
      <c r="BD8" s="275">
        <v>2.2194100000000001E-2</v>
      </c>
      <c r="BE8" s="275">
        <v>2.36765E-2</v>
      </c>
      <c r="BF8" s="363">
        <v>2.3683599999999999E-2</v>
      </c>
      <c r="BG8" s="363">
        <v>2.23812E-2</v>
      </c>
      <c r="BH8" s="363">
        <v>2.2503499999999999E-2</v>
      </c>
      <c r="BI8" s="363">
        <v>2.2916300000000001E-2</v>
      </c>
      <c r="BJ8" s="363">
        <v>2.3865000000000001E-2</v>
      </c>
      <c r="BK8" s="363">
        <v>2.26155E-2</v>
      </c>
      <c r="BL8" s="363">
        <v>2.04598E-2</v>
      </c>
      <c r="BM8" s="363">
        <v>2.3123600000000001E-2</v>
      </c>
      <c r="BN8" s="363">
        <v>2.2197600000000001E-2</v>
      </c>
      <c r="BO8" s="363">
        <v>2.36122E-2</v>
      </c>
      <c r="BP8" s="363">
        <v>2.38785E-2</v>
      </c>
      <c r="BQ8" s="363">
        <v>2.4990399999999999E-2</v>
      </c>
      <c r="BR8" s="363">
        <v>2.4690799999999999E-2</v>
      </c>
      <c r="BS8" s="363">
        <v>2.3212400000000001E-2</v>
      </c>
      <c r="BT8" s="363">
        <v>2.3202E-2</v>
      </c>
      <c r="BU8" s="363">
        <v>2.3539999999999998E-2</v>
      </c>
      <c r="BV8" s="363">
        <v>2.4474699999999999E-2</v>
      </c>
    </row>
    <row r="9" spans="1:74" ht="12" customHeight="1" x14ac:dyDescent="0.2">
      <c r="A9" s="606" t="s">
        <v>110</v>
      </c>
      <c r="B9" s="608" t="s">
        <v>643</v>
      </c>
      <c r="C9" s="275">
        <v>6.6858529993000002E-2</v>
      </c>
      <c r="D9" s="275">
        <v>5.2984783629999997E-2</v>
      </c>
      <c r="E9" s="275">
        <v>8.3780092454000005E-2</v>
      </c>
      <c r="F9" s="275">
        <v>9.5246312112999998E-2</v>
      </c>
      <c r="G9" s="275">
        <v>8.4838413402999996E-2</v>
      </c>
      <c r="H9" s="275">
        <v>7.8516253561000005E-2</v>
      </c>
      <c r="I9" s="275">
        <v>6.5588887334000007E-2</v>
      </c>
      <c r="J9" s="275">
        <v>6.5216679651000004E-2</v>
      </c>
      <c r="K9" s="275">
        <v>6.9309732262000004E-2</v>
      </c>
      <c r="L9" s="275">
        <v>7.7484086867999999E-2</v>
      </c>
      <c r="M9" s="275">
        <v>9.5080495136999996E-2</v>
      </c>
      <c r="N9" s="275">
        <v>8.8366268250000005E-2</v>
      </c>
      <c r="O9" s="275">
        <v>8.3044444893000002E-2</v>
      </c>
      <c r="P9" s="275">
        <v>0.10150792605</v>
      </c>
      <c r="Q9" s="275">
        <v>0.10240880741</v>
      </c>
      <c r="R9" s="275">
        <v>0.12063913771</v>
      </c>
      <c r="S9" s="275">
        <v>0.11433122126</v>
      </c>
      <c r="T9" s="275">
        <v>0.1066889874</v>
      </c>
      <c r="U9" s="275">
        <v>7.2730716767999998E-2</v>
      </c>
      <c r="V9" s="275">
        <v>7.2584880374999994E-2</v>
      </c>
      <c r="W9" s="275">
        <v>6.6705194502000006E-2</v>
      </c>
      <c r="X9" s="275">
        <v>0.10220350498</v>
      </c>
      <c r="Y9" s="275">
        <v>0.12078152774000001</v>
      </c>
      <c r="Z9" s="275">
        <v>0.10346805501</v>
      </c>
      <c r="AA9" s="275">
        <v>0.12964873662000001</v>
      </c>
      <c r="AB9" s="275">
        <v>0.10510854906</v>
      </c>
      <c r="AC9" s="275">
        <v>0.13340712460000001</v>
      </c>
      <c r="AD9" s="275">
        <v>0.12087186287</v>
      </c>
      <c r="AE9" s="275">
        <v>0.1192831536</v>
      </c>
      <c r="AF9" s="275">
        <v>0.11387728542</v>
      </c>
      <c r="AG9" s="275">
        <v>8.3910497114999996E-2</v>
      </c>
      <c r="AH9" s="275">
        <v>8.0554875430999998E-2</v>
      </c>
      <c r="AI9" s="275">
        <v>8.3599715402999999E-2</v>
      </c>
      <c r="AJ9" s="275">
        <v>0.1201714783</v>
      </c>
      <c r="AK9" s="275">
        <v>0.11078825421999999</v>
      </c>
      <c r="AL9" s="275">
        <v>0.13814315175</v>
      </c>
      <c r="AM9" s="275">
        <v>0.13918414778999999</v>
      </c>
      <c r="AN9" s="275">
        <v>0.13226682233000001</v>
      </c>
      <c r="AO9" s="275">
        <v>0.14877309012000001</v>
      </c>
      <c r="AP9" s="275">
        <v>0.164472336</v>
      </c>
      <c r="AQ9" s="275">
        <v>0.15467769495</v>
      </c>
      <c r="AR9" s="275">
        <v>0.13092003946</v>
      </c>
      <c r="AS9" s="275">
        <v>0.10600072211</v>
      </c>
      <c r="AT9" s="275">
        <v>9.1233709686000003E-2</v>
      </c>
      <c r="AU9" s="275">
        <v>0.11135383149</v>
      </c>
      <c r="AV9" s="275">
        <v>0.13049292284</v>
      </c>
      <c r="AW9" s="275">
        <v>0.15110054957999999</v>
      </c>
      <c r="AX9" s="275">
        <v>0.13409299207</v>
      </c>
      <c r="AY9" s="275">
        <v>0.17106627856000001</v>
      </c>
      <c r="AZ9" s="275">
        <v>0.13313860688000001</v>
      </c>
      <c r="BA9" s="275">
        <v>0.16907230295</v>
      </c>
      <c r="BB9" s="645">
        <v>0.17826446917</v>
      </c>
      <c r="BC9" s="275">
        <v>0.1476890058</v>
      </c>
      <c r="BD9" s="275">
        <v>0.1351908</v>
      </c>
      <c r="BE9" s="275">
        <v>0.1103426</v>
      </c>
      <c r="BF9" s="363">
        <v>0.1088327</v>
      </c>
      <c r="BG9" s="363">
        <v>0.1134285</v>
      </c>
      <c r="BH9" s="363">
        <v>0.13586190000000001</v>
      </c>
      <c r="BI9" s="363">
        <v>0.1407486</v>
      </c>
      <c r="BJ9" s="363">
        <v>0.14541270000000001</v>
      </c>
      <c r="BK9" s="363">
        <v>0.1518043</v>
      </c>
      <c r="BL9" s="363">
        <v>0.132602</v>
      </c>
      <c r="BM9" s="363">
        <v>0.16367580000000001</v>
      </c>
      <c r="BN9" s="363">
        <v>0.17457490000000001</v>
      </c>
      <c r="BO9" s="363">
        <v>0.17073079999999999</v>
      </c>
      <c r="BP9" s="363">
        <v>0.1517966</v>
      </c>
      <c r="BQ9" s="363">
        <v>0.1245622</v>
      </c>
      <c r="BR9" s="363">
        <v>0.11785610000000001</v>
      </c>
      <c r="BS9" s="363">
        <v>0.12486800000000001</v>
      </c>
      <c r="BT9" s="363">
        <v>0.15047260000000001</v>
      </c>
      <c r="BU9" s="363">
        <v>0.15503910000000001</v>
      </c>
      <c r="BV9" s="363">
        <v>0.1688866</v>
      </c>
    </row>
    <row r="10" spans="1:74" ht="12" customHeight="1" x14ac:dyDescent="0.2">
      <c r="A10" s="606" t="s">
        <v>70</v>
      </c>
      <c r="B10" s="608" t="s">
        <v>641</v>
      </c>
      <c r="C10" s="275">
        <v>1.279827E-2</v>
      </c>
      <c r="D10" s="275">
        <v>1.130755E-2</v>
      </c>
      <c r="E10" s="275">
        <v>1.2747120000000001E-2</v>
      </c>
      <c r="F10" s="275">
        <v>1.2099850000000001E-2</v>
      </c>
      <c r="G10" s="275">
        <v>1.2785680000000001E-2</v>
      </c>
      <c r="H10" s="275">
        <v>1.232839E-2</v>
      </c>
      <c r="I10" s="275">
        <v>1.242536E-2</v>
      </c>
      <c r="J10" s="275">
        <v>1.265264E-2</v>
      </c>
      <c r="K10" s="275">
        <v>1.222003E-2</v>
      </c>
      <c r="L10" s="275">
        <v>1.19218E-2</v>
      </c>
      <c r="M10" s="275">
        <v>1.221769E-2</v>
      </c>
      <c r="N10" s="275">
        <v>1.297386E-2</v>
      </c>
      <c r="O10" s="275">
        <v>1.308688E-2</v>
      </c>
      <c r="P10" s="275">
        <v>1.180495E-2</v>
      </c>
      <c r="Q10" s="275">
        <v>1.299497E-2</v>
      </c>
      <c r="R10" s="275">
        <v>1.2038699999999999E-2</v>
      </c>
      <c r="S10" s="275">
        <v>1.280127E-2</v>
      </c>
      <c r="T10" s="275">
        <v>1.1800659999999999E-2</v>
      </c>
      <c r="U10" s="275">
        <v>1.2329949999999999E-2</v>
      </c>
      <c r="V10" s="275">
        <v>1.2384279999999999E-2</v>
      </c>
      <c r="W10" s="275">
        <v>1.190738E-2</v>
      </c>
      <c r="X10" s="275">
        <v>1.244256E-2</v>
      </c>
      <c r="Y10" s="275">
        <v>1.235113E-2</v>
      </c>
      <c r="Z10" s="275">
        <v>1.286779E-2</v>
      </c>
      <c r="AA10" s="275">
        <v>1.202107E-2</v>
      </c>
      <c r="AB10" s="275">
        <v>1.135569E-2</v>
      </c>
      <c r="AC10" s="275">
        <v>1.2229439999999999E-2</v>
      </c>
      <c r="AD10" s="275">
        <v>1.187877E-2</v>
      </c>
      <c r="AE10" s="275">
        <v>1.2408779999999999E-2</v>
      </c>
      <c r="AF10" s="275">
        <v>1.2156480000000001E-2</v>
      </c>
      <c r="AG10" s="275">
        <v>1.256726E-2</v>
      </c>
      <c r="AH10" s="275">
        <v>1.24073E-2</v>
      </c>
      <c r="AI10" s="275">
        <v>1.2370610000000001E-2</v>
      </c>
      <c r="AJ10" s="275">
        <v>1.264814E-2</v>
      </c>
      <c r="AK10" s="275">
        <v>1.28185E-2</v>
      </c>
      <c r="AL10" s="275">
        <v>1.322957E-2</v>
      </c>
      <c r="AM10" s="275">
        <v>1.373308E-2</v>
      </c>
      <c r="AN10" s="275">
        <v>1.238394E-2</v>
      </c>
      <c r="AO10" s="275">
        <v>1.354605E-2</v>
      </c>
      <c r="AP10" s="275">
        <v>1.265486E-2</v>
      </c>
      <c r="AQ10" s="275">
        <v>1.291614E-2</v>
      </c>
      <c r="AR10" s="275">
        <v>1.310129E-2</v>
      </c>
      <c r="AS10" s="275">
        <v>1.3355860000000001E-2</v>
      </c>
      <c r="AT10" s="275">
        <v>1.3127150000000001E-2</v>
      </c>
      <c r="AU10" s="275">
        <v>1.290053E-2</v>
      </c>
      <c r="AV10" s="275">
        <v>1.355554E-2</v>
      </c>
      <c r="AW10" s="275">
        <v>1.2352170000000001E-2</v>
      </c>
      <c r="AX10" s="275">
        <v>1.3546549999999999E-2</v>
      </c>
      <c r="AY10" s="275">
        <v>1.328847E-2</v>
      </c>
      <c r="AZ10" s="275">
        <v>1.196063E-2</v>
      </c>
      <c r="BA10" s="275">
        <v>1.309359E-2</v>
      </c>
      <c r="BB10" s="645">
        <v>1.292806E-2</v>
      </c>
      <c r="BC10" s="275">
        <v>1.3177983000000001E-2</v>
      </c>
      <c r="BD10" s="275">
        <v>1.32449E-2</v>
      </c>
      <c r="BE10" s="275">
        <v>1.3712999999999999E-2</v>
      </c>
      <c r="BF10" s="363">
        <v>1.3641199999999999E-2</v>
      </c>
      <c r="BG10" s="363">
        <v>1.32432E-2</v>
      </c>
      <c r="BH10" s="363">
        <v>1.3575500000000001E-2</v>
      </c>
      <c r="BI10" s="363">
        <v>1.3223E-2</v>
      </c>
      <c r="BJ10" s="363">
        <v>1.3890599999999999E-2</v>
      </c>
      <c r="BK10" s="363">
        <v>1.3948E-2</v>
      </c>
      <c r="BL10" s="363">
        <v>1.23781E-2</v>
      </c>
      <c r="BM10" s="363">
        <v>1.3658099999999999E-2</v>
      </c>
      <c r="BN10" s="363">
        <v>1.28547E-2</v>
      </c>
      <c r="BO10" s="363">
        <v>1.3215899999999999E-2</v>
      </c>
      <c r="BP10" s="363">
        <v>1.32417E-2</v>
      </c>
      <c r="BQ10" s="363">
        <v>1.37108E-2</v>
      </c>
      <c r="BR10" s="363">
        <v>1.3639800000000001E-2</v>
      </c>
      <c r="BS10" s="363">
        <v>1.32423E-2</v>
      </c>
      <c r="BT10" s="363">
        <v>1.3820600000000001E-2</v>
      </c>
      <c r="BU10" s="363">
        <v>1.3462E-2</v>
      </c>
      <c r="BV10" s="363">
        <v>1.41417E-2</v>
      </c>
    </row>
    <row r="11" spans="1:74" ht="12" customHeight="1" x14ac:dyDescent="0.2">
      <c r="A11" s="606" t="s">
        <v>1027</v>
      </c>
      <c r="B11" s="608" t="s">
        <v>642</v>
      </c>
      <c r="C11" s="275">
        <v>9.5982903575999996E-5</v>
      </c>
      <c r="D11" s="275">
        <v>3.1966228627000002E-4</v>
      </c>
      <c r="E11" s="275">
        <v>7.4006784803000002E-4</v>
      </c>
      <c r="F11" s="275">
        <v>1.0935786251E-3</v>
      </c>
      <c r="G11" s="275">
        <v>1.4917864381E-3</v>
      </c>
      <c r="H11" s="275">
        <v>1.7083430139999999E-3</v>
      </c>
      <c r="I11" s="275">
        <v>1.5660009056999999E-3</v>
      </c>
      <c r="J11" s="275">
        <v>1.5175449122E-3</v>
      </c>
      <c r="K11" s="275">
        <v>1.335271135E-3</v>
      </c>
      <c r="L11" s="275">
        <v>7.3108338177999997E-4</v>
      </c>
      <c r="M11" s="275">
        <v>7.4477811312E-4</v>
      </c>
      <c r="N11" s="275">
        <v>4.1784467029E-4</v>
      </c>
      <c r="O11" s="275">
        <v>3.6257131130999998E-4</v>
      </c>
      <c r="P11" s="275">
        <v>7.8577827429E-4</v>
      </c>
      <c r="Q11" s="275">
        <v>1.1304846695000001E-3</v>
      </c>
      <c r="R11" s="275">
        <v>1.5085859283999999E-3</v>
      </c>
      <c r="S11" s="275">
        <v>1.7550931877E-3</v>
      </c>
      <c r="T11" s="275">
        <v>2.0439498677000002E-3</v>
      </c>
      <c r="U11" s="275">
        <v>1.7545392881999999E-3</v>
      </c>
      <c r="V11" s="275">
        <v>2.1147191033000002E-3</v>
      </c>
      <c r="W11" s="275">
        <v>1.7227934144E-3</v>
      </c>
      <c r="X11" s="275">
        <v>1.4690545752000001E-3</v>
      </c>
      <c r="Y11" s="275">
        <v>1.0012218493E-3</v>
      </c>
      <c r="Z11" s="275">
        <v>1.1334903044E-3</v>
      </c>
      <c r="AA11" s="275">
        <v>8.6763574529000003E-4</v>
      </c>
      <c r="AB11" s="275">
        <v>1.2285321198000001E-3</v>
      </c>
      <c r="AC11" s="275">
        <v>2.1062755698999999E-3</v>
      </c>
      <c r="AD11" s="275">
        <v>2.9014985328999999E-3</v>
      </c>
      <c r="AE11" s="275">
        <v>4.2360989005999997E-3</v>
      </c>
      <c r="AF11" s="275">
        <v>4.8340685249999996E-3</v>
      </c>
      <c r="AG11" s="275">
        <v>4.6776167588000002E-3</v>
      </c>
      <c r="AH11" s="275">
        <v>4.2343003100000004E-3</v>
      </c>
      <c r="AI11" s="275">
        <v>4.1773934404999999E-3</v>
      </c>
      <c r="AJ11" s="275">
        <v>3.9492804847000001E-3</v>
      </c>
      <c r="AK11" s="275">
        <v>3.1893248929999998E-3</v>
      </c>
      <c r="AL11" s="275">
        <v>3.222981158E-3</v>
      </c>
      <c r="AM11" s="275">
        <v>2.9277642059999998E-3</v>
      </c>
      <c r="AN11" s="275">
        <v>4.3831239553999996E-3</v>
      </c>
      <c r="AO11" s="275">
        <v>6.1095515325000002E-3</v>
      </c>
      <c r="AP11" s="275">
        <v>6.6992118522999997E-3</v>
      </c>
      <c r="AQ11" s="275">
        <v>7.5539749617999996E-3</v>
      </c>
      <c r="AR11" s="275">
        <v>8.5273064416999996E-3</v>
      </c>
      <c r="AS11" s="275">
        <v>7.9036641051999992E-3</v>
      </c>
      <c r="AT11" s="275">
        <v>9.1585228099999999E-3</v>
      </c>
      <c r="AU11" s="275">
        <v>8.9719837927000005E-3</v>
      </c>
      <c r="AV11" s="275">
        <v>8.8824891528000004E-3</v>
      </c>
      <c r="AW11" s="275">
        <v>6.9306490609E-3</v>
      </c>
      <c r="AX11" s="275">
        <v>6.8167242036000003E-3</v>
      </c>
      <c r="AY11" s="275">
        <v>7.1744882724999997E-3</v>
      </c>
      <c r="AZ11" s="275">
        <v>7.9991667669000004E-3</v>
      </c>
      <c r="BA11" s="275">
        <v>1.2574534306E-2</v>
      </c>
      <c r="BB11" s="645">
        <v>1.4888133996999999E-2</v>
      </c>
      <c r="BC11" s="275">
        <v>1.7425039255999999E-2</v>
      </c>
      <c r="BD11" s="275">
        <v>1.8301700000000001E-2</v>
      </c>
      <c r="BE11" s="275">
        <v>1.7040400000000001E-2</v>
      </c>
      <c r="BF11" s="363">
        <v>1.8561399999999999E-2</v>
      </c>
      <c r="BG11" s="363">
        <v>1.6515200000000001E-2</v>
      </c>
      <c r="BH11" s="363">
        <v>1.3445800000000001E-2</v>
      </c>
      <c r="BI11" s="363">
        <v>1.05065E-2</v>
      </c>
      <c r="BJ11" s="363">
        <v>8.3645600000000001E-3</v>
      </c>
      <c r="BK11" s="363">
        <v>6.9539299999999997E-3</v>
      </c>
      <c r="BL11" s="363">
        <v>9.8653300000000003E-3</v>
      </c>
      <c r="BM11" s="363">
        <v>1.6534699999999999E-2</v>
      </c>
      <c r="BN11" s="363">
        <v>2.0867199999999999E-2</v>
      </c>
      <c r="BO11" s="363">
        <v>2.43004E-2</v>
      </c>
      <c r="BP11" s="363">
        <v>2.72132E-2</v>
      </c>
      <c r="BQ11" s="363">
        <v>2.53321E-2</v>
      </c>
      <c r="BR11" s="363">
        <v>2.5651400000000001E-2</v>
      </c>
      <c r="BS11" s="363">
        <v>2.27025E-2</v>
      </c>
      <c r="BT11" s="363">
        <v>1.8158000000000001E-2</v>
      </c>
      <c r="BU11" s="363">
        <v>1.35862E-2</v>
      </c>
      <c r="BV11" s="363">
        <v>1.00965E-2</v>
      </c>
    </row>
    <row r="12" spans="1:74" ht="12" customHeight="1" x14ac:dyDescent="0.2">
      <c r="A12" s="607" t="s">
        <v>248</v>
      </c>
      <c r="B12" s="608" t="s">
        <v>518</v>
      </c>
      <c r="C12" s="275">
        <v>0.33500543789999998</v>
      </c>
      <c r="D12" s="275">
        <v>0.29991225591999998</v>
      </c>
      <c r="E12" s="275">
        <v>0.33799706029999999</v>
      </c>
      <c r="F12" s="275">
        <v>0.32913194274000002</v>
      </c>
      <c r="G12" s="275">
        <v>0.37805126484000001</v>
      </c>
      <c r="H12" s="275">
        <v>0.42113472458000001</v>
      </c>
      <c r="I12" s="275">
        <v>0.35769991824000003</v>
      </c>
      <c r="J12" s="275">
        <v>0.31538503856</v>
      </c>
      <c r="K12" s="275">
        <v>0.28833694640000002</v>
      </c>
      <c r="L12" s="275">
        <v>0.29806494825000002</v>
      </c>
      <c r="M12" s="275">
        <v>0.33656993725000001</v>
      </c>
      <c r="N12" s="275">
        <v>0.36707947491999998</v>
      </c>
      <c r="O12" s="275">
        <v>0.38058379219999999</v>
      </c>
      <c r="P12" s="275">
        <v>0.38181835833</v>
      </c>
      <c r="Q12" s="275">
        <v>0.45339344007999999</v>
      </c>
      <c r="R12" s="275">
        <v>0.46709361564000001</v>
      </c>
      <c r="S12" s="275">
        <v>0.47725842945000002</v>
      </c>
      <c r="T12" s="275">
        <v>0.46861158527000002</v>
      </c>
      <c r="U12" s="275">
        <v>0.42901164405999997</v>
      </c>
      <c r="V12" s="275">
        <v>0.37587479048</v>
      </c>
      <c r="W12" s="275">
        <v>0.32339375292</v>
      </c>
      <c r="X12" s="275">
        <v>0.34269795355999999</v>
      </c>
      <c r="Y12" s="275">
        <v>0.36931850657999998</v>
      </c>
      <c r="Z12" s="275">
        <v>0.38548472931</v>
      </c>
      <c r="AA12" s="275">
        <v>0.39832649135999998</v>
      </c>
      <c r="AB12" s="275">
        <v>0.34431842618000003</v>
      </c>
      <c r="AC12" s="275">
        <v>0.42945440317</v>
      </c>
      <c r="AD12" s="275">
        <v>0.41736271641</v>
      </c>
      <c r="AE12" s="275">
        <v>0.4422681665</v>
      </c>
      <c r="AF12" s="275">
        <v>0.42078716895000001</v>
      </c>
      <c r="AG12" s="275">
        <v>0.39232345787</v>
      </c>
      <c r="AH12" s="275">
        <v>0.35539393674000003</v>
      </c>
      <c r="AI12" s="275">
        <v>0.30386463683999998</v>
      </c>
      <c r="AJ12" s="275">
        <v>0.32952866778000001</v>
      </c>
      <c r="AK12" s="275">
        <v>0.34057148010999999</v>
      </c>
      <c r="AL12" s="275">
        <v>0.41157273691000001</v>
      </c>
      <c r="AM12" s="275">
        <v>0.43026790300000001</v>
      </c>
      <c r="AN12" s="275">
        <v>0.37513152928999999</v>
      </c>
      <c r="AO12" s="275">
        <v>0.40095532265</v>
      </c>
      <c r="AP12" s="275">
        <v>0.44978605485000001</v>
      </c>
      <c r="AQ12" s="275">
        <v>0.48131557991000001</v>
      </c>
      <c r="AR12" s="275">
        <v>0.44861901991000003</v>
      </c>
      <c r="AS12" s="275">
        <v>0.42480495421999998</v>
      </c>
      <c r="AT12" s="275">
        <v>0.35873409649999999</v>
      </c>
      <c r="AU12" s="275">
        <v>0.33096309028999998</v>
      </c>
      <c r="AV12" s="275">
        <v>0.35477935598999999</v>
      </c>
      <c r="AW12" s="275">
        <v>0.37694223263999999</v>
      </c>
      <c r="AX12" s="275">
        <v>0.39828148826999998</v>
      </c>
      <c r="AY12" s="275">
        <v>0.43738888082999999</v>
      </c>
      <c r="AZ12" s="275">
        <v>0.35539233165</v>
      </c>
      <c r="BA12" s="275">
        <v>0.46715511426</v>
      </c>
      <c r="BB12" s="645">
        <v>0.48133608017000001</v>
      </c>
      <c r="BC12" s="275">
        <v>0.47942859999999998</v>
      </c>
      <c r="BD12" s="275">
        <v>0.4701882</v>
      </c>
      <c r="BE12" s="275">
        <v>0.44041720000000001</v>
      </c>
      <c r="BF12" s="363">
        <v>0.380353</v>
      </c>
      <c r="BG12" s="363">
        <v>0.34759689999999999</v>
      </c>
      <c r="BH12" s="363">
        <v>0.36122359999999998</v>
      </c>
      <c r="BI12" s="363">
        <v>0.3769517</v>
      </c>
      <c r="BJ12" s="363">
        <v>0.40757019999999999</v>
      </c>
      <c r="BK12" s="363">
        <v>0.4386834</v>
      </c>
      <c r="BL12" s="363">
        <v>0.38874819999999999</v>
      </c>
      <c r="BM12" s="363">
        <v>0.46154919999999999</v>
      </c>
      <c r="BN12" s="363">
        <v>0.47971140000000001</v>
      </c>
      <c r="BO12" s="363">
        <v>0.50954980000000005</v>
      </c>
      <c r="BP12" s="363">
        <v>0.49885370000000001</v>
      </c>
      <c r="BQ12" s="363">
        <v>0.45244440000000002</v>
      </c>
      <c r="BR12" s="363">
        <v>0.41419089999999997</v>
      </c>
      <c r="BS12" s="363">
        <v>0.37560710000000003</v>
      </c>
      <c r="BT12" s="363">
        <v>0.3930709</v>
      </c>
      <c r="BU12" s="363">
        <v>0.40763050000000001</v>
      </c>
      <c r="BV12" s="363">
        <v>0.45266000000000001</v>
      </c>
    </row>
    <row r="13" spans="1:74" ht="12" customHeight="1" x14ac:dyDescent="0.2">
      <c r="A13" s="607"/>
      <c r="B13" s="171" t="s">
        <v>519</v>
      </c>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241"/>
      <c r="AH13" s="241"/>
      <c r="AI13" s="241"/>
      <c r="AJ13" s="241"/>
      <c r="AK13" s="241"/>
      <c r="AL13" s="241"/>
      <c r="AM13" s="241"/>
      <c r="AN13" s="241"/>
      <c r="AO13" s="241"/>
      <c r="AP13" s="241"/>
      <c r="AQ13" s="241"/>
      <c r="AR13" s="241"/>
      <c r="AS13" s="241"/>
      <c r="AT13" s="241"/>
      <c r="AU13" s="241"/>
      <c r="AV13" s="241"/>
      <c r="AW13" s="241"/>
      <c r="AX13" s="241"/>
      <c r="AY13" s="241"/>
      <c r="AZ13" s="241"/>
      <c r="BA13" s="241"/>
      <c r="BB13" s="646"/>
      <c r="BC13" s="241"/>
      <c r="BD13" s="241"/>
      <c r="BE13" s="241"/>
      <c r="BF13" s="364"/>
      <c r="BG13" s="364"/>
      <c r="BH13" s="364"/>
      <c r="BI13" s="364"/>
      <c r="BJ13" s="364"/>
      <c r="BK13" s="364"/>
      <c r="BL13" s="364"/>
      <c r="BM13" s="364"/>
      <c r="BN13" s="364"/>
      <c r="BO13" s="364"/>
      <c r="BP13" s="364"/>
      <c r="BQ13" s="364"/>
      <c r="BR13" s="364"/>
      <c r="BS13" s="364"/>
      <c r="BT13" s="364"/>
      <c r="BU13" s="364"/>
      <c r="BV13" s="364"/>
    </row>
    <row r="14" spans="1:74" ht="12" customHeight="1" x14ac:dyDescent="0.2">
      <c r="A14" s="607" t="s">
        <v>828</v>
      </c>
      <c r="B14" s="608" t="s">
        <v>55</v>
      </c>
      <c r="C14" s="275">
        <v>1.6527499999999999E-3</v>
      </c>
      <c r="D14" s="275">
        <v>1.5848699999999999E-3</v>
      </c>
      <c r="E14" s="275">
        <v>1.831486E-3</v>
      </c>
      <c r="F14" s="275">
        <v>1.8275190000000001E-3</v>
      </c>
      <c r="G14" s="275">
        <v>1.6031179999999999E-3</v>
      </c>
      <c r="H14" s="275">
        <v>1.292577E-3</v>
      </c>
      <c r="I14" s="275">
        <v>1.047554E-3</v>
      </c>
      <c r="J14" s="275">
        <v>9.6646500000000001E-4</v>
      </c>
      <c r="K14" s="275">
        <v>7.4265099999999999E-4</v>
      </c>
      <c r="L14" s="275">
        <v>1.146279E-3</v>
      </c>
      <c r="M14" s="275">
        <v>1.266028E-3</v>
      </c>
      <c r="N14" s="275">
        <v>1.3086879999999999E-3</v>
      </c>
      <c r="O14" s="275">
        <v>1.3860680000000001E-3</v>
      </c>
      <c r="P14" s="275">
        <v>1.5514579999999999E-3</v>
      </c>
      <c r="Q14" s="275">
        <v>1.8194699999999999E-3</v>
      </c>
      <c r="R14" s="275">
        <v>1.7881100000000001E-3</v>
      </c>
      <c r="S14" s="275">
        <v>1.925539E-3</v>
      </c>
      <c r="T14" s="275">
        <v>1.458031E-3</v>
      </c>
      <c r="U14" s="275">
        <v>1.062651E-3</v>
      </c>
      <c r="V14" s="275">
        <v>9.31835E-4</v>
      </c>
      <c r="W14" s="275">
        <v>1.182836E-3</v>
      </c>
      <c r="X14" s="275">
        <v>1.2242939999999999E-3</v>
      </c>
      <c r="Y14" s="275">
        <v>1.420618E-3</v>
      </c>
      <c r="Z14" s="275">
        <v>1.725741E-3</v>
      </c>
      <c r="AA14" s="275">
        <v>2.6144219999999999E-3</v>
      </c>
      <c r="AB14" s="275">
        <v>2.2857120000000001E-3</v>
      </c>
      <c r="AC14" s="275">
        <v>2.2276420000000002E-3</v>
      </c>
      <c r="AD14" s="275">
        <v>1.6982690000000001E-3</v>
      </c>
      <c r="AE14" s="275">
        <v>2.01797E-3</v>
      </c>
      <c r="AF14" s="275">
        <v>1.66124E-3</v>
      </c>
      <c r="AG14" s="275">
        <v>1.3075999999999999E-3</v>
      </c>
      <c r="AH14" s="275">
        <v>1.445043E-3</v>
      </c>
      <c r="AI14" s="275">
        <v>1.5125410000000001E-3</v>
      </c>
      <c r="AJ14" s="275">
        <v>1.8298240000000001E-3</v>
      </c>
      <c r="AK14" s="275">
        <v>2.0222700000000001E-3</v>
      </c>
      <c r="AL14" s="275">
        <v>1.7704439999999999E-3</v>
      </c>
      <c r="AM14" s="275">
        <v>3.0206270000000001E-3</v>
      </c>
      <c r="AN14" s="275">
        <v>3.2849120000000001E-3</v>
      </c>
      <c r="AO14" s="275">
        <v>2.8402029999999999E-3</v>
      </c>
      <c r="AP14" s="275">
        <v>2.4070739999999999E-3</v>
      </c>
      <c r="AQ14" s="275">
        <v>3.0405010000000001E-3</v>
      </c>
      <c r="AR14" s="275">
        <v>2.807936E-3</v>
      </c>
      <c r="AS14" s="275">
        <v>2.9686119999999998E-3</v>
      </c>
      <c r="AT14" s="275">
        <v>2.2368879999999998E-3</v>
      </c>
      <c r="AU14" s="275">
        <v>2.185162E-3</v>
      </c>
      <c r="AV14" s="275">
        <v>2.1708830000000002E-3</v>
      </c>
      <c r="AW14" s="275">
        <v>1.936915E-3</v>
      </c>
      <c r="AX14" s="275">
        <v>3.0989939999999999E-3</v>
      </c>
      <c r="AY14" s="275">
        <v>3.2745970000000002E-3</v>
      </c>
      <c r="AZ14" s="275">
        <v>2.3537710000000002E-3</v>
      </c>
      <c r="BA14" s="275">
        <v>1.9537600000000001E-3</v>
      </c>
      <c r="BB14" s="645">
        <v>1.722066E-3</v>
      </c>
      <c r="BC14" s="275">
        <v>2.46956E-3</v>
      </c>
      <c r="BD14" s="275">
        <v>2.3707200000000002E-3</v>
      </c>
      <c r="BE14" s="275">
        <v>2.5414999999999999E-3</v>
      </c>
      <c r="BF14" s="363">
        <v>2.4941199999999998E-3</v>
      </c>
      <c r="BG14" s="363">
        <v>2.3298300000000002E-3</v>
      </c>
      <c r="BH14" s="363">
        <v>2.31913E-3</v>
      </c>
      <c r="BI14" s="363">
        <v>2.3537900000000001E-3</v>
      </c>
      <c r="BJ14" s="363">
        <v>2.56179E-3</v>
      </c>
      <c r="BK14" s="363">
        <v>2.4493200000000001E-3</v>
      </c>
      <c r="BL14" s="363">
        <v>2.0918099999999999E-3</v>
      </c>
      <c r="BM14" s="363">
        <v>2.2330800000000001E-3</v>
      </c>
      <c r="BN14" s="363">
        <v>2.09056E-3</v>
      </c>
      <c r="BO14" s="363">
        <v>2.1469000000000002E-3</v>
      </c>
      <c r="BP14" s="363">
        <v>2.3183700000000002E-3</v>
      </c>
      <c r="BQ14" s="363">
        <v>2.53469E-3</v>
      </c>
      <c r="BR14" s="363">
        <v>2.5115799999999998E-3</v>
      </c>
      <c r="BS14" s="363">
        <v>2.3322799999999999E-3</v>
      </c>
      <c r="BT14" s="363">
        <v>2.31679E-3</v>
      </c>
      <c r="BU14" s="363">
        <v>2.3414400000000002E-3</v>
      </c>
      <c r="BV14" s="363">
        <v>2.50884E-3</v>
      </c>
    </row>
    <row r="15" spans="1:74" ht="12" customHeight="1" x14ac:dyDescent="0.2">
      <c r="A15" s="561" t="s">
        <v>57</v>
      </c>
      <c r="B15" s="608" t="s">
        <v>1120</v>
      </c>
      <c r="C15" s="275">
        <v>0.106315441</v>
      </c>
      <c r="D15" s="275">
        <v>9.8113609000000004E-2</v>
      </c>
      <c r="E15" s="275">
        <v>0.107281141</v>
      </c>
      <c r="F15" s="275">
        <v>0.10280157700000001</v>
      </c>
      <c r="G15" s="275">
        <v>0.104020951</v>
      </c>
      <c r="H15" s="275">
        <v>0.104787957</v>
      </c>
      <c r="I15" s="275">
        <v>0.10837651099999999</v>
      </c>
      <c r="J15" s="275">
        <v>0.109020531</v>
      </c>
      <c r="K15" s="275">
        <v>0.107403817</v>
      </c>
      <c r="L15" s="275">
        <v>0.10718823099999999</v>
      </c>
      <c r="M15" s="275">
        <v>0.106065417</v>
      </c>
      <c r="N15" s="275">
        <v>0.11209765100000001</v>
      </c>
      <c r="O15" s="275">
        <v>0.115390177</v>
      </c>
      <c r="P15" s="275">
        <v>0.10213817</v>
      </c>
      <c r="Q15" s="275">
        <v>0.109834317</v>
      </c>
      <c r="R15" s="275">
        <v>0.104516215</v>
      </c>
      <c r="S15" s="275">
        <v>0.10341473700000001</v>
      </c>
      <c r="T15" s="275">
        <v>0.109150075</v>
      </c>
      <c r="U15" s="275">
        <v>0.110978957</v>
      </c>
      <c r="V15" s="275">
        <v>0.110984737</v>
      </c>
      <c r="W15" s="275">
        <v>0.108776505</v>
      </c>
      <c r="X15" s="275">
        <v>0.107435537</v>
      </c>
      <c r="Y15" s="275">
        <v>0.11035384500000001</v>
      </c>
      <c r="Z15" s="275">
        <v>0.115955237</v>
      </c>
      <c r="AA15" s="275">
        <v>0.11532041899999999</v>
      </c>
      <c r="AB15" s="275">
        <v>0.108284238</v>
      </c>
      <c r="AC15" s="275">
        <v>0.109226239</v>
      </c>
      <c r="AD15" s="275">
        <v>0.104553859</v>
      </c>
      <c r="AE15" s="275">
        <v>0.110601909</v>
      </c>
      <c r="AF15" s="275">
        <v>0.10904364900000001</v>
      </c>
      <c r="AG15" s="275">
        <v>0.113384309</v>
      </c>
      <c r="AH15" s="275">
        <v>0.114598559</v>
      </c>
      <c r="AI15" s="275">
        <v>0.111767159</v>
      </c>
      <c r="AJ15" s="275">
        <v>0.112502329</v>
      </c>
      <c r="AK15" s="275">
        <v>0.11273543900000001</v>
      </c>
      <c r="AL15" s="275">
        <v>0.117373879</v>
      </c>
      <c r="AM15" s="275">
        <v>0.110957714</v>
      </c>
      <c r="AN15" s="275">
        <v>9.9208269000000002E-2</v>
      </c>
      <c r="AO15" s="275">
        <v>0.10795097400000001</v>
      </c>
      <c r="AP15" s="275">
        <v>0.100076653</v>
      </c>
      <c r="AQ15" s="275">
        <v>0.10446952399999999</v>
      </c>
      <c r="AR15" s="275">
        <v>0.105636483</v>
      </c>
      <c r="AS15" s="275">
        <v>0.115510604</v>
      </c>
      <c r="AT15" s="275">
        <v>0.109533584</v>
      </c>
      <c r="AU15" s="275">
        <v>0.103386283</v>
      </c>
      <c r="AV15" s="275">
        <v>0.10547986400000001</v>
      </c>
      <c r="AW15" s="275">
        <v>0.106920023</v>
      </c>
      <c r="AX15" s="275">
        <v>0.111427864</v>
      </c>
      <c r="AY15" s="275">
        <v>0.10514596399999999</v>
      </c>
      <c r="AZ15" s="275">
        <v>9.5512878999999995E-2</v>
      </c>
      <c r="BA15" s="275">
        <v>0.103986414</v>
      </c>
      <c r="BB15" s="645">
        <v>0.104235443</v>
      </c>
      <c r="BC15" s="275">
        <v>0.1011576</v>
      </c>
      <c r="BD15" s="275">
        <v>0.1024819</v>
      </c>
      <c r="BE15" s="275">
        <v>0.1063984</v>
      </c>
      <c r="BF15" s="363">
        <v>0.1030153</v>
      </c>
      <c r="BG15" s="363">
        <v>9.9488300000000002E-2</v>
      </c>
      <c r="BH15" s="363">
        <v>0.1032565</v>
      </c>
      <c r="BI15" s="363">
        <v>0.10012310000000001</v>
      </c>
      <c r="BJ15" s="363">
        <v>0.1051396</v>
      </c>
      <c r="BK15" s="363">
        <v>0.1054807</v>
      </c>
      <c r="BL15" s="363">
        <v>9.4566800000000006E-2</v>
      </c>
      <c r="BM15" s="363">
        <v>9.8925600000000002E-2</v>
      </c>
      <c r="BN15" s="363">
        <v>9.7461000000000006E-2</v>
      </c>
      <c r="BO15" s="363">
        <v>9.8377300000000001E-2</v>
      </c>
      <c r="BP15" s="363">
        <v>9.8582100000000006E-2</v>
      </c>
      <c r="BQ15" s="363">
        <v>0.1049781</v>
      </c>
      <c r="BR15" s="363">
        <v>0.1029597</v>
      </c>
      <c r="BS15" s="363">
        <v>0.10016700000000001</v>
      </c>
      <c r="BT15" s="363">
        <v>0.104296</v>
      </c>
      <c r="BU15" s="363">
        <v>0.1013327</v>
      </c>
      <c r="BV15" s="363">
        <v>0.1064166</v>
      </c>
    </row>
    <row r="16" spans="1:74" ht="12" customHeight="1" x14ac:dyDescent="0.2">
      <c r="A16" s="607" t="s">
        <v>25</v>
      </c>
      <c r="B16" s="608" t="s">
        <v>1121</v>
      </c>
      <c r="C16" s="275">
        <v>1.4752832E-2</v>
      </c>
      <c r="D16" s="275">
        <v>1.3023448E-2</v>
      </c>
      <c r="E16" s="275">
        <v>1.4460162E-2</v>
      </c>
      <c r="F16" s="275">
        <v>1.4519818E-2</v>
      </c>
      <c r="G16" s="275">
        <v>1.3612931999999999E-2</v>
      </c>
      <c r="H16" s="275">
        <v>1.3039327999999999E-2</v>
      </c>
      <c r="I16" s="275">
        <v>1.3747282E-2</v>
      </c>
      <c r="J16" s="275">
        <v>1.3688212E-2</v>
      </c>
      <c r="K16" s="275">
        <v>1.2789708E-2</v>
      </c>
      <c r="L16" s="275">
        <v>1.4904572E-2</v>
      </c>
      <c r="M16" s="275">
        <v>1.4839227999999999E-2</v>
      </c>
      <c r="N16" s="275">
        <v>1.4800742E-2</v>
      </c>
      <c r="O16" s="275">
        <v>1.4660339999999999E-2</v>
      </c>
      <c r="P16" s="275">
        <v>1.3394893E-2</v>
      </c>
      <c r="Q16" s="275">
        <v>1.418465E-2</v>
      </c>
      <c r="R16" s="275">
        <v>1.2686881000000001E-2</v>
      </c>
      <c r="S16" s="275">
        <v>1.304112E-2</v>
      </c>
      <c r="T16" s="275">
        <v>1.2814391E-2</v>
      </c>
      <c r="U16" s="275">
        <v>1.325177E-2</v>
      </c>
      <c r="V16" s="275">
        <v>1.334657E-2</v>
      </c>
      <c r="W16" s="275">
        <v>1.3094231E-2</v>
      </c>
      <c r="X16" s="275">
        <v>1.478499E-2</v>
      </c>
      <c r="Y16" s="275">
        <v>1.4635100999999999E-2</v>
      </c>
      <c r="Z16" s="275">
        <v>1.4787170000000001E-2</v>
      </c>
      <c r="AA16" s="275">
        <v>1.2913963000000001E-2</v>
      </c>
      <c r="AB16" s="275">
        <v>1.2815675E-2</v>
      </c>
      <c r="AC16" s="275">
        <v>1.4373863000000001E-2</v>
      </c>
      <c r="AD16" s="275">
        <v>1.3054079E-2</v>
      </c>
      <c r="AE16" s="275">
        <v>1.2574613E-2</v>
      </c>
      <c r="AF16" s="275">
        <v>1.1836329E-2</v>
      </c>
      <c r="AG16" s="275">
        <v>1.2820463000000001E-2</v>
      </c>
      <c r="AH16" s="275">
        <v>1.2795713E-2</v>
      </c>
      <c r="AI16" s="275">
        <v>1.2259849E-2</v>
      </c>
      <c r="AJ16" s="275">
        <v>1.4382623000000001E-2</v>
      </c>
      <c r="AK16" s="275">
        <v>1.4418499E-2</v>
      </c>
      <c r="AL16" s="275">
        <v>1.4658363000000001E-2</v>
      </c>
      <c r="AM16" s="275">
        <v>1.4860896E-2</v>
      </c>
      <c r="AN16" s="275">
        <v>1.3253634E-2</v>
      </c>
      <c r="AO16" s="275">
        <v>1.4089875999999999E-2</v>
      </c>
      <c r="AP16" s="275">
        <v>1.4012489E-2</v>
      </c>
      <c r="AQ16" s="275">
        <v>1.4004346000000001E-2</v>
      </c>
      <c r="AR16" s="275">
        <v>1.4163729E-2</v>
      </c>
      <c r="AS16" s="275">
        <v>1.4570356E-2</v>
      </c>
      <c r="AT16" s="275">
        <v>1.4566206E-2</v>
      </c>
      <c r="AU16" s="275">
        <v>1.3933569E-2</v>
      </c>
      <c r="AV16" s="275">
        <v>1.4709936E-2</v>
      </c>
      <c r="AW16" s="275">
        <v>1.4137079E-2</v>
      </c>
      <c r="AX16" s="275">
        <v>1.4935726E-2</v>
      </c>
      <c r="AY16" s="275">
        <v>1.4515856000000001E-2</v>
      </c>
      <c r="AZ16" s="275">
        <v>1.2840463999999999E-2</v>
      </c>
      <c r="BA16" s="275">
        <v>1.4457486E-2</v>
      </c>
      <c r="BB16" s="645">
        <v>1.3883438999999999E-2</v>
      </c>
      <c r="BC16" s="275">
        <v>1.4207900000000001E-2</v>
      </c>
      <c r="BD16" s="275">
        <v>1.41526E-2</v>
      </c>
      <c r="BE16" s="275">
        <v>1.53788E-2</v>
      </c>
      <c r="BF16" s="363">
        <v>1.5372800000000001E-2</v>
      </c>
      <c r="BG16" s="363">
        <v>1.4281E-2</v>
      </c>
      <c r="BH16" s="363">
        <v>1.4186799999999999E-2</v>
      </c>
      <c r="BI16" s="363">
        <v>1.4238300000000001E-2</v>
      </c>
      <c r="BJ16" s="363">
        <v>1.52491E-2</v>
      </c>
      <c r="BK16" s="363">
        <v>1.47872E-2</v>
      </c>
      <c r="BL16" s="363">
        <v>1.3017900000000001E-2</v>
      </c>
      <c r="BM16" s="363">
        <v>1.4116200000000001E-2</v>
      </c>
      <c r="BN16" s="363">
        <v>1.30609E-2</v>
      </c>
      <c r="BO16" s="363">
        <v>1.31927E-2</v>
      </c>
      <c r="BP16" s="363">
        <v>1.4171100000000001E-2</v>
      </c>
      <c r="BQ16" s="363">
        <v>1.55245E-2</v>
      </c>
      <c r="BR16" s="363">
        <v>1.5399700000000001E-2</v>
      </c>
      <c r="BS16" s="363">
        <v>1.4293999999999999E-2</v>
      </c>
      <c r="BT16" s="363">
        <v>1.4198799999999999E-2</v>
      </c>
      <c r="BU16" s="363">
        <v>1.4352200000000001E-2</v>
      </c>
      <c r="BV16" s="363">
        <v>1.53954E-2</v>
      </c>
    </row>
    <row r="17" spans="1:74" ht="12" customHeight="1" x14ac:dyDescent="0.2">
      <c r="A17" s="607" t="s">
        <v>827</v>
      </c>
      <c r="B17" s="608" t="s">
        <v>641</v>
      </c>
      <c r="C17" s="275">
        <v>3.5671200000000002E-4</v>
      </c>
      <c r="D17" s="275">
        <v>3.2219200000000001E-4</v>
      </c>
      <c r="E17" s="275">
        <v>3.5671200000000002E-4</v>
      </c>
      <c r="F17" s="275">
        <v>3.4520500000000001E-4</v>
      </c>
      <c r="G17" s="275">
        <v>3.5671200000000002E-4</v>
      </c>
      <c r="H17" s="275">
        <v>3.4520500000000001E-4</v>
      </c>
      <c r="I17" s="275">
        <v>3.5671200000000002E-4</v>
      </c>
      <c r="J17" s="275">
        <v>3.5671200000000002E-4</v>
      </c>
      <c r="K17" s="275">
        <v>3.4520500000000001E-4</v>
      </c>
      <c r="L17" s="275">
        <v>3.5671200000000002E-4</v>
      </c>
      <c r="M17" s="275">
        <v>3.4520500000000001E-4</v>
      </c>
      <c r="N17" s="275">
        <v>3.5671200000000002E-4</v>
      </c>
      <c r="O17" s="275">
        <v>3.5671200000000002E-4</v>
      </c>
      <c r="P17" s="275">
        <v>3.2219200000000001E-4</v>
      </c>
      <c r="Q17" s="275">
        <v>3.5671200000000002E-4</v>
      </c>
      <c r="R17" s="275">
        <v>3.4520500000000001E-4</v>
      </c>
      <c r="S17" s="275">
        <v>3.5671200000000002E-4</v>
      </c>
      <c r="T17" s="275">
        <v>3.4520500000000001E-4</v>
      </c>
      <c r="U17" s="275">
        <v>3.5671200000000002E-4</v>
      </c>
      <c r="V17" s="275">
        <v>3.5671200000000002E-4</v>
      </c>
      <c r="W17" s="275">
        <v>3.4520500000000001E-4</v>
      </c>
      <c r="X17" s="275">
        <v>3.5671200000000002E-4</v>
      </c>
      <c r="Y17" s="275">
        <v>3.4520500000000001E-4</v>
      </c>
      <c r="Z17" s="275">
        <v>3.5671200000000002E-4</v>
      </c>
      <c r="AA17" s="275">
        <v>3.5573799999999997E-4</v>
      </c>
      <c r="AB17" s="275">
        <v>3.3278700000000002E-4</v>
      </c>
      <c r="AC17" s="275">
        <v>3.5573799999999997E-4</v>
      </c>
      <c r="AD17" s="275">
        <v>3.4426200000000002E-4</v>
      </c>
      <c r="AE17" s="275">
        <v>3.5573799999999997E-4</v>
      </c>
      <c r="AF17" s="275">
        <v>3.4426200000000002E-4</v>
      </c>
      <c r="AG17" s="275">
        <v>3.5573799999999997E-4</v>
      </c>
      <c r="AH17" s="275">
        <v>3.5573799999999997E-4</v>
      </c>
      <c r="AI17" s="275">
        <v>3.4426200000000002E-4</v>
      </c>
      <c r="AJ17" s="275">
        <v>3.5573799999999997E-4</v>
      </c>
      <c r="AK17" s="275">
        <v>3.4426200000000002E-4</v>
      </c>
      <c r="AL17" s="275">
        <v>3.5573799999999997E-4</v>
      </c>
      <c r="AM17" s="275">
        <v>3.5671200000000002E-4</v>
      </c>
      <c r="AN17" s="275">
        <v>3.2219200000000001E-4</v>
      </c>
      <c r="AO17" s="275">
        <v>3.5671200000000002E-4</v>
      </c>
      <c r="AP17" s="275">
        <v>3.4520500000000001E-4</v>
      </c>
      <c r="AQ17" s="275">
        <v>3.5671200000000002E-4</v>
      </c>
      <c r="AR17" s="275">
        <v>3.4520500000000001E-4</v>
      </c>
      <c r="AS17" s="275">
        <v>3.5671200000000002E-4</v>
      </c>
      <c r="AT17" s="275">
        <v>3.5671200000000002E-4</v>
      </c>
      <c r="AU17" s="275">
        <v>3.4520500000000001E-4</v>
      </c>
      <c r="AV17" s="275">
        <v>3.5671200000000002E-4</v>
      </c>
      <c r="AW17" s="275">
        <v>3.4520500000000001E-4</v>
      </c>
      <c r="AX17" s="275">
        <v>3.5671200000000002E-4</v>
      </c>
      <c r="AY17" s="275">
        <v>3.5671200000000002E-4</v>
      </c>
      <c r="AZ17" s="275">
        <v>3.2219200000000001E-4</v>
      </c>
      <c r="BA17" s="275">
        <v>3.5671200000000002E-4</v>
      </c>
      <c r="BB17" s="645">
        <v>3.4520500000000001E-4</v>
      </c>
      <c r="BC17" s="275">
        <v>3.4938900000000003E-4</v>
      </c>
      <c r="BD17" s="275">
        <v>3.4977000000000001E-4</v>
      </c>
      <c r="BE17" s="275">
        <v>3.4913899999999999E-4</v>
      </c>
      <c r="BF17" s="363">
        <v>3.4844999999999999E-4</v>
      </c>
      <c r="BG17" s="363">
        <v>3.4874500000000002E-4</v>
      </c>
      <c r="BH17" s="363">
        <v>3.4802100000000001E-4</v>
      </c>
      <c r="BI17" s="363">
        <v>3.4827700000000003E-4</v>
      </c>
      <c r="BJ17" s="363">
        <v>3.4750999999999998E-4</v>
      </c>
      <c r="BK17" s="363">
        <v>3.4667399999999999E-4</v>
      </c>
      <c r="BL17" s="363">
        <v>3.4889900000000001E-4</v>
      </c>
      <c r="BM17" s="363">
        <v>3.48189E-4</v>
      </c>
      <c r="BN17" s="363">
        <v>3.4845999999999998E-4</v>
      </c>
      <c r="BO17" s="363">
        <v>3.4837600000000001E-4</v>
      </c>
      <c r="BP17" s="363">
        <v>3.4824900000000002E-4</v>
      </c>
      <c r="BQ17" s="363">
        <v>3.4816799999999999E-4</v>
      </c>
      <c r="BR17" s="363">
        <v>3.4814299999999998E-4</v>
      </c>
      <c r="BS17" s="363">
        <v>3.4808799999999998E-4</v>
      </c>
      <c r="BT17" s="363">
        <v>3.4809400000000002E-4</v>
      </c>
      <c r="BU17" s="363">
        <v>3.4807700000000002E-4</v>
      </c>
      <c r="BV17" s="363">
        <v>3.4812899999999997E-4</v>
      </c>
    </row>
    <row r="18" spans="1:74" ht="12" customHeight="1" x14ac:dyDescent="0.2">
      <c r="A18" s="607" t="s">
        <v>24</v>
      </c>
      <c r="B18" s="608" t="s">
        <v>518</v>
      </c>
      <c r="C18" s="275">
        <v>0.12439657799999999</v>
      </c>
      <c r="D18" s="275">
        <v>0.114281851</v>
      </c>
      <c r="E18" s="275">
        <v>0.12528851099999999</v>
      </c>
      <c r="F18" s="275">
        <v>0.12086313899999999</v>
      </c>
      <c r="G18" s="275">
        <v>0.121042205</v>
      </c>
      <c r="H18" s="275">
        <v>0.12094187300000001</v>
      </c>
      <c r="I18" s="275">
        <v>0.12501515899999999</v>
      </c>
      <c r="J18" s="275">
        <v>0.12551548500000001</v>
      </c>
      <c r="K18" s="275">
        <v>0.12268392</v>
      </c>
      <c r="L18" s="275">
        <v>0.125084998</v>
      </c>
      <c r="M18" s="275">
        <v>0.123957953</v>
      </c>
      <c r="N18" s="275">
        <v>0.13006162299999999</v>
      </c>
      <c r="O18" s="275">
        <v>0.13314895299999999</v>
      </c>
      <c r="P18" s="275">
        <v>0.118732246</v>
      </c>
      <c r="Q18" s="275">
        <v>0.127627774</v>
      </c>
      <c r="R18" s="275">
        <v>0.120690854</v>
      </c>
      <c r="S18" s="275">
        <v>0.12021747200000001</v>
      </c>
      <c r="T18" s="275">
        <v>0.12528341800000001</v>
      </c>
      <c r="U18" s="275">
        <v>0.127062588</v>
      </c>
      <c r="V18" s="275">
        <v>0.12718554100000001</v>
      </c>
      <c r="W18" s="275">
        <v>0.124770015</v>
      </c>
      <c r="X18" s="275">
        <v>0.12525952800000001</v>
      </c>
      <c r="Y18" s="275">
        <v>0.12816520200000001</v>
      </c>
      <c r="Z18" s="275">
        <v>0.134324217</v>
      </c>
      <c r="AA18" s="275">
        <v>0.13247672799999999</v>
      </c>
      <c r="AB18" s="275">
        <v>0.124986531</v>
      </c>
      <c r="AC18" s="275">
        <v>0.12754773899999999</v>
      </c>
      <c r="AD18" s="275">
        <v>0.120991589</v>
      </c>
      <c r="AE18" s="275">
        <v>0.126980701</v>
      </c>
      <c r="AF18" s="275">
        <v>0.12427859099999999</v>
      </c>
      <c r="AG18" s="275">
        <v>0.129232075</v>
      </c>
      <c r="AH18" s="275">
        <v>0.13066642000000001</v>
      </c>
      <c r="AI18" s="275">
        <v>0.127172217</v>
      </c>
      <c r="AJ18" s="275">
        <v>0.13049396299999999</v>
      </c>
      <c r="AK18" s="275">
        <v>0.130811763</v>
      </c>
      <c r="AL18" s="275">
        <v>0.13548974799999999</v>
      </c>
      <c r="AM18" s="275">
        <v>0.130493162</v>
      </c>
      <c r="AN18" s="275">
        <v>0.117280913</v>
      </c>
      <c r="AO18" s="275">
        <v>0.12661692899999999</v>
      </c>
      <c r="AP18" s="275">
        <v>0.11823876699999999</v>
      </c>
      <c r="AQ18" s="275">
        <v>0.12332652099999999</v>
      </c>
      <c r="AR18" s="275">
        <v>0.12438073600000001</v>
      </c>
      <c r="AS18" s="275">
        <v>0.13481527500000001</v>
      </c>
      <c r="AT18" s="275">
        <v>0.128092014</v>
      </c>
      <c r="AU18" s="275">
        <v>0.121221726</v>
      </c>
      <c r="AV18" s="275">
        <v>0.12415828900000001</v>
      </c>
      <c r="AW18" s="275">
        <v>0.124725581</v>
      </c>
      <c r="AX18" s="275">
        <v>0.13124965599999999</v>
      </c>
      <c r="AY18" s="275">
        <v>0.12464992799999999</v>
      </c>
      <c r="AZ18" s="275">
        <v>0.112304536</v>
      </c>
      <c r="BA18" s="275">
        <v>0.122106008</v>
      </c>
      <c r="BB18" s="645">
        <v>0.121599491</v>
      </c>
      <c r="BC18" s="275">
        <v>0.1196748</v>
      </c>
      <c r="BD18" s="275">
        <v>0.120819</v>
      </c>
      <c r="BE18" s="275">
        <v>0.12614359999999999</v>
      </c>
      <c r="BF18" s="363">
        <v>0.1226952</v>
      </c>
      <c r="BG18" s="363">
        <v>0.1178261</v>
      </c>
      <c r="BH18" s="363">
        <v>0.12156459999999999</v>
      </c>
      <c r="BI18" s="363">
        <v>0.11842759999999999</v>
      </c>
      <c r="BJ18" s="363">
        <v>0.1247204</v>
      </c>
      <c r="BK18" s="363">
        <v>0.1244304</v>
      </c>
      <c r="BL18" s="363">
        <v>0.1113007</v>
      </c>
      <c r="BM18" s="363">
        <v>0.11704340000000001</v>
      </c>
      <c r="BN18" s="363">
        <v>0.1143658</v>
      </c>
      <c r="BO18" s="363">
        <v>0.1155241</v>
      </c>
      <c r="BP18" s="363">
        <v>0.1168271</v>
      </c>
      <c r="BQ18" s="363">
        <v>0.1248298</v>
      </c>
      <c r="BR18" s="363">
        <v>0.12267210000000001</v>
      </c>
      <c r="BS18" s="363">
        <v>0.1185084</v>
      </c>
      <c r="BT18" s="363">
        <v>0.1226062</v>
      </c>
      <c r="BU18" s="363">
        <v>0.1197232</v>
      </c>
      <c r="BV18" s="363">
        <v>0.12608069999999999</v>
      </c>
    </row>
    <row r="19" spans="1:74" ht="12" customHeight="1" x14ac:dyDescent="0.2">
      <c r="A19" s="607"/>
      <c r="B19" s="171" t="s">
        <v>520</v>
      </c>
      <c r="C19" s="241"/>
      <c r="D19" s="241"/>
      <c r="E19" s="241"/>
      <c r="F19" s="241"/>
      <c r="G19" s="241"/>
      <c r="H19" s="241"/>
      <c r="I19" s="241"/>
      <c r="J19" s="241"/>
      <c r="K19" s="241"/>
      <c r="L19" s="241"/>
      <c r="M19" s="241"/>
      <c r="N19" s="241"/>
      <c r="O19" s="241"/>
      <c r="P19" s="241"/>
      <c r="Q19" s="241"/>
      <c r="R19" s="241"/>
      <c r="S19" s="241"/>
      <c r="T19" s="241"/>
      <c r="U19" s="241"/>
      <c r="V19" s="241"/>
      <c r="W19" s="241"/>
      <c r="X19" s="241"/>
      <c r="Y19" s="241"/>
      <c r="Z19" s="241"/>
      <c r="AA19" s="241"/>
      <c r="AB19" s="241"/>
      <c r="AC19" s="241"/>
      <c r="AD19" s="241"/>
      <c r="AE19" s="241"/>
      <c r="AF19" s="241"/>
      <c r="AG19" s="241"/>
      <c r="AH19" s="241"/>
      <c r="AI19" s="241"/>
      <c r="AJ19" s="241"/>
      <c r="AK19" s="241"/>
      <c r="AL19" s="241"/>
      <c r="AM19" s="241"/>
      <c r="AN19" s="241"/>
      <c r="AO19" s="241"/>
      <c r="AP19" s="241"/>
      <c r="AQ19" s="241"/>
      <c r="AR19" s="241"/>
      <c r="AS19" s="241"/>
      <c r="AT19" s="241"/>
      <c r="AU19" s="241"/>
      <c r="AV19" s="241"/>
      <c r="AW19" s="241"/>
      <c r="AX19" s="241"/>
      <c r="AY19" s="241"/>
      <c r="AZ19" s="241"/>
      <c r="BA19" s="241"/>
      <c r="BB19" s="646"/>
      <c r="BC19" s="241"/>
      <c r="BD19" s="241"/>
      <c r="BE19" s="241"/>
      <c r="BF19" s="364"/>
      <c r="BG19" s="364"/>
      <c r="BH19" s="364"/>
      <c r="BI19" s="364"/>
      <c r="BJ19" s="364"/>
      <c r="BK19" s="364"/>
      <c r="BL19" s="364"/>
      <c r="BM19" s="364"/>
      <c r="BN19" s="364"/>
      <c r="BO19" s="364"/>
      <c r="BP19" s="364"/>
      <c r="BQ19" s="364"/>
      <c r="BR19" s="364"/>
      <c r="BS19" s="364"/>
      <c r="BT19" s="364"/>
      <c r="BU19" s="364"/>
      <c r="BV19" s="364"/>
    </row>
    <row r="20" spans="1:74" ht="12" customHeight="1" x14ac:dyDescent="0.2">
      <c r="A20" s="561" t="s">
        <v>26</v>
      </c>
      <c r="B20" s="608" t="s">
        <v>1120</v>
      </c>
      <c r="C20" s="275">
        <v>6.0827290000000003E-3</v>
      </c>
      <c r="D20" s="275">
        <v>5.4927470000000001E-3</v>
      </c>
      <c r="E20" s="275">
        <v>6.0769489999999999E-3</v>
      </c>
      <c r="F20" s="275">
        <v>5.883732E-3</v>
      </c>
      <c r="G20" s="275">
        <v>6.078539E-3</v>
      </c>
      <c r="H20" s="275">
        <v>5.8874920000000002E-3</v>
      </c>
      <c r="I20" s="275">
        <v>6.0883589999999998E-3</v>
      </c>
      <c r="J20" s="275">
        <v>6.0864090000000001E-3</v>
      </c>
      <c r="K20" s="275">
        <v>5.8855920000000003E-3</v>
      </c>
      <c r="L20" s="275">
        <v>6.0752189999999998E-3</v>
      </c>
      <c r="M20" s="275">
        <v>5.8905620000000002E-3</v>
      </c>
      <c r="N20" s="275">
        <v>6.0891089999999997E-3</v>
      </c>
      <c r="O20" s="275">
        <v>5.881407E-3</v>
      </c>
      <c r="P20" s="275">
        <v>5.3270749999999997E-3</v>
      </c>
      <c r="Q20" s="275">
        <v>5.858767E-3</v>
      </c>
      <c r="R20" s="275">
        <v>5.70588E-3</v>
      </c>
      <c r="S20" s="275">
        <v>5.8607069999999997E-3</v>
      </c>
      <c r="T20" s="275">
        <v>5.6970500000000004E-3</v>
      </c>
      <c r="U20" s="275">
        <v>5.9006969999999999E-3</v>
      </c>
      <c r="V20" s="275">
        <v>5.873807E-3</v>
      </c>
      <c r="W20" s="275">
        <v>5.6650299999999997E-3</v>
      </c>
      <c r="X20" s="275">
        <v>5.820647E-3</v>
      </c>
      <c r="Y20" s="275">
        <v>5.6766400000000002E-3</v>
      </c>
      <c r="Z20" s="275">
        <v>5.8915670000000003E-3</v>
      </c>
      <c r="AA20" s="275">
        <v>5.1384559999999996E-3</v>
      </c>
      <c r="AB20" s="275">
        <v>4.8116260000000003E-3</v>
      </c>
      <c r="AC20" s="275">
        <v>5.1222459999999996E-3</v>
      </c>
      <c r="AD20" s="275">
        <v>4.9728660000000003E-3</v>
      </c>
      <c r="AE20" s="275">
        <v>5.1184660000000003E-3</v>
      </c>
      <c r="AF20" s="275">
        <v>4.9850659999999998E-3</v>
      </c>
      <c r="AG20" s="275">
        <v>5.1579959999999998E-3</v>
      </c>
      <c r="AH20" s="275">
        <v>5.1564660000000002E-3</v>
      </c>
      <c r="AI20" s="275">
        <v>4.9660959999999997E-3</v>
      </c>
      <c r="AJ20" s="275">
        <v>5.1195759999999998E-3</v>
      </c>
      <c r="AK20" s="275">
        <v>4.9860060000000003E-3</v>
      </c>
      <c r="AL20" s="275">
        <v>5.1477160000000001E-3</v>
      </c>
      <c r="AM20" s="275">
        <v>5.9542509999999998E-3</v>
      </c>
      <c r="AN20" s="275">
        <v>5.3762439999999996E-3</v>
      </c>
      <c r="AO20" s="275">
        <v>5.9500109999999998E-3</v>
      </c>
      <c r="AP20" s="275">
        <v>5.751422E-3</v>
      </c>
      <c r="AQ20" s="275">
        <v>5.9443509999999996E-3</v>
      </c>
      <c r="AR20" s="275">
        <v>5.7583219999999997E-3</v>
      </c>
      <c r="AS20" s="275">
        <v>5.9611309999999997E-3</v>
      </c>
      <c r="AT20" s="275">
        <v>5.9526509999999998E-3</v>
      </c>
      <c r="AU20" s="275">
        <v>5.7551620000000003E-3</v>
      </c>
      <c r="AV20" s="275">
        <v>5.9463909999999997E-3</v>
      </c>
      <c r="AW20" s="275">
        <v>5.8280320000000004E-3</v>
      </c>
      <c r="AX20" s="275">
        <v>6.0391209999999997E-3</v>
      </c>
      <c r="AY20" s="275">
        <v>6.0177210000000002E-3</v>
      </c>
      <c r="AZ20" s="275">
        <v>5.4559439999999999E-3</v>
      </c>
      <c r="BA20" s="275">
        <v>6.049441E-3</v>
      </c>
      <c r="BB20" s="645">
        <v>5.7475119999999998E-3</v>
      </c>
      <c r="BC20" s="275">
        <v>6.3199600000000003E-3</v>
      </c>
      <c r="BD20" s="275">
        <v>6.6961800000000004E-3</v>
      </c>
      <c r="BE20" s="275">
        <v>7.4633399999999997E-3</v>
      </c>
      <c r="BF20" s="363">
        <v>7.6079099999999998E-3</v>
      </c>
      <c r="BG20" s="363">
        <v>7.24452E-3</v>
      </c>
      <c r="BH20" s="363">
        <v>7.38779E-3</v>
      </c>
      <c r="BI20" s="363">
        <v>7.6652100000000004E-3</v>
      </c>
      <c r="BJ20" s="363">
        <v>8.2074000000000001E-3</v>
      </c>
      <c r="BK20" s="363">
        <v>7.9422499999999997E-3</v>
      </c>
      <c r="BL20" s="363">
        <v>6.9885099999999999E-3</v>
      </c>
      <c r="BM20" s="363">
        <v>7.4481499999999997E-3</v>
      </c>
      <c r="BN20" s="363">
        <v>6.7709600000000003E-3</v>
      </c>
      <c r="BO20" s="363">
        <v>7.0481399999999996E-3</v>
      </c>
      <c r="BP20" s="363">
        <v>7.3329500000000004E-3</v>
      </c>
      <c r="BQ20" s="363">
        <v>8.0917100000000002E-3</v>
      </c>
      <c r="BR20" s="363">
        <v>8.0744100000000006E-3</v>
      </c>
      <c r="BS20" s="363">
        <v>7.5309599999999997E-3</v>
      </c>
      <c r="BT20" s="363">
        <v>7.5047000000000004E-3</v>
      </c>
      <c r="BU20" s="363">
        <v>7.5944899999999997E-3</v>
      </c>
      <c r="BV20" s="363">
        <v>8.1347199999999998E-3</v>
      </c>
    </row>
    <row r="21" spans="1:74" ht="12" customHeight="1" x14ac:dyDescent="0.2">
      <c r="A21" s="561" t="s">
        <v>1145</v>
      </c>
      <c r="B21" s="608" t="s">
        <v>1121</v>
      </c>
      <c r="C21" s="275">
        <v>2.9691600000000002E-3</v>
      </c>
      <c r="D21" s="275">
        <v>2.56668E-3</v>
      </c>
      <c r="E21" s="275">
        <v>3.0379000000000001E-3</v>
      </c>
      <c r="F21" s="275">
        <v>3.2210899999999998E-3</v>
      </c>
      <c r="G21" s="275">
        <v>3.59867E-3</v>
      </c>
      <c r="H21" s="275">
        <v>3.17519E-3</v>
      </c>
      <c r="I21" s="275">
        <v>3.09904E-3</v>
      </c>
      <c r="J21" s="275">
        <v>3.2283099999999999E-3</v>
      </c>
      <c r="K21" s="275">
        <v>2.94721E-3</v>
      </c>
      <c r="L21" s="275">
        <v>2.6931199999999998E-3</v>
      </c>
      <c r="M21" s="275">
        <v>2.6492199999999999E-3</v>
      </c>
      <c r="N21" s="275">
        <v>2.7729299999999998E-3</v>
      </c>
      <c r="O21" s="275">
        <v>3.34601E-3</v>
      </c>
      <c r="P21" s="275">
        <v>3.10275E-3</v>
      </c>
      <c r="Q21" s="275">
        <v>3.4166999999999999E-3</v>
      </c>
      <c r="R21" s="275">
        <v>3.3087799999999999E-3</v>
      </c>
      <c r="S21" s="275">
        <v>3.6312200000000001E-3</v>
      </c>
      <c r="T21" s="275">
        <v>3.6971999999999999E-3</v>
      </c>
      <c r="U21" s="275">
        <v>3.7299E-3</v>
      </c>
      <c r="V21" s="275">
        <v>3.8491100000000002E-3</v>
      </c>
      <c r="W21" s="275">
        <v>3.5737799999999999E-3</v>
      </c>
      <c r="X21" s="275">
        <v>3.5274099999999999E-3</v>
      </c>
      <c r="Y21" s="275">
        <v>3.6943800000000001E-3</v>
      </c>
      <c r="Z21" s="275">
        <v>3.66563E-3</v>
      </c>
      <c r="AA21" s="275">
        <v>3.7770500000000001E-3</v>
      </c>
      <c r="AB21" s="275">
        <v>3.6216099999999999E-3</v>
      </c>
      <c r="AC21" s="275">
        <v>3.69586E-3</v>
      </c>
      <c r="AD21" s="275">
        <v>3.6700000000000001E-3</v>
      </c>
      <c r="AE21" s="275">
        <v>3.81694E-3</v>
      </c>
      <c r="AF21" s="275">
        <v>3.6295199999999998E-3</v>
      </c>
      <c r="AG21" s="275">
        <v>3.8176999999999998E-3</v>
      </c>
      <c r="AH21" s="275">
        <v>3.9401699999999998E-3</v>
      </c>
      <c r="AI21" s="275">
        <v>3.7634000000000001E-3</v>
      </c>
      <c r="AJ21" s="275">
        <v>3.89815E-3</v>
      </c>
      <c r="AK21" s="275">
        <v>3.7103000000000001E-3</v>
      </c>
      <c r="AL21" s="275">
        <v>3.9067800000000003E-3</v>
      </c>
      <c r="AM21" s="275">
        <v>4.1512399999999996E-3</v>
      </c>
      <c r="AN21" s="275">
        <v>3.7826700000000001E-3</v>
      </c>
      <c r="AO21" s="275">
        <v>4.1717500000000001E-3</v>
      </c>
      <c r="AP21" s="275">
        <v>3.6802800000000002E-3</v>
      </c>
      <c r="AQ21" s="275">
        <v>3.5778400000000001E-3</v>
      </c>
      <c r="AR21" s="275">
        <v>3.7593100000000001E-3</v>
      </c>
      <c r="AS21" s="275">
        <v>3.8536299999999998E-3</v>
      </c>
      <c r="AT21" s="275">
        <v>3.6942099999999999E-3</v>
      </c>
      <c r="AU21" s="275">
        <v>3.6127899999999998E-3</v>
      </c>
      <c r="AV21" s="275">
        <v>3.9691600000000002E-3</v>
      </c>
      <c r="AW21" s="275">
        <v>3.8627900000000001E-3</v>
      </c>
      <c r="AX21" s="275">
        <v>4.2069400000000002E-3</v>
      </c>
      <c r="AY21" s="275">
        <v>4.0615299999999998E-3</v>
      </c>
      <c r="AZ21" s="275">
        <v>3.4571699999999999E-3</v>
      </c>
      <c r="BA21" s="275">
        <v>3.9308700000000004E-3</v>
      </c>
      <c r="BB21" s="645">
        <v>3.64723E-3</v>
      </c>
      <c r="BC21" s="275">
        <v>3.78999E-3</v>
      </c>
      <c r="BD21" s="275">
        <v>3.7849699999999999E-3</v>
      </c>
      <c r="BE21" s="275">
        <v>4.1239500000000004E-3</v>
      </c>
      <c r="BF21" s="363">
        <v>4.1321999999999999E-3</v>
      </c>
      <c r="BG21" s="363">
        <v>3.8614299999999999E-3</v>
      </c>
      <c r="BH21" s="363">
        <v>3.8441E-3</v>
      </c>
      <c r="BI21" s="363">
        <v>3.8713599999999999E-3</v>
      </c>
      <c r="BJ21" s="363">
        <v>4.1521400000000003E-3</v>
      </c>
      <c r="BK21" s="363">
        <v>4.0393399999999998E-3</v>
      </c>
      <c r="BL21" s="363">
        <v>3.5500699999999998E-3</v>
      </c>
      <c r="BM21" s="363">
        <v>3.8393799999999999E-3</v>
      </c>
      <c r="BN21" s="363">
        <v>3.5511599999999998E-3</v>
      </c>
      <c r="BO21" s="363">
        <v>3.5899600000000001E-3</v>
      </c>
      <c r="BP21" s="363">
        <v>3.8398099999999999E-3</v>
      </c>
      <c r="BQ21" s="363">
        <v>4.2110899999999998E-3</v>
      </c>
      <c r="BR21" s="363">
        <v>4.1814399999999998E-3</v>
      </c>
      <c r="BS21" s="363">
        <v>3.88463E-3</v>
      </c>
      <c r="BT21" s="363">
        <v>3.8604400000000001E-3</v>
      </c>
      <c r="BU21" s="363">
        <v>3.9031500000000002E-3</v>
      </c>
      <c r="BV21" s="363">
        <v>4.1869899999999998E-3</v>
      </c>
    </row>
    <row r="22" spans="1:74" ht="12" customHeight="1" x14ac:dyDescent="0.2">
      <c r="A22" s="607" t="s">
        <v>69</v>
      </c>
      <c r="B22" s="608" t="s">
        <v>641</v>
      </c>
      <c r="C22" s="275">
        <v>1.571233E-3</v>
      </c>
      <c r="D22" s="275">
        <v>1.4191780000000001E-3</v>
      </c>
      <c r="E22" s="275">
        <v>1.571233E-3</v>
      </c>
      <c r="F22" s="275">
        <v>1.520548E-3</v>
      </c>
      <c r="G22" s="275">
        <v>1.571233E-3</v>
      </c>
      <c r="H22" s="275">
        <v>1.520548E-3</v>
      </c>
      <c r="I22" s="275">
        <v>1.571233E-3</v>
      </c>
      <c r="J22" s="275">
        <v>1.571233E-3</v>
      </c>
      <c r="K22" s="275">
        <v>1.520548E-3</v>
      </c>
      <c r="L22" s="275">
        <v>1.571233E-3</v>
      </c>
      <c r="M22" s="275">
        <v>1.520548E-3</v>
      </c>
      <c r="N22" s="275">
        <v>1.571233E-3</v>
      </c>
      <c r="O22" s="275">
        <v>1.6731509999999999E-3</v>
      </c>
      <c r="P22" s="275">
        <v>1.5112330000000001E-3</v>
      </c>
      <c r="Q22" s="275">
        <v>1.6731509999999999E-3</v>
      </c>
      <c r="R22" s="275">
        <v>1.619178E-3</v>
      </c>
      <c r="S22" s="275">
        <v>1.6731509999999999E-3</v>
      </c>
      <c r="T22" s="275">
        <v>1.619178E-3</v>
      </c>
      <c r="U22" s="275">
        <v>1.6731509999999999E-3</v>
      </c>
      <c r="V22" s="275">
        <v>1.6731509999999999E-3</v>
      </c>
      <c r="W22" s="275">
        <v>1.619178E-3</v>
      </c>
      <c r="X22" s="275">
        <v>1.6731509999999999E-3</v>
      </c>
      <c r="Y22" s="275">
        <v>1.619178E-3</v>
      </c>
      <c r="Z22" s="275">
        <v>1.6731509999999999E-3</v>
      </c>
      <c r="AA22" s="275">
        <v>1.6685789999999999E-3</v>
      </c>
      <c r="AB22" s="275">
        <v>1.560929E-3</v>
      </c>
      <c r="AC22" s="275">
        <v>1.6685789999999999E-3</v>
      </c>
      <c r="AD22" s="275">
        <v>1.6147539999999999E-3</v>
      </c>
      <c r="AE22" s="275">
        <v>1.6685789999999999E-3</v>
      </c>
      <c r="AF22" s="275">
        <v>1.6147539999999999E-3</v>
      </c>
      <c r="AG22" s="275">
        <v>1.6685789999999999E-3</v>
      </c>
      <c r="AH22" s="275">
        <v>1.6685789999999999E-3</v>
      </c>
      <c r="AI22" s="275">
        <v>1.6147539999999999E-3</v>
      </c>
      <c r="AJ22" s="275">
        <v>1.6685789999999999E-3</v>
      </c>
      <c r="AK22" s="275">
        <v>1.6147539999999999E-3</v>
      </c>
      <c r="AL22" s="275">
        <v>1.6685789999999999E-3</v>
      </c>
      <c r="AM22" s="275">
        <v>1.6731509999999999E-3</v>
      </c>
      <c r="AN22" s="275">
        <v>1.5112330000000001E-3</v>
      </c>
      <c r="AO22" s="275">
        <v>1.6731509999999999E-3</v>
      </c>
      <c r="AP22" s="275">
        <v>1.619178E-3</v>
      </c>
      <c r="AQ22" s="275">
        <v>1.6731509999999999E-3</v>
      </c>
      <c r="AR22" s="275">
        <v>1.619178E-3</v>
      </c>
      <c r="AS22" s="275">
        <v>1.6731509999999999E-3</v>
      </c>
      <c r="AT22" s="275">
        <v>1.6731509999999999E-3</v>
      </c>
      <c r="AU22" s="275">
        <v>1.619178E-3</v>
      </c>
      <c r="AV22" s="275">
        <v>1.6731509999999999E-3</v>
      </c>
      <c r="AW22" s="275">
        <v>1.619178E-3</v>
      </c>
      <c r="AX22" s="275">
        <v>1.6731509999999999E-3</v>
      </c>
      <c r="AY22" s="275">
        <v>1.6731509999999999E-3</v>
      </c>
      <c r="AZ22" s="275">
        <v>1.5112330000000001E-3</v>
      </c>
      <c r="BA22" s="275">
        <v>1.6731509999999999E-3</v>
      </c>
      <c r="BB22" s="645">
        <v>1.619178E-3</v>
      </c>
      <c r="BC22" s="275">
        <v>1.6387999999999999E-3</v>
      </c>
      <c r="BD22" s="275">
        <v>1.6405899999999999E-3</v>
      </c>
      <c r="BE22" s="275">
        <v>1.6376299999999999E-3</v>
      </c>
      <c r="BF22" s="363">
        <v>1.6344E-3</v>
      </c>
      <c r="BG22" s="363">
        <v>1.6357800000000001E-3</v>
      </c>
      <c r="BH22" s="363">
        <v>1.6323900000000001E-3</v>
      </c>
      <c r="BI22" s="363">
        <v>1.6335900000000001E-3</v>
      </c>
      <c r="BJ22" s="363">
        <v>1.62999E-3</v>
      </c>
      <c r="BK22" s="363">
        <v>1.6260700000000001E-3</v>
      </c>
      <c r="BL22" s="363">
        <v>1.6365100000000001E-3</v>
      </c>
      <c r="BM22" s="363">
        <v>1.63317E-3</v>
      </c>
      <c r="BN22" s="363">
        <v>1.63445E-3</v>
      </c>
      <c r="BO22" s="363">
        <v>1.63405E-3</v>
      </c>
      <c r="BP22" s="363">
        <v>1.63346E-3</v>
      </c>
      <c r="BQ22" s="363">
        <v>1.6330800000000001E-3</v>
      </c>
      <c r="BR22" s="363">
        <v>1.6329599999999999E-3</v>
      </c>
      <c r="BS22" s="363">
        <v>1.6326999999999999E-3</v>
      </c>
      <c r="BT22" s="363">
        <v>1.63273E-3</v>
      </c>
      <c r="BU22" s="363">
        <v>1.63265E-3</v>
      </c>
      <c r="BV22" s="363">
        <v>1.6328899999999999E-3</v>
      </c>
    </row>
    <row r="23" spans="1:74" ht="12" customHeight="1" x14ac:dyDescent="0.2">
      <c r="A23" s="607" t="s">
        <v>249</v>
      </c>
      <c r="B23" s="608" t="s">
        <v>518</v>
      </c>
      <c r="C23" s="275">
        <v>1.0947509588E-2</v>
      </c>
      <c r="D23" s="275">
        <v>9.7866683760000003E-3</v>
      </c>
      <c r="E23" s="275">
        <v>1.1027731242999999E-2</v>
      </c>
      <c r="F23" s="275">
        <v>1.100456071E-2</v>
      </c>
      <c r="G23" s="275">
        <v>1.1651525738000001E-2</v>
      </c>
      <c r="H23" s="275">
        <v>1.0982169240000001E-2</v>
      </c>
      <c r="I23" s="275">
        <v>1.1096612246E-2</v>
      </c>
      <c r="J23" s="275">
        <v>1.1190069573E-2</v>
      </c>
      <c r="K23" s="275">
        <v>1.0648273519999999E-2</v>
      </c>
      <c r="L23" s="275">
        <v>1.0676028926E-2</v>
      </c>
      <c r="M23" s="275">
        <v>1.0408713240000001E-2</v>
      </c>
      <c r="N23" s="275">
        <v>1.0837500979999999E-2</v>
      </c>
      <c r="O23" s="275">
        <v>1.1156287359999999E-2</v>
      </c>
      <c r="P23" s="275">
        <v>1.0188942600000001E-2</v>
      </c>
      <c r="Q23" s="275">
        <v>1.122265268E-2</v>
      </c>
      <c r="R23" s="275">
        <v>1.0893236800000001E-2</v>
      </c>
      <c r="S23" s="275">
        <v>1.1446989160000001E-2</v>
      </c>
      <c r="T23" s="275">
        <v>1.12993852E-2</v>
      </c>
      <c r="U23" s="275">
        <v>1.156893696E-2</v>
      </c>
      <c r="V23" s="275">
        <v>1.1683597840000001E-2</v>
      </c>
      <c r="W23" s="275">
        <v>1.11130672E-2</v>
      </c>
      <c r="X23" s="275">
        <v>1.1291618640000001E-2</v>
      </c>
      <c r="Y23" s="275">
        <v>1.1250804200000001E-2</v>
      </c>
      <c r="Z23" s="275">
        <v>1.1510833519999999E-2</v>
      </c>
      <c r="AA23" s="275">
        <v>1.0841779480000001E-2</v>
      </c>
      <c r="AB23" s="275">
        <v>1.024597988E-2</v>
      </c>
      <c r="AC23" s="275">
        <v>1.075541964E-2</v>
      </c>
      <c r="AD23" s="275">
        <v>1.0522383E-2</v>
      </c>
      <c r="AE23" s="275">
        <v>1.0891227E-2</v>
      </c>
      <c r="AF23" s="275">
        <v>1.0503579399999999E-2</v>
      </c>
      <c r="AG23" s="275">
        <v>1.0910111E-2</v>
      </c>
      <c r="AH23" s="275">
        <v>1.1051735720000001E-2</v>
      </c>
      <c r="AI23" s="275">
        <v>1.05951754E-2</v>
      </c>
      <c r="AJ23" s="275">
        <v>1.0965354599999999E-2</v>
      </c>
      <c r="AK23" s="275">
        <v>1.0564987200000001E-2</v>
      </c>
      <c r="AL23" s="275">
        <v>1.098499208E-2</v>
      </c>
      <c r="AM23" s="275">
        <v>1.087555517E-2</v>
      </c>
      <c r="AN23" s="275">
        <v>1.0920245472E-2</v>
      </c>
      <c r="AO23" s="275">
        <v>1.2076986429E-2</v>
      </c>
      <c r="AP23" s="275">
        <v>1.133812237E-2</v>
      </c>
      <c r="AQ23" s="275">
        <v>1.1497856398E-2</v>
      </c>
      <c r="AR23" s="275">
        <v>1.1430832510000001E-2</v>
      </c>
      <c r="AS23" s="275">
        <v>1.1779614345E-2</v>
      </c>
      <c r="AT23" s="275">
        <v>1.1604144189E-2</v>
      </c>
      <c r="AU23" s="275">
        <v>1.125642152E-2</v>
      </c>
      <c r="AV23" s="275">
        <v>1.1864550353000001E-2</v>
      </c>
      <c r="AW23" s="275">
        <v>1.15730811E-2</v>
      </c>
      <c r="AX23" s="275">
        <v>1.2203913502000001E-2</v>
      </c>
      <c r="AY23" s="275">
        <v>1.2033294599999999E-2</v>
      </c>
      <c r="AZ23" s="275">
        <v>1.0686036532000001E-2</v>
      </c>
      <c r="BA23" s="275">
        <v>1.1933311150000001E-2</v>
      </c>
      <c r="BB23" s="645">
        <v>1.1311606219999999E-2</v>
      </c>
      <c r="BC23" s="275">
        <v>1.2048400000000001E-2</v>
      </c>
      <c r="BD23" s="275">
        <v>1.24165E-2</v>
      </c>
      <c r="BE23" s="275">
        <v>1.35239E-2</v>
      </c>
      <c r="BF23" s="363">
        <v>1.36709E-2</v>
      </c>
      <c r="BG23" s="363">
        <v>1.30203E-2</v>
      </c>
      <c r="BH23" s="363">
        <v>1.3156899999999999E-2</v>
      </c>
      <c r="BI23" s="363">
        <v>1.3448E-2</v>
      </c>
      <c r="BJ23" s="363">
        <v>1.4281800000000001E-2</v>
      </c>
      <c r="BK23" s="363">
        <v>1.38897E-2</v>
      </c>
      <c r="BL23" s="363">
        <v>1.24364E-2</v>
      </c>
      <c r="BM23" s="363">
        <v>1.3210599999999999E-2</v>
      </c>
      <c r="BN23" s="363">
        <v>1.22411E-2</v>
      </c>
      <c r="BO23" s="363">
        <v>1.2566000000000001E-2</v>
      </c>
      <c r="BP23" s="363">
        <v>1.3091999999999999E-2</v>
      </c>
      <c r="BQ23" s="363">
        <v>1.4231499999999999E-2</v>
      </c>
      <c r="BR23" s="363">
        <v>1.41859E-2</v>
      </c>
      <c r="BS23" s="363">
        <v>1.33276E-2</v>
      </c>
      <c r="BT23" s="363">
        <v>1.3291600000000001E-2</v>
      </c>
      <c r="BU23" s="363">
        <v>1.3406899999999999E-2</v>
      </c>
      <c r="BV23" s="363">
        <v>1.4245000000000001E-2</v>
      </c>
    </row>
    <row r="24" spans="1:74" ht="12" customHeight="1" x14ac:dyDescent="0.2">
      <c r="A24" s="607"/>
      <c r="B24" s="171" t="s">
        <v>521</v>
      </c>
      <c r="C24" s="241"/>
      <c r="D24" s="241"/>
      <c r="E24" s="241"/>
      <c r="F24" s="241"/>
      <c r="G24" s="241"/>
      <c r="H24" s="241"/>
      <c r="I24" s="241"/>
      <c r="J24" s="241"/>
      <c r="K24" s="241"/>
      <c r="L24" s="241"/>
      <c r="M24" s="241"/>
      <c r="N24" s="241"/>
      <c r="O24" s="241"/>
      <c r="P24" s="241"/>
      <c r="Q24" s="241"/>
      <c r="R24" s="241"/>
      <c r="S24" s="241"/>
      <c r="T24" s="241"/>
      <c r="U24" s="241"/>
      <c r="V24" s="241"/>
      <c r="W24" s="241"/>
      <c r="X24" s="241"/>
      <c r="Y24" s="241"/>
      <c r="Z24" s="241"/>
      <c r="AA24" s="241"/>
      <c r="AB24" s="241"/>
      <c r="AC24" s="241"/>
      <c r="AD24" s="241"/>
      <c r="AE24" s="241"/>
      <c r="AF24" s="241"/>
      <c r="AG24" s="241"/>
      <c r="AH24" s="241"/>
      <c r="AI24" s="241"/>
      <c r="AJ24" s="241"/>
      <c r="AK24" s="241"/>
      <c r="AL24" s="241"/>
      <c r="AM24" s="241"/>
      <c r="AN24" s="241"/>
      <c r="AO24" s="241"/>
      <c r="AP24" s="241"/>
      <c r="AQ24" s="241"/>
      <c r="AR24" s="241"/>
      <c r="AS24" s="241"/>
      <c r="AT24" s="241"/>
      <c r="AU24" s="241"/>
      <c r="AV24" s="241"/>
      <c r="AW24" s="241"/>
      <c r="AX24" s="241"/>
      <c r="AY24" s="241"/>
      <c r="AZ24" s="241"/>
      <c r="BA24" s="241"/>
      <c r="BB24" s="646"/>
      <c r="BC24" s="241"/>
      <c r="BD24" s="241"/>
      <c r="BE24" s="241"/>
      <c r="BF24" s="364"/>
      <c r="BG24" s="364"/>
      <c r="BH24" s="364"/>
      <c r="BI24" s="364"/>
      <c r="BJ24" s="364"/>
      <c r="BK24" s="364"/>
      <c r="BL24" s="364"/>
      <c r="BM24" s="364"/>
      <c r="BN24" s="364"/>
      <c r="BO24" s="364"/>
      <c r="BP24" s="364"/>
      <c r="BQ24" s="364"/>
      <c r="BR24" s="364"/>
      <c r="BS24" s="364"/>
      <c r="BT24" s="364"/>
      <c r="BU24" s="364"/>
      <c r="BV24" s="364"/>
    </row>
    <row r="25" spans="1:74" ht="12" customHeight="1" x14ac:dyDescent="0.2">
      <c r="A25" s="607" t="s">
        <v>999</v>
      </c>
      <c r="B25" s="608" t="s">
        <v>1120</v>
      </c>
      <c r="C25" s="275">
        <v>3.7369863000000003E-2</v>
      </c>
      <c r="D25" s="275">
        <v>3.3753424999999997E-2</v>
      </c>
      <c r="E25" s="275">
        <v>3.7369863000000003E-2</v>
      </c>
      <c r="F25" s="275">
        <v>3.6164384000000001E-2</v>
      </c>
      <c r="G25" s="275">
        <v>3.7369863000000003E-2</v>
      </c>
      <c r="H25" s="275">
        <v>3.6164384000000001E-2</v>
      </c>
      <c r="I25" s="275">
        <v>3.7369863000000003E-2</v>
      </c>
      <c r="J25" s="275">
        <v>3.7369863000000003E-2</v>
      </c>
      <c r="K25" s="275">
        <v>3.6164384000000001E-2</v>
      </c>
      <c r="L25" s="275">
        <v>3.7369863000000003E-2</v>
      </c>
      <c r="M25" s="275">
        <v>3.6164384000000001E-2</v>
      </c>
      <c r="N25" s="275">
        <v>3.7369863000000003E-2</v>
      </c>
      <c r="O25" s="275">
        <v>3.8219177999999999E-2</v>
      </c>
      <c r="P25" s="275">
        <v>3.4520547999999998E-2</v>
      </c>
      <c r="Q25" s="275">
        <v>3.8219177999999999E-2</v>
      </c>
      <c r="R25" s="275">
        <v>3.6986300999999999E-2</v>
      </c>
      <c r="S25" s="275">
        <v>3.8219177999999999E-2</v>
      </c>
      <c r="T25" s="275">
        <v>3.6986300999999999E-2</v>
      </c>
      <c r="U25" s="275">
        <v>3.8219177999999999E-2</v>
      </c>
      <c r="V25" s="275">
        <v>3.8219177999999999E-2</v>
      </c>
      <c r="W25" s="275">
        <v>3.6986300999999999E-2</v>
      </c>
      <c r="X25" s="275">
        <v>3.8219177999999999E-2</v>
      </c>
      <c r="Y25" s="275">
        <v>3.6986300999999999E-2</v>
      </c>
      <c r="Z25" s="275">
        <v>3.8219177999999999E-2</v>
      </c>
      <c r="AA25" s="275">
        <v>3.5573769999999998E-2</v>
      </c>
      <c r="AB25" s="275">
        <v>3.3278689E-2</v>
      </c>
      <c r="AC25" s="275">
        <v>3.5573769999999998E-2</v>
      </c>
      <c r="AD25" s="275">
        <v>3.4426230000000002E-2</v>
      </c>
      <c r="AE25" s="275">
        <v>3.5573769999999998E-2</v>
      </c>
      <c r="AF25" s="275">
        <v>3.4426230000000002E-2</v>
      </c>
      <c r="AG25" s="275">
        <v>3.5573769999999998E-2</v>
      </c>
      <c r="AH25" s="275">
        <v>3.5573769999999998E-2</v>
      </c>
      <c r="AI25" s="275">
        <v>3.4426230000000002E-2</v>
      </c>
      <c r="AJ25" s="275">
        <v>3.5573769999999998E-2</v>
      </c>
      <c r="AK25" s="275">
        <v>3.4426230000000002E-2</v>
      </c>
      <c r="AL25" s="275">
        <v>3.5573769999999998E-2</v>
      </c>
      <c r="AM25" s="275">
        <v>4.9260274E-2</v>
      </c>
      <c r="AN25" s="275">
        <v>4.4493151000000002E-2</v>
      </c>
      <c r="AO25" s="275">
        <v>4.9260274E-2</v>
      </c>
      <c r="AP25" s="275">
        <v>4.7671233E-2</v>
      </c>
      <c r="AQ25" s="275">
        <v>4.9260274E-2</v>
      </c>
      <c r="AR25" s="275">
        <v>4.7671233E-2</v>
      </c>
      <c r="AS25" s="275">
        <v>4.9260274E-2</v>
      </c>
      <c r="AT25" s="275">
        <v>4.9260274E-2</v>
      </c>
      <c r="AU25" s="275">
        <v>4.7671233E-2</v>
      </c>
      <c r="AV25" s="275">
        <v>4.9260274E-2</v>
      </c>
      <c r="AW25" s="275">
        <v>4.7671233E-2</v>
      </c>
      <c r="AX25" s="275">
        <v>4.9260274E-2</v>
      </c>
      <c r="AY25" s="275">
        <v>4.9260274E-2</v>
      </c>
      <c r="AZ25" s="275">
        <v>4.4493151000000002E-2</v>
      </c>
      <c r="BA25" s="275">
        <v>4.9260274E-2</v>
      </c>
      <c r="BB25" s="645">
        <v>4.7671233E-2</v>
      </c>
      <c r="BC25" s="275">
        <v>4.9260274E-2</v>
      </c>
      <c r="BD25" s="275">
        <v>4.7671233E-2</v>
      </c>
      <c r="BE25" s="275">
        <v>4.9260274E-2</v>
      </c>
      <c r="BF25" s="363">
        <v>4.92603E-2</v>
      </c>
      <c r="BG25" s="363">
        <v>4.7671199999999997E-2</v>
      </c>
      <c r="BH25" s="363">
        <v>4.92603E-2</v>
      </c>
      <c r="BI25" s="363">
        <v>4.7671199999999997E-2</v>
      </c>
      <c r="BJ25" s="363">
        <v>4.92603E-2</v>
      </c>
      <c r="BK25" s="363">
        <v>4.8521399999999999E-2</v>
      </c>
      <c r="BL25" s="363">
        <v>4.3825799999999998E-2</v>
      </c>
      <c r="BM25" s="363">
        <v>4.8521399999999999E-2</v>
      </c>
      <c r="BN25" s="363">
        <v>4.6956199999999997E-2</v>
      </c>
      <c r="BO25" s="363">
        <v>4.8521399999999999E-2</v>
      </c>
      <c r="BP25" s="363">
        <v>4.6956199999999997E-2</v>
      </c>
      <c r="BQ25" s="363">
        <v>4.8521399999999999E-2</v>
      </c>
      <c r="BR25" s="363">
        <v>4.8521399999999999E-2</v>
      </c>
      <c r="BS25" s="363">
        <v>4.6956199999999997E-2</v>
      </c>
      <c r="BT25" s="363">
        <v>4.8521399999999999E-2</v>
      </c>
      <c r="BU25" s="363">
        <v>4.6956199999999997E-2</v>
      </c>
      <c r="BV25" s="363">
        <v>4.8521399999999999E-2</v>
      </c>
    </row>
    <row r="26" spans="1:74" ht="12" customHeight="1" x14ac:dyDescent="0.2">
      <c r="A26" s="607" t="s">
        <v>824</v>
      </c>
      <c r="B26" s="608" t="s">
        <v>641</v>
      </c>
      <c r="C26" s="275">
        <v>3.125479E-3</v>
      </c>
      <c r="D26" s="275">
        <v>2.823014E-3</v>
      </c>
      <c r="E26" s="275">
        <v>3.125479E-3</v>
      </c>
      <c r="F26" s="275">
        <v>3.0246579999999999E-3</v>
      </c>
      <c r="G26" s="275">
        <v>3.125479E-3</v>
      </c>
      <c r="H26" s="275">
        <v>3.0246579999999999E-3</v>
      </c>
      <c r="I26" s="275">
        <v>3.125479E-3</v>
      </c>
      <c r="J26" s="275">
        <v>3.125479E-3</v>
      </c>
      <c r="K26" s="275">
        <v>3.0246579999999999E-3</v>
      </c>
      <c r="L26" s="275">
        <v>3.125479E-3</v>
      </c>
      <c r="M26" s="275">
        <v>3.0246579999999999E-3</v>
      </c>
      <c r="N26" s="275">
        <v>3.125479E-3</v>
      </c>
      <c r="O26" s="275">
        <v>3.3632879999999999E-3</v>
      </c>
      <c r="P26" s="275">
        <v>3.0378079999999999E-3</v>
      </c>
      <c r="Q26" s="275">
        <v>3.3632879999999999E-3</v>
      </c>
      <c r="R26" s="275">
        <v>3.254795E-3</v>
      </c>
      <c r="S26" s="275">
        <v>3.3632879999999999E-3</v>
      </c>
      <c r="T26" s="275">
        <v>3.254795E-3</v>
      </c>
      <c r="U26" s="275">
        <v>3.3632879999999999E-3</v>
      </c>
      <c r="V26" s="275">
        <v>3.3632879999999999E-3</v>
      </c>
      <c r="W26" s="275">
        <v>3.254795E-3</v>
      </c>
      <c r="X26" s="275">
        <v>3.3632879999999999E-3</v>
      </c>
      <c r="Y26" s="275">
        <v>3.254795E-3</v>
      </c>
      <c r="Z26" s="275">
        <v>3.3632879999999999E-3</v>
      </c>
      <c r="AA26" s="275">
        <v>3.3540979999999998E-3</v>
      </c>
      <c r="AB26" s="275">
        <v>3.1377050000000002E-3</v>
      </c>
      <c r="AC26" s="275">
        <v>3.3540979999999998E-3</v>
      </c>
      <c r="AD26" s="275">
        <v>3.2459020000000002E-3</v>
      </c>
      <c r="AE26" s="275">
        <v>3.3540979999999998E-3</v>
      </c>
      <c r="AF26" s="275">
        <v>3.2459020000000002E-3</v>
      </c>
      <c r="AG26" s="275">
        <v>3.3540979999999998E-3</v>
      </c>
      <c r="AH26" s="275">
        <v>3.3540979999999998E-3</v>
      </c>
      <c r="AI26" s="275">
        <v>3.2459020000000002E-3</v>
      </c>
      <c r="AJ26" s="275">
        <v>3.3540979999999998E-3</v>
      </c>
      <c r="AK26" s="275">
        <v>3.2459020000000002E-3</v>
      </c>
      <c r="AL26" s="275">
        <v>3.3540979999999998E-3</v>
      </c>
      <c r="AM26" s="275">
        <v>3.3632879999999999E-3</v>
      </c>
      <c r="AN26" s="275">
        <v>3.0378079999999999E-3</v>
      </c>
      <c r="AO26" s="275">
        <v>3.3632879999999999E-3</v>
      </c>
      <c r="AP26" s="275">
        <v>3.254795E-3</v>
      </c>
      <c r="AQ26" s="275">
        <v>3.3632879999999999E-3</v>
      </c>
      <c r="AR26" s="275">
        <v>3.254795E-3</v>
      </c>
      <c r="AS26" s="275">
        <v>3.3632879999999999E-3</v>
      </c>
      <c r="AT26" s="275">
        <v>3.3632879999999999E-3</v>
      </c>
      <c r="AU26" s="275">
        <v>3.254795E-3</v>
      </c>
      <c r="AV26" s="275">
        <v>3.3632879999999999E-3</v>
      </c>
      <c r="AW26" s="275">
        <v>3.254795E-3</v>
      </c>
      <c r="AX26" s="275">
        <v>3.3632879999999999E-3</v>
      </c>
      <c r="AY26" s="275">
        <v>3.3632879999999999E-3</v>
      </c>
      <c r="AZ26" s="275">
        <v>3.0378079999999999E-3</v>
      </c>
      <c r="BA26" s="275">
        <v>3.3632879999999999E-3</v>
      </c>
      <c r="BB26" s="645">
        <v>3.254795E-3</v>
      </c>
      <c r="BC26" s="275">
        <v>3.2942499999999999E-3</v>
      </c>
      <c r="BD26" s="275">
        <v>3.2978299999999999E-3</v>
      </c>
      <c r="BE26" s="275">
        <v>3.2918800000000001E-3</v>
      </c>
      <c r="BF26" s="363">
        <v>3.28539E-3</v>
      </c>
      <c r="BG26" s="363">
        <v>3.28817E-3</v>
      </c>
      <c r="BH26" s="363">
        <v>3.2813400000000002E-3</v>
      </c>
      <c r="BI26" s="363">
        <v>3.2837600000000002E-3</v>
      </c>
      <c r="BJ26" s="363">
        <v>3.2765300000000002E-3</v>
      </c>
      <c r="BK26" s="363">
        <v>3.2686400000000002E-3</v>
      </c>
      <c r="BL26" s="363">
        <v>3.28963E-3</v>
      </c>
      <c r="BM26" s="363">
        <v>3.2829299999999999E-3</v>
      </c>
      <c r="BN26" s="363">
        <v>3.2854899999999999E-3</v>
      </c>
      <c r="BO26" s="363">
        <v>3.2846899999999998E-3</v>
      </c>
      <c r="BP26" s="363">
        <v>3.28349E-3</v>
      </c>
      <c r="BQ26" s="363">
        <v>3.2827300000000002E-3</v>
      </c>
      <c r="BR26" s="363">
        <v>3.2824899999999999E-3</v>
      </c>
      <c r="BS26" s="363">
        <v>3.2819699999999999E-3</v>
      </c>
      <c r="BT26" s="363">
        <v>3.28203E-3</v>
      </c>
      <c r="BU26" s="363">
        <v>3.2818700000000001E-3</v>
      </c>
      <c r="BV26" s="363">
        <v>3.2823599999999998E-3</v>
      </c>
    </row>
    <row r="27" spans="1:74" ht="12" customHeight="1" x14ac:dyDescent="0.2">
      <c r="A27" s="607" t="s">
        <v>27</v>
      </c>
      <c r="B27" s="608" t="s">
        <v>522</v>
      </c>
      <c r="C27" s="275">
        <v>9.6885459999999993E-3</v>
      </c>
      <c r="D27" s="275">
        <v>8.7509449999999996E-3</v>
      </c>
      <c r="E27" s="275">
        <v>9.6885459999999993E-3</v>
      </c>
      <c r="F27" s="275">
        <v>9.3760119999999995E-3</v>
      </c>
      <c r="G27" s="275">
        <v>9.6885459999999993E-3</v>
      </c>
      <c r="H27" s="275">
        <v>9.3760119999999995E-3</v>
      </c>
      <c r="I27" s="275">
        <v>9.6885459999999993E-3</v>
      </c>
      <c r="J27" s="275">
        <v>9.6885459999999993E-3</v>
      </c>
      <c r="K27" s="275">
        <v>9.3760119999999995E-3</v>
      </c>
      <c r="L27" s="275">
        <v>9.6885459999999993E-3</v>
      </c>
      <c r="M27" s="275">
        <v>9.3760119999999995E-3</v>
      </c>
      <c r="N27" s="275">
        <v>9.6885459999999993E-3</v>
      </c>
      <c r="O27" s="275">
        <v>1.303061E-2</v>
      </c>
      <c r="P27" s="275">
        <v>1.1769583E-2</v>
      </c>
      <c r="Q27" s="275">
        <v>1.303061E-2</v>
      </c>
      <c r="R27" s="275">
        <v>1.2610268000000001E-2</v>
      </c>
      <c r="S27" s="275">
        <v>1.303061E-2</v>
      </c>
      <c r="T27" s="275">
        <v>1.2610268000000001E-2</v>
      </c>
      <c r="U27" s="275">
        <v>1.303061E-2</v>
      </c>
      <c r="V27" s="275">
        <v>1.303061E-2</v>
      </c>
      <c r="W27" s="275">
        <v>1.2610268000000001E-2</v>
      </c>
      <c r="X27" s="275">
        <v>1.303061E-2</v>
      </c>
      <c r="Y27" s="275">
        <v>1.2610268000000001E-2</v>
      </c>
      <c r="Z27" s="275">
        <v>1.303061E-2</v>
      </c>
      <c r="AA27" s="275">
        <v>1.5769099000000002E-2</v>
      </c>
      <c r="AB27" s="275">
        <v>1.4751738E-2</v>
      </c>
      <c r="AC27" s="275">
        <v>1.5769099000000002E-2</v>
      </c>
      <c r="AD27" s="275">
        <v>1.5260418E-2</v>
      </c>
      <c r="AE27" s="275">
        <v>1.5769099000000002E-2</v>
      </c>
      <c r="AF27" s="275">
        <v>1.5260418E-2</v>
      </c>
      <c r="AG27" s="275">
        <v>1.5769099000000002E-2</v>
      </c>
      <c r="AH27" s="275">
        <v>1.5769099000000002E-2</v>
      </c>
      <c r="AI27" s="275">
        <v>1.5260418E-2</v>
      </c>
      <c r="AJ27" s="275">
        <v>1.5769099000000002E-2</v>
      </c>
      <c r="AK27" s="275">
        <v>1.5260418E-2</v>
      </c>
      <c r="AL27" s="275">
        <v>1.5769099000000002E-2</v>
      </c>
      <c r="AM27" s="275">
        <v>1.8598369999999999E-2</v>
      </c>
      <c r="AN27" s="275">
        <v>1.6798527000000001E-2</v>
      </c>
      <c r="AO27" s="275">
        <v>1.8598369999999999E-2</v>
      </c>
      <c r="AP27" s="275">
        <v>1.7998422E-2</v>
      </c>
      <c r="AQ27" s="275">
        <v>1.8598369999999999E-2</v>
      </c>
      <c r="AR27" s="275">
        <v>1.7998422E-2</v>
      </c>
      <c r="AS27" s="275">
        <v>1.8598369999999999E-2</v>
      </c>
      <c r="AT27" s="275">
        <v>1.8598369999999999E-2</v>
      </c>
      <c r="AU27" s="275">
        <v>1.7998422E-2</v>
      </c>
      <c r="AV27" s="275">
        <v>1.8598369999999999E-2</v>
      </c>
      <c r="AW27" s="275">
        <v>1.7998422E-2</v>
      </c>
      <c r="AX27" s="275">
        <v>1.8598369999999999E-2</v>
      </c>
      <c r="AY27" s="275">
        <v>2.1388125000000001E-2</v>
      </c>
      <c r="AZ27" s="275">
        <v>1.9318306E-2</v>
      </c>
      <c r="BA27" s="275">
        <v>2.1388125000000001E-2</v>
      </c>
      <c r="BB27" s="645">
        <v>2.0698185000000001E-2</v>
      </c>
      <c r="BC27" s="275">
        <v>2.1388125500000001E-2</v>
      </c>
      <c r="BD27" s="275">
        <v>2.0698185300000001E-2</v>
      </c>
      <c r="BE27" s="275">
        <v>2.1388125500000001E-2</v>
      </c>
      <c r="BF27" s="363">
        <v>2.13881E-2</v>
      </c>
      <c r="BG27" s="363">
        <v>2.06982E-2</v>
      </c>
      <c r="BH27" s="363">
        <v>2.13881E-2</v>
      </c>
      <c r="BI27" s="363">
        <v>2.06982E-2</v>
      </c>
      <c r="BJ27" s="363">
        <v>2.13881E-2</v>
      </c>
      <c r="BK27" s="363">
        <v>2.5757700000000001E-2</v>
      </c>
      <c r="BL27" s="363">
        <v>2.3265000000000001E-2</v>
      </c>
      <c r="BM27" s="363">
        <v>2.5757700000000001E-2</v>
      </c>
      <c r="BN27" s="363">
        <v>2.4926799999999999E-2</v>
      </c>
      <c r="BO27" s="363">
        <v>2.5757700000000001E-2</v>
      </c>
      <c r="BP27" s="363">
        <v>2.4926799999999999E-2</v>
      </c>
      <c r="BQ27" s="363">
        <v>2.5757700000000001E-2</v>
      </c>
      <c r="BR27" s="363">
        <v>2.5757700000000001E-2</v>
      </c>
      <c r="BS27" s="363">
        <v>2.4926799999999999E-2</v>
      </c>
      <c r="BT27" s="363">
        <v>2.5757700000000001E-2</v>
      </c>
      <c r="BU27" s="363">
        <v>2.4926799999999999E-2</v>
      </c>
      <c r="BV27" s="363">
        <v>2.5757700000000001E-2</v>
      </c>
    </row>
    <row r="28" spans="1:74" ht="12" customHeight="1" x14ac:dyDescent="0.2">
      <c r="A28" s="606" t="s">
        <v>28</v>
      </c>
      <c r="B28" s="608" t="s">
        <v>518</v>
      </c>
      <c r="C28" s="275">
        <v>5.0183888000000003E-2</v>
      </c>
      <c r="D28" s="275">
        <v>4.5327383999999998E-2</v>
      </c>
      <c r="E28" s="275">
        <v>5.0183888000000003E-2</v>
      </c>
      <c r="F28" s="275">
        <v>4.8565054000000003E-2</v>
      </c>
      <c r="G28" s="275">
        <v>5.0183888000000003E-2</v>
      </c>
      <c r="H28" s="275">
        <v>4.8565054000000003E-2</v>
      </c>
      <c r="I28" s="275">
        <v>5.0183888000000003E-2</v>
      </c>
      <c r="J28" s="275">
        <v>5.0183888000000003E-2</v>
      </c>
      <c r="K28" s="275">
        <v>4.8565054000000003E-2</v>
      </c>
      <c r="L28" s="275">
        <v>5.0183888000000003E-2</v>
      </c>
      <c r="M28" s="275">
        <v>4.8565054000000003E-2</v>
      </c>
      <c r="N28" s="275">
        <v>5.0183888000000003E-2</v>
      </c>
      <c r="O28" s="275">
        <v>5.4613076000000003E-2</v>
      </c>
      <c r="P28" s="275">
        <v>4.9327939000000001E-2</v>
      </c>
      <c r="Q28" s="275">
        <v>5.4613076000000003E-2</v>
      </c>
      <c r="R28" s="275">
        <v>5.2851363999999998E-2</v>
      </c>
      <c r="S28" s="275">
        <v>5.4613076000000003E-2</v>
      </c>
      <c r="T28" s="275">
        <v>5.2851363999999998E-2</v>
      </c>
      <c r="U28" s="275">
        <v>5.4613076000000003E-2</v>
      </c>
      <c r="V28" s="275">
        <v>5.4613076000000003E-2</v>
      </c>
      <c r="W28" s="275">
        <v>5.2851363999999998E-2</v>
      </c>
      <c r="X28" s="275">
        <v>5.4613076000000003E-2</v>
      </c>
      <c r="Y28" s="275">
        <v>5.2851363999999998E-2</v>
      </c>
      <c r="Z28" s="275">
        <v>5.4613076000000003E-2</v>
      </c>
      <c r="AA28" s="275">
        <v>5.4696966999999999E-2</v>
      </c>
      <c r="AB28" s="275">
        <v>5.1168131999999998E-2</v>
      </c>
      <c r="AC28" s="275">
        <v>5.4696966999999999E-2</v>
      </c>
      <c r="AD28" s="275">
        <v>5.2932550000000002E-2</v>
      </c>
      <c r="AE28" s="275">
        <v>5.4696966999999999E-2</v>
      </c>
      <c r="AF28" s="275">
        <v>5.2932550000000002E-2</v>
      </c>
      <c r="AG28" s="275">
        <v>5.4696966999999999E-2</v>
      </c>
      <c r="AH28" s="275">
        <v>5.4696966999999999E-2</v>
      </c>
      <c r="AI28" s="275">
        <v>5.2932550000000002E-2</v>
      </c>
      <c r="AJ28" s="275">
        <v>5.4696966999999999E-2</v>
      </c>
      <c r="AK28" s="275">
        <v>5.2932550000000002E-2</v>
      </c>
      <c r="AL28" s="275">
        <v>5.4696966999999999E-2</v>
      </c>
      <c r="AM28" s="275">
        <v>7.1221932000000002E-2</v>
      </c>
      <c r="AN28" s="275">
        <v>6.4329486000000005E-2</v>
      </c>
      <c r="AO28" s="275">
        <v>7.1221932000000002E-2</v>
      </c>
      <c r="AP28" s="275">
        <v>6.8924449999999998E-2</v>
      </c>
      <c r="AQ28" s="275">
        <v>7.1221932000000002E-2</v>
      </c>
      <c r="AR28" s="275">
        <v>6.8924449999999998E-2</v>
      </c>
      <c r="AS28" s="275">
        <v>7.1221932000000002E-2</v>
      </c>
      <c r="AT28" s="275">
        <v>7.1221932000000002E-2</v>
      </c>
      <c r="AU28" s="275">
        <v>6.8924449999999998E-2</v>
      </c>
      <c r="AV28" s="275">
        <v>7.1221932000000002E-2</v>
      </c>
      <c r="AW28" s="275">
        <v>6.8924449999999998E-2</v>
      </c>
      <c r="AX28" s="275">
        <v>7.1221932000000002E-2</v>
      </c>
      <c r="AY28" s="275">
        <v>7.4011687000000007E-2</v>
      </c>
      <c r="AZ28" s="275">
        <v>6.6849265000000005E-2</v>
      </c>
      <c r="BA28" s="275">
        <v>7.4011687000000007E-2</v>
      </c>
      <c r="BB28" s="645">
        <v>7.1624213000000006E-2</v>
      </c>
      <c r="BC28" s="275">
        <v>7.3942599999999997E-2</v>
      </c>
      <c r="BD28" s="275">
        <v>7.1667300000000003E-2</v>
      </c>
      <c r="BE28" s="275">
        <v>7.39403E-2</v>
      </c>
      <c r="BF28" s="363">
        <v>7.3933799999999994E-2</v>
      </c>
      <c r="BG28" s="363">
        <v>7.1657600000000002E-2</v>
      </c>
      <c r="BH28" s="363">
        <v>7.3929700000000001E-2</v>
      </c>
      <c r="BI28" s="363">
        <v>7.16532E-2</v>
      </c>
      <c r="BJ28" s="363">
        <v>7.3924900000000002E-2</v>
      </c>
      <c r="BK28" s="363">
        <v>7.7547699999999997E-2</v>
      </c>
      <c r="BL28" s="363">
        <v>7.0380399999999996E-2</v>
      </c>
      <c r="BM28" s="363">
        <v>7.7562000000000006E-2</v>
      </c>
      <c r="BN28" s="363">
        <v>7.5168499999999999E-2</v>
      </c>
      <c r="BO28" s="363">
        <v>7.7563800000000002E-2</v>
      </c>
      <c r="BP28" s="363">
        <v>7.5166499999999997E-2</v>
      </c>
      <c r="BQ28" s="363">
        <v>7.75618E-2</v>
      </c>
      <c r="BR28" s="363">
        <v>7.7561599999999994E-2</v>
      </c>
      <c r="BS28" s="363">
        <v>7.5164999999999996E-2</v>
      </c>
      <c r="BT28" s="363">
        <v>7.7561099999999994E-2</v>
      </c>
      <c r="BU28" s="363">
        <v>7.5164900000000007E-2</v>
      </c>
      <c r="BV28" s="363">
        <v>7.7561500000000005E-2</v>
      </c>
    </row>
    <row r="29" spans="1:74" ht="12" customHeight="1" x14ac:dyDescent="0.2">
      <c r="A29" s="606"/>
      <c r="B29" s="171" t="s">
        <v>523</v>
      </c>
      <c r="C29" s="242"/>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2"/>
      <c r="AH29" s="242"/>
      <c r="AI29" s="242"/>
      <c r="AJ29" s="242"/>
      <c r="AK29" s="242"/>
      <c r="AL29" s="242"/>
      <c r="AM29" s="242"/>
      <c r="AN29" s="242"/>
      <c r="AO29" s="242"/>
      <c r="AP29" s="242"/>
      <c r="AQ29" s="242"/>
      <c r="AR29" s="242"/>
      <c r="AS29" s="242"/>
      <c r="AT29" s="242"/>
      <c r="AU29" s="242"/>
      <c r="AV29" s="242"/>
      <c r="AW29" s="242"/>
      <c r="AX29" s="242"/>
      <c r="AY29" s="242"/>
      <c r="AZ29" s="242"/>
      <c r="BA29" s="242"/>
      <c r="BB29" s="647"/>
      <c r="BC29" s="242"/>
      <c r="BD29" s="242"/>
      <c r="BE29" s="242"/>
      <c r="BF29" s="365"/>
      <c r="BG29" s="365"/>
      <c r="BH29" s="365"/>
      <c r="BI29" s="365"/>
      <c r="BJ29" s="365"/>
      <c r="BK29" s="365"/>
      <c r="BL29" s="365"/>
      <c r="BM29" s="365"/>
      <c r="BN29" s="365"/>
      <c r="BO29" s="365"/>
      <c r="BP29" s="365"/>
      <c r="BQ29" s="365"/>
      <c r="BR29" s="365"/>
      <c r="BS29" s="365"/>
      <c r="BT29" s="365"/>
      <c r="BU29" s="365"/>
      <c r="BV29" s="365"/>
    </row>
    <row r="30" spans="1:74" ht="12" customHeight="1" x14ac:dyDescent="0.2">
      <c r="A30" s="606" t="s">
        <v>524</v>
      </c>
      <c r="B30" s="608" t="s">
        <v>525</v>
      </c>
      <c r="C30" s="275">
        <v>8.2935027999999994E-2</v>
      </c>
      <c r="D30" s="275">
        <v>7.7834399999999998E-2</v>
      </c>
      <c r="E30" s="275">
        <v>8.5460886E-2</v>
      </c>
      <c r="F30" s="275">
        <v>8.6090387000000004E-2</v>
      </c>
      <c r="G30" s="275">
        <v>9.1087918000000004E-2</v>
      </c>
      <c r="H30" s="275">
        <v>9.2868433E-2</v>
      </c>
      <c r="I30" s="275">
        <v>9.3515808000000006E-2</v>
      </c>
      <c r="J30" s="275">
        <v>9.3293491000000006E-2</v>
      </c>
      <c r="K30" s="275">
        <v>8.8198216999999995E-2</v>
      </c>
      <c r="L30" s="275">
        <v>9.3648118000000002E-2</v>
      </c>
      <c r="M30" s="275">
        <v>9.0684444000000003E-2</v>
      </c>
      <c r="N30" s="275">
        <v>9.4190568000000002E-2</v>
      </c>
      <c r="O30" s="275">
        <v>8.4643437000000002E-2</v>
      </c>
      <c r="P30" s="275">
        <v>8.2762628000000005E-2</v>
      </c>
      <c r="Q30" s="275">
        <v>8.9449121000000006E-2</v>
      </c>
      <c r="R30" s="275">
        <v>8.4567692999999999E-2</v>
      </c>
      <c r="S30" s="275">
        <v>9.2367368000000005E-2</v>
      </c>
      <c r="T30" s="275">
        <v>9.4637122000000004E-2</v>
      </c>
      <c r="U30" s="275">
        <v>8.8192475000000006E-2</v>
      </c>
      <c r="V30" s="275">
        <v>9.7757180999999999E-2</v>
      </c>
      <c r="W30" s="275">
        <v>8.5616338E-2</v>
      </c>
      <c r="X30" s="275">
        <v>9.1033180000000005E-2</v>
      </c>
      <c r="Y30" s="275">
        <v>8.8063561999999998E-2</v>
      </c>
      <c r="Z30" s="275">
        <v>9.3615731999999993E-2</v>
      </c>
      <c r="AA30" s="275">
        <v>8.4037405999999995E-2</v>
      </c>
      <c r="AB30" s="275">
        <v>8.3768786999999997E-2</v>
      </c>
      <c r="AC30" s="275">
        <v>9.0119384999999996E-2</v>
      </c>
      <c r="AD30" s="275">
        <v>8.8591073000000006E-2</v>
      </c>
      <c r="AE30" s="275">
        <v>9.4493321000000005E-2</v>
      </c>
      <c r="AF30" s="275">
        <v>9.2025412000000001E-2</v>
      </c>
      <c r="AG30" s="275">
        <v>9.0100128000000002E-2</v>
      </c>
      <c r="AH30" s="275">
        <v>9.7194822E-2</v>
      </c>
      <c r="AI30" s="275">
        <v>8.5108875E-2</v>
      </c>
      <c r="AJ30" s="275">
        <v>9.4029526000000002E-2</v>
      </c>
      <c r="AK30" s="275">
        <v>8.5299612999999996E-2</v>
      </c>
      <c r="AL30" s="275">
        <v>8.7943922999999993E-2</v>
      </c>
      <c r="AM30" s="275">
        <v>8.5690636000000001E-2</v>
      </c>
      <c r="AN30" s="275">
        <v>8.0055487999999994E-2</v>
      </c>
      <c r="AO30" s="275">
        <v>9.1104119999999997E-2</v>
      </c>
      <c r="AP30" s="275">
        <v>9.2305182999999999E-2</v>
      </c>
      <c r="AQ30" s="275">
        <v>9.6142592999999998E-2</v>
      </c>
      <c r="AR30" s="275">
        <v>9.4289356000000005E-2</v>
      </c>
      <c r="AS30" s="275">
        <v>9.3074447000000005E-2</v>
      </c>
      <c r="AT30" s="275">
        <v>9.2389632999999999E-2</v>
      </c>
      <c r="AU30" s="275">
        <v>9.0598346999999996E-2</v>
      </c>
      <c r="AV30" s="275">
        <v>9.5181849999999998E-2</v>
      </c>
      <c r="AW30" s="275">
        <v>9.1579432000000002E-2</v>
      </c>
      <c r="AX30" s="275">
        <v>9.4486028999999999E-2</v>
      </c>
      <c r="AY30" s="275">
        <v>8.9626779000000004E-2</v>
      </c>
      <c r="AZ30" s="275">
        <v>8.4238546999999997E-2</v>
      </c>
      <c r="BA30" s="275">
        <v>8.9285705000000007E-2</v>
      </c>
      <c r="BB30" s="645">
        <v>9.3361599000000003E-2</v>
      </c>
      <c r="BC30" s="275">
        <v>9.8449499999999995E-2</v>
      </c>
      <c r="BD30" s="275">
        <v>9.6705299999999994E-2</v>
      </c>
      <c r="BE30" s="275">
        <v>9.7483200000000006E-2</v>
      </c>
      <c r="BF30" s="363">
        <v>9.6737000000000004E-2</v>
      </c>
      <c r="BG30" s="363">
        <v>9.1046799999999997E-2</v>
      </c>
      <c r="BH30" s="363">
        <v>9.6060099999999995E-2</v>
      </c>
      <c r="BI30" s="363">
        <v>9.0118500000000004E-2</v>
      </c>
      <c r="BJ30" s="363">
        <v>9.3961799999999998E-2</v>
      </c>
      <c r="BK30" s="363">
        <v>9.0268000000000001E-2</v>
      </c>
      <c r="BL30" s="363">
        <v>8.4242800000000007E-2</v>
      </c>
      <c r="BM30" s="363">
        <v>9.3815300000000004E-2</v>
      </c>
      <c r="BN30" s="363">
        <v>9.2803800000000006E-2</v>
      </c>
      <c r="BO30" s="363">
        <v>9.6368800000000004E-2</v>
      </c>
      <c r="BP30" s="363">
        <v>9.2957899999999996E-2</v>
      </c>
      <c r="BQ30" s="363">
        <v>9.5407000000000006E-2</v>
      </c>
      <c r="BR30" s="363">
        <v>9.5976900000000004E-2</v>
      </c>
      <c r="BS30" s="363">
        <v>9.0303800000000004E-2</v>
      </c>
      <c r="BT30" s="363">
        <v>9.5554100000000003E-2</v>
      </c>
      <c r="BU30" s="363">
        <v>8.9095999999999995E-2</v>
      </c>
      <c r="BV30" s="363">
        <v>9.3256199999999997E-2</v>
      </c>
    </row>
    <row r="31" spans="1:74" ht="12" customHeight="1" x14ac:dyDescent="0.2">
      <c r="A31" s="606" t="s">
        <v>49</v>
      </c>
      <c r="B31" s="608" t="s">
        <v>526</v>
      </c>
      <c r="C31" s="275">
        <v>1.9790892946999999E-3</v>
      </c>
      <c r="D31" s="275">
        <v>3.1884106612000002E-3</v>
      </c>
      <c r="E31" s="275">
        <v>2.1420377282000001E-3</v>
      </c>
      <c r="F31" s="275">
        <v>3.6115374408E-3</v>
      </c>
      <c r="G31" s="275">
        <v>3.0856068742E-3</v>
      </c>
      <c r="H31" s="275">
        <v>2.3295510299999999E-3</v>
      </c>
      <c r="I31" s="275">
        <v>3.3360452377999999E-3</v>
      </c>
      <c r="J31" s="275">
        <v>2.8577483677999999E-3</v>
      </c>
      <c r="K31" s="275">
        <v>4.0049354679000003E-3</v>
      </c>
      <c r="L31" s="275">
        <v>3.1619782886999999E-3</v>
      </c>
      <c r="M31" s="275">
        <v>2.5413165237000001E-3</v>
      </c>
      <c r="N31" s="275">
        <v>2.7573807768E-3</v>
      </c>
      <c r="O31" s="275">
        <v>3.3070871417E-3</v>
      </c>
      <c r="P31" s="275">
        <v>3.7468627051000002E-3</v>
      </c>
      <c r="Q31" s="275">
        <v>5.6578392277999998E-3</v>
      </c>
      <c r="R31" s="275">
        <v>7.8741340573999993E-3</v>
      </c>
      <c r="S31" s="275">
        <v>8.5109279289999999E-3</v>
      </c>
      <c r="T31" s="275">
        <v>9.7078285536000009E-3</v>
      </c>
      <c r="U31" s="275">
        <v>1.0104560608E-2</v>
      </c>
      <c r="V31" s="275">
        <v>1.1392880386E-2</v>
      </c>
      <c r="W31" s="275">
        <v>1.2619491044E-2</v>
      </c>
      <c r="X31" s="275">
        <v>1.1054850615E-2</v>
      </c>
      <c r="Y31" s="275">
        <v>1.3468822985E-2</v>
      </c>
      <c r="Z31" s="275">
        <v>1.3888202119E-2</v>
      </c>
      <c r="AA31" s="275">
        <v>5.5835581931000001E-3</v>
      </c>
      <c r="AB31" s="275">
        <v>7.7687012093000003E-3</v>
      </c>
      <c r="AC31" s="275">
        <v>1.1187132165E-2</v>
      </c>
      <c r="AD31" s="275">
        <v>1.1785389597E-2</v>
      </c>
      <c r="AE31" s="275">
        <v>1.2384804427000001E-2</v>
      </c>
      <c r="AF31" s="275">
        <v>1.2772045750999999E-2</v>
      </c>
      <c r="AG31" s="275">
        <v>1.0464090628E-2</v>
      </c>
      <c r="AH31" s="275">
        <v>1.1139672898999999E-2</v>
      </c>
      <c r="AI31" s="275">
        <v>9.5441699453999995E-3</v>
      </c>
      <c r="AJ31" s="275">
        <v>8.7358881113999993E-3</v>
      </c>
      <c r="AK31" s="275">
        <v>8.9886453946000002E-3</v>
      </c>
      <c r="AL31" s="275">
        <v>7.1354227667000001E-3</v>
      </c>
      <c r="AM31" s="275">
        <v>8.4535385158999998E-3</v>
      </c>
      <c r="AN31" s="275">
        <v>9.8693272597E-3</v>
      </c>
      <c r="AO31" s="275">
        <v>1.2999385275999999E-2</v>
      </c>
      <c r="AP31" s="275">
        <v>1.3186537551999999E-2</v>
      </c>
      <c r="AQ31" s="275">
        <v>1.3908127019999999E-2</v>
      </c>
      <c r="AR31" s="275">
        <v>1.7276456793000002E-2</v>
      </c>
      <c r="AS31" s="275">
        <v>1.6467874774E-2</v>
      </c>
      <c r="AT31" s="275">
        <v>1.7937301797E-2</v>
      </c>
      <c r="AU31" s="275">
        <v>2.1341794192999999E-2</v>
      </c>
      <c r="AV31" s="275">
        <v>2.3238124461000001E-2</v>
      </c>
      <c r="AW31" s="275">
        <v>2.0318005473999999E-2</v>
      </c>
      <c r="AX31" s="275">
        <v>2.5818643854000001E-2</v>
      </c>
      <c r="AY31" s="275">
        <v>1.2430163035E-2</v>
      </c>
      <c r="AZ31" s="275">
        <v>1.3905538623000001E-2</v>
      </c>
      <c r="BA31" s="275">
        <v>1.3974106991000001E-2</v>
      </c>
      <c r="BB31" s="645">
        <v>1.4261783497E-2</v>
      </c>
      <c r="BC31" s="275">
        <v>1.9330025539000002E-2</v>
      </c>
      <c r="BD31" s="275">
        <v>1.6012499999999999E-2</v>
      </c>
      <c r="BE31" s="275">
        <v>1.7146999999999999E-2</v>
      </c>
      <c r="BF31" s="363">
        <v>1.71784E-2</v>
      </c>
      <c r="BG31" s="363">
        <v>1.5240500000000001E-2</v>
      </c>
      <c r="BH31" s="363">
        <v>1.71859E-2</v>
      </c>
      <c r="BI31" s="363">
        <v>1.7092E-2</v>
      </c>
      <c r="BJ31" s="363">
        <v>1.67209E-2</v>
      </c>
      <c r="BK31" s="363">
        <v>1.5432E-2</v>
      </c>
      <c r="BL31" s="363">
        <v>1.4588800000000001E-2</v>
      </c>
      <c r="BM31" s="363">
        <v>1.65539E-2</v>
      </c>
      <c r="BN31" s="363">
        <v>1.5900999999999998E-2</v>
      </c>
      <c r="BO31" s="363">
        <v>1.6135699999999999E-2</v>
      </c>
      <c r="BP31" s="363">
        <v>1.6665300000000001E-2</v>
      </c>
      <c r="BQ31" s="363">
        <v>1.7127300000000002E-2</v>
      </c>
      <c r="BR31" s="363">
        <v>1.7176400000000001E-2</v>
      </c>
      <c r="BS31" s="363">
        <v>1.5240500000000001E-2</v>
      </c>
      <c r="BT31" s="363">
        <v>1.7186099999999999E-2</v>
      </c>
      <c r="BU31" s="363">
        <v>1.7092099999999999E-2</v>
      </c>
      <c r="BV31" s="363">
        <v>1.6721E-2</v>
      </c>
    </row>
    <row r="32" spans="1:74" ht="12" customHeight="1" x14ac:dyDescent="0.2">
      <c r="A32" s="606" t="s">
        <v>527</v>
      </c>
      <c r="B32" s="608" t="s">
        <v>518</v>
      </c>
      <c r="C32" s="275">
        <v>8.4914117294999994E-2</v>
      </c>
      <c r="D32" s="275">
        <v>8.1022810661000005E-2</v>
      </c>
      <c r="E32" s="275">
        <v>8.7602923728000007E-2</v>
      </c>
      <c r="F32" s="275">
        <v>8.9701924441000003E-2</v>
      </c>
      <c r="G32" s="275">
        <v>9.4173524874000006E-2</v>
      </c>
      <c r="H32" s="275">
        <v>9.5197984030000002E-2</v>
      </c>
      <c r="I32" s="275">
        <v>9.6851853237999996E-2</v>
      </c>
      <c r="J32" s="275">
        <v>9.6151239368000005E-2</v>
      </c>
      <c r="K32" s="275">
        <v>9.2203152467999996E-2</v>
      </c>
      <c r="L32" s="275">
        <v>9.6810096289000003E-2</v>
      </c>
      <c r="M32" s="275">
        <v>9.3225760524000001E-2</v>
      </c>
      <c r="N32" s="275">
        <v>9.6947948776999998E-2</v>
      </c>
      <c r="O32" s="275">
        <v>8.7950524141999997E-2</v>
      </c>
      <c r="P32" s="275">
        <v>8.6509490704999997E-2</v>
      </c>
      <c r="Q32" s="275">
        <v>9.5106960227999998E-2</v>
      </c>
      <c r="R32" s="275">
        <v>9.2441827057000006E-2</v>
      </c>
      <c r="S32" s="275">
        <v>0.10087829593</v>
      </c>
      <c r="T32" s="275">
        <v>0.10434495055</v>
      </c>
      <c r="U32" s="275">
        <v>9.8297035608000002E-2</v>
      </c>
      <c r="V32" s="275">
        <v>0.10915006139</v>
      </c>
      <c r="W32" s="275">
        <v>9.8235829043999995E-2</v>
      </c>
      <c r="X32" s="275">
        <v>0.10208803061000001</v>
      </c>
      <c r="Y32" s="275">
        <v>0.10153238498</v>
      </c>
      <c r="Z32" s="275">
        <v>0.10750393412000001</v>
      </c>
      <c r="AA32" s="275">
        <v>8.9620964193000002E-2</v>
      </c>
      <c r="AB32" s="275">
        <v>9.1537488208999998E-2</v>
      </c>
      <c r="AC32" s="275">
        <v>0.10130651717</v>
      </c>
      <c r="AD32" s="275">
        <v>0.10037646259999999</v>
      </c>
      <c r="AE32" s="275">
        <v>0.10687812543</v>
      </c>
      <c r="AF32" s="275">
        <v>0.10479745775</v>
      </c>
      <c r="AG32" s="275">
        <v>0.10056421862999999</v>
      </c>
      <c r="AH32" s="275">
        <v>0.10833449489999999</v>
      </c>
      <c r="AI32" s="275">
        <v>9.4653044945000001E-2</v>
      </c>
      <c r="AJ32" s="275">
        <v>0.10276541410999999</v>
      </c>
      <c r="AK32" s="275">
        <v>9.4288258395000005E-2</v>
      </c>
      <c r="AL32" s="275">
        <v>9.5079345767000001E-2</v>
      </c>
      <c r="AM32" s="275">
        <v>9.4144174516000004E-2</v>
      </c>
      <c r="AN32" s="275">
        <v>8.9924815259999999E-2</v>
      </c>
      <c r="AO32" s="275">
        <v>0.10410350527999999</v>
      </c>
      <c r="AP32" s="275">
        <v>0.10549172055</v>
      </c>
      <c r="AQ32" s="275">
        <v>0.11005072002000001</v>
      </c>
      <c r="AR32" s="275">
        <v>0.11156581279</v>
      </c>
      <c r="AS32" s="275">
        <v>0.10954232177000001</v>
      </c>
      <c r="AT32" s="275">
        <v>0.1103269348</v>
      </c>
      <c r="AU32" s="275">
        <v>0.11194014118999999</v>
      </c>
      <c r="AV32" s="275">
        <v>0.11841997445999999</v>
      </c>
      <c r="AW32" s="275">
        <v>0.11189743747</v>
      </c>
      <c r="AX32" s="275">
        <v>0.12030467285</v>
      </c>
      <c r="AY32" s="275">
        <v>0.10205694204</v>
      </c>
      <c r="AZ32" s="275">
        <v>9.8144085623000005E-2</v>
      </c>
      <c r="BA32" s="275">
        <v>0.10325981199000001</v>
      </c>
      <c r="BB32" s="645">
        <v>0.1076233825</v>
      </c>
      <c r="BC32" s="275">
        <v>0.11268839999999999</v>
      </c>
      <c r="BD32" s="275">
        <v>0.11271780000000001</v>
      </c>
      <c r="BE32" s="275">
        <v>0.1146302</v>
      </c>
      <c r="BF32" s="363">
        <v>0.1139154</v>
      </c>
      <c r="BG32" s="363">
        <v>0.1062874</v>
      </c>
      <c r="BH32" s="363">
        <v>0.113246</v>
      </c>
      <c r="BI32" s="363">
        <v>0.1072105</v>
      </c>
      <c r="BJ32" s="363">
        <v>0.11068269999999999</v>
      </c>
      <c r="BK32" s="363">
        <v>0.1057</v>
      </c>
      <c r="BL32" s="363">
        <v>9.8831600000000006E-2</v>
      </c>
      <c r="BM32" s="363">
        <v>0.1103693</v>
      </c>
      <c r="BN32" s="363">
        <v>0.1087048</v>
      </c>
      <c r="BO32" s="363">
        <v>0.11250449999999999</v>
      </c>
      <c r="BP32" s="363">
        <v>0.1096232</v>
      </c>
      <c r="BQ32" s="363">
        <v>0.1125343</v>
      </c>
      <c r="BR32" s="363">
        <v>0.1131533</v>
      </c>
      <c r="BS32" s="363">
        <v>0.10554429999999999</v>
      </c>
      <c r="BT32" s="363">
        <v>0.1127402</v>
      </c>
      <c r="BU32" s="363">
        <v>0.10618809999999999</v>
      </c>
      <c r="BV32" s="363">
        <v>0.1099772</v>
      </c>
    </row>
    <row r="33" spans="1:74" s="170" customFormat="1" ht="12" customHeight="1" x14ac:dyDescent="0.2">
      <c r="A33" s="132"/>
      <c r="B33" s="171" t="s">
        <v>528</v>
      </c>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172"/>
      <c r="AZ33" s="172"/>
      <c r="BA33" s="172"/>
      <c r="BB33" s="648"/>
      <c r="BC33" s="172"/>
      <c r="BD33" s="172"/>
      <c r="BE33" s="172"/>
      <c r="BF33" s="424"/>
      <c r="BG33" s="424"/>
      <c r="BH33" s="424"/>
      <c r="BI33" s="424"/>
      <c r="BJ33" s="424"/>
      <c r="BK33" s="424"/>
      <c r="BL33" s="424"/>
      <c r="BM33" s="424"/>
      <c r="BN33" s="424"/>
      <c r="BO33" s="424"/>
      <c r="BP33" s="424"/>
      <c r="BQ33" s="424"/>
      <c r="BR33" s="424"/>
      <c r="BS33" s="424"/>
      <c r="BT33" s="424"/>
      <c r="BU33" s="424"/>
      <c r="BV33" s="424"/>
    </row>
    <row r="34" spans="1:74" s="170" customFormat="1" ht="12" customHeight="1" x14ac:dyDescent="0.2">
      <c r="A34" s="603" t="s">
        <v>35</v>
      </c>
      <c r="B34" s="608" t="s">
        <v>55</v>
      </c>
      <c r="C34" s="275">
        <v>0.21836925500000001</v>
      </c>
      <c r="D34" s="275">
        <v>0.20087437999999999</v>
      </c>
      <c r="E34" s="275">
        <v>0.203760526</v>
      </c>
      <c r="F34" s="275">
        <v>0.18630704000000001</v>
      </c>
      <c r="G34" s="275">
        <v>0.244672841</v>
      </c>
      <c r="H34" s="275">
        <v>0.29125393599999999</v>
      </c>
      <c r="I34" s="275">
        <v>0.23918552400000001</v>
      </c>
      <c r="J34" s="275">
        <v>0.196283229</v>
      </c>
      <c r="K34" s="275">
        <v>0.16843935400000001</v>
      </c>
      <c r="L34" s="275">
        <v>0.172515117</v>
      </c>
      <c r="M34" s="275">
        <v>0.19084248200000001</v>
      </c>
      <c r="N34" s="275">
        <v>0.226037461</v>
      </c>
      <c r="O34" s="275">
        <v>0.248060114</v>
      </c>
      <c r="P34" s="275">
        <v>0.234458992</v>
      </c>
      <c r="Q34" s="275">
        <v>0.302502518</v>
      </c>
      <c r="R34" s="275">
        <v>0.30308388200000003</v>
      </c>
      <c r="S34" s="275">
        <v>0.31661457399999998</v>
      </c>
      <c r="T34" s="275">
        <v>0.312381199</v>
      </c>
      <c r="U34" s="275">
        <v>0.30396150900000002</v>
      </c>
      <c r="V34" s="275">
        <v>0.250318926</v>
      </c>
      <c r="W34" s="275">
        <v>0.207704681</v>
      </c>
      <c r="X34" s="275">
        <v>0.192254278</v>
      </c>
      <c r="Y34" s="275">
        <v>0.200932005</v>
      </c>
      <c r="Z34" s="275">
        <v>0.23057956499999999</v>
      </c>
      <c r="AA34" s="275">
        <v>0.21988793100000001</v>
      </c>
      <c r="AB34" s="275">
        <v>0.193017037</v>
      </c>
      <c r="AC34" s="275">
        <v>0.24654563500000001</v>
      </c>
      <c r="AD34" s="275">
        <v>0.25021488400000003</v>
      </c>
      <c r="AE34" s="275">
        <v>0.27256217399999999</v>
      </c>
      <c r="AF34" s="275">
        <v>0.25368467500000003</v>
      </c>
      <c r="AG34" s="275">
        <v>0.252091024</v>
      </c>
      <c r="AH34" s="275">
        <v>0.219191684</v>
      </c>
      <c r="AI34" s="275">
        <v>0.167517099</v>
      </c>
      <c r="AJ34" s="275">
        <v>0.15701980300000001</v>
      </c>
      <c r="AK34" s="275">
        <v>0.17825706099999999</v>
      </c>
      <c r="AL34" s="275">
        <v>0.21871295800000001</v>
      </c>
      <c r="AM34" s="275">
        <v>0.238984318</v>
      </c>
      <c r="AN34" s="275">
        <v>0.19518338499999999</v>
      </c>
      <c r="AO34" s="275">
        <v>0.19654233400000001</v>
      </c>
      <c r="AP34" s="275">
        <v>0.235595531</v>
      </c>
      <c r="AQ34" s="275">
        <v>0.27166997100000001</v>
      </c>
      <c r="AR34" s="275">
        <v>0.25986738999999998</v>
      </c>
      <c r="AS34" s="275">
        <v>0.25922019000000002</v>
      </c>
      <c r="AT34" s="275">
        <v>0.20660773199999999</v>
      </c>
      <c r="AU34" s="275">
        <v>0.161100927</v>
      </c>
      <c r="AV34" s="275">
        <v>0.164688837</v>
      </c>
      <c r="AW34" s="275">
        <v>0.16873526899999999</v>
      </c>
      <c r="AX34" s="275">
        <v>0.202906536</v>
      </c>
      <c r="AY34" s="275">
        <v>0.20569470100000001</v>
      </c>
      <c r="AZ34" s="275">
        <v>0.16586278900000001</v>
      </c>
      <c r="BA34" s="275">
        <v>0.23070100700000001</v>
      </c>
      <c r="BB34" s="645">
        <v>0.238611403</v>
      </c>
      <c r="BC34" s="275">
        <v>0.25220599999999999</v>
      </c>
      <c r="BD34" s="275">
        <v>0.26270379999999999</v>
      </c>
      <c r="BE34" s="275">
        <v>0.25489030000000001</v>
      </c>
      <c r="BF34" s="363">
        <v>0.19368279999999999</v>
      </c>
      <c r="BG34" s="363">
        <v>0.1621214</v>
      </c>
      <c r="BH34" s="363">
        <v>0.15753110000000001</v>
      </c>
      <c r="BI34" s="363">
        <v>0.17014689999999999</v>
      </c>
      <c r="BJ34" s="363">
        <v>0.194442</v>
      </c>
      <c r="BK34" s="363">
        <v>0.2216002</v>
      </c>
      <c r="BL34" s="363">
        <v>0.19352910000000001</v>
      </c>
      <c r="BM34" s="363">
        <v>0.223719</v>
      </c>
      <c r="BN34" s="363">
        <v>0.2319108</v>
      </c>
      <c r="BO34" s="363">
        <v>0.25897880000000001</v>
      </c>
      <c r="BP34" s="363">
        <v>0.26133600000000001</v>
      </c>
      <c r="BQ34" s="363">
        <v>0.24003240000000001</v>
      </c>
      <c r="BR34" s="363">
        <v>0.2080322</v>
      </c>
      <c r="BS34" s="363">
        <v>0.16940549999999999</v>
      </c>
      <c r="BT34" s="363">
        <v>0.167326</v>
      </c>
      <c r="BU34" s="363">
        <v>0.18101239999999999</v>
      </c>
      <c r="BV34" s="363">
        <v>0.21201909999999999</v>
      </c>
    </row>
    <row r="35" spans="1:74" s="170" customFormat="1" ht="12" customHeight="1" x14ac:dyDescent="0.2">
      <c r="A35" s="561" t="s">
        <v>39</v>
      </c>
      <c r="B35" s="608" t="s">
        <v>1120</v>
      </c>
      <c r="C35" s="275">
        <v>0.16712975299999999</v>
      </c>
      <c r="D35" s="275">
        <v>0.15368921099999999</v>
      </c>
      <c r="E35" s="275">
        <v>0.16717194299999999</v>
      </c>
      <c r="F35" s="275">
        <v>0.15972604200000001</v>
      </c>
      <c r="G35" s="275">
        <v>0.16173916299999999</v>
      </c>
      <c r="H35" s="275">
        <v>0.16304448199999999</v>
      </c>
      <c r="I35" s="275">
        <v>0.16910863300000001</v>
      </c>
      <c r="J35" s="275">
        <v>0.17047326300000001</v>
      </c>
      <c r="K35" s="275">
        <v>0.16552128199999999</v>
      </c>
      <c r="L35" s="275">
        <v>0.16561849300000001</v>
      </c>
      <c r="M35" s="275">
        <v>0.164417812</v>
      </c>
      <c r="N35" s="275">
        <v>0.17304681299999999</v>
      </c>
      <c r="O35" s="275">
        <v>0.176398102</v>
      </c>
      <c r="P35" s="275">
        <v>0.15753277299999999</v>
      </c>
      <c r="Q35" s="275">
        <v>0.16920484199999999</v>
      </c>
      <c r="R35" s="275">
        <v>0.159157406</v>
      </c>
      <c r="S35" s="275">
        <v>0.16067588199999999</v>
      </c>
      <c r="T35" s="275">
        <v>0.16746788600000001</v>
      </c>
      <c r="U35" s="275">
        <v>0.17205881200000001</v>
      </c>
      <c r="V35" s="275">
        <v>0.17224631200000001</v>
      </c>
      <c r="W35" s="275">
        <v>0.166920396</v>
      </c>
      <c r="X35" s="275">
        <v>0.16551590199999999</v>
      </c>
      <c r="Y35" s="275">
        <v>0.166684006</v>
      </c>
      <c r="Z35" s="275">
        <v>0.176384132</v>
      </c>
      <c r="AA35" s="275">
        <v>0.17286948599999999</v>
      </c>
      <c r="AB35" s="275">
        <v>0.162400763</v>
      </c>
      <c r="AC35" s="275">
        <v>0.16552919599999999</v>
      </c>
      <c r="AD35" s="275">
        <v>0.15666033400000001</v>
      </c>
      <c r="AE35" s="275">
        <v>0.165311816</v>
      </c>
      <c r="AF35" s="275">
        <v>0.16483226400000001</v>
      </c>
      <c r="AG35" s="275">
        <v>0.171851856</v>
      </c>
      <c r="AH35" s="275">
        <v>0.17325934600000001</v>
      </c>
      <c r="AI35" s="275">
        <v>0.167649514</v>
      </c>
      <c r="AJ35" s="275">
        <v>0.16830177599999999</v>
      </c>
      <c r="AK35" s="275">
        <v>0.167166174</v>
      </c>
      <c r="AL35" s="275">
        <v>0.17443319600000001</v>
      </c>
      <c r="AM35" s="275">
        <v>0.18312283900000001</v>
      </c>
      <c r="AN35" s="275">
        <v>0.16436553400000001</v>
      </c>
      <c r="AO35" s="275">
        <v>0.180182919</v>
      </c>
      <c r="AP35" s="275">
        <v>0.16574803699999999</v>
      </c>
      <c r="AQ35" s="275">
        <v>0.17526977899999999</v>
      </c>
      <c r="AR35" s="275">
        <v>0.17611405699999999</v>
      </c>
      <c r="AS35" s="275">
        <v>0.189588599</v>
      </c>
      <c r="AT35" s="275">
        <v>0.184351019</v>
      </c>
      <c r="AU35" s="275">
        <v>0.17480884699999999</v>
      </c>
      <c r="AV35" s="275">
        <v>0.17840481899999999</v>
      </c>
      <c r="AW35" s="275">
        <v>0.179022397</v>
      </c>
      <c r="AX35" s="275">
        <v>0.18678798899999999</v>
      </c>
      <c r="AY35" s="275">
        <v>0.182822599</v>
      </c>
      <c r="AZ35" s="275">
        <v>0.16592564400000001</v>
      </c>
      <c r="BA35" s="275">
        <v>0.18159793900000001</v>
      </c>
      <c r="BB35" s="645">
        <v>0.17547309699999999</v>
      </c>
      <c r="BC35" s="275">
        <v>0.17503640000000001</v>
      </c>
      <c r="BD35" s="275">
        <v>0.1778025</v>
      </c>
      <c r="BE35" s="275">
        <v>0.1864497</v>
      </c>
      <c r="BF35" s="363">
        <v>0.1843602</v>
      </c>
      <c r="BG35" s="363">
        <v>0.1766701</v>
      </c>
      <c r="BH35" s="363">
        <v>0.18055879999999999</v>
      </c>
      <c r="BI35" s="363">
        <v>0.17725440000000001</v>
      </c>
      <c r="BJ35" s="363">
        <v>0.1867991</v>
      </c>
      <c r="BK35" s="363">
        <v>0.18618970000000001</v>
      </c>
      <c r="BL35" s="363">
        <v>0.16741710000000001</v>
      </c>
      <c r="BM35" s="363">
        <v>0.17799889999999999</v>
      </c>
      <c r="BN35" s="363">
        <v>0.17061509999999999</v>
      </c>
      <c r="BO35" s="363">
        <v>0.17483499999999999</v>
      </c>
      <c r="BP35" s="363">
        <v>0.1766083</v>
      </c>
      <c r="BQ35" s="363">
        <v>0.18797630000000001</v>
      </c>
      <c r="BR35" s="363">
        <v>0.18642159999999999</v>
      </c>
      <c r="BS35" s="363">
        <v>0.17919450000000001</v>
      </c>
      <c r="BT35" s="363">
        <v>0.18276229999999999</v>
      </c>
      <c r="BU35" s="363">
        <v>0.17924799999999999</v>
      </c>
      <c r="BV35" s="363">
        <v>0.18865760000000001</v>
      </c>
    </row>
    <row r="36" spans="1:74" s="170" customFormat="1" ht="12" customHeight="1" x14ac:dyDescent="0.2">
      <c r="A36" s="561" t="s">
        <v>40</v>
      </c>
      <c r="B36" s="608" t="s">
        <v>1121</v>
      </c>
      <c r="C36" s="275">
        <v>3.8957522000000001E-2</v>
      </c>
      <c r="D36" s="275">
        <v>3.5332448000000002E-2</v>
      </c>
      <c r="E36" s="275">
        <v>3.9925111999999999E-2</v>
      </c>
      <c r="F36" s="275">
        <v>3.9183087999999998E-2</v>
      </c>
      <c r="G36" s="275">
        <v>3.8921442000000001E-2</v>
      </c>
      <c r="H36" s="275">
        <v>3.8734298E-2</v>
      </c>
      <c r="I36" s="275">
        <v>3.9595221999999999E-2</v>
      </c>
      <c r="J36" s="275">
        <v>3.9609312000000001E-2</v>
      </c>
      <c r="K36" s="275">
        <v>3.7459538000000001E-2</v>
      </c>
      <c r="L36" s="275">
        <v>3.9210752000000001E-2</v>
      </c>
      <c r="M36" s="275">
        <v>4.0201918000000003E-2</v>
      </c>
      <c r="N36" s="275">
        <v>4.0781442000000001E-2</v>
      </c>
      <c r="O36" s="275">
        <v>3.8535859999999998E-2</v>
      </c>
      <c r="P36" s="275">
        <v>3.5781133E-2</v>
      </c>
      <c r="Q36" s="275">
        <v>3.8510900000000001E-2</v>
      </c>
      <c r="R36" s="275">
        <v>3.5682870999999998E-2</v>
      </c>
      <c r="S36" s="275">
        <v>3.7198589999999997E-2</v>
      </c>
      <c r="T36" s="275">
        <v>3.8055551E-2</v>
      </c>
      <c r="U36" s="275">
        <v>3.9339869999999999E-2</v>
      </c>
      <c r="V36" s="275">
        <v>3.9447410000000002E-2</v>
      </c>
      <c r="W36" s="275">
        <v>3.7729591E-2</v>
      </c>
      <c r="X36" s="275">
        <v>3.9842710000000003E-2</v>
      </c>
      <c r="Y36" s="275">
        <v>4.0351801E-2</v>
      </c>
      <c r="Z36" s="275">
        <v>4.1317020000000003E-2</v>
      </c>
      <c r="AA36" s="275">
        <v>3.8397112999999997E-2</v>
      </c>
      <c r="AB36" s="275">
        <v>3.6327505000000003E-2</v>
      </c>
      <c r="AC36" s="275">
        <v>3.9878052999999997E-2</v>
      </c>
      <c r="AD36" s="275">
        <v>3.7232468999999997E-2</v>
      </c>
      <c r="AE36" s="275">
        <v>3.8198013000000003E-2</v>
      </c>
      <c r="AF36" s="275">
        <v>3.7006328999999998E-2</v>
      </c>
      <c r="AG36" s="275">
        <v>3.9305943000000003E-2</v>
      </c>
      <c r="AH36" s="275">
        <v>3.9276153000000001E-2</v>
      </c>
      <c r="AI36" s="275">
        <v>3.7263179E-2</v>
      </c>
      <c r="AJ36" s="275">
        <v>4.0765762999999997E-2</v>
      </c>
      <c r="AK36" s="275">
        <v>4.0671009000000001E-2</v>
      </c>
      <c r="AL36" s="275">
        <v>4.2282733000000003E-2</v>
      </c>
      <c r="AM36" s="275">
        <v>4.0546656E-2</v>
      </c>
      <c r="AN36" s="275">
        <v>3.5978204E-2</v>
      </c>
      <c r="AO36" s="275">
        <v>4.0096765999999999E-2</v>
      </c>
      <c r="AP36" s="275">
        <v>3.8249429000000001E-2</v>
      </c>
      <c r="AQ36" s="275">
        <v>3.9563856000000001E-2</v>
      </c>
      <c r="AR36" s="275">
        <v>3.9921549000000001E-2</v>
      </c>
      <c r="AS36" s="275">
        <v>4.0897026000000003E-2</v>
      </c>
      <c r="AT36" s="275">
        <v>3.9530676000000001E-2</v>
      </c>
      <c r="AU36" s="275">
        <v>3.8392069000000001E-2</v>
      </c>
      <c r="AV36" s="275">
        <v>4.0306156000000003E-2</v>
      </c>
      <c r="AW36" s="275">
        <v>3.9169168999999997E-2</v>
      </c>
      <c r="AX36" s="275">
        <v>4.3125216000000001E-2</v>
      </c>
      <c r="AY36" s="275">
        <v>3.9653486000000002E-2</v>
      </c>
      <c r="AZ36" s="275">
        <v>3.4649673999999998E-2</v>
      </c>
      <c r="BA36" s="275">
        <v>3.9789086000000001E-2</v>
      </c>
      <c r="BB36" s="645">
        <v>3.8119539000000001E-2</v>
      </c>
      <c r="BC36" s="275">
        <v>4.0112500000000002E-2</v>
      </c>
      <c r="BD36" s="275">
        <v>4.0131699999999999E-2</v>
      </c>
      <c r="BE36" s="275">
        <v>4.3179299999999997E-2</v>
      </c>
      <c r="BF36" s="363">
        <v>4.3188600000000001E-2</v>
      </c>
      <c r="BG36" s="363">
        <v>4.05236E-2</v>
      </c>
      <c r="BH36" s="363">
        <v>4.0534399999999998E-2</v>
      </c>
      <c r="BI36" s="363">
        <v>4.1025899999999997E-2</v>
      </c>
      <c r="BJ36" s="363">
        <v>4.3266300000000001E-2</v>
      </c>
      <c r="BK36" s="363">
        <v>4.1442E-2</v>
      </c>
      <c r="BL36" s="363">
        <v>3.70278E-2</v>
      </c>
      <c r="BM36" s="363">
        <v>4.1079299999999999E-2</v>
      </c>
      <c r="BN36" s="363">
        <v>3.88096E-2</v>
      </c>
      <c r="BO36" s="363">
        <v>4.0394800000000002E-2</v>
      </c>
      <c r="BP36" s="363">
        <v>4.18894E-2</v>
      </c>
      <c r="BQ36" s="363">
        <v>4.4726099999999998E-2</v>
      </c>
      <c r="BR36" s="363">
        <v>4.4271900000000003E-2</v>
      </c>
      <c r="BS36" s="363">
        <v>4.1390999999999997E-2</v>
      </c>
      <c r="BT36" s="363">
        <v>4.1261199999999998E-2</v>
      </c>
      <c r="BU36" s="363">
        <v>4.1795300000000001E-2</v>
      </c>
      <c r="BV36" s="363">
        <v>4.4057100000000002E-2</v>
      </c>
    </row>
    <row r="37" spans="1:74" s="170" customFormat="1" ht="12" customHeight="1" x14ac:dyDescent="0.2">
      <c r="A37" s="603" t="s">
        <v>109</v>
      </c>
      <c r="B37" s="608" t="s">
        <v>643</v>
      </c>
      <c r="C37" s="275">
        <v>6.6858529993000002E-2</v>
      </c>
      <c r="D37" s="275">
        <v>5.2984783629999997E-2</v>
      </c>
      <c r="E37" s="275">
        <v>8.3780092454000005E-2</v>
      </c>
      <c r="F37" s="275">
        <v>9.5246312112999998E-2</v>
      </c>
      <c r="G37" s="275">
        <v>8.4838413402999996E-2</v>
      </c>
      <c r="H37" s="275">
        <v>7.8516253561000005E-2</v>
      </c>
      <c r="I37" s="275">
        <v>6.5588887334000007E-2</v>
      </c>
      <c r="J37" s="275">
        <v>6.5216679651000004E-2</v>
      </c>
      <c r="K37" s="275">
        <v>6.9309732262000004E-2</v>
      </c>
      <c r="L37" s="275">
        <v>7.7484086867999999E-2</v>
      </c>
      <c r="M37" s="275">
        <v>9.5080495136999996E-2</v>
      </c>
      <c r="N37" s="275">
        <v>8.8366268250000005E-2</v>
      </c>
      <c r="O37" s="275">
        <v>8.3044444893000002E-2</v>
      </c>
      <c r="P37" s="275">
        <v>0.10150792605</v>
      </c>
      <c r="Q37" s="275">
        <v>0.10240880741</v>
      </c>
      <c r="R37" s="275">
        <v>0.12063913771</v>
      </c>
      <c r="S37" s="275">
        <v>0.11433122126</v>
      </c>
      <c r="T37" s="275">
        <v>0.1066889874</v>
      </c>
      <c r="U37" s="275">
        <v>7.2730716767999998E-2</v>
      </c>
      <c r="V37" s="275">
        <v>7.2584880374999994E-2</v>
      </c>
      <c r="W37" s="275">
        <v>6.6705194502000006E-2</v>
      </c>
      <c r="X37" s="275">
        <v>0.10220350498</v>
      </c>
      <c r="Y37" s="275">
        <v>0.12078152774000001</v>
      </c>
      <c r="Z37" s="275">
        <v>0.10346805501</v>
      </c>
      <c r="AA37" s="275">
        <v>0.12964873662000001</v>
      </c>
      <c r="AB37" s="275">
        <v>0.10510854906</v>
      </c>
      <c r="AC37" s="275">
        <v>0.13340712460000001</v>
      </c>
      <c r="AD37" s="275">
        <v>0.12087186287</v>
      </c>
      <c r="AE37" s="275">
        <v>0.1192831536</v>
      </c>
      <c r="AF37" s="275">
        <v>0.11387728542</v>
      </c>
      <c r="AG37" s="275">
        <v>8.3910497114999996E-2</v>
      </c>
      <c r="AH37" s="275">
        <v>8.0554875430999998E-2</v>
      </c>
      <c r="AI37" s="275">
        <v>8.3599715402999999E-2</v>
      </c>
      <c r="AJ37" s="275">
        <v>0.1201714783</v>
      </c>
      <c r="AK37" s="275">
        <v>0.11078825421999999</v>
      </c>
      <c r="AL37" s="275">
        <v>0.13814315175</v>
      </c>
      <c r="AM37" s="275">
        <v>0.13918414778999999</v>
      </c>
      <c r="AN37" s="275">
        <v>0.13226682233000001</v>
      </c>
      <c r="AO37" s="275">
        <v>0.14877309012000001</v>
      </c>
      <c r="AP37" s="275">
        <v>0.164472336</v>
      </c>
      <c r="AQ37" s="275">
        <v>0.15467769495</v>
      </c>
      <c r="AR37" s="275">
        <v>0.13092003946</v>
      </c>
      <c r="AS37" s="275">
        <v>0.10600072211</v>
      </c>
      <c r="AT37" s="275">
        <v>9.1233709686000003E-2</v>
      </c>
      <c r="AU37" s="275">
        <v>0.11135383149</v>
      </c>
      <c r="AV37" s="275">
        <v>0.13049292284</v>
      </c>
      <c r="AW37" s="275">
        <v>0.15110054957999999</v>
      </c>
      <c r="AX37" s="275">
        <v>0.13409299207</v>
      </c>
      <c r="AY37" s="275">
        <v>0.17106627856000001</v>
      </c>
      <c r="AZ37" s="275">
        <v>0.13313860688000001</v>
      </c>
      <c r="BA37" s="275">
        <v>0.16907230295</v>
      </c>
      <c r="BB37" s="645">
        <v>0.17826446917</v>
      </c>
      <c r="BC37" s="275">
        <v>0.1476890058</v>
      </c>
      <c r="BD37" s="275">
        <v>0.1351908</v>
      </c>
      <c r="BE37" s="275">
        <v>0.1103426</v>
      </c>
      <c r="BF37" s="363">
        <v>0.1088327</v>
      </c>
      <c r="BG37" s="363">
        <v>0.1134285</v>
      </c>
      <c r="BH37" s="363">
        <v>0.13586190000000001</v>
      </c>
      <c r="BI37" s="363">
        <v>0.1407486</v>
      </c>
      <c r="BJ37" s="363">
        <v>0.14541270000000001</v>
      </c>
      <c r="BK37" s="363">
        <v>0.1518043</v>
      </c>
      <c r="BL37" s="363">
        <v>0.132602</v>
      </c>
      <c r="BM37" s="363">
        <v>0.16367580000000001</v>
      </c>
      <c r="BN37" s="363">
        <v>0.17457490000000001</v>
      </c>
      <c r="BO37" s="363">
        <v>0.17073079999999999</v>
      </c>
      <c r="BP37" s="363">
        <v>0.1517966</v>
      </c>
      <c r="BQ37" s="363">
        <v>0.1245622</v>
      </c>
      <c r="BR37" s="363">
        <v>0.11785610000000001</v>
      </c>
      <c r="BS37" s="363">
        <v>0.12486800000000001</v>
      </c>
      <c r="BT37" s="363">
        <v>0.15047260000000001</v>
      </c>
      <c r="BU37" s="363">
        <v>0.15503910000000001</v>
      </c>
      <c r="BV37" s="363">
        <v>0.1688866</v>
      </c>
    </row>
    <row r="38" spans="1:74" s="170" customFormat="1" ht="12" customHeight="1" x14ac:dyDescent="0.2">
      <c r="A38" s="603" t="s">
        <v>36</v>
      </c>
      <c r="B38" s="608" t="s">
        <v>641</v>
      </c>
      <c r="C38" s="275">
        <v>1.7851735000000001E-2</v>
      </c>
      <c r="D38" s="275">
        <v>1.5871954000000001E-2</v>
      </c>
      <c r="E38" s="275">
        <v>1.7800577000000001E-2</v>
      </c>
      <c r="F38" s="275">
        <v>1.6990300999999999E-2</v>
      </c>
      <c r="G38" s="275">
        <v>1.7839134999999999E-2</v>
      </c>
      <c r="H38" s="275">
        <v>1.7218830000000001E-2</v>
      </c>
      <c r="I38" s="275">
        <v>1.7478824E-2</v>
      </c>
      <c r="J38" s="275">
        <v>1.7706098E-2</v>
      </c>
      <c r="K38" s="275">
        <v>1.7110475999999999E-2</v>
      </c>
      <c r="L38" s="275">
        <v>1.6975255000000002E-2</v>
      </c>
      <c r="M38" s="275">
        <v>1.7108146000000001E-2</v>
      </c>
      <c r="N38" s="275">
        <v>1.8027313E-2</v>
      </c>
      <c r="O38" s="275">
        <v>1.8480064000000001E-2</v>
      </c>
      <c r="P38" s="275">
        <v>1.6676229000000001E-2</v>
      </c>
      <c r="Q38" s="275">
        <v>1.8388147000000001E-2</v>
      </c>
      <c r="R38" s="275">
        <v>1.7257919E-2</v>
      </c>
      <c r="S38" s="275">
        <v>1.8194444000000001E-2</v>
      </c>
      <c r="T38" s="275">
        <v>1.7019866000000002E-2</v>
      </c>
      <c r="U38" s="275">
        <v>1.7723139999999998E-2</v>
      </c>
      <c r="V38" s="275">
        <v>1.7777471999999999E-2</v>
      </c>
      <c r="W38" s="275">
        <v>1.7126595000000001E-2</v>
      </c>
      <c r="X38" s="275">
        <v>1.7835734999999998E-2</v>
      </c>
      <c r="Y38" s="275">
        <v>1.7570336999999998E-2</v>
      </c>
      <c r="Z38" s="275">
        <v>1.8260971000000001E-2</v>
      </c>
      <c r="AA38" s="275">
        <v>1.7399523E-2</v>
      </c>
      <c r="AB38" s="275">
        <v>1.6387143999999999E-2</v>
      </c>
      <c r="AC38" s="275">
        <v>1.7607898E-2</v>
      </c>
      <c r="AD38" s="275">
        <v>1.7083734E-2</v>
      </c>
      <c r="AE38" s="275">
        <v>1.7787236000000001E-2</v>
      </c>
      <c r="AF38" s="275">
        <v>1.7361420999999998E-2</v>
      </c>
      <c r="AG38" s="275">
        <v>1.7945699999999998E-2</v>
      </c>
      <c r="AH38" s="275">
        <v>1.7785743999999999E-2</v>
      </c>
      <c r="AI38" s="275">
        <v>1.7575554E-2</v>
      </c>
      <c r="AJ38" s="275">
        <v>1.8026599000000001E-2</v>
      </c>
      <c r="AK38" s="275">
        <v>1.8023462000000001E-2</v>
      </c>
      <c r="AL38" s="275">
        <v>1.8608026999999999E-2</v>
      </c>
      <c r="AM38" s="275">
        <v>1.9126270000000001E-2</v>
      </c>
      <c r="AN38" s="275">
        <v>1.7255220000000002E-2</v>
      </c>
      <c r="AO38" s="275">
        <v>1.8939243000000001E-2</v>
      </c>
      <c r="AP38" s="275">
        <v>1.7874070999999998E-2</v>
      </c>
      <c r="AQ38" s="275">
        <v>1.8309319000000001E-2</v>
      </c>
      <c r="AR38" s="275">
        <v>1.8320502999999998E-2</v>
      </c>
      <c r="AS38" s="275">
        <v>1.8749061000000001E-2</v>
      </c>
      <c r="AT38" s="275">
        <v>1.8520344000000001E-2</v>
      </c>
      <c r="AU38" s="275">
        <v>1.8119733999999998E-2</v>
      </c>
      <c r="AV38" s="275">
        <v>1.8948724E-2</v>
      </c>
      <c r="AW38" s="275">
        <v>1.7571393000000001E-2</v>
      </c>
      <c r="AX38" s="275">
        <v>1.8939732000000001E-2</v>
      </c>
      <c r="AY38" s="275">
        <v>1.8681667999999998E-2</v>
      </c>
      <c r="AZ38" s="275">
        <v>1.6831901E-2</v>
      </c>
      <c r="BA38" s="275">
        <v>1.8486771999999999E-2</v>
      </c>
      <c r="BB38" s="645">
        <v>1.8147271E-2</v>
      </c>
      <c r="BC38" s="275">
        <v>1.85332E-2</v>
      </c>
      <c r="BD38" s="275">
        <v>1.85331E-2</v>
      </c>
      <c r="BE38" s="275">
        <v>1.8991600000000001E-2</v>
      </c>
      <c r="BF38" s="363">
        <v>1.8909499999999999E-2</v>
      </c>
      <c r="BG38" s="363">
        <v>1.8515899999999998E-2</v>
      </c>
      <c r="BH38" s="363">
        <v>1.8837300000000001E-2</v>
      </c>
      <c r="BI38" s="363">
        <v>1.8488600000000001E-2</v>
      </c>
      <c r="BJ38" s="363">
        <v>1.9144600000000001E-2</v>
      </c>
      <c r="BK38" s="363">
        <v>1.9189399999999999E-2</v>
      </c>
      <c r="BL38" s="363">
        <v>1.7653200000000001E-2</v>
      </c>
      <c r="BM38" s="363">
        <v>1.8922399999999999E-2</v>
      </c>
      <c r="BN38" s="363">
        <v>1.81231E-2</v>
      </c>
      <c r="BO38" s="363">
        <v>1.8482999999999999E-2</v>
      </c>
      <c r="BP38" s="363">
        <v>1.85069E-2</v>
      </c>
      <c r="BQ38" s="363">
        <v>1.89748E-2</v>
      </c>
      <c r="BR38" s="363">
        <v>1.8903400000000001E-2</v>
      </c>
      <c r="BS38" s="363">
        <v>1.8505000000000001E-2</v>
      </c>
      <c r="BT38" s="363">
        <v>1.90835E-2</v>
      </c>
      <c r="BU38" s="363">
        <v>1.8724600000000001E-2</v>
      </c>
      <c r="BV38" s="363">
        <v>1.9405100000000002E-2</v>
      </c>
    </row>
    <row r="39" spans="1:74" s="170" customFormat="1" ht="12" customHeight="1" x14ac:dyDescent="0.2">
      <c r="A39" s="603" t="s">
        <v>37</v>
      </c>
      <c r="B39" s="608" t="s">
        <v>642</v>
      </c>
      <c r="C39" s="275">
        <v>9.7848020000000004E-3</v>
      </c>
      <c r="D39" s="275">
        <v>9.0711739999999996E-3</v>
      </c>
      <c r="E39" s="275">
        <v>1.0429994E-2</v>
      </c>
      <c r="F39" s="275">
        <v>1.047141E-2</v>
      </c>
      <c r="G39" s="275">
        <v>1.1182892E-2</v>
      </c>
      <c r="H39" s="275">
        <v>1.1093584E-2</v>
      </c>
      <c r="I39" s="275">
        <v>1.1262984E-2</v>
      </c>
      <c r="J39" s="275">
        <v>1.1214313E-2</v>
      </c>
      <c r="K39" s="275">
        <v>1.0718254E-2</v>
      </c>
      <c r="L39" s="275">
        <v>1.0424498000000001E-2</v>
      </c>
      <c r="M39" s="275">
        <v>1.0125228E-2</v>
      </c>
      <c r="N39" s="275">
        <v>1.0121724E-2</v>
      </c>
      <c r="O39" s="275">
        <v>1.3417128E-2</v>
      </c>
      <c r="P39" s="275">
        <v>1.2598343999999999E-2</v>
      </c>
      <c r="Q39" s="275">
        <v>1.4218873E-2</v>
      </c>
      <c r="R39" s="275">
        <v>1.4203752E-2</v>
      </c>
      <c r="S39" s="275">
        <v>1.4883151000000001E-2</v>
      </c>
      <c r="T39" s="275">
        <v>1.4774730999999999E-2</v>
      </c>
      <c r="U39" s="275">
        <v>1.4887352E-2</v>
      </c>
      <c r="V39" s="275">
        <v>1.5257155E-2</v>
      </c>
      <c r="W39" s="275">
        <v>1.4414722E-2</v>
      </c>
      <c r="X39" s="275">
        <v>1.4574093E-2</v>
      </c>
      <c r="Y39" s="275">
        <v>1.3653472999999999E-2</v>
      </c>
      <c r="Z39" s="275">
        <v>1.4202879999999999E-2</v>
      </c>
      <c r="AA39" s="275">
        <v>1.6676163000000001E-2</v>
      </c>
      <c r="AB39" s="275">
        <v>1.6038685E-2</v>
      </c>
      <c r="AC39" s="275">
        <v>1.7969467999999999E-2</v>
      </c>
      <c r="AD39" s="275">
        <v>1.8293389E-2</v>
      </c>
      <c r="AE39" s="275">
        <v>2.0171171000000002E-2</v>
      </c>
      <c r="AF39" s="275">
        <v>2.0275993999999999E-2</v>
      </c>
      <c r="AG39" s="275">
        <v>2.0617599E-2</v>
      </c>
      <c r="AH39" s="275">
        <v>2.0159884999999999E-2</v>
      </c>
      <c r="AI39" s="275">
        <v>1.9619722999999999E-2</v>
      </c>
      <c r="AJ39" s="275">
        <v>1.9874558000000001E-2</v>
      </c>
      <c r="AK39" s="275">
        <v>1.8565096E-2</v>
      </c>
      <c r="AL39" s="275">
        <v>1.9088015E-2</v>
      </c>
      <c r="AM39" s="275">
        <v>2.1630942E-2</v>
      </c>
      <c r="AN39" s="275">
        <v>2.1359427E-2</v>
      </c>
      <c r="AO39" s="275">
        <v>2.4950136000000001E-2</v>
      </c>
      <c r="AP39" s="275">
        <v>2.4981083000000001E-2</v>
      </c>
      <c r="AQ39" s="275">
        <v>2.6465677999999999E-2</v>
      </c>
      <c r="AR39" s="275">
        <v>2.6851656000000002E-2</v>
      </c>
      <c r="AS39" s="275">
        <v>2.6790081E-2</v>
      </c>
      <c r="AT39" s="275">
        <v>2.8120976999999998E-2</v>
      </c>
      <c r="AU39" s="275">
        <v>2.7318595000000001E-2</v>
      </c>
      <c r="AV39" s="275">
        <v>2.7801962999999999E-2</v>
      </c>
      <c r="AW39" s="275">
        <v>2.5137485000000001E-2</v>
      </c>
      <c r="AX39" s="275">
        <v>2.5616289E-2</v>
      </c>
      <c r="AY39" s="275">
        <v>2.8758204999999998E-2</v>
      </c>
      <c r="AZ39" s="275">
        <v>2.7481505999999999E-2</v>
      </c>
      <c r="BA39" s="275">
        <v>3.4282049000000002E-2</v>
      </c>
      <c r="BB39" s="645">
        <v>3.5990348999999998E-2</v>
      </c>
      <c r="BC39" s="275">
        <v>3.8434500000000003E-2</v>
      </c>
      <c r="BD39" s="275">
        <v>3.8999899999999997E-2</v>
      </c>
      <c r="BE39" s="275">
        <v>3.8428499999999997E-2</v>
      </c>
      <c r="BF39" s="363">
        <v>3.9949499999999999E-2</v>
      </c>
      <c r="BG39" s="363">
        <v>3.7213400000000001E-2</v>
      </c>
      <c r="BH39" s="363">
        <v>3.4833900000000001E-2</v>
      </c>
      <c r="BI39" s="363">
        <v>3.1204699999999998E-2</v>
      </c>
      <c r="BJ39" s="363">
        <v>2.97527E-2</v>
      </c>
      <c r="BK39" s="363">
        <v>3.27116E-2</v>
      </c>
      <c r="BL39" s="363">
        <v>3.3130399999999997E-2</v>
      </c>
      <c r="BM39" s="363">
        <v>4.2292499999999997E-2</v>
      </c>
      <c r="BN39" s="363">
        <v>4.5794000000000001E-2</v>
      </c>
      <c r="BO39" s="363">
        <v>5.0058100000000001E-2</v>
      </c>
      <c r="BP39" s="363">
        <v>5.2139999999999999E-2</v>
      </c>
      <c r="BQ39" s="363">
        <v>5.1089799999999998E-2</v>
      </c>
      <c r="BR39" s="363">
        <v>5.1409200000000002E-2</v>
      </c>
      <c r="BS39" s="363">
        <v>4.7629400000000002E-2</v>
      </c>
      <c r="BT39" s="363">
        <v>4.3915700000000002E-2</v>
      </c>
      <c r="BU39" s="363">
        <v>3.8512999999999999E-2</v>
      </c>
      <c r="BV39" s="363">
        <v>3.5854299999999999E-2</v>
      </c>
    </row>
    <row r="40" spans="1:74" s="170" customFormat="1" ht="12" customHeight="1" x14ac:dyDescent="0.2">
      <c r="A40" s="606" t="s">
        <v>48</v>
      </c>
      <c r="B40" s="608" t="s">
        <v>525</v>
      </c>
      <c r="C40" s="275">
        <v>8.4517158588000005E-2</v>
      </c>
      <c r="D40" s="275">
        <v>7.9319195376000004E-2</v>
      </c>
      <c r="E40" s="275">
        <v>8.7091245243000007E-2</v>
      </c>
      <c r="F40" s="275">
        <v>8.7732748710000003E-2</v>
      </c>
      <c r="G40" s="275">
        <v>9.2825505737999997E-2</v>
      </c>
      <c r="H40" s="275">
        <v>9.4640127239999997E-2</v>
      </c>
      <c r="I40" s="275">
        <v>9.5299788245999995E-2</v>
      </c>
      <c r="J40" s="275">
        <v>9.5073333573000005E-2</v>
      </c>
      <c r="K40" s="275">
        <v>8.9880779519999995E-2</v>
      </c>
      <c r="L40" s="275">
        <v>9.5434678925999994E-2</v>
      </c>
      <c r="M40" s="275">
        <v>9.2414502240000002E-2</v>
      </c>
      <c r="N40" s="275">
        <v>9.5987395980000001E-2</v>
      </c>
      <c r="O40" s="275">
        <v>8.6233812359999995E-2</v>
      </c>
      <c r="P40" s="275">
        <v>8.4317745599999994E-2</v>
      </c>
      <c r="Q40" s="275">
        <v>9.1129780679999994E-2</v>
      </c>
      <c r="R40" s="275">
        <v>8.6156734799999996E-2</v>
      </c>
      <c r="S40" s="275">
        <v>9.4102943159999994E-2</v>
      </c>
      <c r="T40" s="275">
        <v>9.6415195199999998E-2</v>
      </c>
      <c r="U40" s="275">
        <v>8.9849561960000005E-2</v>
      </c>
      <c r="V40" s="275">
        <v>9.9593897840000001E-2</v>
      </c>
      <c r="W40" s="275">
        <v>8.7225055199999998E-2</v>
      </c>
      <c r="X40" s="275">
        <v>9.2743585640000001E-2</v>
      </c>
      <c r="Y40" s="275">
        <v>8.9718301200000003E-2</v>
      </c>
      <c r="Z40" s="275">
        <v>9.5374774519999997E-2</v>
      </c>
      <c r="AA40" s="275">
        <v>8.5539886479999994E-2</v>
      </c>
      <c r="AB40" s="275">
        <v>8.5266620880000005E-2</v>
      </c>
      <c r="AC40" s="275">
        <v>9.1730676639999995E-2</v>
      </c>
      <c r="AD40" s="275">
        <v>9.0175156000000006E-2</v>
      </c>
      <c r="AE40" s="275">
        <v>9.6182833999999995E-2</v>
      </c>
      <c r="AF40" s="275">
        <v>9.3670862399999999E-2</v>
      </c>
      <c r="AG40" s="275">
        <v>9.1711028999999999E-2</v>
      </c>
      <c r="AH40" s="275">
        <v>9.8932709719999998E-2</v>
      </c>
      <c r="AI40" s="275">
        <v>8.6630606400000004E-2</v>
      </c>
      <c r="AJ40" s="275">
        <v>9.5710724600000005E-2</v>
      </c>
      <c r="AK40" s="275">
        <v>8.6824733200000004E-2</v>
      </c>
      <c r="AL40" s="275">
        <v>8.9516264080000005E-2</v>
      </c>
      <c r="AM40" s="275">
        <v>8.605886217E-2</v>
      </c>
      <c r="AN40" s="275">
        <v>8.1486892472E-2</v>
      </c>
      <c r="AO40" s="275">
        <v>9.2733058428999995E-2</v>
      </c>
      <c r="AP40" s="275">
        <v>9.3955571370000004E-2</v>
      </c>
      <c r="AQ40" s="275">
        <v>9.7861545398000002E-2</v>
      </c>
      <c r="AR40" s="275">
        <v>9.5975161510000004E-2</v>
      </c>
      <c r="AS40" s="275">
        <v>9.4738640345E-2</v>
      </c>
      <c r="AT40" s="275">
        <v>9.4041489189000002E-2</v>
      </c>
      <c r="AU40" s="275">
        <v>9.2218245520000006E-2</v>
      </c>
      <c r="AV40" s="275">
        <v>9.6883692352999998E-2</v>
      </c>
      <c r="AW40" s="275">
        <v>9.3216972100000003E-2</v>
      </c>
      <c r="AX40" s="275">
        <v>9.6175490501999999E-2</v>
      </c>
      <c r="AY40" s="275">
        <v>9.1229270599999995E-2</v>
      </c>
      <c r="AZ40" s="275">
        <v>8.5744666531999997E-2</v>
      </c>
      <c r="BA40" s="275">
        <v>9.0882090149999997E-2</v>
      </c>
      <c r="BB40" s="645">
        <v>9.5030923219999994E-2</v>
      </c>
      <c r="BC40" s="275">
        <v>9.8143450229000007E-2</v>
      </c>
      <c r="BD40" s="275">
        <v>9.3758057039000003E-2</v>
      </c>
      <c r="BE40" s="275">
        <v>9.7561021099E-2</v>
      </c>
      <c r="BF40" s="363">
        <v>9.8466600000000001E-2</v>
      </c>
      <c r="BG40" s="363">
        <v>9.2674699999999999E-2</v>
      </c>
      <c r="BH40" s="363">
        <v>9.7777600000000006E-2</v>
      </c>
      <c r="BI40" s="363">
        <v>9.17298E-2</v>
      </c>
      <c r="BJ40" s="363">
        <v>9.5641799999999999E-2</v>
      </c>
      <c r="BK40" s="363">
        <v>9.1882000000000005E-2</v>
      </c>
      <c r="BL40" s="363">
        <v>8.5749099999999995E-2</v>
      </c>
      <c r="BM40" s="363">
        <v>9.54927E-2</v>
      </c>
      <c r="BN40" s="363">
        <v>9.4463099999999994E-2</v>
      </c>
      <c r="BO40" s="363">
        <v>9.8091899999999996E-2</v>
      </c>
      <c r="BP40" s="363">
        <v>9.4619900000000007E-2</v>
      </c>
      <c r="BQ40" s="363">
        <v>9.7112900000000002E-2</v>
      </c>
      <c r="BR40" s="363">
        <v>9.7692899999999999E-2</v>
      </c>
      <c r="BS40" s="363">
        <v>9.19185E-2</v>
      </c>
      <c r="BT40" s="363">
        <v>9.7262600000000005E-2</v>
      </c>
      <c r="BU40" s="363">
        <v>9.0689000000000006E-2</v>
      </c>
      <c r="BV40" s="363">
        <v>9.4923599999999997E-2</v>
      </c>
    </row>
    <row r="41" spans="1:74" s="170" customFormat="1" ht="12" customHeight="1" x14ac:dyDescent="0.2">
      <c r="A41" s="606" t="s">
        <v>49</v>
      </c>
      <c r="B41" s="608" t="s">
        <v>526</v>
      </c>
      <c r="C41" s="275">
        <v>1.9790892946999999E-3</v>
      </c>
      <c r="D41" s="275">
        <v>3.1884106612000002E-3</v>
      </c>
      <c r="E41" s="275">
        <v>2.1420377282000001E-3</v>
      </c>
      <c r="F41" s="275">
        <v>3.6115374408E-3</v>
      </c>
      <c r="G41" s="275">
        <v>3.0856068742E-3</v>
      </c>
      <c r="H41" s="275">
        <v>2.3295510299999999E-3</v>
      </c>
      <c r="I41" s="275">
        <v>3.3360452377999999E-3</v>
      </c>
      <c r="J41" s="275">
        <v>2.8577483677999999E-3</v>
      </c>
      <c r="K41" s="275">
        <v>4.0049354679000003E-3</v>
      </c>
      <c r="L41" s="275">
        <v>3.1619782886999999E-3</v>
      </c>
      <c r="M41" s="275">
        <v>2.5413165237000001E-3</v>
      </c>
      <c r="N41" s="275">
        <v>2.7573807768E-3</v>
      </c>
      <c r="O41" s="275">
        <v>3.3070871417E-3</v>
      </c>
      <c r="P41" s="275">
        <v>3.7468627051000002E-3</v>
      </c>
      <c r="Q41" s="275">
        <v>5.6578392277999998E-3</v>
      </c>
      <c r="R41" s="275">
        <v>7.8741340573999993E-3</v>
      </c>
      <c r="S41" s="275">
        <v>8.5109279289999999E-3</v>
      </c>
      <c r="T41" s="275">
        <v>9.7078285536000009E-3</v>
      </c>
      <c r="U41" s="275">
        <v>1.0104560608E-2</v>
      </c>
      <c r="V41" s="275">
        <v>1.1392880386E-2</v>
      </c>
      <c r="W41" s="275">
        <v>1.2619491044E-2</v>
      </c>
      <c r="X41" s="275">
        <v>1.1054850615E-2</v>
      </c>
      <c r="Y41" s="275">
        <v>1.3468822985E-2</v>
      </c>
      <c r="Z41" s="275">
        <v>1.3888202119E-2</v>
      </c>
      <c r="AA41" s="275">
        <v>5.5835581931000001E-3</v>
      </c>
      <c r="AB41" s="275">
        <v>7.7687012093000003E-3</v>
      </c>
      <c r="AC41" s="275">
        <v>1.1187132165E-2</v>
      </c>
      <c r="AD41" s="275">
        <v>1.1785389597E-2</v>
      </c>
      <c r="AE41" s="275">
        <v>1.2384804427000001E-2</v>
      </c>
      <c r="AF41" s="275">
        <v>1.2772045750999999E-2</v>
      </c>
      <c r="AG41" s="275">
        <v>1.0464090628E-2</v>
      </c>
      <c r="AH41" s="275">
        <v>1.1139672898999999E-2</v>
      </c>
      <c r="AI41" s="275">
        <v>9.5441699453999995E-3</v>
      </c>
      <c r="AJ41" s="275">
        <v>8.7358881113999993E-3</v>
      </c>
      <c r="AK41" s="275">
        <v>8.9886453946000002E-3</v>
      </c>
      <c r="AL41" s="275">
        <v>7.1354227667000001E-3</v>
      </c>
      <c r="AM41" s="275">
        <v>8.4535385158999998E-3</v>
      </c>
      <c r="AN41" s="275">
        <v>9.8693272597E-3</v>
      </c>
      <c r="AO41" s="275">
        <v>1.2999385275999999E-2</v>
      </c>
      <c r="AP41" s="275">
        <v>1.3186537551999999E-2</v>
      </c>
      <c r="AQ41" s="275">
        <v>1.3908127019999999E-2</v>
      </c>
      <c r="AR41" s="275">
        <v>1.7276456793000002E-2</v>
      </c>
      <c r="AS41" s="275">
        <v>1.6467874774E-2</v>
      </c>
      <c r="AT41" s="275">
        <v>1.7937301797E-2</v>
      </c>
      <c r="AU41" s="275">
        <v>2.1341794192999999E-2</v>
      </c>
      <c r="AV41" s="275">
        <v>2.3238124461000001E-2</v>
      </c>
      <c r="AW41" s="275">
        <v>2.0318005473999999E-2</v>
      </c>
      <c r="AX41" s="275">
        <v>2.5818643854000001E-2</v>
      </c>
      <c r="AY41" s="275">
        <v>1.2430163035E-2</v>
      </c>
      <c r="AZ41" s="275">
        <v>1.3905538623000001E-2</v>
      </c>
      <c r="BA41" s="275">
        <v>1.3974106991000001E-2</v>
      </c>
      <c r="BB41" s="645">
        <v>1.4261783497E-2</v>
      </c>
      <c r="BC41" s="275">
        <v>1.9330025539000002E-2</v>
      </c>
      <c r="BD41" s="275">
        <v>1.6012499999999999E-2</v>
      </c>
      <c r="BE41" s="275">
        <v>1.7146999999999999E-2</v>
      </c>
      <c r="BF41" s="363">
        <v>1.71784E-2</v>
      </c>
      <c r="BG41" s="363">
        <v>1.5240500000000001E-2</v>
      </c>
      <c r="BH41" s="363">
        <v>1.71859E-2</v>
      </c>
      <c r="BI41" s="363">
        <v>1.7092E-2</v>
      </c>
      <c r="BJ41" s="363">
        <v>1.67209E-2</v>
      </c>
      <c r="BK41" s="363">
        <v>1.5432E-2</v>
      </c>
      <c r="BL41" s="363">
        <v>1.4588800000000001E-2</v>
      </c>
      <c r="BM41" s="363">
        <v>1.65539E-2</v>
      </c>
      <c r="BN41" s="363">
        <v>1.5900999999999998E-2</v>
      </c>
      <c r="BO41" s="363">
        <v>1.6135699999999999E-2</v>
      </c>
      <c r="BP41" s="363">
        <v>1.6665300000000001E-2</v>
      </c>
      <c r="BQ41" s="363">
        <v>1.7127300000000002E-2</v>
      </c>
      <c r="BR41" s="363">
        <v>1.7176400000000001E-2</v>
      </c>
      <c r="BS41" s="363">
        <v>1.5240500000000001E-2</v>
      </c>
      <c r="BT41" s="363">
        <v>1.7186099999999999E-2</v>
      </c>
      <c r="BU41" s="363">
        <v>1.7092099999999999E-2</v>
      </c>
      <c r="BV41" s="363">
        <v>1.6721E-2</v>
      </c>
    </row>
    <row r="42" spans="1:74" ht="12" customHeight="1" x14ac:dyDescent="0.2">
      <c r="A42" s="609" t="s">
        <v>29</v>
      </c>
      <c r="B42" s="610" t="s">
        <v>1063</v>
      </c>
      <c r="C42" s="276">
        <v>0.60544784488000003</v>
      </c>
      <c r="D42" s="276">
        <v>0.55033155667</v>
      </c>
      <c r="E42" s="276">
        <v>0.61210152743000001</v>
      </c>
      <c r="F42" s="276">
        <v>0.59926847926000004</v>
      </c>
      <c r="G42" s="276">
        <v>0.65510499900999997</v>
      </c>
      <c r="H42" s="276">
        <v>0.69683106182999999</v>
      </c>
      <c r="I42" s="276">
        <v>0.64085590782000001</v>
      </c>
      <c r="J42" s="276">
        <v>0.59843397658999997</v>
      </c>
      <c r="K42" s="276">
        <v>0.56244435125000003</v>
      </c>
      <c r="L42" s="276">
        <v>0.58082485908000003</v>
      </c>
      <c r="M42" s="276">
        <v>0.61273189989999999</v>
      </c>
      <c r="N42" s="276">
        <v>0.65512579801000004</v>
      </c>
      <c r="O42" s="276">
        <v>0.6674766124</v>
      </c>
      <c r="P42" s="276">
        <v>0.64662000535999997</v>
      </c>
      <c r="Q42" s="276">
        <v>0.74202170730999994</v>
      </c>
      <c r="R42" s="276">
        <v>0.74405583656999996</v>
      </c>
      <c r="S42" s="276">
        <v>0.76451173335</v>
      </c>
      <c r="T42" s="276">
        <v>0.76251124416000005</v>
      </c>
      <c r="U42" s="276">
        <v>0.72065552233999997</v>
      </c>
      <c r="V42" s="276">
        <v>0.67861893360000003</v>
      </c>
      <c r="W42" s="276">
        <v>0.61044572575</v>
      </c>
      <c r="X42" s="276">
        <v>0.63602465923999996</v>
      </c>
      <c r="Y42" s="276">
        <v>0.66316027391999999</v>
      </c>
      <c r="Z42" s="276">
        <v>0.69347559964000005</v>
      </c>
      <c r="AA42" s="276">
        <v>0.68600239729000001</v>
      </c>
      <c r="AB42" s="276">
        <v>0.62231500515000004</v>
      </c>
      <c r="AC42" s="276">
        <v>0.72385518340999999</v>
      </c>
      <c r="AD42" s="276">
        <v>0.70231721846999995</v>
      </c>
      <c r="AE42" s="276">
        <v>0.74188120202999996</v>
      </c>
      <c r="AF42" s="276">
        <v>0.71348087657000003</v>
      </c>
      <c r="AG42" s="276">
        <v>0.68789773874000004</v>
      </c>
      <c r="AH42" s="276">
        <v>0.66030007005000002</v>
      </c>
      <c r="AI42" s="276">
        <v>0.58939956075</v>
      </c>
      <c r="AJ42" s="276">
        <v>0.62860659000999997</v>
      </c>
      <c r="AK42" s="276">
        <v>0.62928443480999996</v>
      </c>
      <c r="AL42" s="276">
        <v>0.70791976758999997</v>
      </c>
      <c r="AM42" s="276">
        <v>0.73710757348</v>
      </c>
      <c r="AN42" s="276">
        <v>0.65776481206000004</v>
      </c>
      <c r="AO42" s="276">
        <v>0.71521693183000001</v>
      </c>
      <c r="AP42" s="276">
        <v>0.75406259592000002</v>
      </c>
      <c r="AQ42" s="276">
        <v>0.79772597037000004</v>
      </c>
      <c r="AR42" s="276">
        <v>0.76524681276999995</v>
      </c>
      <c r="AS42" s="276">
        <v>0.75245219422999998</v>
      </c>
      <c r="AT42" s="276">
        <v>0.68034324866999996</v>
      </c>
      <c r="AU42" s="276">
        <v>0.64465404320999997</v>
      </c>
      <c r="AV42" s="276">
        <v>0.68076523865000005</v>
      </c>
      <c r="AW42" s="276">
        <v>0.69427124014999997</v>
      </c>
      <c r="AX42" s="276">
        <v>0.73346288842999996</v>
      </c>
      <c r="AY42" s="276">
        <v>0.75033637119999996</v>
      </c>
      <c r="AZ42" s="276">
        <v>0.64354032604</v>
      </c>
      <c r="BA42" s="276">
        <v>0.77878535308999997</v>
      </c>
      <c r="BB42" s="649">
        <v>0.79389883489000002</v>
      </c>
      <c r="BC42" s="276">
        <v>0.79778280000000001</v>
      </c>
      <c r="BD42" s="276">
        <v>0.78780879999999998</v>
      </c>
      <c r="BE42" s="276">
        <v>0.76865519999999998</v>
      </c>
      <c r="BF42" s="361">
        <v>0.70456830000000004</v>
      </c>
      <c r="BG42" s="361">
        <v>0.65638819999999998</v>
      </c>
      <c r="BH42" s="361">
        <v>0.68312090000000003</v>
      </c>
      <c r="BI42" s="361">
        <v>0.68769100000000005</v>
      </c>
      <c r="BJ42" s="361">
        <v>0.73118000000000005</v>
      </c>
      <c r="BK42" s="361">
        <v>0.76025129999999996</v>
      </c>
      <c r="BL42" s="361">
        <v>0.68169740000000001</v>
      </c>
      <c r="BM42" s="361">
        <v>0.77973440000000005</v>
      </c>
      <c r="BN42" s="361">
        <v>0.79019159999999999</v>
      </c>
      <c r="BO42" s="361">
        <v>0.82770809999999995</v>
      </c>
      <c r="BP42" s="361">
        <v>0.81356260000000002</v>
      </c>
      <c r="BQ42" s="361">
        <v>0.78160180000000001</v>
      </c>
      <c r="BR42" s="361">
        <v>0.74176370000000003</v>
      </c>
      <c r="BS42" s="361">
        <v>0.6881524</v>
      </c>
      <c r="BT42" s="361">
        <v>0.71926990000000002</v>
      </c>
      <c r="BU42" s="361">
        <v>0.72211349999999996</v>
      </c>
      <c r="BV42" s="361">
        <v>0.78052440000000001</v>
      </c>
    </row>
    <row r="43" spans="1:74" ht="12" customHeight="1" x14ac:dyDescent="0.25">
      <c r="A43" s="609"/>
      <c r="B43" s="611" t="s">
        <v>1105</v>
      </c>
      <c r="C43" s="612"/>
      <c r="D43" s="612"/>
      <c r="E43" s="612"/>
      <c r="F43" s="612"/>
      <c r="G43" s="612"/>
      <c r="H43" s="612"/>
      <c r="I43" s="612"/>
      <c r="J43" s="612"/>
      <c r="K43" s="612"/>
      <c r="L43" s="612"/>
      <c r="M43" s="612"/>
      <c r="N43" s="612"/>
      <c r="O43" s="612"/>
      <c r="P43" s="612"/>
      <c r="Q43" s="612"/>
      <c r="R43" s="612"/>
      <c r="S43" s="612"/>
      <c r="T43" s="612"/>
      <c r="U43" s="612"/>
      <c r="V43" s="612"/>
      <c r="W43" s="612"/>
      <c r="X43" s="612"/>
      <c r="Y43" s="612"/>
      <c r="Z43" s="612"/>
      <c r="AA43" s="612"/>
      <c r="AB43" s="612"/>
      <c r="AC43" s="612"/>
      <c r="AD43" s="612"/>
      <c r="AE43" s="612"/>
      <c r="AF43" s="612"/>
      <c r="AG43" s="612"/>
      <c r="AH43" s="612"/>
      <c r="AI43" s="612"/>
      <c r="AJ43" s="612"/>
      <c r="AK43" s="612"/>
      <c r="AL43" s="612"/>
      <c r="AM43" s="612"/>
      <c r="AN43" s="612"/>
      <c r="AO43" s="612"/>
      <c r="AP43" s="612"/>
      <c r="AQ43" s="612"/>
      <c r="AR43" s="612"/>
      <c r="AS43" s="612"/>
      <c r="AT43" s="612"/>
      <c r="AU43" s="612"/>
      <c r="AV43" s="612"/>
      <c r="AW43" s="612"/>
      <c r="AX43" s="612"/>
      <c r="AY43" s="612"/>
      <c r="AZ43" s="612"/>
      <c r="BA43" s="612"/>
      <c r="BB43" s="612"/>
      <c r="BC43" s="612"/>
      <c r="BD43" s="612"/>
      <c r="BE43" s="612"/>
      <c r="BF43" s="612"/>
      <c r="BG43" s="612"/>
      <c r="BH43" s="612"/>
      <c r="BI43" s="612"/>
      <c r="BJ43" s="612"/>
      <c r="BK43" s="612"/>
      <c r="BL43" s="612"/>
      <c r="BM43" s="612"/>
      <c r="BN43" s="612"/>
      <c r="BO43" s="612"/>
      <c r="BP43" s="612"/>
      <c r="BQ43" s="612"/>
      <c r="BR43" s="612"/>
      <c r="BS43" s="612"/>
      <c r="BT43" s="612"/>
      <c r="BU43" s="612"/>
      <c r="BV43" s="612"/>
    </row>
    <row r="44" spans="1:74" s="616" customFormat="1" ht="12" customHeight="1" x14ac:dyDescent="0.25">
      <c r="A44" s="613"/>
      <c r="B44" s="614" t="s">
        <v>0</v>
      </c>
      <c r="C44" s="615"/>
      <c r="D44" s="615"/>
      <c r="E44" s="615"/>
      <c r="F44" s="615"/>
      <c r="G44" s="615"/>
      <c r="H44" s="615"/>
      <c r="I44" s="615"/>
      <c r="J44" s="615"/>
      <c r="K44" s="615"/>
      <c r="L44" s="615"/>
      <c r="M44" s="615"/>
      <c r="N44" s="615"/>
      <c r="O44" s="615"/>
      <c r="P44" s="615"/>
      <c r="Q44" s="615"/>
      <c r="R44" s="615"/>
      <c r="S44" s="615"/>
      <c r="T44" s="615"/>
      <c r="U44" s="615"/>
      <c r="V44" s="615"/>
      <c r="W44" s="615"/>
      <c r="X44" s="615"/>
      <c r="Y44" s="615"/>
      <c r="Z44" s="615"/>
      <c r="AA44" s="615"/>
      <c r="AB44" s="615"/>
      <c r="AC44" s="615"/>
      <c r="AD44" s="615"/>
      <c r="AE44" s="615"/>
      <c r="AF44" s="615"/>
      <c r="AG44" s="615"/>
      <c r="AH44" s="615"/>
      <c r="AI44" s="615"/>
      <c r="AJ44" s="615"/>
      <c r="AK44" s="615"/>
      <c r="AL44" s="615"/>
      <c r="AM44" s="615"/>
      <c r="AN44" s="615"/>
      <c r="AO44" s="615"/>
      <c r="AP44" s="615"/>
      <c r="AQ44" s="615"/>
      <c r="AR44" s="615"/>
      <c r="AS44" s="615"/>
      <c r="AT44" s="615"/>
      <c r="AU44" s="615"/>
      <c r="AV44" s="615"/>
      <c r="AW44" s="615"/>
      <c r="AX44" s="615"/>
      <c r="AY44" s="615"/>
      <c r="AZ44" s="615"/>
      <c r="BA44" s="615"/>
      <c r="BB44" s="615"/>
      <c r="BC44" s="615"/>
      <c r="BD44" s="615"/>
      <c r="BE44" s="615"/>
      <c r="BF44" s="615"/>
      <c r="BG44" s="615"/>
      <c r="BH44" s="615"/>
      <c r="BI44" s="615"/>
      <c r="BJ44" s="615"/>
      <c r="BK44" s="615"/>
      <c r="BL44" s="615"/>
      <c r="BM44" s="615"/>
      <c r="BN44" s="615"/>
      <c r="BO44" s="615"/>
      <c r="BP44" s="615"/>
      <c r="BQ44" s="615"/>
      <c r="BR44" s="615"/>
      <c r="BS44" s="615"/>
      <c r="BT44" s="615"/>
      <c r="BU44" s="615"/>
      <c r="BV44" s="615"/>
    </row>
    <row r="45" spans="1:74" s="616" customFormat="1" ht="12" customHeight="1" x14ac:dyDescent="0.25">
      <c r="A45" s="613"/>
      <c r="B45" s="614" t="s">
        <v>1122</v>
      </c>
      <c r="C45" s="615"/>
      <c r="D45" s="615"/>
      <c r="E45" s="615"/>
      <c r="F45" s="615"/>
      <c r="G45" s="615"/>
      <c r="H45" s="615"/>
      <c r="I45" s="615"/>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row>
    <row r="46" spans="1:74" s="616" customFormat="1" ht="13.2" x14ac:dyDescent="0.25">
      <c r="A46" s="613"/>
      <c r="B46" s="614" t="s">
        <v>1123</v>
      </c>
      <c r="C46" s="615"/>
      <c r="D46" s="615"/>
      <c r="E46" s="615"/>
      <c r="F46" s="615"/>
      <c r="G46" s="615"/>
      <c r="H46" s="615"/>
      <c r="I46" s="615"/>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row>
    <row r="47" spans="1:74" s="616" customFormat="1" x14ac:dyDescent="0.25">
      <c r="A47" s="613"/>
      <c r="B47" s="617" t="s">
        <v>346</v>
      </c>
      <c r="C47" s="618"/>
      <c r="D47" s="618"/>
      <c r="E47" s="618"/>
      <c r="F47" s="618"/>
      <c r="G47" s="618"/>
      <c r="H47" s="618"/>
      <c r="I47" s="618"/>
      <c r="J47" s="618"/>
      <c r="K47" s="618"/>
      <c r="L47" s="618"/>
      <c r="M47" s="618"/>
      <c r="N47" s="618"/>
      <c r="O47" s="618"/>
      <c r="P47" s="618"/>
      <c r="Q47" s="618"/>
      <c r="R47" s="618"/>
      <c r="S47" s="618"/>
      <c r="T47" s="618"/>
      <c r="U47" s="618"/>
      <c r="V47" s="618"/>
      <c r="W47" s="618"/>
      <c r="X47" s="618"/>
      <c r="Y47" s="618"/>
      <c r="Z47" s="618"/>
      <c r="AA47" s="618"/>
      <c r="AB47" s="618"/>
      <c r="AC47" s="618"/>
      <c r="AD47" s="618"/>
      <c r="AE47" s="618"/>
      <c r="AF47" s="618"/>
      <c r="AG47" s="618"/>
      <c r="AH47" s="618"/>
      <c r="AI47" s="618"/>
      <c r="AJ47" s="618"/>
      <c r="AK47" s="618"/>
      <c r="AL47" s="618"/>
      <c r="AM47" s="618"/>
      <c r="AN47" s="618"/>
      <c r="AO47" s="618"/>
      <c r="AP47" s="618"/>
      <c r="AQ47" s="618"/>
      <c r="AR47" s="618"/>
      <c r="AS47" s="618"/>
      <c r="AT47" s="618"/>
      <c r="AU47" s="618"/>
      <c r="AV47" s="618"/>
      <c r="AW47" s="618"/>
      <c r="AX47" s="618"/>
      <c r="AY47" s="618"/>
      <c r="AZ47" s="618"/>
      <c r="BA47" s="618"/>
      <c r="BB47" s="618"/>
      <c r="BC47" s="618"/>
      <c r="BD47" s="618"/>
      <c r="BE47" s="618"/>
      <c r="BF47" s="618"/>
      <c r="BG47" s="618"/>
      <c r="BH47" s="618"/>
      <c r="BI47" s="618"/>
      <c r="BJ47" s="618"/>
      <c r="BK47" s="618"/>
      <c r="BL47" s="618"/>
      <c r="BM47" s="618"/>
      <c r="BN47" s="618"/>
      <c r="BO47" s="618"/>
      <c r="BP47" s="618"/>
      <c r="BQ47" s="618"/>
      <c r="BR47" s="618"/>
      <c r="BS47" s="618"/>
      <c r="BT47" s="618"/>
      <c r="BU47" s="618"/>
      <c r="BV47" s="618"/>
    </row>
    <row r="48" spans="1:74" s="616" customFormat="1" ht="24.75" customHeight="1" x14ac:dyDescent="0.25">
      <c r="A48" s="613"/>
      <c r="B48" s="614" t="s">
        <v>529</v>
      </c>
      <c r="C48" s="615"/>
      <c r="D48" s="615"/>
      <c r="E48" s="615"/>
      <c r="F48" s="615"/>
      <c r="G48" s="615"/>
      <c r="H48" s="615"/>
      <c r="I48" s="615"/>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row>
    <row r="49" spans="1:74" s="616" customFormat="1" ht="12" customHeight="1" x14ac:dyDescent="0.25">
      <c r="A49" s="613"/>
      <c r="B49" s="619" t="s">
        <v>530</v>
      </c>
      <c r="C49" s="615"/>
      <c r="D49" s="615"/>
      <c r="E49" s="615"/>
      <c r="F49" s="615"/>
      <c r="G49" s="615"/>
      <c r="H49" s="615"/>
      <c r="I49" s="615"/>
      <c r="J49" s="615"/>
      <c r="K49" s="615"/>
      <c r="L49" s="615"/>
      <c r="M49" s="615"/>
      <c r="N49" s="615"/>
      <c r="O49" s="615"/>
      <c r="P49" s="615"/>
      <c r="Q49" s="615"/>
      <c r="R49" s="615"/>
      <c r="S49" s="615"/>
      <c r="T49" s="615"/>
      <c r="U49" s="615"/>
      <c r="V49" s="615"/>
      <c r="W49" s="615"/>
      <c r="X49" s="615"/>
      <c r="Y49" s="615"/>
      <c r="Z49" s="615"/>
      <c r="AA49" s="615"/>
      <c r="AB49" s="615"/>
      <c r="AC49" s="615"/>
      <c r="AD49" s="615"/>
      <c r="AE49" s="615"/>
      <c r="AF49" s="615"/>
      <c r="AG49" s="615"/>
      <c r="AH49" s="615"/>
      <c r="AI49" s="615"/>
      <c r="AJ49" s="615"/>
      <c r="AK49" s="615"/>
      <c r="AL49" s="615"/>
      <c r="AM49" s="615"/>
      <c r="AN49" s="615"/>
      <c r="AO49" s="615"/>
      <c r="AP49" s="615"/>
      <c r="AQ49" s="615"/>
      <c r="AR49" s="615"/>
      <c r="AS49" s="615"/>
      <c r="AT49" s="615"/>
      <c r="AU49" s="615"/>
      <c r="AV49" s="615"/>
      <c r="AW49" s="615"/>
      <c r="AX49" s="615"/>
      <c r="AY49" s="615"/>
      <c r="AZ49" s="615"/>
      <c r="BA49" s="615"/>
      <c r="BB49" s="615"/>
      <c r="BC49" s="615"/>
      <c r="BD49" s="615"/>
      <c r="BE49" s="615"/>
      <c r="BF49" s="615"/>
      <c r="BG49" s="615"/>
      <c r="BH49" s="615"/>
      <c r="BI49" s="615"/>
      <c r="BJ49" s="615"/>
      <c r="BK49" s="615"/>
      <c r="BL49" s="615"/>
      <c r="BM49" s="615"/>
      <c r="BN49" s="615"/>
      <c r="BO49" s="615"/>
      <c r="BP49" s="615"/>
      <c r="BQ49" s="615"/>
      <c r="BR49" s="615"/>
      <c r="BS49" s="615"/>
      <c r="BT49" s="615"/>
      <c r="BU49" s="615"/>
      <c r="BV49" s="615"/>
    </row>
    <row r="50" spans="1:74" s="616" customFormat="1" ht="22.35" customHeight="1" x14ac:dyDescent="0.25">
      <c r="A50" s="613"/>
      <c r="B50" s="620" t="s">
        <v>531</v>
      </c>
      <c r="C50" s="615"/>
      <c r="D50" s="615"/>
      <c r="E50" s="615"/>
      <c r="F50" s="615"/>
      <c r="G50" s="615"/>
      <c r="H50" s="615"/>
      <c r="I50" s="615"/>
      <c r="J50" s="615"/>
      <c r="K50" s="615"/>
      <c r="L50" s="615"/>
      <c r="M50" s="615"/>
      <c r="N50" s="615"/>
      <c r="O50" s="615"/>
      <c r="P50" s="615"/>
      <c r="Q50" s="615"/>
      <c r="R50" s="615"/>
      <c r="S50" s="615"/>
      <c r="T50" s="615"/>
      <c r="U50" s="615"/>
      <c r="V50" s="615"/>
      <c r="W50" s="615"/>
      <c r="X50" s="615"/>
      <c r="Y50" s="615"/>
      <c r="Z50" s="615"/>
      <c r="AA50" s="615"/>
      <c r="AB50" s="615"/>
      <c r="AC50" s="615"/>
      <c r="AD50" s="615"/>
      <c r="AE50" s="615"/>
      <c r="AF50" s="615"/>
      <c r="AG50" s="615"/>
      <c r="AH50" s="615"/>
      <c r="AI50" s="615"/>
      <c r="AJ50" s="615"/>
      <c r="AK50" s="615"/>
      <c r="AL50" s="615"/>
      <c r="AM50" s="615"/>
      <c r="AN50" s="615"/>
      <c r="AO50" s="615"/>
      <c r="AP50" s="615"/>
      <c r="AQ50" s="615"/>
      <c r="AR50" s="615"/>
      <c r="AS50" s="615"/>
      <c r="AT50" s="615"/>
      <c r="AU50" s="615"/>
      <c r="AV50" s="615"/>
      <c r="AW50" s="615"/>
      <c r="AX50" s="615"/>
      <c r="AY50" s="615"/>
      <c r="AZ50" s="615"/>
      <c r="BA50" s="615"/>
      <c r="BB50" s="615"/>
      <c r="BC50" s="615"/>
      <c r="BD50" s="615"/>
      <c r="BE50" s="615"/>
      <c r="BF50" s="615"/>
      <c r="BG50" s="615"/>
      <c r="BH50" s="615"/>
      <c r="BI50" s="615"/>
      <c r="BJ50" s="615"/>
      <c r="BK50" s="615"/>
      <c r="BL50" s="615"/>
      <c r="BM50" s="615"/>
      <c r="BN50" s="615"/>
      <c r="BO50" s="615"/>
      <c r="BP50" s="615"/>
      <c r="BQ50" s="615"/>
      <c r="BR50" s="615"/>
      <c r="BS50" s="615"/>
      <c r="BT50" s="615"/>
      <c r="BU50" s="615"/>
      <c r="BV50" s="615"/>
    </row>
    <row r="51" spans="1:74" s="616" customFormat="1" ht="12" customHeight="1" x14ac:dyDescent="0.25">
      <c r="A51" s="613"/>
      <c r="B51" s="621" t="s">
        <v>1136</v>
      </c>
      <c r="C51" s="622"/>
      <c r="D51" s="622"/>
      <c r="E51" s="622"/>
      <c r="F51" s="622"/>
      <c r="G51" s="622"/>
      <c r="H51" s="622"/>
      <c r="I51" s="622"/>
      <c r="J51" s="622"/>
      <c r="K51" s="622"/>
      <c r="L51" s="622"/>
      <c r="M51" s="622"/>
      <c r="N51" s="622"/>
      <c r="O51" s="622"/>
      <c r="P51" s="622"/>
      <c r="Q51" s="622"/>
      <c r="R51" s="622"/>
      <c r="S51" s="622"/>
      <c r="T51" s="622"/>
      <c r="U51" s="622"/>
      <c r="V51" s="622"/>
      <c r="W51" s="622"/>
      <c r="X51" s="622"/>
      <c r="Y51" s="622"/>
      <c r="Z51" s="622"/>
      <c r="AA51" s="622"/>
      <c r="AB51" s="622"/>
      <c r="AC51" s="622"/>
      <c r="AD51" s="622"/>
      <c r="AE51" s="622"/>
      <c r="AF51" s="622"/>
      <c r="AG51" s="622"/>
      <c r="AH51" s="622"/>
      <c r="AI51" s="622"/>
      <c r="AJ51" s="622"/>
      <c r="AK51" s="622"/>
      <c r="AL51" s="622"/>
      <c r="AM51" s="622"/>
      <c r="AN51" s="622"/>
      <c r="AO51" s="622"/>
      <c r="AP51" s="622"/>
      <c r="AQ51" s="622"/>
      <c r="AR51" s="622"/>
      <c r="AS51" s="622"/>
      <c r="AT51" s="622"/>
      <c r="AU51" s="622"/>
      <c r="AV51" s="622"/>
      <c r="AW51" s="622"/>
      <c r="AX51" s="622"/>
      <c r="AY51" s="622"/>
      <c r="AZ51" s="622"/>
      <c r="BA51" s="622"/>
      <c r="BB51" s="622"/>
      <c r="BC51" s="622"/>
      <c r="BD51" s="622"/>
      <c r="BE51" s="622"/>
      <c r="BF51" s="622"/>
      <c r="BG51" s="622"/>
      <c r="BH51" s="622"/>
      <c r="BI51" s="622"/>
      <c r="BJ51" s="622"/>
      <c r="BK51" s="622"/>
      <c r="BL51" s="622"/>
      <c r="BM51" s="622"/>
      <c r="BN51" s="622"/>
      <c r="BO51" s="622"/>
      <c r="BP51" s="622"/>
      <c r="BQ51" s="622"/>
      <c r="BR51" s="622"/>
      <c r="BS51" s="622"/>
      <c r="BT51" s="622"/>
      <c r="BU51" s="622"/>
      <c r="BV51" s="622"/>
    </row>
    <row r="52" spans="1:74" s="616" customFormat="1" ht="12" customHeight="1" x14ac:dyDescent="0.25">
      <c r="A52" s="613"/>
      <c r="B52" s="623" t="s">
        <v>532</v>
      </c>
      <c r="C52" s="624"/>
      <c r="D52" s="624"/>
      <c r="E52" s="624"/>
      <c r="F52" s="624"/>
      <c r="G52" s="624"/>
      <c r="H52" s="624"/>
      <c r="I52" s="624"/>
      <c r="J52" s="624"/>
      <c r="K52" s="624"/>
      <c r="L52" s="624"/>
      <c r="M52" s="624"/>
      <c r="N52" s="624"/>
      <c r="O52" s="624"/>
      <c r="P52" s="624"/>
      <c r="Q52" s="624"/>
      <c r="R52" s="624"/>
      <c r="S52" s="624"/>
      <c r="T52" s="624"/>
      <c r="U52" s="624"/>
      <c r="V52" s="624"/>
      <c r="W52" s="624"/>
      <c r="X52" s="624"/>
      <c r="Y52" s="624"/>
      <c r="Z52" s="624"/>
      <c r="AA52" s="624"/>
      <c r="AB52" s="624"/>
      <c r="AC52" s="624"/>
      <c r="AD52" s="624"/>
      <c r="AE52" s="624"/>
      <c r="AF52" s="624"/>
      <c r="AG52" s="624"/>
      <c r="AH52" s="624"/>
      <c r="AI52" s="624"/>
      <c r="AJ52" s="624"/>
      <c r="AK52" s="624"/>
      <c r="AL52" s="624"/>
      <c r="AM52" s="624"/>
      <c r="AN52" s="624"/>
      <c r="AO52" s="624"/>
      <c r="AP52" s="624"/>
      <c r="AQ52" s="624"/>
      <c r="AR52" s="624"/>
      <c r="AS52" s="624"/>
      <c r="AT52" s="624"/>
      <c r="AU52" s="624"/>
      <c r="AV52" s="624"/>
      <c r="AW52" s="624"/>
      <c r="AX52" s="624"/>
      <c r="AY52" s="624"/>
      <c r="AZ52" s="624"/>
      <c r="BA52" s="624"/>
      <c r="BB52" s="624"/>
      <c r="BC52" s="624"/>
      <c r="BD52" s="624"/>
      <c r="BE52" s="624"/>
      <c r="BF52" s="624"/>
      <c r="BG52" s="624"/>
      <c r="BH52" s="624"/>
      <c r="BI52" s="624"/>
      <c r="BJ52" s="624"/>
      <c r="BK52" s="624"/>
      <c r="BL52" s="624"/>
      <c r="BM52" s="624"/>
      <c r="BN52" s="624"/>
      <c r="BO52" s="624"/>
      <c r="BP52" s="624"/>
      <c r="BQ52" s="624"/>
      <c r="BR52" s="624"/>
      <c r="BS52" s="624"/>
      <c r="BT52" s="624"/>
      <c r="BU52" s="624"/>
      <c r="BV52" s="624"/>
    </row>
  </sheetData>
  <mergeCells count="7">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6">
    <pageSetUpPr fitToPage="1"/>
  </sheetPr>
  <dimension ref="A1:BV159"/>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AY70" sqref="AY70"/>
    </sheetView>
  </sheetViews>
  <sheetFormatPr defaultColWidth="9.6640625" defaultRowHeight="10.199999999999999" x14ac:dyDescent="0.2"/>
  <cols>
    <col min="1" max="1" width="8.44140625" style="135" customWidth="1"/>
    <col min="2" max="2" width="42.6640625" style="135" customWidth="1"/>
    <col min="3" max="50" width="7.44140625" style="135" customWidth="1"/>
    <col min="51" max="62" width="7.44140625" style="362" customWidth="1"/>
    <col min="63" max="74" width="7.44140625" style="135" customWidth="1"/>
    <col min="75" max="16384" width="9.6640625" style="135"/>
  </cols>
  <sheetData>
    <row r="1" spans="1:74" ht="13.35" customHeight="1" x14ac:dyDescent="0.35">
      <c r="A1" s="662" t="s">
        <v>1078</v>
      </c>
      <c r="B1" s="718" t="s">
        <v>111</v>
      </c>
      <c r="C1" s="719"/>
      <c r="D1" s="719"/>
      <c r="E1" s="719"/>
      <c r="F1" s="719"/>
      <c r="G1" s="719"/>
      <c r="H1" s="719"/>
      <c r="I1" s="719"/>
      <c r="J1" s="719"/>
      <c r="K1" s="719"/>
      <c r="L1" s="719"/>
      <c r="M1" s="719"/>
      <c r="N1" s="719"/>
      <c r="O1" s="719"/>
      <c r="P1" s="719"/>
      <c r="Q1" s="719"/>
      <c r="R1" s="719"/>
      <c r="S1" s="719"/>
      <c r="T1" s="719"/>
      <c r="U1" s="719"/>
      <c r="V1" s="719"/>
      <c r="W1" s="719"/>
      <c r="X1" s="719"/>
      <c r="Y1" s="719"/>
      <c r="Z1" s="719"/>
      <c r="AA1" s="719"/>
      <c r="AB1" s="719"/>
      <c r="AC1" s="719"/>
      <c r="AD1" s="719"/>
      <c r="AE1" s="719"/>
      <c r="AF1" s="719"/>
      <c r="AG1" s="719"/>
      <c r="AH1" s="719"/>
      <c r="AI1" s="719"/>
      <c r="AJ1" s="719"/>
      <c r="AK1" s="719"/>
      <c r="AL1" s="719"/>
      <c r="AM1" s="263"/>
    </row>
    <row r="2" spans="1:74" s="47" customFormat="1" ht="13.2" x14ac:dyDescent="0.25">
      <c r="A2" s="663"/>
      <c r="B2" s="546" t="str">
        <f>"U.S. Energy Information Administration   |   Short-Term Energy Outlook  - "&amp;Dates!D1</f>
        <v>U.S. Energy Information Administration   |   Short-Term Energy Outlook  - August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4"/>
      <c r="AY2" s="411"/>
      <c r="AZ2" s="411"/>
      <c r="BA2" s="411"/>
      <c r="BB2" s="411"/>
      <c r="BC2" s="411"/>
      <c r="BD2" s="411"/>
      <c r="BE2" s="411"/>
      <c r="BF2" s="411"/>
      <c r="BG2" s="411"/>
      <c r="BH2" s="411"/>
      <c r="BI2" s="411"/>
      <c r="BJ2" s="411"/>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140"/>
      <c r="B5" s="136" t="s">
        <v>1073</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2"/>
      <c r="AZ5" s="422"/>
      <c r="BA5" s="422"/>
      <c r="BB5" s="422"/>
      <c r="BC5" s="422"/>
      <c r="BD5" s="422"/>
      <c r="BE5" s="422"/>
      <c r="BF5" s="422"/>
      <c r="BG5" s="422"/>
      <c r="BH5" s="422"/>
      <c r="BI5" s="422"/>
      <c r="BJ5" s="422"/>
      <c r="BK5" s="422"/>
      <c r="BL5" s="422"/>
      <c r="BM5" s="422"/>
      <c r="BN5" s="422"/>
      <c r="BO5" s="422"/>
      <c r="BP5" s="422"/>
      <c r="BQ5" s="422"/>
      <c r="BR5" s="422"/>
      <c r="BS5" s="422"/>
      <c r="BT5" s="422"/>
      <c r="BU5" s="422"/>
      <c r="BV5" s="422"/>
    </row>
    <row r="6" spans="1:74" ht="11.1" customHeight="1" x14ac:dyDescent="0.2">
      <c r="A6" s="140"/>
      <c r="B6" s="36" t="s">
        <v>755</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3"/>
      <c r="AZ6" s="423"/>
      <c r="BA6" s="423"/>
      <c r="BB6" s="423"/>
      <c r="BC6" s="423"/>
      <c r="BD6" s="423"/>
      <c r="BE6" s="550"/>
      <c r="BF6" s="423"/>
      <c r="BG6" s="423"/>
      <c r="BH6" s="423"/>
      <c r="BI6" s="423"/>
      <c r="BJ6" s="423"/>
      <c r="BK6" s="423"/>
      <c r="BL6" s="423"/>
      <c r="BM6" s="423"/>
      <c r="BN6" s="423"/>
      <c r="BO6" s="423"/>
      <c r="BP6" s="423"/>
      <c r="BQ6" s="423"/>
      <c r="BR6" s="423"/>
      <c r="BS6" s="423"/>
      <c r="BT6" s="423"/>
      <c r="BU6" s="423"/>
      <c r="BV6" s="423"/>
    </row>
    <row r="7" spans="1:74" ht="11.1" customHeight="1" x14ac:dyDescent="0.2">
      <c r="A7" s="140" t="s">
        <v>756</v>
      </c>
      <c r="B7" s="39" t="s">
        <v>1217</v>
      </c>
      <c r="C7" s="243">
        <v>14566.266667</v>
      </c>
      <c r="D7" s="243">
        <v>14594.633333</v>
      </c>
      <c r="E7" s="243">
        <v>14632.2</v>
      </c>
      <c r="F7" s="243">
        <v>14697.011111</v>
      </c>
      <c r="G7" s="243">
        <v>14739.444444000001</v>
      </c>
      <c r="H7" s="243">
        <v>14777.544443999999</v>
      </c>
      <c r="I7" s="243">
        <v>14805.266667</v>
      </c>
      <c r="J7" s="243">
        <v>14839.233333</v>
      </c>
      <c r="K7" s="243">
        <v>14873.4</v>
      </c>
      <c r="L7" s="243">
        <v>14930.477778</v>
      </c>
      <c r="M7" s="243">
        <v>14948.011111</v>
      </c>
      <c r="N7" s="243">
        <v>14948.711111000001</v>
      </c>
      <c r="O7" s="243">
        <v>14885.585185</v>
      </c>
      <c r="P7" s="243">
        <v>14887.862963</v>
      </c>
      <c r="Q7" s="243">
        <v>14908.551852000001</v>
      </c>
      <c r="R7" s="243">
        <v>14982.051852000001</v>
      </c>
      <c r="S7" s="243">
        <v>15013.762962999999</v>
      </c>
      <c r="T7" s="243">
        <v>15038.085185</v>
      </c>
      <c r="U7" s="243">
        <v>15026.025926</v>
      </c>
      <c r="V7" s="243">
        <v>15057.314815</v>
      </c>
      <c r="W7" s="243">
        <v>15102.959258999999</v>
      </c>
      <c r="X7" s="243">
        <v>15188.1</v>
      </c>
      <c r="Y7" s="243">
        <v>15243.6</v>
      </c>
      <c r="Z7" s="243">
        <v>15294.6</v>
      </c>
      <c r="AA7" s="243">
        <v>15348.937037</v>
      </c>
      <c r="AB7" s="243">
        <v>15385.059259</v>
      </c>
      <c r="AC7" s="243">
        <v>15410.803704</v>
      </c>
      <c r="AD7" s="243">
        <v>15403.414815</v>
      </c>
      <c r="AE7" s="243">
        <v>15425.470369999999</v>
      </c>
      <c r="AF7" s="243">
        <v>15454.214814999999</v>
      </c>
      <c r="AG7" s="243">
        <v>15513.485185</v>
      </c>
      <c r="AH7" s="243">
        <v>15537.72963</v>
      </c>
      <c r="AI7" s="243">
        <v>15550.785185000001</v>
      </c>
      <c r="AJ7" s="243">
        <v>15532</v>
      </c>
      <c r="AK7" s="243">
        <v>15538.166667</v>
      </c>
      <c r="AL7" s="243">
        <v>15548.633333</v>
      </c>
      <c r="AM7" s="243">
        <v>15561.503704000001</v>
      </c>
      <c r="AN7" s="243">
        <v>15581.992593000001</v>
      </c>
      <c r="AO7" s="243">
        <v>15608.203704</v>
      </c>
      <c r="AP7" s="243">
        <v>15638.314815</v>
      </c>
      <c r="AQ7" s="243">
        <v>15677.337036999999</v>
      </c>
      <c r="AR7" s="243">
        <v>15723.448147999999</v>
      </c>
      <c r="AS7" s="243">
        <v>15794.485185</v>
      </c>
      <c r="AT7" s="243">
        <v>15841.396296000001</v>
      </c>
      <c r="AU7" s="243">
        <v>15882.018518999999</v>
      </c>
      <c r="AV7" s="243">
        <v>15940.722222</v>
      </c>
      <c r="AW7" s="243">
        <v>15950.488889</v>
      </c>
      <c r="AX7" s="243">
        <v>15935.688888999999</v>
      </c>
      <c r="AY7" s="243">
        <v>15896.322222000001</v>
      </c>
      <c r="AZ7" s="243">
        <v>15832.388889</v>
      </c>
      <c r="BA7" s="243">
        <v>15743.888889</v>
      </c>
      <c r="BB7" s="243">
        <v>15928.688888999999</v>
      </c>
      <c r="BC7" s="243">
        <v>15977.972222</v>
      </c>
      <c r="BD7" s="243">
        <v>16025.478889</v>
      </c>
      <c r="BE7" s="243">
        <v>16074.305184999999</v>
      </c>
      <c r="BF7" s="336">
        <v>16115.94</v>
      </c>
      <c r="BG7" s="336">
        <v>16153.47</v>
      </c>
      <c r="BH7" s="336">
        <v>16182.04</v>
      </c>
      <c r="BI7" s="336">
        <v>16215.02</v>
      </c>
      <c r="BJ7" s="336">
        <v>16247.55</v>
      </c>
      <c r="BK7" s="336">
        <v>16277.13</v>
      </c>
      <c r="BL7" s="336">
        <v>16310.61</v>
      </c>
      <c r="BM7" s="336">
        <v>16345.5</v>
      </c>
      <c r="BN7" s="336">
        <v>16381.28</v>
      </c>
      <c r="BO7" s="336">
        <v>16419.39</v>
      </c>
      <c r="BP7" s="336">
        <v>16459.3</v>
      </c>
      <c r="BQ7" s="336">
        <v>16504.509999999998</v>
      </c>
      <c r="BR7" s="336">
        <v>16545.43</v>
      </c>
      <c r="BS7" s="336">
        <v>16585.54</v>
      </c>
      <c r="BT7" s="336">
        <v>16622.03</v>
      </c>
      <c r="BU7" s="336">
        <v>16662.64</v>
      </c>
      <c r="BV7" s="336">
        <v>16704.54</v>
      </c>
    </row>
    <row r="8" spans="1:74" ht="11.1" customHeight="1" x14ac:dyDescent="0.2">
      <c r="A8" s="140"/>
      <c r="B8" s="36" t="s">
        <v>1110</v>
      </c>
      <c r="C8" s="243"/>
      <c r="D8" s="243"/>
      <c r="E8" s="243"/>
      <c r="F8" s="243"/>
      <c r="G8" s="243"/>
      <c r="H8" s="243"/>
      <c r="I8" s="243"/>
      <c r="J8" s="243"/>
      <c r="K8" s="243"/>
      <c r="L8" s="243"/>
      <c r="M8" s="243"/>
      <c r="N8" s="243"/>
      <c r="O8" s="243"/>
      <c r="P8" s="243"/>
      <c r="Q8" s="243"/>
      <c r="R8" s="243"/>
      <c r="S8" s="243"/>
      <c r="T8" s="243"/>
      <c r="U8" s="243"/>
      <c r="V8" s="243"/>
      <c r="W8" s="243"/>
      <c r="X8" s="243"/>
      <c r="Y8" s="243"/>
      <c r="Z8" s="243"/>
      <c r="AA8" s="243"/>
      <c r="AB8" s="243"/>
      <c r="AC8" s="243"/>
      <c r="AD8" s="243"/>
      <c r="AE8" s="243"/>
      <c r="AF8" s="243"/>
      <c r="AG8" s="243"/>
      <c r="AH8" s="243"/>
      <c r="AI8" s="243"/>
      <c r="AJ8" s="243"/>
      <c r="AK8" s="243"/>
      <c r="AL8" s="243"/>
      <c r="AM8" s="243"/>
      <c r="AN8" s="243"/>
      <c r="AO8" s="243"/>
      <c r="AP8" s="243"/>
      <c r="AQ8" s="243"/>
      <c r="AR8" s="243"/>
      <c r="AS8" s="243"/>
      <c r="AT8" s="243"/>
      <c r="AU8" s="243"/>
      <c r="AV8" s="243"/>
      <c r="AW8" s="243"/>
      <c r="AX8" s="243"/>
      <c r="AY8" s="243"/>
      <c r="AZ8" s="243"/>
      <c r="BA8" s="243"/>
      <c r="BB8" s="243"/>
      <c r="BC8" s="243"/>
      <c r="BD8" s="243"/>
      <c r="BE8" s="243"/>
      <c r="BF8" s="336"/>
      <c r="BG8" s="336"/>
      <c r="BH8" s="336"/>
      <c r="BI8" s="336"/>
      <c r="BJ8" s="336"/>
      <c r="BK8" s="336"/>
      <c r="BL8" s="336"/>
      <c r="BM8" s="336"/>
      <c r="BN8" s="336"/>
      <c r="BO8" s="336"/>
      <c r="BP8" s="336"/>
      <c r="BQ8" s="336"/>
      <c r="BR8" s="336"/>
      <c r="BS8" s="336"/>
      <c r="BT8" s="336"/>
      <c r="BU8" s="336"/>
      <c r="BV8" s="336"/>
    </row>
    <row r="9" spans="1:74" ht="11.1" customHeight="1" x14ac:dyDescent="0.2">
      <c r="A9" s="140" t="s">
        <v>1111</v>
      </c>
      <c r="B9" s="39" t="s">
        <v>1217</v>
      </c>
      <c r="C9" s="243">
        <v>9881.1293523999993</v>
      </c>
      <c r="D9" s="243">
        <v>9908.3942927000007</v>
      </c>
      <c r="E9" s="243">
        <v>9956.8215512999996</v>
      </c>
      <c r="F9" s="243">
        <v>9970.1095186999992</v>
      </c>
      <c r="G9" s="243">
        <v>9997.2760295999997</v>
      </c>
      <c r="H9" s="243">
        <v>10018.536776999999</v>
      </c>
      <c r="I9" s="243">
        <v>10027.887569</v>
      </c>
      <c r="J9" s="243">
        <v>10075.625822</v>
      </c>
      <c r="K9" s="243">
        <v>10087.535777999999</v>
      </c>
      <c r="L9" s="243">
        <v>10139.703353000001</v>
      </c>
      <c r="M9" s="243">
        <v>10179.271967000001</v>
      </c>
      <c r="N9" s="243">
        <v>10188.032182999999</v>
      </c>
      <c r="O9" s="243">
        <v>10197.776691999999</v>
      </c>
      <c r="P9" s="243">
        <v>10215.100264000001</v>
      </c>
      <c r="Q9" s="243">
        <v>10251.026991000001</v>
      </c>
      <c r="R9" s="243">
        <v>10254.964166</v>
      </c>
      <c r="S9" s="243">
        <v>10252.700290000001</v>
      </c>
      <c r="T9" s="243">
        <v>10269.137998</v>
      </c>
      <c r="U9" s="243">
        <v>10301.914983999999</v>
      </c>
      <c r="V9" s="243">
        <v>10302.013413000001</v>
      </c>
      <c r="W9" s="243">
        <v>10331.837518</v>
      </c>
      <c r="X9" s="243">
        <v>10372.095137</v>
      </c>
      <c r="Y9" s="243">
        <v>10374.949589</v>
      </c>
      <c r="Z9" s="243">
        <v>10372.095137</v>
      </c>
      <c r="AA9" s="243">
        <v>10409.498304000001</v>
      </c>
      <c r="AB9" s="243">
        <v>10466.587348999999</v>
      </c>
      <c r="AC9" s="243">
        <v>10467.276355</v>
      </c>
      <c r="AD9" s="243">
        <v>10499.069047000001</v>
      </c>
      <c r="AE9" s="243">
        <v>10497.887894</v>
      </c>
      <c r="AF9" s="243">
        <v>10493.655430999999</v>
      </c>
      <c r="AG9" s="243">
        <v>10533.125615000001</v>
      </c>
      <c r="AH9" s="243">
        <v>10523.282676000001</v>
      </c>
      <c r="AI9" s="243">
        <v>10566.591607</v>
      </c>
      <c r="AJ9" s="243">
        <v>10558.520397</v>
      </c>
      <c r="AK9" s="243">
        <v>10593.46283</v>
      </c>
      <c r="AL9" s="243">
        <v>10602.419904</v>
      </c>
      <c r="AM9" s="243">
        <v>10614.32986</v>
      </c>
      <c r="AN9" s="243">
        <v>10643.464959000001</v>
      </c>
      <c r="AO9" s="243">
        <v>10674.174927</v>
      </c>
      <c r="AP9" s="243">
        <v>10678.702679</v>
      </c>
      <c r="AQ9" s="243">
        <v>10689.333053</v>
      </c>
      <c r="AR9" s="243">
        <v>10707.640918999999</v>
      </c>
      <c r="AS9" s="243">
        <v>10718.960299</v>
      </c>
      <c r="AT9" s="243">
        <v>10745.339375</v>
      </c>
      <c r="AU9" s="243">
        <v>10768.174993000001</v>
      </c>
      <c r="AV9" s="243">
        <v>10796.522655999999</v>
      </c>
      <c r="AW9" s="243">
        <v>10853.513271</v>
      </c>
      <c r="AX9" s="243">
        <v>10844.359338</v>
      </c>
      <c r="AY9" s="243">
        <v>10813.058793</v>
      </c>
      <c r="AZ9" s="243">
        <v>10848.296514</v>
      </c>
      <c r="BA9" s="243">
        <v>10916.212791</v>
      </c>
      <c r="BB9" s="243">
        <v>10896.723773</v>
      </c>
      <c r="BC9" s="243">
        <v>10888.160416000001</v>
      </c>
      <c r="BD9" s="243">
        <v>10928.502366000001</v>
      </c>
      <c r="BE9" s="243">
        <v>10962.071848</v>
      </c>
      <c r="BF9" s="336">
        <v>10986.93</v>
      </c>
      <c r="BG9" s="336">
        <v>11010.11</v>
      </c>
      <c r="BH9" s="336">
        <v>11027.67</v>
      </c>
      <c r="BI9" s="336">
        <v>11050.39</v>
      </c>
      <c r="BJ9" s="336">
        <v>11074.37</v>
      </c>
      <c r="BK9" s="336">
        <v>11102.44</v>
      </c>
      <c r="BL9" s="336">
        <v>11126.77</v>
      </c>
      <c r="BM9" s="336">
        <v>11150.2</v>
      </c>
      <c r="BN9" s="336">
        <v>11170.2</v>
      </c>
      <c r="BO9" s="336">
        <v>11193.74</v>
      </c>
      <c r="BP9" s="336">
        <v>11218.27</v>
      </c>
      <c r="BQ9" s="336">
        <v>11244.79</v>
      </c>
      <c r="BR9" s="336">
        <v>11270.6</v>
      </c>
      <c r="BS9" s="336">
        <v>11296.68</v>
      </c>
      <c r="BT9" s="336">
        <v>11321.47</v>
      </c>
      <c r="BU9" s="336">
        <v>11349.26</v>
      </c>
      <c r="BV9" s="336">
        <v>11378.49</v>
      </c>
    </row>
    <row r="10" spans="1:74" ht="11.1" customHeight="1" x14ac:dyDescent="0.2">
      <c r="A10" s="140"/>
      <c r="B10" s="139" t="s">
        <v>771</v>
      </c>
      <c r="C10" s="245"/>
      <c r="D10" s="245"/>
      <c r="E10" s="245"/>
      <c r="F10" s="245"/>
      <c r="G10" s="245"/>
      <c r="H10" s="245"/>
      <c r="I10" s="245"/>
      <c r="J10" s="245"/>
      <c r="K10" s="245"/>
      <c r="L10" s="245"/>
      <c r="M10" s="245"/>
      <c r="N10" s="245"/>
      <c r="O10" s="245"/>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357"/>
      <c r="BG10" s="357"/>
      <c r="BH10" s="357"/>
      <c r="BI10" s="357"/>
      <c r="BJ10" s="357"/>
      <c r="BK10" s="357"/>
      <c r="BL10" s="357"/>
      <c r="BM10" s="357"/>
      <c r="BN10" s="357"/>
      <c r="BO10" s="357"/>
      <c r="BP10" s="357"/>
      <c r="BQ10" s="357"/>
      <c r="BR10" s="357"/>
      <c r="BS10" s="357"/>
      <c r="BT10" s="357"/>
      <c r="BU10" s="357"/>
      <c r="BV10" s="357"/>
    </row>
    <row r="11" spans="1:74" ht="11.1" customHeight="1" x14ac:dyDescent="0.2">
      <c r="A11" s="140" t="s">
        <v>772</v>
      </c>
      <c r="B11" s="39" t="s">
        <v>1217</v>
      </c>
      <c r="C11" s="243">
        <v>1987.5814815000001</v>
      </c>
      <c r="D11" s="243">
        <v>1995.637037</v>
      </c>
      <c r="E11" s="243">
        <v>2010.4814815</v>
      </c>
      <c r="F11" s="243">
        <v>2051.0777778000001</v>
      </c>
      <c r="G11" s="243">
        <v>2065.2777778</v>
      </c>
      <c r="H11" s="243">
        <v>2072.0444444</v>
      </c>
      <c r="I11" s="243">
        <v>2054.9037036999998</v>
      </c>
      <c r="J11" s="243">
        <v>2059.1592593</v>
      </c>
      <c r="K11" s="243">
        <v>2068.3370369999998</v>
      </c>
      <c r="L11" s="243">
        <v>2095.6222222000001</v>
      </c>
      <c r="M11" s="243">
        <v>2104.7555556000002</v>
      </c>
      <c r="N11" s="243">
        <v>2108.9222221999999</v>
      </c>
      <c r="O11" s="243">
        <v>2094.6703704000001</v>
      </c>
      <c r="P11" s="243">
        <v>2098.9925926000001</v>
      </c>
      <c r="Q11" s="243">
        <v>2108.4370370000001</v>
      </c>
      <c r="R11" s="243">
        <v>2125.137037</v>
      </c>
      <c r="S11" s="243">
        <v>2143.2259259000002</v>
      </c>
      <c r="T11" s="243">
        <v>2164.8370369999998</v>
      </c>
      <c r="U11" s="243">
        <v>2197.8962962999999</v>
      </c>
      <c r="V11" s="243">
        <v>2220.6074073999998</v>
      </c>
      <c r="W11" s="243">
        <v>2240.8962962999999</v>
      </c>
      <c r="X11" s="243">
        <v>2256.4518518999998</v>
      </c>
      <c r="Y11" s="243">
        <v>2273.6296296</v>
      </c>
      <c r="Z11" s="243">
        <v>2290.1185184999999</v>
      </c>
      <c r="AA11" s="243">
        <v>2308.0074073999999</v>
      </c>
      <c r="AB11" s="243">
        <v>2321.5518519000002</v>
      </c>
      <c r="AC11" s="243">
        <v>2332.8407407</v>
      </c>
      <c r="AD11" s="243">
        <v>2340.5703703999998</v>
      </c>
      <c r="AE11" s="243">
        <v>2348.3259259000001</v>
      </c>
      <c r="AF11" s="243">
        <v>2354.8037036999999</v>
      </c>
      <c r="AG11" s="243">
        <v>2350.8925926000002</v>
      </c>
      <c r="AH11" s="243">
        <v>2361.6481481000001</v>
      </c>
      <c r="AI11" s="243">
        <v>2377.9592593000002</v>
      </c>
      <c r="AJ11" s="243">
        <v>2418.3000000000002</v>
      </c>
      <c r="AK11" s="243">
        <v>2431.8666667000002</v>
      </c>
      <c r="AL11" s="243">
        <v>2437.1333332999998</v>
      </c>
      <c r="AM11" s="243">
        <v>2415.9962962999998</v>
      </c>
      <c r="AN11" s="243">
        <v>2418.2407407000001</v>
      </c>
      <c r="AO11" s="243">
        <v>2425.7629630000001</v>
      </c>
      <c r="AP11" s="243">
        <v>2446.0148147999998</v>
      </c>
      <c r="AQ11" s="243">
        <v>2458.5037037000002</v>
      </c>
      <c r="AR11" s="243">
        <v>2470.6814814999998</v>
      </c>
      <c r="AS11" s="243">
        <v>2484.8592592999998</v>
      </c>
      <c r="AT11" s="243">
        <v>2494.6814814999998</v>
      </c>
      <c r="AU11" s="243">
        <v>2502.4592593000002</v>
      </c>
      <c r="AV11" s="243">
        <v>2509.6888889000002</v>
      </c>
      <c r="AW11" s="243">
        <v>2512.2555556000002</v>
      </c>
      <c r="AX11" s="243">
        <v>2511.6555555999998</v>
      </c>
      <c r="AY11" s="243">
        <v>2507.8888889</v>
      </c>
      <c r="AZ11" s="243">
        <v>2500.9555556</v>
      </c>
      <c r="BA11" s="243">
        <v>2490.8555556000001</v>
      </c>
      <c r="BB11" s="243">
        <v>2531.4594815</v>
      </c>
      <c r="BC11" s="243">
        <v>2547.9590370000001</v>
      </c>
      <c r="BD11" s="243">
        <v>2564.8904815000001</v>
      </c>
      <c r="BE11" s="243">
        <v>2582.0450741</v>
      </c>
      <c r="BF11" s="336">
        <v>2599.9969999999998</v>
      </c>
      <c r="BG11" s="336">
        <v>2618.5369999999998</v>
      </c>
      <c r="BH11" s="336">
        <v>2640.0439999999999</v>
      </c>
      <c r="BI11" s="336">
        <v>2657.9780000000001</v>
      </c>
      <c r="BJ11" s="336">
        <v>2674.7150000000001</v>
      </c>
      <c r="BK11" s="336">
        <v>2688.239</v>
      </c>
      <c r="BL11" s="336">
        <v>2704.0990000000002</v>
      </c>
      <c r="BM11" s="336">
        <v>2720.2779999999998</v>
      </c>
      <c r="BN11" s="336">
        <v>2734.8589999999999</v>
      </c>
      <c r="BO11" s="336">
        <v>2753.1109999999999</v>
      </c>
      <c r="BP11" s="336">
        <v>2773.1179999999999</v>
      </c>
      <c r="BQ11" s="336">
        <v>2798.7049999999999</v>
      </c>
      <c r="BR11" s="336">
        <v>2819.3530000000001</v>
      </c>
      <c r="BS11" s="336">
        <v>2838.8870000000002</v>
      </c>
      <c r="BT11" s="336">
        <v>2857.0889999999999</v>
      </c>
      <c r="BU11" s="336">
        <v>2874.5590000000002</v>
      </c>
      <c r="BV11" s="336">
        <v>2891.078</v>
      </c>
    </row>
    <row r="12" spans="1:74" ht="11.1" customHeight="1" x14ac:dyDescent="0.2">
      <c r="A12" s="140"/>
      <c r="B12" s="141" t="s">
        <v>777</v>
      </c>
      <c r="C12" s="222"/>
      <c r="D12" s="222"/>
      <c r="E12" s="222"/>
      <c r="F12" s="222"/>
      <c r="G12" s="222"/>
      <c r="H12" s="222"/>
      <c r="I12" s="222"/>
      <c r="J12" s="222"/>
      <c r="K12" s="222"/>
      <c r="L12" s="222"/>
      <c r="M12" s="222"/>
      <c r="N12" s="222"/>
      <c r="O12" s="222"/>
      <c r="P12" s="222"/>
      <c r="Q12" s="222"/>
      <c r="R12" s="222"/>
      <c r="S12" s="222"/>
      <c r="T12" s="222"/>
      <c r="U12" s="222"/>
      <c r="V12" s="222"/>
      <c r="W12" s="222"/>
      <c r="X12" s="222"/>
      <c r="Y12" s="222"/>
      <c r="Z12" s="222"/>
      <c r="AA12" s="222"/>
      <c r="AB12" s="222"/>
      <c r="AC12" s="222"/>
      <c r="AD12" s="222"/>
      <c r="AE12" s="222"/>
      <c r="AF12" s="222"/>
      <c r="AG12" s="222"/>
      <c r="AH12" s="222"/>
      <c r="AI12" s="222"/>
      <c r="AJ12" s="222"/>
      <c r="AK12" s="222"/>
      <c r="AL12" s="222"/>
      <c r="AM12" s="222"/>
      <c r="AN12" s="222"/>
      <c r="AO12" s="222"/>
      <c r="AP12" s="222"/>
      <c r="AQ12" s="222"/>
      <c r="AR12" s="222"/>
      <c r="AS12" s="222"/>
      <c r="AT12" s="222"/>
      <c r="AU12" s="222"/>
      <c r="AV12" s="222"/>
      <c r="AW12" s="222"/>
      <c r="AX12" s="222"/>
      <c r="AY12" s="222"/>
      <c r="AZ12" s="222"/>
      <c r="BA12" s="222"/>
      <c r="BB12" s="222"/>
      <c r="BC12" s="222"/>
      <c r="BD12" s="222"/>
      <c r="BE12" s="222"/>
      <c r="BF12" s="335"/>
      <c r="BG12" s="335"/>
      <c r="BH12" s="335"/>
      <c r="BI12" s="335"/>
      <c r="BJ12" s="335"/>
      <c r="BK12" s="335"/>
      <c r="BL12" s="335"/>
      <c r="BM12" s="335"/>
      <c r="BN12" s="335"/>
      <c r="BO12" s="335"/>
      <c r="BP12" s="335"/>
      <c r="BQ12" s="335"/>
      <c r="BR12" s="335"/>
      <c r="BS12" s="335"/>
      <c r="BT12" s="335"/>
      <c r="BU12" s="335"/>
      <c r="BV12" s="335"/>
    </row>
    <row r="13" spans="1:74" ht="11.1" customHeight="1" x14ac:dyDescent="0.2">
      <c r="A13" s="140" t="s">
        <v>778</v>
      </c>
      <c r="B13" s="39" t="s">
        <v>1217</v>
      </c>
      <c r="C13" s="650">
        <v>-5.1777777778000003</v>
      </c>
      <c r="D13" s="650">
        <v>13.022222222</v>
      </c>
      <c r="E13" s="650">
        <v>28.455555556</v>
      </c>
      <c r="F13" s="650">
        <v>32.485185184999999</v>
      </c>
      <c r="G13" s="650">
        <v>48.862962963000001</v>
      </c>
      <c r="H13" s="650">
        <v>68.951851852000004</v>
      </c>
      <c r="I13" s="650">
        <v>117.03333333</v>
      </c>
      <c r="J13" s="650">
        <v>126.33333333</v>
      </c>
      <c r="K13" s="650">
        <v>121.13333333</v>
      </c>
      <c r="L13" s="650">
        <v>79.403703703999994</v>
      </c>
      <c r="M13" s="650">
        <v>61.725925926000002</v>
      </c>
      <c r="N13" s="650">
        <v>46.070370369999999</v>
      </c>
      <c r="O13" s="650">
        <v>25.474074074000001</v>
      </c>
      <c r="P13" s="650">
        <v>19.085185185</v>
      </c>
      <c r="Q13" s="650">
        <v>19.940740740999999</v>
      </c>
      <c r="R13" s="650">
        <v>50.085185185</v>
      </c>
      <c r="S13" s="650">
        <v>48.896296296000003</v>
      </c>
      <c r="T13" s="650">
        <v>38.418518519000003</v>
      </c>
      <c r="U13" s="650">
        <v>-18.133333332999999</v>
      </c>
      <c r="V13" s="650">
        <v>-19.600000000000001</v>
      </c>
      <c r="W13" s="650">
        <v>-2.7666666666999999</v>
      </c>
      <c r="X13" s="650">
        <v>70.751851852000001</v>
      </c>
      <c r="Y13" s="650">
        <v>95.396296296000003</v>
      </c>
      <c r="Z13" s="650">
        <v>109.55185185000001</v>
      </c>
      <c r="AA13" s="650">
        <v>106.21111111</v>
      </c>
      <c r="AB13" s="650">
        <v>104.64444444</v>
      </c>
      <c r="AC13" s="650">
        <v>97.844444444000004</v>
      </c>
      <c r="AD13" s="650">
        <v>71.292592592999995</v>
      </c>
      <c r="AE13" s="650">
        <v>64.914814815</v>
      </c>
      <c r="AF13" s="650">
        <v>64.192592593000001</v>
      </c>
      <c r="AG13" s="650">
        <v>89.022222221999996</v>
      </c>
      <c r="AH13" s="650">
        <v>84.688888888999998</v>
      </c>
      <c r="AI13" s="650">
        <v>71.088888889000003</v>
      </c>
      <c r="AJ13" s="650">
        <v>18.237037037</v>
      </c>
      <c r="AK13" s="650">
        <v>8.5925925926000009</v>
      </c>
      <c r="AL13" s="650">
        <v>12.170370370000001</v>
      </c>
      <c r="AM13" s="650">
        <v>52.022222222000003</v>
      </c>
      <c r="AN13" s="650">
        <v>64.755555556000004</v>
      </c>
      <c r="AO13" s="650">
        <v>73.422222222000002</v>
      </c>
      <c r="AP13" s="650">
        <v>64.629629629999997</v>
      </c>
      <c r="AQ13" s="650">
        <v>75.207407407000005</v>
      </c>
      <c r="AR13" s="650">
        <v>91.762962963000007</v>
      </c>
      <c r="AS13" s="650">
        <v>133.17037037</v>
      </c>
      <c r="AT13" s="650">
        <v>147.52592593</v>
      </c>
      <c r="AU13" s="650">
        <v>153.70370370000001</v>
      </c>
      <c r="AV13" s="650">
        <v>151.15555556000001</v>
      </c>
      <c r="AW13" s="650">
        <v>141.38888889</v>
      </c>
      <c r="AX13" s="650">
        <v>123.85555556</v>
      </c>
      <c r="AY13" s="650">
        <v>98.555555556000002</v>
      </c>
      <c r="AZ13" s="650">
        <v>65.488888888999995</v>
      </c>
      <c r="BA13" s="650">
        <v>24.655555555999999</v>
      </c>
      <c r="BB13" s="650">
        <v>107.20378667</v>
      </c>
      <c r="BC13" s="650">
        <v>116.86819667</v>
      </c>
      <c r="BD13" s="650">
        <v>119.04011667</v>
      </c>
      <c r="BE13" s="650">
        <v>103.95417184999999</v>
      </c>
      <c r="BF13" s="651">
        <v>98.465142963000005</v>
      </c>
      <c r="BG13" s="651">
        <v>92.807655185000002</v>
      </c>
      <c r="BH13" s="651">
        <v>87.473347036999996</v>
      </c>
      <c r="BI13" s="651">
        <v>81.110212593</v>
      </c>
      <c r="BJ13" s="651">
        <v>74.209890369999997</v>
      </c>
      <c r="BK13" s="651">
        <v>63.323713703999999</v>
      </c>
      <c r="BL13" s="651">
        <v>57.935515926000001</v>
      </c>
      <c r="BM13" s="651">
        <v>54.59663037</v>
      </c>
      <c r="BN13" s="651">
        <v>56.509415556</v>
      </c>
      <c r="BO13" s="651">
        <v>54.867385556000002</v>
      </c>
      <c r="BP13" s="651">
        <v>52.872898888999998</v>
      </c>
      <c r="BQ13" s="651">
        <v>49.001598518999998</v>
      </c>
      <c r="BR13" s="651">
        <v>47.445466295999999</v>
      </c>
      <c r="BS13" s="651">
        <v>46.680145185000001</v>
      </c>
      <c r="BT13" s="651">
        <v>47.411518147999999</v>
      </c>
      <c r="BU13" s="651">
        <v>47.698407037000003</v>
      </c>
      <c r="BV13" s="651">
        <v>48.246694814999998</v>
      </c>
    </row>
    <row r="14" spans="1:74" ht="11.1" customHeight="1" x14ac:dyDescent="0.2">
      <c r="A14" s="140"/>
      <c r="B14" s="141" t="s">
        <v>1256</v>
      </c>
      <c r="C14" s="217"/>
      <c r="D14" s="217"/>
      <c r="E14" s="217"/>
      <c r="F14" s="217"/>
      <c r="G14" s="217"/>
      <c r="H14" s="217"/>
      <c r="I14" s="217"/>
      <c r="J14" s="217"/>
      <c r="K14" s="217"/>
      <c r="L14" s="217"/>
      <c r="M14" s="217"/>
      <c r="N14" s="217"/>
      <c r="O14" s="217"/>
      <c r="P14" s="217"/>
      <c r="Q14" s="217"/>
      <c r="R14" s="217"/>
      <c r="S14" s="217"/>
      <c r="T14" s="217"/>
      <c r="U14" s="217"/>
      <c r="V14" s="217"/>
      <c r="W14" s="217"/>
      <c r="X14" s="217"/>
      <c r="Y14" s="217"/>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7"/>
      <c r="AW14" s="217"/>
      <c r="AX14" s="217"/>
      <c r="AY14" s="217"/>
      <c r="AZ14" s="217"/>
      <c r="BA14" s="217"/>
      <c r="BB14" s="217"/>
      <c r="BC14" s="217"/>
      <c r="BD14" s="217"/>
      <c r="BE14" s="217"/>
      <c r="BF14" s="358"/>
      <c r="BG14" s="358"/>
      <c r="BH14" s="358"/>
      <c r="BI14" s="358"/>
      <c r="BJ14" s="358"/>
      <c r="BK14" s="358"/>
      <c r="BL14" s="358"/>
      <c r="BM14" s="358"/>
      <c r="BN14" s="358"/>
      <c r="BO14" s="358"/>
      <c r="BP14" s="358"/>
      <c r="BQ14" s="358"/>
      <c r="BR14" s="358"/>
      <c r="BS14" s="358"/>
      <c r="BT14" s="358"/>
      <c r="BU14" s="358"/>
      <c r="BV14" s="358"/>
    </row>
    <row r="15" spans="1:74" ht="11.1" customHeight="1" x14ac:dyDescent="0.2">
      <c r="A15" s="140" t="s">
        <v>1258</v>
      </c>
      <c r="B15" s="39" t="s">
        <v>1217</v>
      </c>
      <c r="C15" s="243">
        <v>3085.2222222</v>
      </c>
      <c r="D15" s="243">
        <v>3082.6555555999998</v>
      </c>
      <c r="E15" s="243">
        <v>3085.0222222000002</v>
      </c>
      <c r="F15" s="243">
        <v>3102.5444444</v>
      </c>
      <c r="G15" s="243">
        <v>3107.1111111</v>
      </c>
      <c r="H15" s="243">
        <v>3108.9444444000001</v>
      </c>
      <c r="I15" s="243">
        <v>3108.7407407000001</v>
      </c>
      <c r="J15" s="243">
        <v>3104.5851852000001</v>
      </c>
      <c r="K15" s="243">
        <v>3097.1740740999999</v>
      </c>
      <c r="L15" s="243">
        <v>3086.2407407000001</v>
      </c>
      <c r="M15" s="243">
        <v>3072.5185185</v>
      </c>
      <c r="N15" s="243">
        <v>3055.7407407000001</v>
      </c>
      <c r="O15" s="243">
        <v>3024.4407406999999</v>
      </c>
      <c r="P15" s="243">
        <v>3010.1518519000001</v>
      </c>
      <c r="Q15" s="243">
        <v>3001.4074074</v>
      </c>
      <c r="R15" s="243">
        <v>3007.0222222000002</v>
      </c>
      <c r="S15" s="243">
        <v>3002.7555556000002</v>
      </c>
      <c r="T15" s="243">
        <v>2997.4222221999999</v>
      </c>
      <c r="U15" s="243">
        <v>2988.4592593000002</v>
      </c>
      <c r="V15" s="243">
        <v>2982.9148147999999</v>
      </c>
      <c r="W15" s="243">
        <v>2978.2259259000002</v>
      </c>
      <c r="X15" s="243">
        <v>2975.3703704</v>
      </c>
      <c r="Y15" s="243">
        <v>2971.6592593</v>
      </c>
      <c r="Z15" s="243">
        <v>2968.0703703999998</v>
      </c>
      <c r="AA15" s="243">
        <v>2962.9</v>
      </c>
      <c r="AB15" s="243">
        <v>2960.8333333</v>
      </c>
      <c r="AC15" s="243">
        <v>2960.1666667</v>
      </c>
      <c r="AD15" s="243">
        <v>2959.3444444000002</v>
      </c>
      <c r="AE15" s="243">
        <v>2962.6444443999999</v>
      </c>
      <c r="AF15" s="243">
        <v>2968.5111111000001</v>
      </c>
      <c r="AG15" s="243">
        <v>2991.5222222000002</v>
      </c>
      <c r="AH15" s="243">
        <v>2991.5888888999998</v>
      </c>
      <c r="AI15" s="243">
        <v>2983.2888889000001</v>
      </c>
      <c r="AJ15" s="243">
        <v>2952.7111110999999</v>
      </c>
      <c r="AK15" s="243">
        <v>2938.1111111</v>
      </c>
      <c r="AL15" s="243">
        <v>2925.5777778000001</v>
      </c>
      <c r="AM15" s="243">
        <v>2913.6444443999999</v>
      </c>
      <c r="AN15" s="243">
        <v>2906.3444444000002</v>
      </c>
      <c r="AO15" s="243">
        <v>2902.2111110999999</v>
      </c>
      <c r="AP15" s="243">
        <v>2904.6074073999998</v>
      </c>
      <c r="AQ15" s="243">
        <v>2904.2851851999999</v>
      </c>
      <c r="AR15" s="243">
        <v>2904.6074073999998</v>
      </c>
      <c r="AS15" s="243">
        <v>2912.6259258999999</v>
      </c>
      <c r="AT15" s="243">
        <v>2908.9481480999998</v>
      </c>
      <c r="AU15" s="243">
        <v>2900.6259258999999</v>
      </c>
      <c r="AV15" s="243">
        <v>2876.5185185</v>
      </c>
      <c r="AW15" s="243">
        <v>2867.2629630000001</v>
      </c>
      <c r="AX15" s="243">
        <v>2861.7185184999998</v>
      </c>
      <c r="AY15" s="243">
        <v>2859.8851851999998</v>
      </c>
      <c r="AZ15" s="243">
        <v>2861.7629630000001</v>
      </c>
      <c r="BA15" s="243">
        <v>2867.3518518999999</v>
      </c>
      <c r="BB15" s="243">
        <v>2869.9335556000001</v>
      </c>
      <c r="BC15" s="243">
        <v>2872.2692222000001</v>
      </c>
      <c r="BD15" s="243">
        <v>2873.9262222000002</v>
      </c>
      <c r="BE15" s="243">
        <v>2873.9264815000001</v>
      </c>
      <c r="BF15" s="336">
        <v>2874.96</v>
      </c>
      <c r="BG15" s="336">
        <v>2876.0479999999998</v>
      </c>
      <c r="BH15" s="336">
        <v>2877.74</v>
      </c>
      <c r="BI15" s="336">
        <v>2878.5259999999998</v>
      </c>
      <c r="BJ15" s="336">
        <v>2878.9560000000001</v>
      </c>
      <c r="BK15" s="336">
        <v>2878.4259999999999</v>
      </c>
      <c r="BL15" s="336">
        <v>2878.5940000000001</v>
      </c>
      <c r="BM15" s="336">
        <v>2878.8580000000002</v>
      </c>
      <c r="BN15" s="336">
        <v>2879.4720000000002</v>
      </c>
      <c r="BO15" s="336">
        <v>2879.7359999999999</v>
      </c>
      <c r="BP15" s="336">
        <v>2879.904</v>
      </c>
      <c r="BQ15" s="336">
        <v>2879.3969999999999</v>
      </c>
      <c r="BR15" s="336">
        <v>2879.8069999999998</v>
      </c>
      <c r="BS15" s="336">
        <v>2880.556</v>
      </c>
      <c r="BT15" s="336">
        <v>2882.529</v>
      </c>
      <c r="BU15" s="336">
        <v>2883.2890000000002</v>
      </c>
      <c r="BV15" s="336">
        <v>2883.723</v>
      </c>
    </row>
    <row r="16" spans="1:74" ht="11.1" customHeight="1" x14ac:dyDescent="0.2">
      <c r="A16" s="140"/>
      <c r="B16" s="141" t="s">
        <v>1257</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358"/>
      <c r="BG16" s="358"/>
      <c r="BH16" s="358"/>
      <c r="BI16" s="358"/>
      <c r="BJ16" s="358"/>
      <c r="BK16" s="358"/>
      <c r="BL16" s="358"/>
      <c r="BM16" s="358"/>
      <c r="BN16" s="358"/>
      <c r="BO16" s="358"/>
      <c r="BP16" s="358"/>
      <c r="BQ16" s="358"/>
      <c r="BR16" s="358"/>
      <c r="BS16" s="358"/>
      <c r="BT16" s="358"/>
      <c r="BU16" s="358"/>
      <c r="BV16" s="358"/>
    </row>
    <row r="17" spans="1:74" ht="11.1" customHeight="1" x14ac:dyDescent="0.2">
      <c r="A17" s="140" t="s">
        <v>1259</v>
      </c>
      <c r="B17" s="39" t="s">
        <v>1217</v>
      </c>
      <c r="C17" s="243">
        <v>1689.7851851999999</v>
      </c>
      <c r="D17" s="243">
        <v>1699.9296296</v>
      </c>
      <c r="E17" s="243">
        <v>1711.4851851999999</v>
      </c>
      <c r="F17" s="243">
        <v>1725.3407407</v>
      </c>
      <c r="G17" s="243">
        <v>1739.0518519</v>
      </c>
      <c r="H17" s="243">
        <v>1753.5074073999999</v>
      </c>
      <c r="I17" s="243">
        <v>1768.6333333</v>
      </c>
      <c r="J17" s="243">
        <v>1784.6333333</v>
      </c>
      <c r="K17" s="243">
        <v>1801.4333333</v>
      </c>
      <c r="L17" s="243">
        <v>1825.4037037000001</v>
      </c>
      <c r="M17" s="243">
        <v>1839.0259258999999</v>
      </c>
      <c r="N17" s="243">
        <v>1848.6703703999999</v>
      </c>
      <c r="O17" s="243">
        <v>1848.2629629999999</v>
      </c>
      <c r="P17" s="243">
        <v>1854.5074073999999</v>
      </c>
      <c r="Q17" s="243">
        <v>1861.3296296000001</v>
      </c>
      <c r="R17" s="243">
        <v>1868.0481480999999</v>
      </c>
      <c r="S17" s="243">
        <v>1876.5370370000001</v>
      </c>
      <c r="T17" s="243">
        <v>1886.1148148</v>
      </c>
      <c r="U17" s="243">
        <v>1901.0777777999999</v>
      </c>
      <c r="V17" s="243">
        <v>1909.6111111</v>
      </c>
      <c r="W17" s="243">
        <v>1916.0111111000001</v>
      </c>
      <c r="X17" s="243">
        <v>1916.4111111</v>
      </c>
      <c r="Y17" s="243">
        <v>1921.4444444000001</v>
      </c>
      <c r="Z17" s="243">
        <v>1927.2444444</v>
      </c>
      <c r="AA17" s="243">
        <v>1935.0259258999999</v>
      </c>
      <c r="AB17" s="243">
        <v>1941.4481481</v>
      </c>
      <c r="AC17" s="243">
        <v>1947.7259259</v>
      </c>
      <c r="AD17" s="243">
        <v>1956.1259259000001</v>
      </c>
      <c r="AE17" s="243">
        <v>1960.4148147999999</v>
      </c>
      <c r="AF17" s="243">
        <v>1962.8592593000001</v>
      </c>
      <c r="AG17" s="243">
        <v>1960.4666666999999</v>
      </c>
      <c r="AH17" s="243">
        <v>1961.4666666999999</v>
      </c>
      <c r="AI17" s="243">
        <v>1962.8666667</v>
      </c>
      <c r="AJ17" s="243">
        <v>1966.9629629999999</v>
      </c>
      <c r="AK17" s="243">
        <v>1967.4407407000001</v>
      </c>
      <c r="AL17" s="243">
        <v>1966.5962962999999</v>
      </c>
      <c r="AM17" s="243">
        <v>1956.0888889</v>
      </c>
      <c r="AN17" s="243">
        <v>1958.8555555999999</v>
      </c>
      <c r="AO17" s="243">
        <v>1966.5555555999999</v>
      </c>
      <c r="AP17" s="243">
        <v>1988.5370370000001</v>
      </c>
      <c r="AQ17" s="243">
        <v>1999.0925926</v>
      </c>
      <c r="AR17" s="243">
        <v>2007.5703704</v>
      </c>
      <c r="AS17" s="243">
        <v>2007.2148148000001</v>
      </c>
      <c r="AT17" s="243">
        <v>2016.6037037000001</v>
      </c>
      <c r="AU17" s="243">
        <v>2028.9814815</v>
      </c>
      <c r="AV17" s="243">
        <v>2062.1851852</v>
      </c>
      <c r="AW17" s="243">
        <v>2067.1629630000002</v>
      </c>
      <c r="AX17" s="243">
        <v>2061.7518519</v>
      </c>
      <c r="AY17" s="243">
        <v>2045.9518519000001</v>
      </c>
      <c r="AZ17" s="243">
        <v>2019.7629629999999</v>
      </c>
      <c r="BA17" s="243">
        <v>1983.1851852</v>
      </c>
      <c r="BB17" s="243">
        <v>2038.0862963</v>
      </c>
      <c r="BC17" s="243">
        <v>2047.6557407</v>
      </c>
      <c r="BD17" s="243">
        <v>2056.4309629999998</v>
      </c>
      <c r="BE17" s="243">
        <v>2062.1390741</v>
      </c>
      <c r="BF17" s="336">
        <v>2071.0309999999999</v>
      </c>
      <c r="BG17" s="336">
        <v>2080.8319999999999</v>
      </c>
      <c r="BH17" s="336">
        <v>2092.62</v>
      </c>
      <c r="BI17" s="336">
        <v>2103.4360000000001</v>
      </c>
      <c r="BJ17" s="336">
        <v>2114.3560000000002</v>
      </c>
      <c r="BK17" s="336">
        <v>2126.62</v>
      </c>
      <c r="BL17" s="336">
        <v>2136.8180000000002</v>
      </c>
      <c r="BM17" s="336">
        <v>2146.1909999999998</v>
      </c>
      <c r="BN17" s="336">
        <v>2154.1770000000001</v>
      </c>
      <c r="BO17" s="336">
        <v>2162.3200000000002</v>
      </c>
      <c r="BP17" s="336">
        <v>2170.0590000000002</v>
      </c>
      <c r="BQ17" s="336">
        <v>2176.7289999999998</v>
      </c>
      <c r="BR17" s="336">
        <v>2184.1579999999999</v>
      </c>
      <c r="BS17" s="336">
        <v>2191.6799999999998</v>
      </c>
      <c r="BT17" s="336">
        <v>2198.393</v>
      </c>
      <c r="BU17" s="336">
        <v>2206.779</v>
      </c>
      <c r="BV17" s="336">
        <v>2215.9360000000001</v>
      </c>
    </row>
    <row r="18" spans="1:74" ht="11.1" customHeight="1" x14ac:dyDescent="0.2">
      <c r="A18" s="140"/>
      <c r="B18" s="141" t="s">
        <v>1261</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217"/>
      <c r="BF18" s="358"/>
      <c r="BG18" s="358"/>
      <c r="BH18" s="358"/>
      <c r="BI18" s="358"/>
      <c r="BJ18" s="358"/>
      <c r="BK18" s="358"/>
      <c r="BL18" s="358"/>
      <c r="BM18" s="358"/>
      <c r="BN18" s="358"/>
      <c r="BO18" s="358"/>
      <c r="BP18" s="358"/>
      <c r="BQ18" s="358"/>
      <c r="BR18" s="358"/>
      <c r="BS18" s="358"/>
      <c r="BT18" s="358"/>
      <c r="BU18" s="358"/>
      <c r="BV18" s="358"/>
    </row>
    <row r="19" spans="1:74" ht="11.1" customHeight="1" x14ac:dyDescent="0.2">
      <c r="A19" s="635" t="s">
        <v>1260</v>
      </c>
      <c r="B19" s="39" t="s">
        <v>1217</v>
      </c>
      <c r="C19" s="243">
        <v>2088.3148148</v>
      </c>
      <c r="D19" s="243">
        <v>2112.3703704</v>
      </c>
      <c r="E19" s="243">
        <v>2141.0148147999998</v>
      </c>
      <c r="F19" s="243">
        <v>2183.8481480999999</v>
      </c>
      <c r="G19" s="243">
        <v>2214.4703703999999</v>
      </c>
      <c r="H19" s="243">
        <v>2242.4814815</v>
      </c>
      <c r="I19" s="243">
        <v>2274.8888889</v>
      </c>
      <c r="J19" s="243">
        <v>2292.4222221999999</v>
      </c>
      <c r="K19" s="243">
        <v>2302.0888888999998</v>
      </c>
      <c r="L19" s="243">
        <v>2291.8148148</v>
      </c>
      <c r="M19" s="243">
        <v>2294.8037036999999</v>
      </c>
      <c r="N19" s="243">
        <v>2298.9814815</v>
      </c>
      <c r="O19" s="243">
        <v>2307.7407407000001</v>
      </c>
      <c r="P19" s="243">
        <v>2311.7518519</v>
      </c>
      <c r="Q19" s="243">
        <v>2314.4074074</v>
      </c>
      <c r="R19" s="243">
        <v>2310.3888889</v>
      </c>
      <c r="S19" s="243">
        <v>2314.3222221999999</v>
      </c>
      <c r="T19" s="243">
        <v>2320.8888889</v>
      </c>
      <c r="U19" s="243">
        <v>2332.7111110999999</v>
      </c>
      <c r="V19" s="243">
        <v>2342.5777778000001</v>
      </c>
      <c r="W19" s="243">
        <v>2353.1111111</v>
      </c>
      <c r="X19" s="243">
        <v>2369.5555555999999</v>
      </c>
      <c r="Y19" s="243">
        <v>2377.4888888999999</v>
      </c>
      <c r="Z19" s="243">
        <v>2382.1555555999998</v>
      </c>
      <c r="AA19" s="243">
        <v>2377.6740740999999</v>
      </c>
      <c r="AB19" s="243">
        <v>2380.2185184999998</v>
      </c>
      <c r="AC19" s="243">
        <v>2383.9074074</v>
      </c>
      <c r="AD19" s="243">
        <v>2391.9851852000002</v>
      </c>
      <c r="AE19" s="243">
        <v>2395.5296296000001</v>
      </c>
      <c r="AF19" s="243">
        <v>2397.7851851999999</v>
      </c>
      <c r="AG19" s="243">
        <v>2400.2629630000001</v>
      </c>
      <c r="AH19" s="243">
        <v>2398.8074074000001</v>
      </c>
      <c r="AI19" s="243">
        <v>2394.9296296000002</v>
      </c>
      <c r="AJ19" s="243">
        <v>2382.0666667</v>
      </c>
      <c r="AK19" s="243">
        <v>2378.2666666999999</v>
      </c>
      <c r="AL19" s="243">
        <v>2376.9666667000001</v>
      </c>
      <c r="AM19" s="243">
        <v>2376.0777778000001</v>
      </c>
      <c r="AN19" s="243">
        <v>2381.3444444000002</v>
      </c>
      <c r="AO19" s="243">
        <v>2390.6777778000001</v>
      </c>
      <c r="AP19" s="243">
        <v>2413.3222221999999</v>
      </c>
      <c r="AQ19" s="243">
        <v>2423.8555556000001</v>
      </c>
      <c r="AR19" s="243">
        <v>2431.5222222000002</v>
      </c>
      <c r="AS19" s="243">
        <v>2433.2851851999999</v>
      </c>
      <c r="AT19" s="243">
        <v>2437.4962962999998</v>
      </c>
      <c r="AU19" s="243">
        <v>2441.1185184999999</v>
      </c>
      <c r="AV19" s="243">
        <v>2443.0851852000001</v>
      </c>
      <c r="AW19" s="243">
        <v>2446.3296295999999</v>
      </c>
      <c r="AX19" s="243">
        <v>2449.7851851999999</v>
      </c>
      <c r="AY19" s="243">
        <v>2453.4518518999998</v>
      </c>
      <c r="AZ19" s="243">
        <v>2457.3296295999999</v>
      </c>
      <c r="BA19" s="243">
        <v>2461.4185185000001</v>
      </c>
      <c r="BB19" s="243">
        <v>2489.2314074000001</v>
      </c>
      <c r="BC19" s="243">
        <v>2498.7411852</v>
      </c>
      <c r="BD19" s="243">
        <v>2504.4074074</v>
      </c>
      <c r="BE19" s="243">
        <v>2496.2020741000001</v>
      </c>
      <c r="BF19" s="336">
        <v>2501.7020000000002</v>
      </c>
      <c r="BG19" s="336">
        <v>2510.88</v>
      </c>
      <c r="BH19" s="336">
        <v>2528.6759999999999</v>
      </c>
      <c r="BI19" s="336">
        <v>2541.5030000000002</v>
      </c>
      <c r="BJ19" s="336">
        <v>2554.3000000000002</v>
      </c>
      <c r="BK19" s="336">
        <v>2568.2060000000001</v>
      </c>
      <c r="BL19" s="336">
        <v>2580.0940000000001</v>
      </c>
      <c r="BM19" s="336">
        <v>2591.1</v>
      </c>
      <c r="BN19" s="336">
        <v>2600.0030000000002</v>
      </c>
      <c r="BO19" s="336">
        <v>2610.1619999999998</v>
      </c>
      <c r="BP19" s="336">
        <v>2620.3539999999998</v>
      </c>
      <c r="BQ19" s="336">
        <v>2629.154</v>
      </c>
      <c r="BR19" s="336">
        <v>2640.4839999999999</v>
      </c>
      <c r="BS19" s="336">
        <v>2652.9169999999999</v>
      </c>
      <c r="BT19" s="336">
        <v>2667.9470000000001</v>
      </c>
      <c r="BU19" s="336">
        <v>2681.4670000000001</v>
      </c>
      <c r="BV19" s="336">
        <v>2694.9720000000002</v>
      </c>
    </row>
    <row r="20" spans="1:74" ht="11.1" customHeight="1" x14ac:dyDescent="0.2">
      <c r="A20" s="140"/>
      <c r="B20" s="36" t="s">
        <v>759</v>
      </c>
      <c r="C20" s="244"/>
      <c r="D20" s="244"/>
      <c r="E20" s="244"/>
      <c r="F20" s="244"/>
      <c r="G20" s="244"/>
      <c r="H20" s="244"/>
      <c r="I20" s="244"/>
      <c r="J20" s="244"/>
      <c r="K20" s="244"/>
      <c r="L20" s="244"/>
      <c r="M20" s="244"/>
      <c r="N20" s="244"/>
      <c r="O20" s="244"/>
      <c r="P20" s="244"/>
      <c r="Q20" s="244"/>
      <c r="R20" s="244"/>
      <c r="S20" s="244"/>
      <c r="T20" s="244"/>
      <c r="U20" s="244"/>
      <c r="V20" s="244"/>
      <c r="W20" s="244"/>
      <c r="X20" s="244"/>
      <c r="Y20" s="244"/>
      <c r="Z20" s="244"/>
      <c r="AA20" s="244"/>
      <c r="AB20" s="244"/>
      <c r="AC20" s="244"/>
      <c r="AD20" s="244"/>
      <c r="AE20" s="244"/>
      <c r="AF20" s="244"/>
      <c r="AG20" s="244"/>
      <c r="AH20" s="244"/>
      <c r="AI20" s="244"/>
      <c r="AJ20" s="244"/>
      <c r="AK20" s="244"/>
      <c r="AL20" s="244"/>
      <c r="AM20" s="244"/>
      <c r="AN20" s="244"/>
      <c r="AO20" s="244"/>
      <c r="AP20" s="244"/>
      <c r="AQ20" s="244"/>
      <c r="AR20" s="244"/>
      <c r="AS20" s="244"/>
      <c r="AT20" s="244"/>
      <c r="AU20" s="244"/>
      <c r="AV20" s="244"/>
      <c r="AW20" s="244"/>
      <c r="AX20" s="244"/>
      <c r="AY20" s="642"/>
      <c r="AZ20" s="642"/>
      <c r="BA20" s="642"/>
      <c r="BB20" s="642"/>
      <c r="BC20" s="642"/>
      <c r="BD20" s="642"/>
      <c r="BE20" s="642"/>
      <c r="BF20" s="356"/>
      <c r="BG20" s="356"/>
      <c r="BH20" s="356"/>
      <c r="BI20" s="356"/>
      <c r="BJ20" s="356"/>
      <c r="BK20" s="356"/>
      <c r="BL20" s="356"/>
      <c r="BM20" s="356"/>
      <c r="BN20" s="356"/>
      <c r="BO20" s="356"/>
      <c r="BP20" s="356"/>
      <c r="BQ20" s="356"/>
      <c r="BR20" s="356"/>
      <c r="BS20" s="356"/>
      <c r="BT20" s="356"/>
      <c r="BU20" s="356"/>
      <c r="BV20" s="356"/>
    </row>
    <row r="21" spans="1:74" ht="11.1" customHeight="1" x14ac:dyDescent="0.2">
      <c r="A21" s="140" t="s">
        <v>760</v>
      </c>
      <c r="B21" s="39" t="s">
        <v>1217</v>
      </c>
      <c r="C21" s="243">
        <v>10914.5</v>
      </c>
      <c r="D21" s="243">
        <v>10894.2</v>
      </c>
      <c r="E21" s="243">
        <v>10918.8</v>
      </c>
      <c r="F21" s="243">
        <v>11001.4</v>
      </c>
      <c r="G21" s="243">
        <v>11075.7</v>
      </c>
      <c r="H21" s="243">
        <v>11079.6</v>
      </c>
      <c r="I21" s="243">
        <v>11087.5</v>
      </c>
      <c r="J21" s="243">
        <v>11120.4</v>
      </c>
      <c r="K21" s="243">
        <v>11105.6</v>
      </c>
      <c r="L21" s="243">
        <v>11131.5</v>
      </c>
      <c r="M21" s="243">
        <v>11162.2</v>
      </c>
      <c r="N21" s="243">
        <v>11238</v>
      </c>
      <c r="O21" s="243">
        <v>11302.8</v>
      </c>
      <c r="P21" s="243">
        <v>11332.2</v>
      </c>
      <c r="Q21" s="243">
        <v>11311.3</v>
      </c>
      <c r="R21" s="243">
        <v>11295.8</v>
      </c>
      <c r="S21" s="243">
        <v>11290.7</v>
      </c>
      <c r="T21" s="243">
        <v>11325.1</v>
      </c>
      <c r="U21" s="243">
        <v>11367.7</v>
      </c>
      <c r="V21" s="243">
        <v>11354.8</v>
      </c>
      <c r="W21" s="243">
        <v>11323</v>
      </c>
      <c r="X21" s="243">
        <v>11325.6</v>
      </c>
      <c r="Y21" s="243">
        <v>11303.7</v>
      </c>
      <c r="Z21" s="243">
        <v>11367.4</v>
      </c>
      <c r="AA21" s="243">
        <v>11429.6</v>
      </c>
      <c r="AB21" s="243">
        <v>11469.2</v>
      </c>
      <c r="AC21" s="243">
        <v>11478.6</v>
      </c>
      <c r="AD21" s="243">
        <v>11503.2</v>
      </c>
      <c r="AE21" s="243">
        <v>11506.8</v>
      </c>
      <c r="AF21" s="243">
        <v>11520.7</v>
      </c>
      <c r="AG21" s="243">
        <v>11506.6</v>
      </c>
      <c r="AH21" s="243">
        <v>11475.1</v>
      </c>
      <c r="AI21" s="243">
        <v>11499</v>
      </c>
      <c r="AJ21" s="243">
        <v>11522</v>
      </c>
      <c r="AK21" s="243">
        <v>11670.7</v>
      </c>
      <c r="AL21" s="243">
        <v>12036.5</v>
      </c>
      <c r="AM21" s="243">
        <v>11418.1</v>
      </c>
      <c r="AN21" s="243">
        <v>11520.9</v>
      </c>
      <c r="AO21" s="243">
        <v>11568</v>
      </c>
      <c r="AP21" s="243">
        <v>11600.4</v>
      </c>
      <c r="AQ21" s="243">
        <v>11631.9</v>
      </c>
      <c r="AR21" s="243">
        <v>11623</v>
      </c>
      <c r="AS21" s="243">
        <v>11648.9</v>
      </c>
      <c r="AT21" s="243">
        <v>11709.1</v>
      </c>
      <c r="AU21" s="243">
        <v>11752.1</v>
      </c>
      <c r="AV21" s="243">
        <v>11726.6</v>
      </c>
      <c r="AW21" s="243">
        <v>11739.1</v>
      </c>
      <c r="AX21" s="243">
        <v>11705.3</v>
      </c>
      <c r="AY21" s="243">
        <v>11731.7</v>
      </c>
      <c r="AZ21" s="243">
        <v>11764.4</v>
      </c>
      <c r="BA21" s="243">
        <v>11804.1</v>
      </c>
      <c r="BB21" s="243">
        <v>11827.6</v>
      </c>
      <c r="BC21" s="243">
        <v>11851.2</v>
      </c>
      <c r="BD21" s="243">
        <v>11871.23963</v>
      </c>
      <c r="BE21" s="243">
        <v>11867.737037000001</v>
      </c>
      <c r="BF21" s="336">
        <v>11881.9</v>
      </c>
      <c r="BG21" s="336">
        <v>11900.09</v>
      </c>
      <c r="BH21" s="336">
        <v>11919.8</v>
      </c>
      <c r="BI21" s="336">
        <v>11947.95</v>
      </c>
      <c r="BJ21" s="336">
        <v>11982.02</v>
      </c>
      <c r="BK21" s="336">
        <v>12036.27</v>
      </c>
      <c r="BL21" s="336">
        <v>12071.49</v>
      </c>
      <c r="BM21" s="336">
        <v>12101.92</v>
      </c>
      <c r="BN21" s="336">
        <v>12118.49</v>
      </c>
      <c r="BO21" s="336">
        <v>12146.18</v>
      </c>
      <c r="BP21" s="336">
        <v>12175.91</v>
      </c>
      <c r="BQ21" s="336">
        <v>12209.8</v>
      </c>
      <c r="BR21" s="336">
        <v>12242.01</v>
      </c>
      <c r="BS21" s="336">
        <v>12274.65</v>
      </c>
      <c r="BT21" s="336">
        <v>12302.04</v>
      </c>
      <c r="BU21" s="336">
        <v>12339.83</v>
      </c>
      <c r="BV21" s="336">
        <v>12382.34</v>
      </c>
    </row>
    <row r="22" spans="1:74" ht="11.1" customHeight="1" x14ac:dyDescent="0.2">
      <c r="A22" s="140"/>
      <c r="B22" s="139" t="s">
        <v>782</v>
      </c>
      <c r="C22" s="222"/>
      <c r="D22" s="222"/>
      <c r="E22" s="222"/>
      <c r="F22" s="222"/>
      <c r="G22" s="222"/>
      <c r="H22" s="222"/>
      <c r="I22" s="222"/>
      <c r="J22" s="222"/>
      <c r="K22" s="222"/>
      <c r="L22" s="222"/>
      <c r="M22" s="222"/>
      <c r="N22" s="222"/>
      <c r="O22" s="222"/>
      <c r="P22" s="222"/>
      <c r="Q22" s="222"/>
      <c r="R22" s="222"/>
      <c r="S22" s="222"/>
      <c r="T22" s="222"/>
      <c r="U22" s="222"/>
      <c r="V22" s="222"/>
      <c r="W22" s="222"/>
      <c r="X22" s="222"/>
      <c r="Y22" s="222"/>
      <c r="Z22" s="222"/>
      <c r="AA22" s="222"/>
      <c r="AB22" s="222"/>
      <c r="AC22" s="222"/>
      <c r="AD22" s="222"/>
      <c r="AE22" s="222"/>
      <c r="AF22" s="222"/>
      <c r="AG22" s="222"/>
      <c r="AH22" s="222"/>
      <c r="AI22" s="222"/>
      <c r="AJ22" s="222"/>
      <c r="AK22" s="222"/>
      <c r="AL22" s="222"/>
      <c r="AM22" s="222"/>
      <c r="AN22" s="222"/>
      <c r="AO22" s="222"/>
      <c r="AP22" s="222"/>
      <c r="AQ22" s="222"/>
      <c r="AR22" s="222"/>
      <c r="AS22" s="222"/>
      <c r="AT22" s="222"/>
      <c r="AU22" s="222"/>
      <c r="AV22" s="222"/>
      <c r="AW22" s="222"/>
      <c r="AX22" s="222"/>
      <c r="AY22" s="222"/>
      <c r="AZ22" s="222"/>
      <c r="BA22" s="222"/>
      <c r="BB22" s="222"/>
      <c r="BC22" s="222"/>
      <c r="BD22" s="222"/>
      <c r="BE22" s="222"/>
      <c r="BF22" s="335"/>
      <c r="BG22" s="335"/>
      <c r="BH22" s="335"/>
      <c r="BI22" s="335"/>
      <c r="BJ22" s="335"/>
      <c r="BK22" s="335"/>
      <c r="BL22" s="335"/>
      <c r="BM22" s="335"/>
      <c r="BN22" s="335"/>
      <c r="BO22" s="335"/>
      <c r="BP22" s="335"/>
      <c r="BQ22" s="335"/>
      <c r="BR22" s="335"/>
      <c r="BS22" s="335"/>
      <c r="BT22" s="335"/>
      <c r="BU22" s="335"/>
      <c r="BV22" s="335"/>
    </row>
    <row r="23" spans="1:74" ht="11.1" customHeight="1" x14ac:dyDescent="0.2">
      <c r="A23" s="140" t="s">
        <v>783</v>
      </c>
      <c r="B23" s="211" t="s">
        <v>644</v>
      </c>
      <c r="C23" s="261">
        <v>129.70500000000001</v>
      </c>
      <c r="D23" s="261">
        <v>129.655</v>
      </c>
      <c r="E23" s="261">
        <v>129.81100000000001</v>
      </c>
      <c r="F23" s="261">
        <v>130.06200000000001</v>
      </c>
      <c r="G23" s="261">
        <v>130.578</v>
      </c>
      <c r="H23" s="261">
        <v>130.45599999999999</v>
      </c>
      <c r="I23" s="261">
        <v>130.39500000000001</v>
      </c>
      <c r="J23" s="261">
        <v>130.35300000000001</v>
      </c>
      <c r="K23" s="261">
        <v>130.29599999999999</v>
      </c>
      <c r="L23" s="261">
        <v>130.53700000000001</v>
      </c>
      <c r="M23" s="261">
        <v>130.67400000000001</v>
      </c>
      <c r="N23" s="261">
        <v>130.745</v>
      </c>
      <c r="O23" s="261">
        <v>130.815</v>
      </c>
      <c r="P23" s="261">
        <v>130.983</v>
      </c>
      <c r="Q23" s="261">
        <v>131.19499999999999</v>
      </c>
      <c r="R23" s="261">
        <v>131.517</v>
      </c>
      <c r="S23" s="261">
        <v>131.619</v>
      </c>
      <c r="T23" s="261">
        <v>131.83600000000001</v>
      </c>
      <c r="U23" s="261">
        <v>131.94200000000001</v>
      </c>
      <c r="V23" s="261">
        <v>132.06399999999999</v>
      </c>
      <c r="W23" s="261">
        <v>132.285</v>
      </c>
      <c r="X23" s="261">
        <v>132.46799999999999</v>
      </c>
      <c r="Y23" s="261">
        <v>132.63200000000001</v>
      </c>
      <c r="Z23" s="261">
        <v>132.828</v>
      </c>
      <c r="AA23" s="261">
        <v>133.18799999999999</v>
      </c>
      <c r="AB23" s="261">
        <v>133.41399999999999</v>
      </c>
      <c r="AC23" s="261">
        <v>133.65700000000001</v>
      </c>
      <c r="AD23" s="261">
        <v>133.75299999999999</v>
      </c>
      <c r="AE23" s="261">
        <v>133.863</v>
      </c>
      <c r="AF23" s="261">
        <v>133.95099999999999</v>
      </c>
      <c r="AG23" s="261">
        <v>134.11099999999999</v>
      </c>
      <c r="AH23" s="261">
        <v>134.261</v>
      </c>
      <c r="AI23" s="261">
        <v>134.422</v>
      </c>
      <c r="AJ23" s="261">
        <v>134.64699999999999</v>
      </c>
      <c r="AK23" s="261">
        <v>134.85</v>
      </c>
      <c r="AL23" s="261">
        <v>135.06399999999999</v>
      </c>
      <c r="AM23" s="261">
        <v>135.261</v>
      </c>
      <c r="AN23" s="261">
        <v>135.541</v>
      </c>
      <c r="AO23" s="261">
        <v>135.68199999999999</v>
      </c>
      <c r="AP23" s="261">
        <v>135.88499999999999</v>
      </c>
      <c r="AQ23" s="261">
        <v>136.084</v>
      </c>
      <c r="AR23" s="261">
        <v>136.285</v>
      </c>
      <c r="AS23" s="261">
        <v>136.434</v>
      </c>
      <c r="AT23" s="261">
        <v>136.636</v>
      </c>
      <c r="AU23" s="261">
        <v>136.80000000000001</v>
      </c>
      <c r="AV23" s="261">
        <v>137.03700000000001</v>
      </c>
      <c r="AW23" s="261">
        <v>137.31100000000001</v>
      </c>
      <c r="AX23" s="261">
        <v>137.39500000000001</v>
      </c>
      <c r="AY23" s="261">
        <v>137.53899999999999</v>
      </c>
      <c r="AZ23" s="261">
        <v>137.761</v>
      </c>
      <c r="BA23" s="261">
        <v>137.964</v>
      </c>
      <c r="BB23" s="261">
        <v>138.268</v>
      </c>
      <c r="BC23" s="261">
        <v>138.49199999999999</v>
      </c>
      <c r="BD23" s="261">
        <v>138.78</v>
      </c>
      <c r="BE23" s="261">
        <v>138.97705926</v>
      </c>
      <c r="BF23" s="349">
        <v>139.2107</v>
      </c>
      <c r="BG23" s="349">
        <v>139.44540000000001</v>
      </c>
      <c r="BH23" s="349">
        <v>139.69839999999999</v>
      </c>
      <c r="BI23" s="349">
        <v>139.9222</v>
      </c>
      <c r="BJ23" s="349">
        <v>140.13409999999999</v>
      </c>
      <c r="BK23" s="349">
        <v>140.3288</v>
      </c>
      <c r="BL23" s="349">
        <v>140.52099999999999</v>
      </c>
      <c r="BM23" s="349">
        <v>140.70529999999999</v>
      </c>
      <c r="BN23" s="349">
        <v>140.86179999999999</v>
      </c>
      <c r="BO23" s="349">
        <v>141.0454</v>
      </c>
      <c r="BP23" s="349">
        <v>141.23599999999999</v>
      </c>
      <c r="BQ23" s="349">
        <v>141.43350000000001</v>
      </c>
      <c r="BR23" s="349">
        <v>141.63829999999999</v>
      </c>
      <c r="BS23" s="349">
        <v>141.85040000000001</v>
      </c>
      <c r="BT23" s="349">
        <v>142.08940000000001</v>
      </c>
      <c r="BU23" s="349">
        <v>142.30090000000001</v>
      </c>
      <c r="BV23" s="349">
        <v>142.50470000000001</v>
      </c>
    </row>
    <row r="24" spans="1:74" s="143" customFormat="1" ht="11.1" customHeight="1" x14ac:dyDescent="0.2">
      <c r="A24" s="140"/>
      <c r="B24" s="139" t="s">
        <v>1112</v>
      </c>
      <c r="C24" s="261"/>
      <c r="D24" s="261"/>
      <c r="E24" s="261"/>
      <c r="F24" s="261"/>
      <c r="G24" s="261"/>
      <c r="H24" s="261"/>
      <c r="I24" s="261"/>
      <c r="J24" s="261"/>
      <c r="K24" s="261"/>
      <c r="L24" s="261"/>
      <c r="M24" s="261"/>
      <c r="N24" s="261"/>
      <c r="O24" s="261"/>
      <c r="P24" s="261"/>
      <c r="Q24" s="261"/>
      <c r="R24" s="261"/>
      <c r="S24" s="261"/>
      <c r="T24" s="261"/>
      <c r="U24" s="261"/>
      <c r="V24" s="261"/>
      <c r="W24" s="261"/>
      <c r="X24" s="261"/>
      <c r="Y24" s="261"/>
      <c r="Z24" s="261"/>
      <c r="AA24" s="261"/>
      <c r="AB24" s="261"/>
      <c r="AC24" s="261"/>
      <c r="AD24" s="261"/>
      <c r="AE24" s="261"/>
      <c r="AF24" s="261"/>
      <c r="AG24" s="261"/>
      <c r="AH24" s="261"/>
      <c r="AI24" s="261"/>
      <c r="AJ24" s="261"/>
      <c r="AK24" s="261"/>
      <c r="AL24" s="261"/>
      <c r="AM24" s="261"/>
      <c r="AN24" s="261"/>
      <c r="AO24" s="261"/>
      <c r="AP24" s="261"/>
      <c r="AQ24" s="261"/>
      <c r="AR24" s="261"/>
      <c r="AS24" s="261"/>
      <c r="AT24" s="261"/>
      <c r="AU24" s="261"/>
      <c r="AV24" s="261"/>
      <c r="AW24" s="261"/>
      <c r="AX24" s="261"/>
      <c r="AY24" s="261"/>
      <c r="AZ24" s="261"/>
      <c r="BA24" s="261"/>
      <c r="BB24" s="261"/>
      <c r="BC24" s="261"/>
      <c r="BD24" s="261"/>
      <c r="BE24" s="261"/>
      <c r="BF24" s="349"/>
      <c r="BG24" s="349"/>
      <c r="BH24" s="349"/>
      <c r="BI24" s="349"/>
      <c r="BJ24" s="349"/>
      <c r="BK24" s="349"/>
      <c r="BL24" s="349"/>
      <c r="BM24" s="349"/>
      <c r="BN24" s="349"/>
      <c r="BO24" s="349"/>
      <c r="BP24" s="349"/>
      <c r="BQ24" s="349"/>
      <c r="BR24" s="349"/>
      <c r="BS24" s="349"/>
      <c r="BT24" s="349"/>
      <c r="BU24" s="349"/>
      <c r="BV24" s="349"/>
    </row>
    <row r="25" spans="1:74" s="143" customFormat="1" ht="11.1" customHeight="1" x14ac:dyDescent="0.2">
      <c r="A25" s="140" t="s">
        <v>1114</v>
      </c>
      <c r="B25" s="211" t="s">
        <v>1113</v>
      </c>
      <c r="C25" s="261">
        <v>9.6999999999999993</v>
      </c>
      <c r="D25" s="261">
        <v>9.8000000000000007</v>
      </c>
      <c r="E25" s="261">
        <v>9.9</v>
      </c>
      <c r="F25" s="261">
        <v>9.9</v>
      </c>
      <c r="G25" s="261">
        <v>9.6</v>
      </c>
      <c r="H25" s="261">
        <v>9.4</v>
      </c>
      <c r="I25" s="261">
        <v>9.5</v>
      </c>
      <c r="J25" s="261">
        <v>9.5</v>
      </c>
      <c r="K25" s="261">
        <v>9.5</v>
      </c>
      <c r="L25" s="261">
        <v>9.5</v>
      </c>
      <c r="M25" s="261">
        <v>9.8000000000000007</v>
      </c>
      <c r="N25" s="261">
        <v>9.4</v>
      </c>
      <c r="O25" s="261">
        <v>9.1</v>
      </c>
      <c r="P25" s="261">
        <v>9</v>
      </c>
      <c r="Q25" s="261">
        <v>9</v>
      </c>
      <c r="R25" s="261">
        <v>9.1</v>
      </c>
      <c r="S25" s="261">
        <v>9</v>
      </c>
      <c r="T25" s="261">
        <v>9.1</v>
      </c>
      <c r="U25" s="261">
        <v>9</v>
      </c>
      <c r="V25" s="261">
        <v>9</v>
      </c>
      <c r="W25" s="261">
        <v>9</v>
      </c>
      <c r="X25" s="261">
        <v>8.8000000000000007</v>
      </c>
      <c r="Y25" s="261">
        <v>8.6</v>
      </c>
      <c r="Z25" s="261">
        <v>8.5</v>
      </c>
      <c r="AA25" s="261">
        <v>8.1999999999999993</v>
      </c>
      <c r="AB25" s="261">
        <v>8.3000000000000007</v>
      </c>
      <c r="AC25" s="261">
        <v>8.1999999999999993</v>
      </c>
      <c r="AD25" s="261">
        <v>8.1999999999999993</v>
      </c>
      <c r="AE25" s="261">
        <v>8.1999999999999993</v>
      </c>
      <c r="AF25" s="261">
        <v>8.1999999999999993</v>
      </c>
      <c r="AG25" s="261">
        <v>8.1999999999999993</v>
      </c>
      <c r="AH25" s="261">
        <v>8.1</v>
      </c>
      <c r="AI25" s="261">
        <v>7.8</v>
      </c>
      <c r="AJ25" s="261">
        <v>7.8</v>
      </c>
      <c r="AK25" s="261">
        <v>7.8</v>
      </c>
      <c r="AL25" s="261">
        <v>7.9</v>
      </c>
      <c r="AM25" s="261">
        <v>7.9</v>
      </c>
      <c r="AN25" s="261">
        <v>7.7</v>
      </c>
      <c r="AO25" s="261">
        <v>7.5</v>
      </c>
      <c r="AP25" s="261">
        <v>7.5</v>
      </c>
      <c r="AQ25" s="261">
        <v>7.5</v>
      </c>
      <c r="AR25" s="261">
        <v>7.5</v>
      </c>
      <c r="AS25" s="261">
        <v>7.3</v>
      </c>
      <c r="AT25" s="261">
        <v>7.2</v>
      </c>
      <c r="AU25" s="261">
        <v>7.2</v>
      </c>
      <c r="AV25" s="261">
        <v>7.2</v>
      </c>
      <c r="AW25" s="261">
        <v>7</v>
      </c>
      <c r="AX25" s="261">
        <v>6.7</v>
      </c>
      <c r="AY25" s="261">
        <v>6.6</v>
      </c>
      <c r="AZ25" s="261">
        <v>6.7</v>
      </c>
      <c r="BA25" s="261">
        <v>6.7</v>
      </c>
      <c r="BB25" s="261">
        <v>6.3</v>
      </c>
      <c r="BC25" s="261">
        <v>6.3</v>
      </c>
      <c r="BD25" s="261">
        <v>6.1</v>
      </c>
      <c r="BE25" s="261">
        <v>6.2259641481000001</v>
      </c>
      <c r="BF25" s="349">
        <v>6.213444</v>
      </c>
      <c r="BG25" s="349">
        <v>6.1956230000000003</v>
      </c>
      <c r="BH25" s="349">
        <v>6.1622089999999998</v>
      </c>
      <c r="BI25" s="349">
        <v>6.1415050000000004</v>
      </c>
      <c r="BJ25" s="349">
        <v>6.1232189999999997</v>
      </c>
      <c r="BK25" s="349">
        <v>6.1087980000000002</v>
      </c>
      <c r="BL25" s="349">
        <v>6.0942629999999998</v>
      </c>
      <c r="BM25" s="349">
        <v>6.081061</v>
      </c>
      <c r="BN25" s="349">
        <v>6.0845479999999998</v>
      </c>
      <c r="BO25" s="349">
        <v>6.0624960000000003</v>
      </c>
      <c r="BP25" s="349">
        <v>6.0302600000000002</v>
      </c>
      <c r="BQ25" s="349">
        <v>5.9631379999999998</v>
      </c>
      <c r="BR25" s="349">
        <v>5.9290620000000001</v>
      </c>
      <c r="BS25" s="349">
        <v>5.9033300000000004</v>
      </c>
      <c r="BT25" s="349">
        <v>5.8941090000000003</v>
      </c>
      <c r="BU25" s="349">
        <v>5.8789369999999996</v>
      </c>
      <c r="BV25" s="349">
        <v>5.8659819999999998</v>
      </c>
    </row>
    <row r="26" spans="1:74" ht="11.1" customHeight="1" x14ac:dyDescent="0.2">
      <c r="A26" s="140"/>
      <c r="B26" s="139" t="s">
        <v>1115</v>
      </c>
      <c r="C26" s="246"/>
      <c r="D26" s="246"/>
      <c r="E26" s="246"/>
      <c r="F26" s="246"/>
      <c r="G26" s="246"/>
      <c r="H26" s="246"/>
      <c r="I26" s="246"/>
      <c r="J26" s="246"/>
      <c r="K26" s="246"/>
      <c r="L26" s="246"/>
      <c r="M26" s="246"/>
      <c r="N26" s="246"/>
      <c r="O26" s="246"/>
      <c r="P26" s="246"/>
      <c r="Q26" s="246"/>
      <c r="R26" s="246"/>
      <c r="S26" s="246"/>
      <c r="T26" s="246"/>
      <c r="U26" s="246"/>
      <c r="V26" s="246"/>
      <c r="W26" s="246"/>
      <c r="X26" s="246"/>
      <c r="Y26" s="246"/>
      <c r="Z26" s="246"/>
      <c r="AA26" s="246"/>
      <c r="AB26" s="246"/>
      <c r="AC26" s="246"/>
      <c r="AD26" s="246"/>
      <c r="AE26" s="246"/>
      <c r="AF26" s="246"/>
      <c r="AG26" s="246"/>
      <c r="AH26" s="246"/>
      <c r="AI26" s="246"/>
      <c r="AJ26" s="246"/>
      <c r="AK26" s="246"/>
      <c r="AL26" s="246"/>
      <c r="AM26" s="246"/>
      <c r="AN26" s="246"/>
      <c r="AO26" s="246"/>
      <c r="AP26" s="246"/>
      <c r="AQ26" s="246"/>
      <c r="AR26" s="246"/>
      <c r="AS26" s="246"/>
      <c r="AT26" s="246"/>
      <c r="AU26" s="246"/>
      <c r="AV26" s="246"/>
      <c r="AW26" s="246"/>
      <c r="AX26" s="246"/>
      <c r="AY26" s="246"/>
      <c r="AZ26" s="246"/>
      <c r="BA26" s="246"/>
      <c r="BB26" s="246"/>
      <c r="BC26" s="246"/>
      <c r="BD26" s="246"/>
      <c r="BE26" s="246"/>
      <c r="BF26" s="359"/>
      <c r="BG26" s="359"/>
      <c r="BH26" s="359"/>
      <c r="BI26" s="359"/>
      <c r="BJ26" s="359"/>
      <c r="BK26" s="359"/>
      <c r="BL26" s="359"/>
      <c r="BM26" s="359"/>
      <c r="BN26" s="359"/>
      <c r="BO26" s="359"/>
      <c r="BP26" s="359"/>
      <c r="BQ26" s="359"/>
      <c r="BR26" s="359"/>
      <c r="BS26" s="359"/>
      <c r="BT26" s="359"/>
      <c r="BU26" s="359"/>
      <c r="BV26" s="359"/>
    </row>
    <row r="27" spans="1:74" ht="11.1" customHeight="1" x14ac:dyDescent="0.2">
      <c r="A27" s="140" t="s">
        <v>1116</v>
      </c>
      <c r="B27" s="211" t="s">
        <v>1117</v>
      </c>
      <c r="C27" s="490">
        <v>0.61399999999999999</v>
      </c>
      <c r="D27" s="490">
        <v>0.60399999999999998</v>
      </c>
      <c r="E27" s="490">
        <v>0.63600000000000001</v>
      </c>
      <c r="F27" s="490">
        <v>0.68700000000000006</v>
      </c>
      <c r="G27" s="490">
        <v>0.58299999999999996</v>
      </c>
      <c r="H27" s="490">
        <v>0.53600000000000003</v>
      </c>
      <c r="I27" s="490">
        <v>0.54600000000000004</v>
      </c>
      <c r="J27" s="490">
        <v>0.59899999999999998</v>
      </c>
      <c r="K27" s="490">
        <v>0.59399999999999997</v>
      </c>
      <c r="L27" s="490">
        <v>0.54300000000000004</v>
      </c>
      <c r="M27" s="490">
        <v>0.54500000000000004</v>
      </c>
      <c r="N27" s="490">
        <v>0.53900000000000003</v>
      </c>
      <c r="O27" s="490">
        <v>0.63</v>
      </c>
      <c r="P27" s="490">
        <v>0.51700000000000002</v>
      </c>
      <c r="Q27" s="490">
        <v>0.6</v>
      </c>
      <c r="R27" s="490">
        <v>0.55400000000000005</v>
      </c>
      <c r="S27" s="490">
        <v>0.56100000000000005</v>
      </c>
      <c r="T27" s="490">
        <v>0.60799999999999998</v>
      </c>
      <c r="U27" s="490">
        <v>0.623</v>
      </c>
      <c r="V27" s="490">
        <v>0.58499999999999996</v>
      </c>
      <c r="W27" s="490">
        <v>0.65</v>
      </c>
      <c r="X27" s="490">
        <v>0.61</v>
      </c>
      <c r="Y27" s="490">
        <v>0.71099999999999997</v>
      </c>
      <c r="Z27" s="490">
        <v>0.69399999999999995</v>
      </c>
      <c r="AA27" s="490">
        <v>0.72299999999999998</v>
      </c>
      <c r="AB27" s="490">
        <v>0.70399999999999996</v>
      </c>
      <c r="AC27" s="490">
        <v>0.69499999999999995</v>
      </c>
      <c r="AD27" s="490">
        <v>0.753</v>
      </c>
      <c r="AE27" s="490">
        <v>0.70799999999999996</v>
      </c>
      <c r="AF27" s="490">
        <v>0.75700000000000001</v>
      </c>
      <c r="AG27" s="490">
        <v>0.74</v>
      </c>
      <c r="AH27" s="490">
        <v>0.754</v>
      </c>
      <c r="AI27" s="490">
        <v>0.84699999999999998</v>
      </c>
      <c r="AJ27" s="490">
        <v>0.91500000000000004</v>
      </c>
      <c r="AK27" s="490">
        <v>0.83299999999999996</v>
      </c>
      <c r="AL27" s="490">
        <v>0.97599999999999998</v>
      </c>
      <c r="AM27" s="490">
        <v>0.89600000000000002</v>
      </c>
      <c r="AN27" s="490">
        <v>0.95099999999999996</v>
      </c>
      <c r="AO27" s="490">
        <v>0.99399999999999999</v>
      </c>
      <c r="AP27" s="490">
        <v>0.84799999999999998</v>
      </c>
      <c r="AQ27" s="490">
        <v>0.91500000000000004</v>
      </c>
      <c r="AR27" s="490">
        <v>0.83099999999999996</v>
      </c>
      <c r="AS27" s="490">
        <v>0.89800000000000002</v>
      </c>
      <c r="AT27" s="490">
        <v>0.88500000000000001</v>
      </c>
      <c r="AU27" s="490">
        <v>0.86299999999999999</v>
      </c>
      <c r="AV27" s="490">
        <v>0.93600000000000005</v>
      </c>
      <c r="AW27" s="490">
        <v>1.105</v>
      </c>
      <c r="AX27" s="490">
        <v>1.034</v>
      </c>
      <c r="AY27" s="490">
        <v>0.89700000000000002</v>
      </c>
      <c r="AZ27" s="490">
        <v>0.92800000000000005</v>
      </c>
      <c r="BA27" s="490">
        <v>0.95</v>
      </c>
      <c r="BB27" s="490">
        <v>1.0629999999999999</v>
      </c>
      <c r="BC27" s="490">
        <v>0.98499999999999999</v>
      </c>
      <c r="BD27" s="490">
        <v>0.89300000000000002</v>
      </c>
      <c r="BE27" s="490">
        <v>1.0183053333000001</v>
      </c>
      <c r="BF27" s="491">
        <v>1.043283</v>
      </c>
      <c r="BG27" s="491">
        <v>1.0718559999999999</v>
      </c>
      <c r="BH27" s="491">
        <v>1.1184069999999999</v>
      </c>
      <c r="BI27" s="491">
        <v>1.1433819999999999</v>
      </c>
      <c r="BJ27" s="491">
        <v>1.1611640000000001</v>
      </c>
      <c r="BK27" s="491">
        <v>1.152663</v>
      </c>
      <c r="BL27" s="491">
        <v>1.1703790000000001</v>
      </c>
      <c r="BM27" s="491">
        <v>1.1952199999999999</v>
      </c>
      <c r="BN27" s="491">
        <v>1.2408840000000001</v>
      </c>
      <c r="BO27" s="491">
        <v>1.2697039999999999</v>
      </c>
      <c r="BP27" s="491">
        <v>1.2953779999999999</v>
      </c>
      <c r="BQ27" s="491">
        <v>1.3166150000000001</v>
      </c>
      <c r="BR27" s="491">
        <v>1.336962</v>
      </c>
      <c r="BS27" s="491">
        <v>1.355129</v>
      </c>
      <c r="BT27" s="491">
        <v>1.3696079999999999</v>
      </c>
      <c r="BU27" s="491">
        <v>1.3845449999999999</v>
      </c>
      <c r="BV27" s="491">
        <v>1.398433</v>
      </c>
    </row>
    <row r="28" spans="1:74" s="143" customFormat="1" ht="11.1" customHeight="1" x14ac:dyDescent="0.2">
      <c r="A28" s="142"/>
      <c r="B28" s="211"/>
      <c r="C28" s="261"/>
      <c r="D28" s="261"/>
      <c r="E28" s="261"/>
      <c r="F28" s="261"/>
      <c r="G28" s="261"/>
      <c r="H28" s="261"/>
      <c r="I28" s="261"/>
      <c r="J28" s="261"/>
      <c r="K28" s="261"/>
      <c r="L28" s="261"/>
      <c r="M28" s="261"/>
      <c r="N28" s="261"/>
      <c r="O28" s="261"/>
      <c r="P28" s="261"/>
      <c r="Q28" s="261"/>
      <c r="R28" s="261"/>
      <c r="S28" s="261"/>
      <c r="T28" s="261"/>
      <c r="U28" s="261"/>
      <c r="V28" s="261"/>
      <c r="W28" s="261"/>
      <c r="X28" s="261"/>
      <c r="Y28" s="261"/>
      <c r="Z28" s="261"/>
      <c r="AA28" s="261"/>
      <c r="AB28" s="261"/>
      <c r="AC28" s="261"/>
      <c r="AD28" s="261"/>
      <c r="AE28" s="261"/>
      <c r="AF28" s="261"/>
      <c r="AG28" s="261"/>
      <c r="AH28" s="261"/>
      <c r="AI28" s="261"/>
      <c r="AJ28" s="261"/>
      <c r="AK28" s="261"/>
      <c r="AL28" s="261"/>
      <c r="AM28" s="261"/>
      <c r="AN28" s="261"/>
      <c r="AO28" s="261"/>
      <c r="AP28" s="261"/>
      <c r="AQ28" s="261"/>
      <c r="AR28" s="261"/>
      <c r="AS28" s="261"/>
      <c r="AT28" s="261"/>
      <c r="AU28" s="261"/>
      <c r="AV28" s="261"/>
      <c r="AW28" s="261"/>
      <c r="AX28" s="261"/>
      <c r="AY28" s="261"/>
      <c r="AZ28" s="261"/>
      <c r="BA28" s="261"/>
      <c r="BB28" s="261"/>
      <c r="BC28" s="261"/>
      <c r="BD28" s="261"/>
      <c r="BE28" s="261"/>
      <c r="BF28" s="349"/>
      <c r="BG28" s="349"/>
      <c r="BH28" s="349"/>
      <c r="BI28" s="349"/>
      <c r="BJ28" s="349"/>
      <c r="BK28" s="349"/>
      <c r="BL28" s="349"/>
      <c r="BM28" s="349"/>
      <c r="BN28" s="349"/>
      <c r="BO28" s="349"/>
      <c r="BP28" s="349"/>
      <c r="BQ28" s="349"/>
      <c r="BR28" s="349"/>
      <c r="BS28" s="349"/>
      <c r="BT28" s="349"/>
      <c r="BU28" s="349"/>
      <c r="BV28" s="349"/>
    </row>
    <row r="29" spans="1:74" ht="11.1" customHeight="1" x14ac:dyDescent="0.2">
      <c r="A29" s="134"/>
      <c r="B29" s="327" t="s">
        <v>1016</v>
      </c>
      <c r="C29" s="223"/>
      <c r="D29" s="223"/>
      <c r="E29" s="223"/>
      <c r="F29" s="223"/>
      <c r="G29" s="223"/>
      <c r="H29" s="223"/>
      <c r="I29" s="223"/>
      <c r="J29" s="223"/>
      <c r="K29" s="223"/>
      <c r="L29" s="223"/>
      <c r="M29" s="223"/>
      <c r="N29" s="223"/>
      <c r="O29" s="223"/>
      <c r="P29" s="223"/>
      <c r="Q29" s="223"/>
      <c r="R29" s="223"/>
      <c r="S29" s="223"/>
      <c r="T29" s="223"/>
      <c r="U29" s="223"/>
      <c r="V29" s="223"/>
      <c r="W29" s="223"/>
      <c r="X29" s="223"/>
      <c r="Y29" s="223"/>
      <c r="Z29" s="223"/>
      <c r="AA29" s="223"/>
      <c r="AB29" s="223"/>
      <c r="AC29" s="223"/>
      <c r="AD29" s="223"/>
      <c r="AE29" s="223"/>
      <c r="AF29" s="223"/>
      <c r="AG29" s="223"/>
      <c r="AH29" s="223"/>
      <c r="AI29" s="223"/>
      <c r="AJ29" s="223"/>
      <c r="AK29" s="223"/>
      <c r="AL29" s="223"/>
      <c r="AM29" s="223"/>
      <c r="AN29" s="223"/>
      <c r="AO29" s="223"/>
      <c r="AP29" s="223"/>
      <c r="AQ29" s="223"/>
      <c r="AR29" s="223"/>
      <c r="AS29" s="223"/>
      <c r="AT29" s="223"/>
      <c r="AU29" s="223"/>
      <c r="AV29" s="223"/>
      <c r="AW29" s="223"/>
      <c r="AX29" s="223"/>
      <c r="AY29" s="223"/>
      <c r="AZ29" s="223"/>
      <c r="BA29" s="223"/>
      <c r="BB29" s="223"/>
      <c r="BC29" s="223"/>
      <c r="BD29" s="223"/>
      <c r="BE29" s="223"/>
      <c r="BF29" s="337"/>
      <c r="BG29" s="337"/>
      <c r="BH29" s="337"/>
      <c r="BI29" s="337"/>
      <c r="BJ29" s="337"/>
      <c r="BK29" s="337"/>
      <c r="BL29" s="337"/>
      <c r="BM29" s="337"/>
      <c r="BN29" s="337"/>
      <c r="BO29" s="337"/>
      <c r="BP29" s="337"/>
      <c r="BQ29" s="337"/>
      <c r="BR29" s="337"/>
      <c r="BS29" s="337"/>
      <c r="BT29" s="337"/>
      <c r="BU29" s="337"/>
      <c r="BV29" s="337"/>
    </row>
    <row r="30" spans="1:74" ht="11.1" customHeight="1" x14ac:dyDescent="0.2">
      <c r="A30" s="635" t="s">
        <v>785</v>
      </c>
      <c r="B30" s="636" t="s">
        <v>784</v>
      </c>
      <c r="C30" s="261">
        <v>87.99</v>
      </c>
      <c r="D30" s="261">
        <v>88.223200000000006</v>
      </c>
      <c r="E30" s="261">
        <v>88.892300000000006</v>
      </c>
      <c r="F30" s="261">
        <v>89.242900000000006</v>
      </c>
      <c r="G30" s="261">
        <v>90.635099999999994</v>
      </c>
      <c r="H30" s="261">
        <v>90.840699999999998</v>
      </c>
      <c r="I30" s="261">
        <v>91.413200000000003</v>
      </c>
      <c r="J30" s="261">
        <v>91.673000000000002</v>
      </c>
      <c r="K30" s="261">
        <v>91.914599999999993</v>
      </c>
      <c r="L30" s="261">
        <v>91.629599999999996</v>
      </c>
      <c r="M30" s="261">
        <v>91.8108</v>
      </c>
      <c r="N30" s="261">
        <v>92.589299999999994</v>
      </c>
      <c r="O30" s="261">
        <v>92.612399999999994</v>
      </c>
      <c r="P30" s="261">
        <v>92.101500000000001</v>
      </c>
      <c r="Q30" s="261">
        <v>93.019400000000005</v>
      </c>
      <c r="R30" s="261">
        <v>92.581599999999995</v>
      </c>
      <c r="S30" s="261">
        <v>92.875399999999999</v>
      </c>
      <c r="T30" s="261">
        <v>93.093900000000005</v>
      </c>
      <c r="U30" s="261">
        <v>93.689700000000002</v>
      </c>
      <c r="V30" s="261">
        <v>94.146500000000003</v>
      </c>
      <c r="W30" s="261">
        <v>94.242599999999996</v>
      </c>
      <c r="X30" s="261">
        <v>94.727900000000005</v>
      </c>
      <c r="Y30" s="261">
        <v>94.832400000000007</v>
      </c>
      <c r="Z30" s="261">
        <v>95.199700000000007</v>
      </c>
      <c r="AA30" s="261">
        <v>96.015000000000001</v>
      </c>
      <c r="AB30" s="261">
        <v>96.375</v>
      </c>
      <c r="AC30" s="261">
        <v>96.006699999999995</v>
      </c>
      <c r="AD30" s="261">
        <v>96.796599999999998</v>
      </c>
      <c r="AE30" s="261">
        <v>97.112300000000005</v>
      </c>
      <c r="AF30" s="261">
        <v>97.161799999999999</v>
      </c>
      <c r="AG30" s="261">
        <v>97.706100000000006</v>
      </c>
      <c r="AH30" s="261">
        <v>97.114599999999996</v>
      </c>
      <c r="AI30" s="261">
        <v>97.386499999999998</v>
      </c>
      <c r="AJ30" s="261">
        <v>97.311099999999996</v>
      </c>
      <c r="AK30" s="261">
        <v>98.259699999999995</v>
      </c>
      <c r="AL30" s="261">
        <v>98.357100000000003</v>
      </c>
      <c r="AM30" s="261">
        <v>98.4084</v>
      </c>
      <c r="AN30" s="261">
        <v>99.043800000000005</v>
      </c>
      <c r="AO30" s="261">
        <v>99.488</v>
      </c>
      <c r="AP30" s="261">
        <v>99.311199999999999</v>
      </c>
      <c r="AQ30" s="261">
        <v>99.416200000000003</v>
      </c>
      <c r="AR30" s="261">
        <v>99.6083</v>
      </c>
      <c r="AS30" s="261">
        <v>99.443200000000004</v>
      </c>
      <c r="AT30" s="261">
        <v>99.998699999999999</v>
      </c>
      <c r="AU30" s="261">
        <v>100.71769999999999</v>
      </c>
      <c r="AV30" s="261">
        <v>100.819</v>
      </c>
      <c r="AW30" s="261">
        <v>101.375</v>
      </c>
      <c r="AX30" s="261">
        <v>101.55719999999999</v>
      </c>
      <c r="AY30" s="261">
        <v>101.3061</v>
      </c>
      <c r="AZ30" s="261">
        <v>102.22329999999999</v>
      </c>
      <c r="BA30" s="261">
        <v>103.1576</v>
      </c>
      <c r="BB30" s="261">
        <v>103.1987</v>
      </c>
      <c r="BC30" s="261">
        <v>103.68810000000001</v>
      </c>
      <c r="BD30" s="261">
        <v>103.9152</v>
      </c>
      <c r="BE30" s="261">
        <v>104.3478963</v>
      </c>
      <c r="BF30" s="349">
        <v>104.6525</v>
      </c>
      <c r="BG30" s="349">
        <v>104.9156</v>
      </c>
      <c r="BH30" s="349">
        <v>105.0977</v>
      </c>
      <c r="BI30" s="349">
        <v>105.3077</v>
      </c>
      <c r="BJ30" s="349">
        <v>105.50620000000001</v>
      </c>
      <c r="BK30" s="349">
        <v>105.66930000000001</v>
      </c>
      <c r="BL30" s="349">
        <v>105.8622</v>
      </c>
      <c r="BM30" s="349">
        <v>106.0613</v>
      </c>
      <c r="BN30" s="349">
        <v>106.23609999999999</v>
      </c>
      <c r="BO30" s="349">
        <v>106.4704</v>
      </c>
      <c r="BP30" s="349">
        <v>106.7337</v>
      </c>
      <c r="BQ30" s="349">
        <v>107.0705</v>
      </c>
      <c r="BR30" s="349">
        <v>107.3586</v>
      </c>
      <c r="BS30" s="349">
        <v>107.6425</v>
      </c>
      <c r="BT30" s="349">
        <v>107.90479999999999</v>
      </c>
      <c r="BU30" s="349">
        <v>108.1932</v>
      </c>
      <c r="BV30" s="349">
        <v>108.4902</v>
      </c>
    </row>
    <row r="31" spans="1:74" ht="11.1" customHeight="1" x14ac:dyDescent="0.2">
      <c r="A31" s="328" t="s">
        <v>761</v>
      </c>
      <c r="B31" s="41" t="s">
        <v>1245</v>
      </c>
      <c r="C31" s="261">
        <v>84.896799999999999</v>
      </c>
      <c r="D31" s="261">
        <v>84.866799999999998</v>
      </c>
      <c r="E31" s="261">
        <v>86.025300000000001</v>
      </c>
      <c r="F31" s="261">
        <v>86.898200000000003</v>
      </c>
      <c r="G31" s="261">
        <v>88.200400000000002</v>
      </c>
      <c r="H31" s="261">
        <v>88.194100000000006</v>
      </c>
      <c r="I31" s="261">
        <v>88.941100000000006</v>
      </c>
      <c r="J31" s="261">
        <v>89.097999999999999</v>
      </c>
      <c r="K31" s="261">
        <v>89.187299999999993</v>
      </c>
      <c r="L31" s="261">
        <v>89.262600000000006</v>
      </c>
      <c r="M31" s="261">
        <v>89.409499999999994</v>
      </c>
      <c r="N31" s="261">
        <v>89.780900000000003</v>
      </c>
      <c r="O31" s="261">
        <v>90.012200000000007</v>
      </c>
      <c r="P31" s="261">
        <v>90.010199999999998</v>
      </c>
      <c r="Q31" s="261">
        <v>90.656999999999996</v>
      </c>
      <c r="R31" s="261">
        <v>90.064400000000006</v>
      </c>
      <c r="S31" s="261">
        <v>90.273899999999998</v>
      </c>
      <c r="T31" s="261">
        <v>90.395899999999997</v>
      </c>
      <c r="U31" s="261">
        <v>91.158100000000005</v>
      </c>
      <c r="V31" s="261">
        <v>91.417599999999993</v>
      </c>
      <c r="W31" s="261">
        <v>91.735200000000006</v>
      </c>
      <c r="X31" s="261">
        <v>92.221999999999994</v>
      </c>
      <c r="Y31" s="261">
        <v>92.177300000000002</v>
      </c>
      <c r="Z31" s="261">
        <v>92.815799999999996</v>
      </c>
      <c r="AA31" s="261">
        <v>93.832099999999997</v>
      </c>
      <c r="AB31" s="261">
        <v>94.366699999999994</v>
      </c>
      <c r="AC31" s="261">
        <v>94.093000000000004</v>
      </c>
      <c r="AD31" s="261">
        <v>94.861800000000002</v>
      </c>
      <c r="AE31" s="261">
        <v>94.697999999999993</v>
      </c>
      <c r="AF31" s="261">
        <v>95.117999999999995</v>
      </c>
      <c r="AG31" s="261">
        <v>95.581900000000005</v>
      </c>
      <c r="AH31" s="261">
        <v>95.106800000000007</v>
      </c>
      <c r="AI31" s="261">
        <v>95.303899999999999</v>
      </c>
      <c r="AJ31" s="261">
        <v>94.899600000000007</v>
      </c>
      <c r="AK31" s="261">
        <v>96.1404</v>
      </c>
      <c r="AL31" s="261">
        <v>96.868899999999996</v>
      </c>
      <c r="AM31" s="261">
        <v>96.646799999999999</v>
      </c>
      <c r="AN31" s="261">
        <v>97.274699999999996</v>
      </c>
      <c r="AO31" s="261">
        <v>97.387100000000004</v>
      </c>
      <c r="AP31" s="261">
        <v>97.178899999999999</v>
      </c>
      <c r="AQ31" s="261">
        <v>97.441999999999993</v>
      </c>
      <c r="AR31" s="261">
        <v>97.767600000000002</v>
      </c>
      <c r="AS31" s="261">
        <v>97.3339</v>
      </c>
      <c r="AT31" s="261">
        <v>98.032499999999999</v>
      </c>
      <c r="AU31" s="261">
        <v>98.257900000000006</v>
      </c>
      <c r="AV31" s="261">
        <v>98.709800000000001</v>
      </c>
      <c r="AW31" s="261">
        <v>99.059100000000001</v>
      </c>
      <c r="AX31" s="261">
        <v>99.2577</v>
      </c>
      <c r="AY31" s="261">
        <v>98.235299999999995</v>
      </c>
      <c r="AZ31" s="261">
        <v>99.516599999999997</v>
      </c>
      <c r="BA31" s="261">
        <v>100.4178</v>
      </c>
      <c r="BB31" s="261">
        <v>100.7193</v>
      </c>
      <c r="BC31" s="261">
        <v>101.2071</v>
      </c>
      <c r="BD31" s="261">
        <v>101.3206</v>
      </c>
      <c r="BE31" s="261">
        <v>101.85572593000001</v>
      </c>
      <c r="BF31" s="349">
        <v>102.1983</v>
      </c>
      <c r="BG31" s="349">
        <v>102.5145</v>
      </c>
      <c r="BH31" s="349">
        <v>102.8058</v>
      </c>
      <c r="BI31" s="349">
        <v>103.06789999999999</v>
      </c>
      <c r="BJ31" s="349">
        <v>103.30240000000001</v>
      </c>
      <c r="BK31" s="349">
        <v>103.4559</v>
      </c>
      <c r="BL31" s="349">
        <v>103.6752</v>
      </c>
      <c r="BM31" s="349">
        <v>103.90689999999999</v>
      </c>
      <c r="BN31" s="349">
        <v>104.1481</v>
      </c>
      <c r="BO31" s="349">
        <v>104.40689999999999</v>
      </c>
      <c r="BP31" s="349">
        <v>104.68040000000001</v>
      </c>
      <c r="BQ31" s="349">
        <v>104.98950000000001</v>
      </c>
      <c r="BR31" s="349">
        <v>105.2766</v>
      </c>
      <c r="BS31" s="349">
        <v>105.5626</v>
      </c>
      <c r="BT31" s="349">
        <v>105.8593</v>
      </c>
      <c r="BU31" s="349">
        <v>106.13460000000001</v>
      </c>
      <c r="BV31" s="349">
        <v>106.40009999999999</v>
      </c>
    </row>
    <row r="32" spans="1:74" ht="11.1" customHeight="1" x14ac:dyDescent="0.2">
      <c r="A32" s="637" t="s">
        <v>1209</v>
      </c>
      <c r="B32" s="638" t="s">
        <v>1246</v>
      </c>
      <c r="C32" s="261">
        <v>98.188900000000004</v>
      </c>
      <c r="D32" s="261">
        <v>98.489699999999999</v>
      </c>
      <c r="E32" s="261">
        <v>98.443700000000007</v>
      </c>
      <c r="F32" s="261">
        <v>97.971900000000005</v>
      </c>
      <c r="G32" s="261">
        <v>98.293400000000005</v>
      </c>
      <c r="H32" s="261">
        <v>98.127499999999998</v>
      </c>
      <c r="I32" s="261">
        <v>97.852500000000006</v>
      </c>
      <c r="J32" s="261">
        <v>99.273700000000005</v>
      </c>
      <c r="K32" s="261">
        <v>99.870400000000004</v>
      </c>
      <c r="L32" s="261">
        <v>99.137500000000003</v>
      </c>
      <c r="M32" s="261">
        <v>98.866900000000001</v>
      </c>
      <c r="N32" s="261">
        <v>98.595200000000006</v>
      </c>
      <c r="O32" s="261">
        <v>98.213800000000006</v>
      </c>
      <c r="P32" s="261">
        <v>97.848500000000001</v>
      </c>
      <c r="Q32" s="261">
        <v>98.072100000000006</v>
      </c>
      <c r="R32" s="261">
        <v>98.686700000000002</v>
      </c>
      <c r="S32" s="261">
        <v>98.093900000000005</v>
      </c>
      <c r="T32" s="261">
        <v>98.119900000000001</v>
      </c>
      <c r="U32" s="261">
        <v>98.191699999999997</v>
      </c>
      <c r="V32" s="261">
        <v>98.070999999999998</v>
      </c>
      <c r="W32" s="261">
        <v>98.356099999999998</v>
      </c>
      <c r="X32" s="261">
        <v>99.466499999999996</v>
      </c>
      <c r="Y32" s="261">
        <v>99.079400000000007</v>
      </c>
      <c r="Z32" s="261">
        <v>99.391400000000004</v>
      </c>
      <c r="AA32" s="261">
        <v>100.4294</v>
      </c>
      <c r="AB32" s="261">
        <v>101.30459999999999</v>
      </c>
      <c r="AC32" s="261">
        <v>101.4084</v>
      </c>
      <c r="AD32" s="261">
        <v>102.0442</v>
      </c>
      <c r="AE32" s="261">
        <v>102.3177</v>
      </c>
      <c r="AF32" s="261">
        <v>102.337</v>
      </c>
      <c r="AG32" s="261">
        <v>104.1833</v>
      </c>
      <c r="AH32" s="261">
        <v>104.6682</v>
      </c>
      <c r="AI32" s="261">
        <v>105.1234</v>
      </c>
      <c r="AJ32" s="261">
        <v>102.9576</v>
      </c>
      <c r="AK32" s="261">
        <v>103.50149999999999</v>
      </c>
      <c r="AL32" s="261">
        <v>103.7542</v>
      </c>
      <c r="AM32" s="261">
        <v>104.2002</v>
      </c>
      <c r="AN32" s="261">
        <v>104.11920000000001</v>
      </c>
      <c r="AO32" s="261">
        <v>103.824</v>
      </c>
      <c r="AP32" s="261">
        <v>104.4528</v>
      </c>
      <c r="AQ32" s="261">
        <v>103.98690000000001</v>
      </c>
      <c r="AR32" s="261">
        <v>104.23139999999999</v>
      </c>
      <c r="AS32" s="261">
        <v>104.809</v>
      </c>
      <c r="AT32" s="261">
        <v>104.4748</v>
      </c>
      <c r="AU32" s="261">
        <v>103.7051</v>
      </c>
      <c r="AV32" s="261">
        <v>104.3436</v>
      </c>
      <c r="AW32" s="261">
        <v>104.89700000000001</v>
      </c>
      <c r="AX32" s="261">
        <v>106.37350000000001</v>
      </c>
      <c r="AY32" s="261">
        <v>105.1228</v>
      </c>
      <c r="AZ32" s="261">
        <v>106.8143</v>
      </c>
      <c r="BA32" s="261">
        <v>106.2807</v>
      </c>
      <c r="BB32" s="261">
        <v>106.9804</v>
      </c>
      <c r="BC32" s="261">
        <v>106.6208</v>
      </c>
      <c r="BD32" s="261">
        <v>106.0746</v>
      </c>
      <c r="BE32" s="261">
        <v>106.85917037</v>
      </c>
      <c r="BF32" s="349">
        <v>107.03749999999999</v>
      </c>
      <c r="BG32" s="349">
        <v>107.23260000000001</v>
      </c>
      <c r="BH32" s="349">
        <v>107.4704</v>
      </c>
      <c r="BI32" s="349">
        <v>107.6798</v>
      </c>
      <c r="BJ32" s="349">
        <v>107.8867</v>
      </c>
      <c r="BK32" s="349">
        <v>108.0921</v>
      </c>
      <c r="BL32" s="349">
        <v>108.2931</v>
      </c>
      <c r="BM32" s="349">
        <v>108.4907</v>
      </c>
      <c r="BN32" s="349">
        <v>108.6786</v>
      </c>
      <c r="BO32" s="349">
        <v>108.87430000000001</v>
      </c>
      <c r="BP32" s="349">
        <v>109.0715</v>
      </c>
      <c r="BQ32" s="349">
        <v>109.2684</v>
      </c>
      <c r="BR32" s="349">
        <v>109.4699</v>
      </c>
      <c r="BS32" s="349">
        <v>109.6741</v>
      </c>
      <c r="BT32" s="349">
        <v>109.87990000000001</v>
      </c>
      <c r="BU32" s="349">
        <v>110.09050000000001</v>
      </c>
      <c r="BV32" s="349">
        <v>110.3048</v>
      </c>
    </row>
    <row r="33" spans="1:74" ht="11.1" customHeight="1" x14ac:dyDescent="0.2">
      <c r="A33" s="637" t="s">
        <v>1210</v>
      </c>
      <c r="B33" s="638" t="s">
        <v>1247</v>
      </c>
      <c r="C33" s="261">
        <v>86.0518</v>
      </c>
      <c r="D33" s="261">
        <v>86.926500000000004</v>
      </c>
      <c r="E33" s="261">
        <v>87.725499999999997</v>
      </c>
      <c r="F33" s="261">
        <v>87.508099999999999</v>
      </c>
      <c r="G33" s="261">
        <v>87.160300000000007</v>
      </c>
      <c r="H33" s="261">
        <v>87.723100000000002</v>
      </c>
      <c r="I33" s="261">
        <v>87.215999999999994</v>
      </c>
      <c r="J33" s="261">
        <v>86.930899999999994</v>
      </c>
      <c r="K33" s="261">
        <v>87.244299999999996</v>
      </c>
      <c r="L33" s="261">
        <v>87.1464</v>
      </c>
      <c r="M33" s="261">
        <v>87.011499999999998</v>
      </c>
      <c r="N33" s="261">
        <v>87.701099999999997</v>
      </c>
      <c r="O33" s="261">
        <v>88.595799999999997</v>
      </c>
      <c r="P33" s="261">
        <v>87.223399999999998</v>
      </c>
      <c r="Q33" s="261">
        <v>88.128600000000006</v>
      </c>
      <c r="R33" s="261">
        <v>87.564499999999995</v>
      </c>
      <c r="S33" s="261">
        <v>86.784999999999997</v>
      </c>
      <c r="T33" s="261">
        <v>87.360699999999994</v>
      </c>
      <c r="U33" s="261">
        <v>87.412499999999994</v>
      </c>
      <c r="V33" s="261">
        <v>86.583600000000004</v>
      </c>
      <c r="W33" s="261">
        <v>87.285300000000007</v>
      </c>
      <c r="X33" s="261">
        <v>86.6096</v>
      </c>
      <c r="Y33" s="261">
        <v>86.959900000000005</v>
      </c>
      <c r="Z33" s="261">
        <v>87.139600000000002</v>
      </c>
      <c r="AA33" s="261">
        <v>86.765699999999995</v>
      </c>
      <c r="AB33" s="261">
        <v>86.998099999999994</v>
      </c>
      <c r="AC33" s="261">
        <v>85.674999999999997</v>
      </c>
      <c r="AD33" s="261">
        <v>86.251999999999995</v>
      </c>
      <c r="AE33" s="261">
        <v>85.854299999999995</v>
      </c>
      <c r="AF33" s="261">
        <v>84.269499999999994</v>
      </c>
      <c r="AG33" s="261">
        <v>84.487300000000005</v>
      </c>
      <c r="AH33" s="261">
        <v>84.954599999999999</v>
      </c>
      <c r="AI33" s="261">
        <v>84.115200000000002</v>
      </c>
      <c r="AJ33" s="261">
        <v>84.995199999999997</v>
      </c>
      <c r="AK33" s="261">
        <v>85.270899999999997</v>
      </c>
      <c r="AL33" s="261">
        <v>84.957999999999998</v>
      </c>
      <c r="AM33" s="261">
        <v>85.188000000000002</v>
      </c>
      <c r="AN33" s="261">
        <v>85.598100000000002</v>
      </c>
      <c r="AO33" s="261">
        <v>85.157600000000002</v>
      </c>
      <c r="AP33" s="261">
        <v>85.116100000000003</v>
      </c>
      <c r="AQ33" s="261">
        <v>86.228899999999996</v>
      </c>
      <c r="AR33" s="261">
        <v>85.361099999999993</v>
      </c>
      <c r="AS33" s="261">
        <v>85.557599999999994</v>
      </c>
      <c r="AT33" s="261">
        <v>85.5227</v>
      </c>
      <c r="AU33" s="261">
        <v>84.1173</v>
      </c>
      <c r="AV33" s="261">
        <v>84.622500000000002</v>
      </c>
      <c r="AW33" s="261">
        <v>83.533000000000001</v>
      </c>
      <c r="AX33" s="261">
        <v>83.517700000000005</v>
      </c>
      <c r="AY33" s="261">
        <v>83.430199999999999</v>
      </c>
      <c r="AZ33" s="261">
        <v>81.8155</v>
      </c>
      <c r="BA33" s="261">
        <v>81.839200000000005</v>
      </c>
      <c r="BB33" s="261">
        <v>84.289299999999997</v>
      </c>
      <c r="BC33" s="261">
        <v>82.694699999999997</v>
      </c>
      <c r="BD33" s="261">
        <v>82.978200000000001</v>
      </c>
      <c r="BE33" s="261">
        <v>83.687559258999997</v>
      </c>
      <c r="BF33" s="349">
        <v>83.900059999999996</v>
      </c>
      <c r="BG33" s="349">
        <v>84.130030000000005</v>
      </c>
      <c r="BH33" s="349">
        <v>84.427779999999998</v>
      </c>
      <c r="BI33" s="349">
        <v>84.654899999999998</v>
      </c>
      <c r="BJ33" s="349">
        <v>84.861729999999994</v>
      </c>
      <c r="BK33" s="349">
        <v>85.041089999999997</v>
      </c>
      <c r="BL33" s="349">
        <v>85.212710000000001</v>
      </c>
      <c r="BM33" s="349">
        <v>85.369399999999999</v>
      </c>
      <c r="BN33" s="349">
        <v>85.488060000000004</v>
      </c>
      <c r="BO33" s="349">
        <v>85.632239999999996</v>
      </c>
      <c r="BP33" s="349">
        <v>85.778840000000002</v>
      </c>
      <c r="BQ33" s="349">
        <v>85.934129999999996</v>
      </c>
      <c r="BR33" s="349">
        <v>86.080839999999995</v>
      </c>
      <c r="BS33" s="349">
        <v>86.225250000000003</v>
      </c>
      <c r="BT33" s="349">
        <v>86.375829999999993</v>
      </c>
      <c r="BU33" s="349">
        <v>86.509289999999993</v>
      </c>
      <c r="BV33" s="349">
        <v>86.63409</v>
      </c>
    </row>
    <row r="34" spans="1:74" ht="11.1" customHeight="1" x14ac:dyDescent="0.2">
      <c r="A34" s="637" t="s">
        <v>1211</v>
      </c>
      <c r="B34" s="638" t="s">
        <v>1248</v>
      </c>
      <c r="C34" s="261">
        <v>88.585899999999995</v>
      </c>
      <c r="D34" s="261">
        <v>91.4</v>
      </c>
      <c r="E34" s="261">
        <v>93.753799999999998</v>
      </c>
      <c r="F34" s="261">
        <v>95.275899999999993</v>
      </c>
      <c r="G34" s="261">
        <v>94.440299999999993</v>
      </c>
      <c r="H34" s="261">
        <v>93.953500000000005</v>
      </c>
      <c r="I34" s="261">
        <v>95.170199999999994</v>
      </c>
      <c r="J34" s="261">
        <v>94.062399999999997</v>
      </c>
      <c r="K34" s="261">
        <v>93.927800000000005</v>
      </c>
      <c r="L34" s="261">
        <v>93.450900000000004</v>
      </c>
      <c r="M34" s="261">
        <v>93.918300000000002</v>
      </c>
      <c r="N34" s="261">
        <v>93.889799999999994</v>
      </c>
      <c r="O34" s="261">
        <v>92.314499999999995</v>
      </c>
      <c r="P34" s="261">
        <v>91.356800000000007</v>
      </c>
      <c r="Q34" s="261">
        <v>93.820800000000006</v>
      </c>
      <c r="R34" s="261">
        <v>92.281000000000006</v>
      </c>
      <c r="S34" s="261">
        <v>93.536699999999996</v>
      </c>
      <c r="T34" s="261">
        <v>94.489500000000007</v>
      </c>
      <c r="U34" s="261">
        <v>95.911299999999997</v>
      </c>
      <c r="V34" s="261">
        <v>96.493300000000005</v>
      </c>
      <c r="W34" s="261">
        <v>96.949700000000007</v>
      </c>
      <c r="X34" s="261">
        <v>96.578599999999994</v>
      </c>
      <c r="Y34" s="261">
        <v>96.683400000000006</v>
      </c>
      <c r="Z34" s="261">
        <v>96.416399999999996</v>
      </c>
      <c r="AA34" s="261">
        <v>95.473399999999998</v>
      </c>
      <c r="AB34" s="261">
        <v>97.425399999999996</v>
      </c>
      <c r="AC34" s="261">
        <v>96.456599999999995</v>
      </c>
      <c r="AD34" s="261">
        <v>95.246200000000002</v>
      </c>
      <c r="AE34" s="261">
        <v>95.451099999999997</v>
      </c>
      <c r="AF34" s="261">
        <v>95.351900000000001</v>
      </c>
      <c r="AG34" s="261">
        <v>94.665199999999999</v>
      </c>
      <c r="AH34" s="261">
        <v>94.617400000000004</v>
      </c>
      <c r="AI34" s="261">
        <v>94.349800000000002</v>
      </c>
      <c r="AJ34" s="261">
        <v>95.853300000000004</v>
      </c>
      <c r="AK34" s="261">
        <v>94.502200000000002</v>
      </c>
      <c r="AL34" s="261">
        <v>94.897300000000001</v>
      </c>
      <c r="AM34" s="261">
        <v>96.192800000000005</v>
      </c>
      <c r="AN34" s="261">
        <v>96.762600000000006</v>
      </c>
      <c r="AO34" s="261">
        <v>96.72</v>
      </c>
      <c r="AP34" s="261">
        <v>95.704700000000003</v>
      </c>
      <c r="AQ34" s="261">
        <v>95.588499999999996</v>
      </c>
      <c r="AR34" s="261">
        <v>95.319400000000002</v>
      </c>
      <c r="AS34" s="261">
        <v>95.860100000000003</v>
      </c>
      <c r="AT34" s="261">
        <v>95.781800000000004</v>
      </c>
      <c r="AU34" s="261">
        <v>96.8489</v>
      </c>
      <c r="AV34" s="261">
        <v>96.587299999999999</v>
      </c>
      <c r="AW34" s="261">
        <v>96.643000000000001</v>
      </c>
      <c r="AX34" s="261">
        <v>96.783900000000003</v>
      </c>
      <c r="AY34" s="261">
        <v>96.743899999999996</v>
      </c>
      <c r="AZ34" s="261">
        <v>97.723200000000006</v>
      </c>
      <c r="BA34" s="261">
        <v>98.799700000000001</v>
      </c>
      <c r="BB34" s="261">
        <v>99.957099999999997</v>
      </c>
      <c r="BC34" s="261">
        <v>99.232399999999998</v>
      </c>
      <c r="BD34" s="261">
        <v>96.516999999999996</v>
      </c>
      <c r="BE34" s="261">
        <v>98.988957778</v>
      </c>
      <c r="BF34" s="349">
        <v>99.171199999999999</v>
      </c>
      <c r="BG34" s="349">
        <v>99.336740000000006</v>
      </c>
      <c r="BH34" s="349">
        <v>99.504999999999995</v>
      </c>
      <c r="BI34" s="349">
        <v>99.622609999999995</v>
      </c>
      <c r="BJ34" s="349">
        <v>99.708969999999994</v>
      </c>
      <c r="BK34" s="349">
        <v>99.727050000000006</v>
      </c>
      <c r="BL34" s="349">
        <v>99.778710000000004</v>
      </c>
      <c r="BM34" s="349">
        <v>99.826899999999995</v>
      </c>
      <c r="BN34" s="349">
        <v>99.85839</v>
      </c>
      <c r="BO34" s="349">
        <v>99.909599999999998</v>
      </c>
      <c r="BP34" s="349">
        <v>99.967269999999999</v>
      </c>
      <c r="BQ34" s="349">
        <v>100.0415</v>
      </c>
      <c r="BR34" s="349">
        <v>100.1045</v>
      </c>
      <c r="BS34" s="349">
        <v>100.1665</v>
      </c>
      <c r="BT34" s="349">
        <v>100.2324</v>
      </c>
      <c r="BU34" s="349">
        <v>100.2886</v>
      </c>
      <c r="BV34" s="349">
        <v>100.34010000000001</v>
      </c>
    </row>
    <row r="35" spans="1:74" ht="11.1" customHeight="1" x14ac:dyDescent="0.2">
      <c r="A35" s="637" t="s">
        <v>1212</v>
      </c>
      <c r="B35" s="638" t="s">
        <v>1249</v>
      </c>
      <c r="C35" s="261">
        <v>86.416300000000007</v>
      </c>
      <c r="D35" s="261">
        <v>85.548299999999998</v>
      </c>
      <c r="E35" s="261">
        <v>85.778400000000005</v>
      </c>
      <c r="F35" s="261">
        <v>86.402699999999996</v>
      </c>
      <c r="G35" s="261">
        <v>86.771299999999997</v>
      </c>
      <c r="H35" s="261">
        <v>86.745000000000005</v>
      </c>
      <c r="I35" s="261">
        <v>86.509399999999999</v>
      </c>
      <c r="J35" s="261">
        <v>86.409099999999995</v>
      </c>
      <c r="K35" s="261">
        <v>86.558400000000006</v>
      </c>
      <c r="L35" s="261">
        <v>85.499600000000001</v>
      </c>
      <c r="M35" s="261">
        <v>86.126800000000003</v>
      </c>
      <c r="N35" s="261">
        <v>86.757499999999993</v>
      </c>
      <c r="O35" s="261">
        <v>86.432400000000001</v>
      </c>
      <c r="P35" s="261">
        <v>86.071200000000005</v>
      </c>
      <c r="Q35" s="261">
        <v>87.117699999999999</v>
      </c>
      <c r="R35" s="261">
        <v>86.343900000000005</v>
      </c>
      <c r="S35" s="261">
        <v>85.708100000000002</v>
      </c>
      <c r="T35" s="261">
        <v>85.9191</v>
      </c>
      <c r="U35" s="261">
        <v>86.246099999999998</v>
      </c>
      <c r="V35" s="261">
        <v>86.388999999999996</v>
      </c>
      <c r="W35" s="261">
        <v>86.741200000000006</v>
      </c>
      <c r="X35" s="261">
        <v>86.590400000000002</v>
      </c>
      <c r="Y35" s="261">
        <v>85.689400000000006</v>
      </c>
      <c r="Z35" s="261">
        <v>86.349800000000002</v>
      </c>
      <c r="AA35" s="261">
        <v>86.985900000000001</v>
      </c>
      <c r="AB35" s="261">
        <v>86.359499999999997</v>
      </c>
      <c r="AC35" s="261">
        <v>86.197100000000006</v>
      </c>
      <c r="AD35" s="261">
        <v>86.475999999999999</v>
      </c>
      <c r="AE35" s="261">
        <v>85.687799999999996</v>
      </c>
      <c r="AF35" s="261">
        <v>85.838499999999996</v>
      </c>
      <c r="AG35" s="261">
        <v>85.613</v>
      </c>
      <c r="AH35" s="261">
        <v>85.565799999999996</v>
      </c>
      <c r="AI35" s="261">
        <v>86.323599999999999</v>
      </c>
      <c r="AJ35" s="261">
        <v>86.325299999999999</v>
      </c>
      <c r="AK35" s="261">
        <v>86.867999999999995</v>
      </c>
      <c r="AL35" s="261">
        <v>88.027000000000001</v>
      </c>
      <c r="AM35" s="261">
        <v>87.265699999999995</v>
      </c>
      <c r="AN35" s="261">
        <v>86.932400000000001</v>
      </c>
      <c r="AO35" s="261">
        <v>87.070599999999999</v>
      </c>
      <c r="AP35" s="261">
        <v>87.446600000000004</v>
      </c>
      <c r="AQ35" s="261">
        <v>87.914299999999997</v>
      </c>
      <c r="AR35" s="261">
        <v>88.009900000000002</v>
      </c>
      <c r="AS35" s="261">
        <v>87.655500000000004</v>
      </c>
      <c r="AT35" s="261">
        <v>87.632000000000005</v>
      </c>
      <c r="AU35" s="261">
        <v>87.156000000000006</v>
      </c>
      <c r="AV35" s="261">
        <v>87.31</v>
      </c>
      <c r="AW35" s="261">
        <v>87.268100000000004</v>
      </c>
      <c r="AX35" s="261">
        <v>88.498800000000003</v>
      </c>
      <c r="AY35" s="261">
        <v>87.128500000000003</v>
      </c>
      <c r="AZ35" s="261">
        <v>87.573899999999995</v>
      </c>
      <c r="BA35" s="261">
        <v>88.4559</v>
      </c>
      <c r="BB35" s="261">
        <v>88.608800000000002</v>
      </c>
      <c r="BC35" s="261">
        <v>88.913700000000006</v>
      </c>
      <c r="BD35" s="261">
        <v>89.215100000000007</v>
      </c>
      <c r="BE35" s="261">
        <v>89.342502221999993</v>
      </c>
      <c r="BF35" s="349">
        <v>89.567539999999994</v>
      </c>
      <c r="BG35" s="349">
        <v>89.79862</v>
      </c>
      <c r="BH35" s="349">
        <v>90.076160000000002</v>
      </c>
      <c r="BI35" s="349">
        <v>90.288970000000006</v>
      </c>
      <c r="BJ35" s="349">
        <v>90.477490000000003</v>
      </c>
      <c r="BK35" s="349">
        <v>90.607110000000006</v>
      </c>
      <c r="BL35" s="349">
        <v>90.772980000000004</v>
      </c>
      <c r="BM35" s="349">
        <v>90.940510000000003</v>
      </c>
      <c r="BN35" s="349">
        <v>91.082719999999995</v>
      </c>
      <c r="BO35" s="349">
        <v>91.273780000000002</v>
      </c>
      <c r="BP35" s="349">
        <v>91.486710000000002</v>
      </c>
      <c r="BQ35" s="349">
        <v>91.76285</v>
      </c>
      <c r="BR35" s="349">
        <v>91.98854</v>
      </c>
      <c r="BS35" s="349">
        <v>92.205110000000005</v>
      </c>
      <c r="BT35" s="349">
        <v>92.399039999999999</v>
      </c>
      <c r="BU35" s="349">
        <v>92.607500000000002</v>
      </c>
      <c r="BV35" s="349">
        <v>92.816980000000001</v>
      </c>
    </row>
    <row r="36" spans="1:74" ht="11.1" customHeight="1" x14ac:dyDescent="0.2">
      <c r="A36" s="637" t="s">
        <v>1213</v>
      </c>
      <c r="B36" s="638" t="s">
        <v>1250</v>
      </c>
      <c r="C36" s="261">
        <v>65.312100000000001</v>
      </c>
      <c r="D36" s="261">
        <v>64.724100000000007</v>
      </c>
      <c r="E36" s="261">
        <v>65.739900000000006</v>
      </c>
      <c r="F36" s="261">
        <v>68.946600000000004</v>
      </c>
      <c r="G36" s="261">
        <v>68.607699999999994</v>
      </c>
      <c r="H36" s="261">
        <v>68.915099999999995</v>
      </c>
      <c r="I36" s="261">
        <v>69.837900000000005</v>
      </c>
      <c r="J36" s="261">
        <v>70.126499999999993</v>
      </c>
      <c r="K36" s="261">
        <v>70.179599999999994</v>
      </c>
      <c r="L36" s="261">
        <v>71.011499999999998</v>
      </c>
      <c r="M36" s="261">
        <v>71.131500000000003</v>
      </c>
      <c r="N36" s="261">
        <v>68.8887</v>
      </c>
      <c r="O36" s="261">
        <v>67.266199999999998</v>
      </c>
      <c r="P36" s="261">
        <v>68.774100000000004</v>
      </c>
      <c r="Q36" s="261">
        <v>69.2667</v>
      </c>
      <c r="R36" s="261">
        <v>70.094700000000003</v>
      </c>
      <c r="S36" s="261">
        <v>70.800299999999993</v>
      </c>
      <c r="T36" s="261">
        <v>70.651300000000006</v>
      </c>
      <c r="U36" s="261">
        <v>71.372500000000002</v>
      </c>
      <c r="V36" s="261">
        <v>71.623199999999997</v>
      </c>
      <c r="W36" s="261">
        <v>71.479200000000006</v>
      </c>
      <c r="X36" s="261">
        <v>70.612399999999994</v>
      </c>
      <c r="Y36" s="261">
        <v>69.895899999999997</v>
      </c>
      <c r="Z36" s="261">
        <v>70.406800000000004</v>
      </c>
      <c r="AA36" s="261">
        <v>70.937399999999997</v>
      </c>
      <c r="AB36" s="261">
        <v>71.992599999999996</v>
      </c>
      <c r="AC36" s="261">
        <v>71.436199999999999</v>
      </c>
      <c r="AD36" s="261">
        <v>71.915599999999998</v>
      </c>
      <c r="AE36" s="261">
        <v>71.137600000000006</v>
      </c>
      <c r="AF36" s="261">
        <v>71.490899999999996</v>
      </c>
      <c r="AG36" s="261">
        <v>70.822800000000001</v>
      </c>
      <c r="AH36" s="261">
        <v>70.739500000000007</v>
      </c>
      <c r="AI36" s="261">
        <v>70.845299999999995</v>
      </c>
      <c r="AJ36" s="261">
        <v>70.830699999999993</v>
      </c>
      <c r="AK36" s="261">
        <v>71.614199999999997</v>
      </c>
      <c r="AL36" s="261">
        <v>73.153099999999995</v>
      </c>
      <c r="AM36" s="261">
        <v>72.824399999999997</v>
      </c>
      <c r="AN36" s="261">
        <v>73.846699999999998</v>
      </c>
      <c r="AO36" s="261">
        <v>73.800399999999996</v>
      </c>
      <c r="AP36" s="261">
        <v>72.366600000000005</v>
      </c>
      <c r="AQ36" s="261">
        <v>73.843199999999996</v>
      </c>
      <c r="AR36" s="261">
        <v>73.979299999999995</v>
      </c>
      <c r="AS36" s="261">
        <v>74.001400000000004</v>
      </c>
      <c r="AT36" s="261">
        <v>74.268199999999993</v>
      </c>
      <c r="AU36" s="261">
        <v>74.492400000000004</v>
      </c>
      <c r="AV36" s="261">
        <v>74.565700000000007</v>
      </c>
      <c r="AW36" s="261">
        <v>75.3399</v>
      </c>
      <c r="AX36" s="261">
        <v>74.175200000000004</v>
      </c>
      <c r="AY36" s="261">
        <v>75.472499999999997</v>
      </c>
      <c r="AZ36" s="261">
        <v>74.944800000000001</v>
      </c>
      <c r="BA36" s="261">
        <v>75.961699999999993</v>
      </c>
      <c r="BB36" s="261">
        <v>76.663600000000002</v>
      </c>
      <c r="BC36" s="261">
        <v>77.4876</v>
      </c>
      <c r="BD36" s="261">
        <v>78.2453</v>
      </c>
      <c r="BE36" s="261">
        <v>78.185605925999994</v>
      </c>
      <c r="BF36" s="349">
        <v>78.611919999999998</v>
      </c>
      <c r="BG36" s="349">
        <v>79.07799</v>
      </c>
      <c r="BH36" s="349">
        <v>79.601280000000003</v>
      </c>
      <c r="BI36" s="349">
        <v>80.133759999999995</v>
      </c>
      <c r="BJ36" s="349">
        <v>80.692880000000002</v>
      </c>
      <c r="BK36" s="349">
        <v>81.244050000000001</v>
      </c>
      <c r="BL36" s="349">
        <v>81.882440000000003</v>
      </c>
      <c r="BM36" s="349">
        <v>82.573449999999994</v>
      </c>
      <c r="BN36" s="349">
        <v>83.342879999999994</v>
      </c>
      <c r="BO36" s="349">
        <v>84.119739999999993</v>
      </c>
      <c r="BP36" s="349">
        <v>84.929839999999999</v>
      </c>
      <c r="BQ36" s="349">
        <v>85.862210000000005</v>
      </c>
      <c r="BR36" s="349">
        <v>86.672049999999999</v>
      </c>
      <c r="BS36" s="349">
        <v>87.44838</v>
      </c>
      <c r="BT36" s="349">
        <v>88.19753</v>
      </c>
      <c r="BU36" s="349">
        <v>88.902100000000004</v>
      </c>
      <c r="BV36" s="349">
        <v>89.568420000000003</v>
      </c>
    </row>
    <row r="37" spans="1:74" ht="11.1" customHeight="1" x14ac:dyDescent="0.2">
      <c r="A37" s="637" t="s">
        <v>1214</v>
      </c>
      <c r="B37" s="638" t="s">
        <v>1251</v>
      </c>
      <c r="C37" s="261">
        <v>86.104500000000002</v>
      </c>
      <c r="D37" s="261">
        <v>88.068600000000004</v>
      </c>
      <c r="E37" s="261">
        <v>91.531599999999997</v>
      </c>
      <c r="F37" s="261">
        <v>90.614999999999995</v>
      </c>
      <c r="G37" s="261">
        <v>91.902000000000001</v>
      </c>
      <c r="H37" s="261">
        <v>94.099599999999995</v>
      </c>
      <c r="I37" s="261">
        <v>89.967299999999994</v>
      </c>
      <c r="J37" s="261">
        <v>91.060599999999994</v>
      </c>
      <c r="K37" s="261">
        <v>91.824200000000005</v>
      </c>
      <c r="L37" s="261">
        <v>90.805099999999996</v>
      </c>
      <c r="M37" s="261">
        <v>92.866</v>
      </c>
      <c r="N37" s="261">
        <v>94.349500000000006</v>
      </c>
      <c r="O37" s="261">
        <v>94.860900000000001</v>
      </c>
      <c r="P37" s="261">
        <v>94.642300000000006</v>
      </c>
      <c r="Q37" s="261">
        <v>96.694400000000002</v>
      </c>
      <c r="R37" s="261">
        <v>95.706800000000001</v>
      </c>
      <c r="S37" s="261">
        <v>95.715500000000006</v>
      </c>
      <c r="T37" s="261">
        <v>96.461299999999994</v>
      </c>
      <c r="U37" s="261">
        <v>96.383899999999997</v>
      </c>
      <c r="V37" s="261">
        <v>97.461100000000002</v>
      </c>
      <c r="W37" s="261">
        <v>98.891999999999996</v>
      </c>
      <c r="X37" s="261">
        <v>99.4679</v>
      </c>
      <c r="Y37" s="261">
        <v>100.7756</v>
      </c>
      <c r="Z37" s="261">
        <v>101.4348</v>
      </c>
      <c r="AA37" s="261">
        <v>101.0754</v>
      </c>
      <c r="AB37" s="261">
        <v>102.2963</v>
      </c>
      <c r="AC37" s="261">
        <v>99.156300000000002</v>
      </c>
      <c r="AD37" s="261">
        <v>100.91849999999999</v>
      </c>
      <c r="AE37" s="261">
        <v>99.381699999999995</v>
      </c>
      <c r="AF37" s="261">
        <v>98.641599999999997</v>
      </c>
      <c r="AG37" s="261">
        <v>100.1781</v>
      </c>
      <c r="AH37" s="261">
        <v>100.57</v>
      </c>
      <c r="AI37" s="261">
        <v>96.115499999999997</v>
      </c>
      <c r="AJ37" s="261">
        <v>96.682699999999997</v>
      </c>
      <c r="AK37" s="261">
        <v>100.2063</v>
      </c>
      <c r="AL37" s="261">
        <v>100.4218</v>
      </c>
      <c r="AM37" s="261">
        <v>100.1742</v>
      </c>
      <c r="AN37" s="261">
        <v>99.892099999999999</v>
      </c>
      <c r="AO37" s="261">
        <v>98.979200000000006</v>
      </c>
      <c r="AP37" s="261">
        <v>99.696100000000001</v>
      </c>
      <c r="AQ37" s="261">
        <v>99.914299999999997</v>
      </c>
      <c r="AR37" s="261">
        <v>98.736900000000006</v>
      </c>
      <c r="AS37" s="261">
        <v>100.8566</v>
      </c>
      <c r="AT37" s="261">
        <v>100.6802</v>
      </c>
      <c r="AU37" s="261">
        <v>100.8355</v>
      </c>
      <c r="AV37" s="261">
        <v>103.5994</v>
      </c>
      <c r="AW37" s="261">
        <v>103.238</v>
      </c>
      <c r="AX37" s="261">
        <v>102.48779999999999</v>
      </c>
      <c r="AY37" s="261">
        <v>100.13549999999999</v>
      </c>
      <c r="AZ37" s="261">
        <v>102.66079999999999</v>
      </c>
      <c r="BA37" s="261">
        <v>102.0074</v>
      </c>
      <c r="BB37" s="261">
        <v>103.1318</v>
      </c>
      <c r="BC37" s="261">
        <v>103.3509</v>
      </c>
      <c r="BD37" s="261">
        <v>104.60429999999999</v>
      </c>
      <c r="BE37" s="261">
        <v>104.6294963</v>
      </c>
      <c r="BF37" s="349">
        <v>105.0702</v>
      </c>
      <c r="BG37" s="349">
        <v>105.4952</v>
      </c>
      <c r="BH37" s="349">
        <v>105.9586</v>
      </c>
      <c r="BI37" s="349">
        <v>106.3115</v>
      </c>
      <c r="BJ37" s="349">
        <v>106.6082</v>
      </c>
      <c r="BK37" s="349">
        <v>106.7718</v>
      </c>
      <c r="BL37" s="349">
        <v>107.01349999999999</v>
      </c>
      <c r="BM37" s="349">
        <v>107.25660000000001</v>
      </c>
      <c r="BN37" s="349">
        <v>107.40049999999999</v>
      </c>
      <c r="BO37" s="349">
        <v>107.72150000000001</v>
      </c>
      <c r="BP37" s="349">
        <v>108.11920000000001</v>
      </c>
      <c r="BQ37" s="349">
        <v>108.6621</v>
      </c>
      <c r="BR37" s="349">
        <v>109.16160000000001</v>
      </c>
      <c r="BS37" s="349">
        <v>109.6862</v>
      </c>
      <c r="BT37" s="349">
        <v>110.3445</v>
      </c>
      <c r="BU37" s="349">
        <v>110.83799999999999</v>
      </c>
      <c r="BV37" s="349">
        <v>111.2753</v>
      </c>
    </row>
    <row r="38" spans="1:74" ht="11.1" customHeight="1" x14ac:dyDescent="0.2">
      <c r="A38" s="328" t="s">
        <v>1204</v>
      </c>
      <c r="B38" s="41" t="s">
        <v>1252</v>
      </c>
      <c r="C38" s="261">
        <v>83.604912010000007</v>
      </c>
      <c r="D38" s="261">
        <v>84.669429210000004</v>
      </c>
      <c r="E38" s="261">
        <v>86.358592020000003</v>
      </c>
      <c r="F38" s="261">
        <v>87.046034930000005</v>
      </c>
      <c r="G38" s="261">
        <v>87.474058670000005</v>
      </c>
      <c r="H38" s="261">
        <v>88.348024850000002</v>
      </c>
      <c r="I38" s="261">
        <v>87.479406710000006</v>
      </c>
      <c r="J38" s="261">
        <v>87.821854740000006</v>
      </c>
      <c r="K38" s="261">
        <v>88.113363829999997</v>
      </c>
      <c r="L38" s="261">
        <v>87.463756270000005</v>
      </c>
      <c r="M38" s="261">
        <v>87.970582840000006</v>
      </c>
      <c r="N38" s="261">
        <v>88.418888050000007</v>
      </c>
      <c r="O38" s="261">
        <v>88.032420400000007</v>
      </c>
      <c r="P38" s="261">
        <v>87.797255879999994</v>
      </c>
      <c r="Q38" s="261">
        <v>89.050770990000004</v>
      </c>
      <c r="R38" s="261">
        <v>88.240594920000007</v>
      </c>
      <c r="S38" s="261">
        <v>88.069700280000006</v>
      </c>
      <c r="T38" s="261">
        <v>88.541520079999998</v>
      </c>
      <c r="U38" s="261">
        <v>88.919946120000006</v>
      </c>
      <c r="V38" s="261">
        <v>89.045377299999998</v>
      </c>
      <c r="W38" s="261">
        <v>89.832559320000001</v>
      </c>
      <c r="X38" s="261">
        <v>89.820185100000003</v>
      </c>
      <c r="Y38" s="261">
        <v>89.903271040000007</v>
      </c>
      <c r="Z38" s="261">
        <v>90.350019489999994</v>
      </c>
      <c r="AA38" s="261">
        <v>90.557748180000004</v>
      </c>
      <c r="AB38" s="261">
        <v>91.206782649999994</v>
      </c>
      <c r="AC38" s="261">
        <v>89.967248699999999</v>
      </c>
      <c r="AD38" s="261">
        <v>90.711929369999993</v>
      </c>
      <c r="AE38" s="261">
        <v>89.910662049999999</v>
      </c>
      <c r="AF38" s="261">
        <v>89.709087229999994</v>
      </c>
      <c r="AG38" s="261">
        <v>90.165795619999997</v>
      </c>
      <c r="AH38" s="261">
        <v>90.482418460000005</v>
      </c>
      <c r="AI38" s="261">
        <v>89.353719830000003</v>
      </c>
      <c r="AJ38" s="261">
        <v>89.466452430000004</v>
      </c>
      <c r="AK38" s="261">
        <v>90.694584789999993</v>
      </c>
      <c r="AL38" s="261">
        <v>91.235461470000004</v>
      </c>
      <c r="AM38" s="261">
        <v>90.935425280000004</v>
      </c>
      <c r="AN38" s="261">
        <v>91.200871309999997</v>
      </c>
      <c r="AO38" s="261">
        <v>90.779371729999994</v>
      </c>
      <c r="AP38" s="261">
        <v>90.56694444</v>
      </c>
      <c r="AQ38" s="261">
        <v>91.294774290000007</v>
      </c>
      <c r="AR38" s="261">
        <v>90.749994520000001</v>
      </c>
      <c r="AS38" s="261">
        <v>91.388738290000006</v>
      </c>
      <c r="AT38" s="261">
        <v>91.460430059999993</v>
      </c>
      <c r="AU38" s="261">
        <v>91.178681909999995</v>
      </c>
      <c r="AV38" s="261">
        <v>92.060964119999994</v>
      </c>
      <c r="AW38" s="261">
        <v>92.007655529999994</v>
      </c>
      <c r="AX38" s="261">
        <v>92.035639869999997</v>
      </c>
      <c r="AY38" s="261">
        <v>91.138643770000002</v>
      </c>
      <c r="AZ38" s="261">
        <v>91.904898520000003</v>
      </c>
      <c r="BA38" s="261">
        <v>92.050142719999997</v>
      </c>
      <c r="BB38" s="261">
        <v>93.177434640000001</v>
      </c>
      <c r="BC38" s="261">
        <v>93.260508920000007</v>
      </c>
      <c r="BD38" s="261">
        <v>93.258682059999998</v>
      </c>
      <c r="BE38" s="261">
        <v>93.930443826000001</v>
      </c>
      <c r="BF38" s="349">
        <v>94.272540000000006</v>
      </c>
      <c r="BG38" s="349">
        <v>94.610429999999994</v>
      </c>
      <c r="BH38" s="349">
        <v>94.979969999999994</v>
      </c>
      <c r="BI38" s="349">
        <v>95.282529999999994</v>
      </c>
      <c r="BJ38" s="349">
        <v>95.553989999999999</v>
      </c>
      <c r="BK38" s="349">
        <v>95.745249999999999</v>
      </c>
      <c r="BL38" s="349">
        <v>95.991309999999999</v>
      </c>
      <c r="BM38" s="349">
        <v>96.243080000000006</v>
      </c>
      <c r="BN38" s="349">
        <v>96.460040000000006</v>
      </c>
      <c r="BO38" s="349">
        <v>96.753600000000006</v>
      </c>
      <c r="BP38" s="349">
        <v>97.083240000000004</v>
      </c>
      <c r="BQ38" s="349">
        <v>97.503900000000002</v>
      </c>
      <c r="BR38" s="349">
        <v>97.864509999999996</v>
      </c>
      <c r="BS38" s="349">
        <v>98.220010000000002</v>
      </c>
      <c r="BT38" s="349">
        <v>98.598560000000006</v>
      </c>
      <c r="BU38" s="349">
        <v>98.922700000000006</v>
      </c>
      <c r="BV38" s="349">
        <v>99.220609999999994</v>
      </c>
    </row>
    <row r="39" spans="1:74" ht="11.1" customHeight="1" x14ac:dyDescent="0.2">
      <c r="A39" s="328" t="s">
        <v>1205</v>
      </c>
      <c r="B39" s="41" t="s">
        <v>1253</v>
      </c>
      <c r="C39" s="261">
        <v>81.046245330000005</v>
      </c>
      <c r="D39" s="261">
        <v>81.518185209999999</v>
      </c>
      <c r="E39" s="261">
        <v>82.778438609999995</v>
      </c>
      <c r="F39" s="261">
        <v>84.164491299999995</v>
      </c>
      <c r="G39" s="261">
        <v>84.556484569999995</v>
      </c>
      <c r="H39" s="261">
        <v>84.417941999999996</v>
      </c>
      <c r="I39" s="261">
        <v>84.452716330000001</v>
      </c>
      <c r="J39" s="261">
        <v>84.629642450000006</v>
      </c>
      <c r="K39" s="261">
        <v>84.731595940000005</v>
      </c>
      <c r="L39" s="261">
        <v>84.847536959999999</v>
      </c>
      <c r="M39" s="261">
        <v>85.180908220000006</v>
      </c>
      <c r="N39" s="261">
        <v>85.096376559999996</v>
      </c>
      <c r="O39" s="261">
        <v>84.651530030000004</v>
      </c>
      <c r="P39" s="261">
        <v>84.532287389999993</v>
      </c>
      <c r="Q39" s="261">
        <v>85.663012879999997</v>
      </c>
      <c r="R39" s="261">
        <v>85.171662330000004</v>
      </c>
      <c r="S39" s="261">
        <v>85.588191100000003</v>
      </c>
      <c r="T39" s="261">
        <v>85.697492729999993</v>
      </c>
      <c r="U39" s="261">
        <v>86.232997510000004</v>
      </c>
      <c r="V39" s="261">
        <v>86.310677150000004</v>
      </c>
      <c r="W39" s="261">
        <v>86.919422760000003</v>
      </c>
      <c r="X39" s="261">
        <v>86.988076090000007</v>
      </c>
      <c r="Y39" s="261">
        <v>86.915459330000004</v>
      </c>
      <c r="Z39" s="261">
        <v>87.355496529999996</v>
      </c>
      <c r="AA39" s="261">
        <v>87.822740060000001</v>
      </c>
      <c r="AB39" s="261">
        <v>88.615583240000007</v>
      </c>
      <c r="AC39" s="261">
        <v>88.101068780000006</v>
      </c>
      <c r="AD39" s="261">
        <v>88.547769209999998</v>
      </c>
      <c r="AE39" s="261">
        <v>88.426335190000003</v>
      </c>
      <c r="AF39" s="261">
        <v>88.279969170000001</v>
      </c>
      <c r="AG39" s="261">
        <v>88.471874569999997</v>
      </c>
      <c r="AH39" s="261">
        <v>88.547156830000006</v>
      </c>
      <c r="AI39" s="261">
        <v>88.151396559999995</v>
      </c>
      <c r="AJ39" s="261">
        <v>88.25723721</v>
      </c>
      <c r="AK39" s="261">
        <v>89.141888350000002</v>
      </c>
      <c r="AL39" s="261">
        <v>89.839399029999996</v>
      </c>
      <c r="AM39" s="261">
        <v>90.109459349999995</v>
      </c>
      <c r="AN39" s="261">
        <v>90.815746700000005</v>
      </c>
      <c r="AO39" s="261">
        <v>90.590348489999997</v>
      </c>
      <c r="AP39" s="261">
        <v>90.075112770000004</v>
      </c>
      <c r="AQ39" s="261">
        <v>90.408185709999998</v>
      </c>
      <c r="AR39" s="261">
        <v>90.454774330000006</v>
      </c>
      <c r="AS39" s="261">
        <v>90.76424548</v>
      </c>
      <c r="AT39" s="261">
        <v>91.155381469999995</v>
      </c>
      <c r="AU39" s="261">
        <v>91.427233279999996</v>
      </c>
      <c r="AV39" s="261">
        <v>92.108196649999996</v>
      </c>
      <c r="AW39" s="261">
        <v>92.429619610000003</v>
      </c>
      <c r="AX39" s="261">
        <v>92.147153579999994</v>
      </c>
      <c r="AY39" s="261">
        <v>91.519531459999996</v>
      </c>
      <c r="AZ39" s="261">
        <v>92.364502169999994</v>
      </c>
      <c r="BA39" s="261">
        <v>92.925750590000007</v>
      </c>
      <c r="BB39" s="261">
        <v>93.656783090000005</v>
      </c>
      <c r="BC39" s="261">
        <v>93.888023450000006</v>
      </c>
      <c r="BD39" s="261">
        <v>93.603775200000001</v>
      </c>
      <c r="BE39" s="261">
        <v>94.391223279000002</v>
      </c>
      <c r="BF39" s="349">
        <v>94.748180000000005</v>
      </c>
      <c r="BG39" s="349">
        <v>95.116799999999998</v>
      </c>
      <c r="BH39" s="349">
        <v>95.525880000000001</v>
      </c>
      <c r="BI39" s="349">
        <v>95.896240000000006</v>
      </c>
      <c r="BJ39" s="349">
        <v>96.256680000000003</v>
      </c>
      <c r="BK39" s="349">
        <v>96.591279999999998</v>
      </c>
      <c r="BL39" s="349">
        <v>96.943790000000007</v>
      </c>
      <c r="BM39" s="349">
        <v>97.298320000000004</v>
      </c>
      <c r="BN39" s="349">
        <v>97.637720000000002</v>
      </c>
      <c r="BO39" s="349">
        <v>98.009100000000004</v>
      </c>
      <c r="BP39" s="349">
        <v>98.395330000000001</v>
      </c>
      <c r="BQ39" s="349">
        <v>98.829040000000006</v>
      </c>
      <c r="BR39" s="349">
        <v>99.220500000000001</v>
      </c>
      <c r="BS39" s="349">
        <v>99.602329999999995</v>
      </c>
      <c r="BT39" s="349">
        <v>99.985550000000003</v>
      </c>
      <c r="BU39" s="349">
        <v>100.3399</v>
      </c>
      <c r="BV39" s="349">
        <v>100.6763</v>
      </c>
    </row>
    <row r="40" spans="1:74" ht="11.1" customHeight="1" x14ac:dyDescent="0.2">
      <c r="A40" s="328" t="s">
        <v>1206</v>
      </c>
      <c r="B40" s="41" t="s">
        <v>1254</v>
      </c>
      <c r="C40" s="261">
        <v>84.383283480000003</v>
      </c>
      <c r="D40" s="261">
        <v>85.252381069999998</v>
      </c>
      <c r="E40" s="261">
        <v>86.803868719999997</v>
      </c>
      <c r="F40" s="261">
        <v>87.542411909999998</v>
      </c>
      <c r="G40" s="261">
        <v>88.541126599999998</v>
      </c>
      <c r="H40" s="261">
        <v>89.089193910000006</v>
      </c>
      <c r="I40" s="261">
        <v>89.009728550000005</v>
      </c>
      <c r="J40" s="261">
        <v>89.246190830000003</v>
      </c>
      <c r="K40" s="261">
        <v>89.503092730000006</v>
      </c>
      <c r="L40" s="261">
        <v>89.036298639999998</v>
      </c>
      <c r="M40" s="261">
        <v>89.392064739999995</v>
      </c>
      <c r="N40" s="261">
        <v>90.055453970000002</v>
      </c>
      <c r="O40" s="261">
        <v>89.995834430000002</v>
      </c>
      <c r="P40" s="261">
        <v>89.693662180000004</v>
      </c>
      <c r="Q40" s="261">
        <v>90.792258169999997</v>
      </c>
      <c r="R40" s="261">
        <v>89.830958699999996</v>
      </c>
      <c r="S40" s="261">
        <v>89.787371340000007</v>
      </c>
      <c r="T40" s="261">
        <v>90.102308429999994</v>
      </c>
      <c r="U40" s="261">
        <v>90.718196689999999</v>
      </c>
      <c r="V40" s="261">
        <v>90.795526899999999</v>
      </c>
      <c r="W40" s="261">
        <v>91.503627230000006</v>
      </c>
      <c r="X40" s="261">
        <v>91.790171950000001</v>
      </c>
      <c r="Y40" s="261">
        <v>91.937419829999996</v>
      </c>
      <c r="Z40" s="261">
        <v>92.581230969999993</v>
      </c>
      <c r="AA40" s="261">
        <v>93.237065479999998</v>
      </c>
      <c r="AB40" s="261">
        <v>93.812424320000005</v>
      </c>
      <c r="AC40" s="261">
        <v>93.112283579999996</v>
      </c>
      <c r="AD40" s="261">
        <v>93.908414320000006</v>
      </c>
      <c r="AE40" s="261">
        <v>93.359025310000007</v>
      </c>
      <c r="AF40" s="261">
        <v>93.609010019999999</v>
      </c>
      <c r="AG40" s="261">
        <v>94.235661960000002</v>
      </c>
      <c r="AH40" s="261">
        <v>94.215145669999998</v>
      </c>
      <c r="AI40" s="261">
        <v>93.628112340000001</v>
      </c>
      <c r="AJ40" s="261">
        <v>93.671192480000002</v>
      </c>
      <c r="AK40" s="261">
        <v>94.906622380000002</v>
      </c>
      <c r="AL40" s="261">
        <v>95.5297439</v>
      </c>
      <c r="AM40" s="261">
        <v>95.224774139999994</v>
      </c>
      <c r="AN40" s="261">
        <v>95.564147140000003</v>
      </c>
      <c r="AO40" s="261">
        <v>95.409504310000003</v>
      </c>
      <c r="AP40" s="261">
        <v>95.343426590000007</v>
      </c>
      <c r="AQ40" s="261">
        <v>95.902351049999993</v>
      </c>
      <c r="AR40" s="261">
        <v>95.656624660000006</v>
      </c>
      <c r="AS40" s="261">
        <v>95.874027769999998</v>
      </c>
      <c r="AT40" s="261">
        <v>96.315755480000007</v>
      </c>
      <c r="AU40" s="261">
        <v>96.287939719999997</v>
      </c>
      <c r="AV40" s="261">
        <v>97.05173241</v>
      </c>
      <c r="AW40" s="261">
        <v>97.198729979999996</v>
      </c>
      <c r="AX40" s="261">
        <v>97.287291069999995</v>
      </c>
      <c r="AY40" s="261">
        <v>96.171679909999995</v>
      </c>
      <c r="AZ40" s="261">
        <v>97.296564689999997</v>
      </c>
      <c r="BA40" s="261">
        <v>97.727365849999998</v>
      </c>
      <c r="BB40" s="261">
        <v>98.440964519999994</v>
      </c>
      <c r="BC40" s="261">
        <v>98.938011810000006</v>
      </c>
      <c r="BD40" s="261">
        <v>99.010854039999998</v>
      </c>
      <c r="BE40" s="261">
        <v>99.556594950999994</v>
      </c>
      <c r="BF40" s="349">
        <v>99.933989999999994</v>
      </c>
      <c r="BG40" s="349">
        <v>100.3098</v>
      </c>
      <c r="BH40" s="349">
        <v>100.7281</v>
      </c>
      <c r="BI40" s="349">
        <v>101.06780000000001</v>
      </c>
      <c r="BJ40" s="349">
        <v>101.3729</v>
      </c>
      <c r="BK40" s="349">
        <v>101.5919</v>
      </c>
      <c r="BL40" s="349">
        <v>101.8665</v>
      </c>
      <c r="BM40" s="349">
        <v>102.1454</v>
      </c>
      <c r="BN40" s="349">
        <v>102.39870000000001</v>
      </c>
      <c r="BO40" s="349">
        <v>102.708</v>
      </c>
      <c r="BP40" s="349">
        <v>103.0436</v>
      </c>
      <c r="BQ40" s="349">
        <v>103.44070000000001</v>
      </c>
      <c r="BR40" s="349">
        <v>103.80249999999999</v>
      </c>
      <c r="BS40" s="349">
        <v>104.16419999999999</v>
      </c>
      <c r="BT40" s="349">
        <v>104.5506</v>
      </c>
      <c r="BU40" s="349">
        <v>104.8934</v>
      </c>
      <c r="BV40" s="349">
        <v>105.2175</v>
      </c>
    </row>
    <row r="41" spans="1:74" ht="11.1" customHeight="1" x14ac:dyDescent="0.2">
      <c r="A41" s="328" t="s">
        <v>1207</v>
      </c>
      <c r="B41" s="41" t="s">
        <v>1255</v>
      </c>
      <c r="C41" s="261">
        <v>85.501073599999998</v>
      </c>
      <c r="D41" s="261">
        <v>86.587927620000002</v>
      </c>
      <c r="E41" s="261">
        <v>87.757703480000004</v>
      </c>
      <c r="F41" s="261">
        <v>88.500619760000006</v>
      </c>
      <c r="G41" s="261">
        <v>89.205881660000003</v>
      </c>
      <c r="H41" s="261">
        <v>89.70323252</v>
      </c>
      <c r="I41" s="261">
        <v>89.591459709999995</v>
      </c>
      <c r="J41" s="261">
        <v>89.501341240000002</v>
      </c>
      <c r="K41" s="261">
        <v>89.734548169999997</v>
      </c>
      <c r="L41" s="261">
        <v>88.748111390000005</v>
      </c>
      <c r="M41" s="261">
        <v>89.153964979999998</v>
      </c>
      <c r="N41" s="261">
        <v>89.784197399999996</v>
      </c>
      <c r="O41" s="261">
        <v>89.158055200000007</v>
      </c>
      <c r="P41" s="261">
        <v>88.555573589999995</v>
      </c>
      <c r="Q41" s="261">
        <v>89.939010800000005</v>
      </c>
      <c r="R41" s="261">
        <v>88.540745619999996</v>
      </c>
      <c r="S41" s="261">
        <v>88.355252739999997</v>
      </c>
      <c r="T41" s="261">
        <v>88.682994530000002</v>
      </c>
      <c r="U41" s="261">
        <v>89.446445920000002</v>
      </c>
      <c r="V41" s="261">
        <v>89.198089100000004</v>
      </c>
      <c r="W41" s="261">
        <v>90.172499590000001</v>
      </c>
      <c r="X41" s="261">
        <v>90.134097650000001</v>
      </c>
      <c r="Y41" s="261">
        <v>90.081683580000004</v>
      </c>
      <c r="Z41" s="261">
        <v>90.672229270000003</v>
      </c>
      <c r="AA41" s="261">
        <v>91.16150236</v>
      </c>
      <c r="AB41" s="261">
        <v>91.366498629999995</v>
      </c>
      <c r="AC41" s="261">
        <v>90.885932909999994</v>
      </c>
      <c r="AD41" s="261">
        <v>91.264646510000006</v>
      </c>
      <c r="AE41" s="261">
        <v>90.707983679999998</v>
      </c>
      <c r="AF41" s="261">
        <v>90.924226709999999</v>
      </c>
      <c r="AG41" s="261">
        <v>91.299870060000003</v>
      </c>
      <c r="AH41" s="261">
        <v>91.467844200000002</v>
      </c>
      <c r="AI41" s="261">
        <v>91.270131109999994</v>
      </c>
      <c r="AJ41" s="261">
        <v>91.366199010000003</v>
      </c>
      <c r="AK41" s="261">
        <v>92.017474570000005</v>
      </c>
      <c r="AL41" s="261">
        <v>92.695616029999996</v>
      </c>
      <c r="AM41" s="261">
        <v>92.445501190000002</v>
      </c>
      <c r="AN41" s="261">
        <v>92.707030259999996</v>
      </c>
      <c r="AO41" s="261">
        <v>92.397486729999997</v>
      </c>
      <c r="AP41" s="261">
        <v>92.198982939999993</v>
      </c>
      <c r="AQ41" s="261">
        <v>92.916193359999994</v>
      </c>
      <c r="AR41" s="261">
        <v>92.701018689999998</v>
      </c>
      <c r="AS41" s="261">
        <v>92.708363210000002</v>
      </c>
      <c r="AT41" s="261">
        <v>93.193081469999996</v>
      </c>
      <c r="AU41" s="261">
        <v>93.114653610000005</v>
      </c>
      <c r="AV41" s="261">
        <v>93.783957459999996</v>
      </c>
      <c r="AW41" s="261">
        <v>93.637301620000002</v>
      </c>
      <c r="AX41" s="261">
        <v>94.15861065</v>
      </c>
      <c r="AY41" s="261">
        <v>92.844706919999993</v>
      </c>
      <c r="AZ41" s="261">
        <v>93.843163090000004</v>
      </c>
      <c r="BA41" s="261">
        <v>94.070086099999997</v>
      </c>
      <c r="BB41" s="261">
        <v>94.835613120000005</v>
      </c>
      <c r="BC41" s="261">
        <v>95.251142389999998</v>
      </c>
      <c r="BD41" s="261">
        <v>94.732072529999996</v>
      </c>
      <c r="BE41" s="261">
        <v>95.652716531999999</v>
      </c>
      <c r="BF41" s="349">
        <v>95.987710000000007</v>
      </c>
      <c r="BG41" s="349">
        <v>96.30977</v>
      </c>
      <c r="BH41" s="349">
        <v>96.658529999999999</v>
      </c>
      <c r="BI41" s="349">
        <v>96.924999999999997</v>
      </c>
      <c r="BJ41" s="349">
        <v>97.148820000000001</v>
      </c>
      <c r="BK41" s="349">
        <v>97.272149999999996</v>
      </c>
      <c r="BL41" s="349">
        <v>97.454030000000003</v>
      </c>
      <c r="BM41" s="349">
        <v>97.636619999999994</v>
      </c>
      <c r="BN41" s="349">
        <v>97.778819999999996</v>
      </c>
      <c r="BO41" s="349">
        <v>97.993650000000002</v>
      </c>
      <c r="BP41" s="349">
        <v>98.240030000000004</v>
      </c>
      <c r="BQ41" s="349">
        <v>98.569159999999997</v>
      </c>
      <c r="BR41" s="349">
        <v>98.840190000000007</v>
      </c>
      <c r="BS41" s="349">
        <v>99.104339999999993</v>
      </c>
      <c r="BT41" s="349">
        <v>99.367980000000003</v>
      </c>
      <c r="BU41" s="349">
        <v>99.613600000000005</v>
      </c>
      <c r="BV41" s="349">
        <v>99.847570000000005</v>
      </c>
    </row>
    <row r="42" spans="1:74" ht="11.1" customHeight="1" x14ac:dyDescent="0.2">
      <c r="A42" s="37"/>
      <c r="B42" s="41"/>
      <c r="C42" s="261"/>
      <c r="D42" s="261"/>
      <c r="E42" s="261"/>
      <c r="F42" s="261"/>
      <c r="G42" s="261"/>
      <c r="H42" s="261"/>
      <c r="I42" s="261"/>
      <c r="J42" s="261"/>
      <c r="K42" s="261"/>
      <c r="L42" s="261"/>
      <c r="M42" s="261"/>
      <c r="N42" s="261"/>
      <c r="O42" s="261"/>
      <c r="P42" s="261"/>
      <c r="Q42" s="261"/>
      <c r="R42" s="261"/>
      <c r="S42" s="261"/>
      <c r="T42" s="261"/>
      <c r="U42" s="261"/>
      <c r="V42" s="261"/>
      <c r="W42" s="261"/>
      <c r="X42" s="261"/>
      <c r="Y42" s="261"/>
      <c r="Z42" s="261"/>
      <c r="AA42" s="261"/>
      <c r="AB42" s="261"/>
      <c r="AC42" s="261"/>
      <c r="AD42" s="261"/>
      <c r="AE42" s="261"/>
      <c r="AF42" s="261"/>
      <c r="AG42" s="261"/>
      <c r="AH42" s="261"/>
      <c r="AI42" s="261"/>
      <c r="AJ42" s="261"/>
      <c r="AK42" s="261"/>
      <c r="AL42" s="261"/>
      <c r="AM42" s="261"/>
      <c r="AN42" s="261"/>
      <c r="AO42" s="261"/>
      <c r="AP42" s="261"/>
      <c r="AQ42" s="261"/>
      <c r="AR42" s="261"/>
      <c r="AS42" s="261"/>
      <c r="AT42" s="261"/>
      <c r="AU42" s="261"/>
      <c r="AV42" s="261"/>
      <c r="AW42" s="261"/>
      <c r="AX42" s="261"/>
      <c r="AY42" s="261"/>
      <c r="AZ42" s="261"/>
      <c r="BA42" s="261"/>
      <c r="BB42" s="261"/>
      <c r="BC42" s="261"/>
      <c r="BD42" s="261"/>
      <c r="BE42" s="261"/>
      <c r="BF42" s="349"/>
      <c r="BG42" s="349"/>
      <c r="BH42" s="349"/>
      <c r="BI42" s="349"/>
      <c r="BJ42" s="349"/>
      <c r="BK42" s="349"/>
      <c r="BL42" s="349"/>
      <c r="BM42" s="349"/>
      <c r="BN42" s="349"/>
      <c r="BO42" s="349"/>
      <c r="BP42" s="349"/>
      <c r="BQ42" s="349"/>
      <c r="BR42" s="349"/>
      <c r="BS42" s="349"/>
      <c r="BT42" s="349"/>
      <c r="BU42" s="349"/>
      <c r="BV42" s="349"/>
    </row>
    <row r="43" spans="1:74" ht="11.1" customHeight="1" x14ac:dyDescent="0.2">
      <c r="A43" s="140"/>
      <c r="B43" s="144" t="s">
        <v>22</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332"/>
      <c r="BG43" s="332"/>
      <c r="BH43" s="332"/>
      <c r="BI43" s="332"/>
      <c r="BJ43" s="332"/>
      <c r="BK43" s="332"/>
      <c r="BL43" s="332"/>
      <c r="BM43" s="332"/>
      <c r="BN43" s="332"/>
      <c r="BO43" s="332"/>
      <c r="BP43" s="332"/>
      <c r="BQ43" s="332"/>
      <c r="BR43" s="332"/>
      <c r="BS43" s="332"/>
      <c r="BT43" s="332"/>
      <c r="BU43" s="332"/>
      <c r="BV43" s="332"/>
    </row>
    <row r="44" spans="1:74" ht="11.1" customHeight="1" x14ac:dyDescent="0.2">
      <c r="A44" s="134"/>
      <c r="B44" s="139" t="s">
        <v>1202</v>
      </c>
      <c r="C44" s="247"/>
      <c r="D44" s="247"/>
      <c r="E44" s="247"/>
      <c r="F44" s="247"/>
      <c r="G44" s="247"/>
      <c r="H44" s="247"/>
      <c r="I44" s="247"/>
      <c r="J44" s="247"/>
      <c r="K44" s="247"/>
      <c r="L44" s="247"/>
      <c r="M44" s="247"/>
      <c r="N44" s="247"/>
      <c r="O44" s="247"/>
      <c r="P44" s="247"/>
      <c r="Q44" s="247"/>
      <c r="R44" s="247"/>
      <c r="S44" s="247"/>
      <c r="T44" s="247"/>
      <c r="U44" s="247"/>
      <c r="V44" s="247"/>
      <c r="W44" s="247"/>
      <c r="X44" s="247"/>
      <c r="Y44" s="247"/>
      <c r="Z44" s="247"/>
      <c r="AA44" s="247"/>
      <c r="AB44" s="247"/>
      <c r="AC44" s="247"/>
      <c r="AD44" s="247"/>
      <c r="AE44" s="247"/>
      <c r="AF44" s="247"/>
      <c r="AG44" s="247"/>
      <c r="AH44" s="247"/>
      <c r="AI44" s="247"/>
      <c r="AJ44" s="247"/>
      <c r="AK44" s="247"/>
      <c r="AL44" s="247"/>
      <c r="AM44" s="247"/>
      <c r="AN44" s="247"/>
      <c r="AO44" s="247"/>
      <c r="AP44" s="247"/>
      <c r="AQ44" s="247"/>
      <c r="AR44" s="247"/>
      <c r="AS44" s="247"/>
      <c r="AT44" s="247"/>
      <c r="AU44" s="247"/>
      <c r="AV44" s="247"/>
      <c r="AW44" s="247"/>
      <c r="AX44" s="247"/>
      <c r="AY44" s="247"/>
      <c r="AZ44" s="247"/>
      <c r="BA44" s="247"/>
      <c r="BB44" s="247"/>
      <c r="BC44" s="247"/>
      <c r="BD44" s="247"/>
      <c r="BE44" s="247"/>
      <c r="BF44" s="360"/>
      <c r="BG44" s="360"/>
      <c r="BH44" s="360"/>
      <c r="BI44" s="360"/>
      <c r="BJ44" s="360"/>
      <c r="BK44" s="360"/>
      <c r="BL44" s="360"/>
      <c r="BM44" s="360"/>
      <c r="BN44" s="360"/>
      <c r="BO44" s="360"/>
      <c r="BP44" s="360"/>
      <c r="BQ44" s="360"/>
      <c r="BR44" s="360"/>
      <c r="BS44" s="360"/>
      <c r="BT44" s="360"/>
      <c r="BU44" s="360"/>
      <c r="BV44" s="360"/>
    </row>
    <row r="45" spans="1:74" ht="11.1" customHeight="1" x14ac:dyDescent="0.2">
      <c r="A45" s="140" t="s">
        <v>780</v>
      </c>
      <c r="B45" s="211" t="s">
        <v>645</v>
      </c>
      <c r="C45" s="217">
        <v>2.1746599999999998</v>
      </c>
      <c r="D45" s="217">
        <v>2.1725099999999999</v>
      </c>
      <c r="E45" s="217">
        <v>2.1730499999999999</v>
      </c>
      <c r="F45" s="217">
        <v>2.1737600000000001</v>
      </c>
      <c r="G45" s="217">
        <v>2.17299</v>
      </c>
      <c r="H45" s="217">
        <v>2.1728499999999999</v>
      </c>
      <c r="I45" s="217">
        <v>2.1767699999999999</v>
      </c>
      <c r="J45" s="217">
        <v>2.1801200000000001</v>
      </c>
      <c r="K45" s="217">
        <v>2.1828099999999999</v>
      </c>
      <c r="L45" s="217">
        <v>2.1902400000000002</v>
      </c>
      <c r="M45" s="217">
        <v>2.1954400000000001</v>
      </c>
      <c r="N45" s="217">
        <v>2.2043699999999999</v>
      </c>
      <c r="O45" s="217">
        <v>2.21082</v>
      </c>
      <c r="P45" s="217">
        <v>2.2181600000000001</v>
      </c>
      <c r="Q45" s="217">
        <v>2.2295500000000001</v>
      </c>
      <c r="R45" s="217">
        <v>2.2405599999999999</v>
      </c>
      <c r="S45" s="217">
        <v>2.24918</v>
      </c>
      <c r="T45" s="217">
        <v>2.2498999999999998</v>
      </c>
      <c r="U45" s="217">
        <v>2.2555299999999998</v>
      </c>
      <c r="V45" s="217">
        <v>2.2614899999999998</v>
      </c>
      <c r="W45" s="217">
        <v>2.26674</v>
      </c>
      <c r="X45" s="217">
        <v>2.2676099999999999</v>
      </c>
      <c r="Y45" s="217">
        <v>2.27136</v>
      </c>
      <c r="Z45" s="217">
        <v>2.2709299999999999</v>
      </c>
      <c r="AA45" s="217">
        <v>2.2766600000000001</v>
      </c>
      <c r="AB45" s="217">
        <v>2.28138</v>
      </c>
      <c r="AC45" s="217">
        <v>2.2873199999999998</v>
      </c>
      <c r="AD45" s="217">
        <v>2.2918400000000001</v>
      </c>
      <c r="AE45" s="217">
        <v>2.28884</v>
      </c>
      <c r="AF45" s="217">
        <v>2.2882500000000001</v>
      </c>
      <c r="AG45" s="217">
        <v>2.2877900000000002</v>
      </c>
      <c r="AH45" s="217">
        <v>2.2995199999999998</v>
      </c>
      <c r="AI45" s="217">
        <v>2.3108599999999999</v>
      </c>
      <c r="AJ45" s="217">
        <v>2.3165200000000001</v>
      </c>
      <c r="AK45" s="217">
        <v>2.3119000000000001</v>
      </c>
      <c r="AL45" s="217">
        <v>2.3109899999999999</v>
      </c>
      <c r="AM45" s="217">
        <v>2.3132100000000002</v>
      </c>
      <c r="AN45" s="217">
        <v>2.32599</v>
      </c>
      <c r="AO45" s="217">
        <v>2.3207499999999999</v>
      </c>
      <c r="AP45" s="217">
        <v>2.3170700000000002</v>
      </c>
      <c r="AQ45" s="217">
        <v>2.32124</v>
      </c>
      <c r="AR45" s="217">
        <v>2.3285999999999998</v>
      </c>
      <c r="AS45" s="217">
        <v>2.3325200000000001</v>
      </c>
      <c r="AT45" s="217">
        <v>2.33433</v>
      </c>
      <c r="AU45" s="217">
        <v>2.3374299999999999</v>
      </c>
      <c r="AV45" s="217">
        <v>2.3378199999999998</v>
      </c>
      <c r="AW45" s="217">
        <v>2.3403299999999998</v>
      </c>
      <c r="AX45" s="217">
        <v>2.3459400000000001</v>
      </c>
      <c r="AY45" s="217">
        <v>2.3493300000000001</v>
      </c>
      <c r="AZ45" s="217">
        <v>2.3516900000000001</v>
      </c>
      <c r="BA45" s="217">
        <v>2.3563999999999998</v>
      </c>
      <c r="BB45" s="217">
        <v>2.3625400000000001</v>
      </c>
      <c r="BC45" s="217">
        <v>2.3708300000000002</v>
      </c>
      <c r="BD45" s="217">
        <v>2.3727327653999999</v>
      </c>
      <c r="BE45" s="217">
        <v>2.3773050741000001</v>
      </c>
      <c r="BF45" s="358">
        <v>2.3814799999999998</v>
      </c>
      <c r="BG45" s="358">
        <v>2.3853550000000001</v>
      </c>
      <c r="BH45" s="358">
        <v>2.3886280000000002</v>
      </c>
      <c r="BI45" s="358">
        <v>2.3921269999999999</v>
      </c>
      <c r="BJ45" s="358">
        <v>2.3955510000000002</v>
      </c>
      <c r="BK45" s="358">
        <v>2.3990459999999998</v>
      </c>
      <c r="BL45" s="358">
        <v>2.4022100000000002</v>
      </c>
      <c r="BM45" s="358">
        <v>2.4051909999999999</v>
      </c>
      <c r="BN45" s="358">
        <v>2.40774</v>
      </c>
      <c r="BO45" s="358">
        <v>2.4105379999999998</v>
      </c>
      <c r="BP45" s="358">
        <v>2.4133369999999998</v>
      </c>
      <c r="BQ45" s="358">
        <v>2.416102</v>
      </c>
      <c r="BR45" s="358">
        <v>2.4189310000000002</v>
      </c>
      <c r="BS45" s="358">
        <v>2.4217870000000001</v>
      </c>
      <c r="BT45" s="358">
        <v>2.4245999999999999</v>
      </c>
      <c r="BU45" s="358">
        <v>2.4275639999999998</v>
      </c>
      <c r="BV45" s="358">
        <v>2.430609</v>
      </c>
    </row>
    <row r="46" spans="1:74" ht="11.1" customHeight="1" x14ac:dyDescent="0.2">
      <c r="A46" s="145"/>
      <c r="B46" s="139" t="s">
        <v>23</v>
      </c>
      <c r="C46" s="222"/>
      <c r="D46" s="222"/>
      <c r="E46" s="222"/>
      <c r="F46" s="222"/>
      <c r="G46" s="222"/>
      <c r="H46" s="222"/>
      <c r="I46" s="222"/>
      <c r="J46" s="222"/>
      <c r="K46" s="222"/>
      <c r="L46" s="222"/>
      <c r="M46" s="222"/>
      <c r="N46" s="222"/>
      <c r="O46" s="222"/>
      <c r="P46" s="222"/>
      <c r="Q46" s="222"/>
      <c r="R46" s="222"/>
      <c r="S46" s="222"/>
      <c r="T46" s="222"/>
      <c r="U46" s="222"/>
      <c r="V46" s="222"/>
      <c r="W46" s="222"/>
      <c r="X46" s="222"/>
      <c r="Y46" s="222"/>
      <c r="Z46" s="222"/>
      <c r="AA46" s="222"/>
      <c r="AB46" s="222"/>
      <c r="AC46" s="222"/>
      <c r="AD46" s="222"/>
      <c r="AE46" s="222"/>
      <c r="AF46" s="222"/>
      <c r="AG46" s="222"/>
      <c r="AH46" s="222"/>
      <c r="AI46" s="222"/>
      <c r="AJ46" s="222"/>
      <c r="AK46" s="222"/>
      <c r="AL46" s="222"/>
      <c r="AM46" s="222"/>
      <c r="AN46" s="222"/>
      <c r="AO46" s="222"/>
      <c r="AP46" s="222"/>
      <c r="AQ46" s="222"/>
      <c r="AR46" s="222"/>
      <c r="AS46" s="222"/>
      <c r="AT46" s="222"/>
      <c r="AU46" s="222"/>
      <c r="AV46" s="222"/>
      <c r="AW46" s="222"/>
      <c r="AX46" s="222"/>
      <c r="AY46" s="222"/>
      <c r="AZ46" s="222"/>
      <c r="BA46" s="222"/>
      <c r="BB46" s="222"/>
      <c r="BC46" s="222"/>
      <c r="BD46" s="222"/>
      <c r="BE46" s="222"/>
      <c r="BF46" s="335"/>
      <c r="BG46" s="335"/>
      <c r="BH46" s="335"/>
      <c r="BI46" s="335"/>
      <c r="BJ46" s="335"/>
      <c r="BK46" s="335"/>
      <c r="BL46" s="335"/>
      <c r="BM46" s="335"/>
      <c r="BN46" s="335"/>
      <c r="BO46" s="335"/>
      <c r="BP46" s="335"/>
      <c r="BQ46" s="335"/>
      <c r="BR46" s="335"/>
      <c r="BS46" s="335"/>
      <c r="BT46" s="335"/>
      <c r="BU46" s="335"/>
      <c r="BV46" s="335"/>
    </row>
    <row r="47" spans="1:74" ht="11.1" customHeight="1" x14ac:dyDescent="0.2">
      <c r="A47" s="140" t="s">
        <v>779</v>
      </c>
      <c r="B47" s="211" t="s">
        <v>646</v>
      </c>
      <c r="C47" s="217">
        <v>1.8243052211999999</v>
      </c>
      <c r="D47" s="217">
        <v>1.8339513161000001</v>
      </c>
      <c r="E47" s="217">
        <v>1.8379350636</v>
      </c>
      <c r="F47" s="217">
        <v>1.8268057338999999</v>
      </c>
      <c r="G47" s="217">
        <v>1.8265528338000001</v>
      </c>
      <c r="H47" s="217">
        <v>1.8277256335000001</v>
      </c>
      <c r="I47" s="217">
        <v>1.8240331347000001</v>
      </c>
      <c r="J47" s="217">
        <v>1.8327755829000001</v>
      </c>
      <c r="K47" s="217">
        <v>1.8476619797</v>
      </c>
      <c r="L47" s="217">
        <v>1.8760998004</v>
      </c>
      <c r="M47" s="217">
        <v>1.8977184881</v>
      </c>
      <c r="N47" s="217">
        <v>1.9199255179000001</v>
      </c>
      <c r="O47" s="217">
        <v>1.9454101785</v>
      </c>
      <c r="P47" s="217">
        <v>1.9667769262999999</v>
      </c>
      <c r="Q47" s="217">
        <v>1.9867150498999999</v>
      </c>
      <c r="R47" s="217">
        <v>2.0104281208999999</v>
      </c>
      <c r="S47" s="217">
        <v>2.0236063175000001</v>
      </c>
      <c r="T47" s="217">
        <v>2.0314532112000001</v>
      </c>
      <c r="U47" s="217">
        <v>2.0285453535000002</v>
      </c>
      <c r="V47" s="217">
        <v>2.0297972280000001</v>
      </c>
      <c r="W47" s="217">
        <v>2.0297853861999999</v>
      </c>
      <c r="X47" s="217">
        <v>2.026291922</v>
      </c>
      <c r="Y47" s="217">
        <v>2.025416077</v>
      </c>
      <c r="Z47" s="217">
        <v>2.0249399450999999</v>
      </c>
      <c r="AA47" s="217">
        <v>2.0284425801000001</v>
      </c>
      <c r="AB47" s="217">
        <v>2.0260815840999999</v>
      </c>
      <c r="AC47" s="217">
        <v>2.0214360109</v>
      </c>
      <c r="AD47" s="217">
        <v>2.0063770362</v>
      </c>
      <c r="AE47" s="217">
        <v>2.0032589267000001</v>
      </c>
      <c r="AF47" s="217">
        <v>2.0039528579999999</v>
      </c>
      <c r="AG47" s="217">
        <v>2.0124183045000001</v>
      </c>
      <c r="AH47" s="217">
        <v>2.0177667119999998</v>
      </c>
      <c r="AI47" s="217">
        <v>2.0239575547999999</v>
      </c>
      <c r="AJ47" s="217">
        <v>2.0354366004000002</v>
      </c>
      <c r="AK47" s="217">
        <v>2.039977988</v>
      </c>
      <c r="AL47" s="217">
        <v>2.0420274852000002</v>
      </c>
      <c r="AM47" s="217">
        <v>2.0396663283000001</v>
      </c>
      <c r="AN47" s="217">
        <v>2.0381711176000001</v>
      </c>
      <c r="AO47" s="217">
        <v>2.0356230892</v>
      </c>
      <c r="AP47" s="217">
        <v>2.0275713346000002</v>
      </c>
      <c r="AQ47" s="217">
        <v>2.0262558526999999</v>
      </c>
      <c r="AR47" s="217">
        <v>2.0272257347</v>
      </c>
      <c r="AS47" s="217">
        <v>2.0352936166000002</v>
      </c>
      <c r="AT47" s="217">
        <v>2.0372247498</v>
      </c>
      <c r="AU47" s="217">
        <v>2.0378317700999999</v>
      </c>
      <c r="AV47" s="217">
        <v>2.0317380960000002</v>
      </c>
      <c r="AW47" s="217">
        <v>2.0337293268000001</v>
      </c>
      <c r="AX47" s="217">
        <v>2.0384288811000002</v>
      </c>
      <c r="AY47" s="217">
        <v>2.0533003554000002</v>
      </c>
      <c r="AZ47" s="217">
        <v>2.0578188589000002</v>
      </c>
      <c r="BA47" s="217">
        <v>2.0594479883000001</v>
      </c>
      <c r="BB47" s="217">
        <v>2.0517109877999999</v>
      </c>
      <c r="BC47" s="217">
        <v>2.0524189358</v>
      </c>
      <c r="BD47" s="217">
        <v>2.0550950764000002</v>
      </c>
      <c r="BE47" s="217">
        <v>2.0645001111000001</v>
      </c>
      <c r="BF47" s="358">
        <v>2.067542</v>
      </c>
      <c r="BG47" s="358">
        <v>2.0689820000000001</v>
      </c>
      <c r="BH47" s="358">
        <v>2.0665710000000002</v>
      </c>
      <c r="BI47" s="358">
        <v>2.0664920000000002</v>
      </c>
      <c r="BJ47" s="358">
        <v>2.066497</v>
      </c>
      <c r="BK47" s="358">
        <v>2.067202</v>
      </c>
      <c r="BL47" s="358">
        <v>2.0669140000000001</v>
      </c>
      <c r="BM47" s="358">
        <v>2.0662479999999999</v>
      </c>
      <c r="BN47" s="358">
        <v>2.0626639999999998</v>
      </c>
      <c r="BO47" s="358">
        <v>2.063148</v>
      </c>
      <c r="BP47" s="358">
        <v>2.065159</v>
      </c>
      <c r="BQ47" s="358">
        <v>2.071177</v>
      </c>
      <c r="BR47" s="358">
        <v>2.0743849999999999</v>
      </c>
      <c r="BS47" s="358">
        <v>2.0772629999999999</v>
      </c>
      <c r="BT47" s="358">
        <v>2.079488</v>
      </c>
      <c r="BU47" s="358">
        <v>2.081944</v>
      </c>
      <c r="BV47" s="358">
        <v>2.0843090000000002</v>
      </c>
    </row>
    <row r="48" spans="1:74" ht="11.1" customHeight="1" x14ac:dyDescent="0.2">
      <c r="A48" s="134"/>
      <c r="B48" s="139" t="s">
        <v>944</v>
      </c>
      <c r="C48" s="247"/>
      <c r="D48" s="247"/>
      <c r="E48" s="247"/>
      <c r="F48" s="247"/>
      <c r="G48" s="247"/>
      <c r="H48" s="247"/>
      <c r="I48" s="247"/>
      <c r="J48" s="247"/>
      <c r="K48" s="247"/>
      <c r="L48" s="247"/>
      <c r="M48" s="247"/>
      <c r="N48" s="247"/>
      <c r="O48" s="247"/>
      <c r="P48" s="247"/>
      <c r="Q48" s="247"/>
      <c r="R48" s="247"/>
      <c r="S48" s="247"/>
      <c r="T48" s="247"/>
      <c r="U48" s="247"/>
      <c r="V48" s="247"/>
      <c r="W48" s="247"/>
      <c r="X48" s="247"/>
      <c r="Y48" s="247"/>
      <c r="Z48" s="247"/>
      <c r="AA48" s="247"/>
      <c r="AB48" s="247"/>
      <c r="AC48" s="247"/>
      <c r="AD48" s="247"/>
      <c r="AE48" s="247"/>
      <c r="AF48" s="247"/>
      <c r="AG48" s="247"/>
      <c r="AH48" s="247"/>
      <c r="AI48" s="247"/>
      <c r="AJ48" s="247"/>
      <c r="AK48" s="247"/>
      <c r="AL48" s="247"/>
      <c r="AM48" s="247"/>
      <c r="AN48" s="247"/>
      <c r="AO48" s="247"/>
      <c r="AP48" s="247"/>
      <c r="AQ48" s="247"/>
      <c r="AR48" s="247"/>
      <c r="AS48" s="247"/>
      <c r="AT48" s="247"/>
      <c r="AU48" s="247"/>
      <c r="AV48" s="247"/>
      <c r="AW48" s="247"/>
      <c r="AX48" s="247"/>
      <c r="AY48" s="247"/>
      <c r="AZ48" s="247"/>
      <c r="BA48" s="247"/>
      <c r="BB48" s="247"/>
      <c r="BC48" s="247"/>
      <c r="BD48" s="247"/>
      <c r="BE48" s="247"/>
      <c r="BF48" s="360"/>
      <c r="BG48" s="360"/>
      <c r="BH48" s="360"/>
      <c r="BI48" s="360"/>
      <c r="BJ48" s="360"/>
      <c r="BK48" s="360"/>
      <c r="BL48" s="360"/>
      <c r="BM48" s="360"/>
      <c r="BN48" s="360"/>
      <c r="BO48" s="360"/>
      <c r="BP48" s="360"/>
      <c r="BQ48" s="360"/>
      <c r="BR48" s="360"/>
      <c r="BS48" s="360"/>
      <c r="BT48" s="360"/>
      <c r="BU48" s="360"/>
      <c r="BV48" s="360"/>
    </row>
    <row r="49" spans="1:74" ht="11.1" customHeight="1" x14ac:dyDescent="0.2">
      <c r="A49" s="140" t="s">
        <v>781</v>
      </c>
      <c r="B49" s="211" t="s">
        <v>646</v>
      </c>
      <c r="C49" s="217">
        <v>2.2269999999999999</v>
      </c>
      <c r="D49" s="217">
        <v>2.0579999999999998</v>
      </c>
      <c r="E49" s="217">
        <v>2.2250000000000001</v>
      </c>
      <c r="F49" s="217">
        <v>2.3159999999999998</v>
      </c>
      <c r="G49" s="217">
        <v>2.29</v>
      </c>
      <c r="H49" s="217">
        <v>2.169</v>
      </c>
      <c r="I49" s="217">
        <v>2.17</v>
      </c>
      <c r="J49" s="217">
        <v>2.2290000000000001</v>
      </c>
      <c r="K49" s="217">
        <v>2.198</v>
      </c>
      <c r="L49" s="217">
        <v>2.3170000000000002</v>
      </c>
      <c r="M49" s="217">
        <v>2.3740000000000001</v>
      </c>
      <c r="N49" s="217">
        <v>2.456</v>
      </c>
      <c r="O49" s="217">
        <v>2.5590000000000002</v>
      </c>
      <c r="P49" s="217">
        <v>2.6629999999999998</v>
      </c>
      <c r="Q49" s="217">
        <v>2.988</v>
      </c>
      <c r="R49" s="217">
        <v>3.1960000000000002</v>
      </c>
      <c r="S49" s="217">
        <v>3.3180000000000001</v>
      </c>
      <c r="T49" s="217">
        <v>3.1379999999999999</v>
      </c>
      <c r="U49" s="217">
        <v>3.141</v>
      </c>
      <c r="V49" s="217">
        <v>2.996</v>
      </c>
      <c r="W49" s="217">
        <v>3.06</v>
      </c>
      <c r="X49" s="217">
        <v>2.9460000000000002</v>
      </c>
      <c r="Y49" s="217">
        <v>2.9940000000000002</v>
      </c>
      <c r="Z49" s="217">
        <v>2.871</v>
      </c>
      <c r="AA49" s="217">
        <v>2.95</v>
      </c>
      <c r="AB49" s="217">
        <v>3.0670000000000002</v>
      </c>
      <c r="AC49" s="217">
        <v>3.2429999999999999</v>
      </c>
      <c r="AD49" s="217">
        <v>3.27</v>
      </c>
      <c r="AE49" s="217">
        <v>3.1309999999999998</v>
      </c>
      <c r="AF49" s="217">
        <v>2.9169999999999998</v>
      </c>
      <c r="AG49" s="217">
        <v>2.863</v>
      </c>
      <c r="AH49" s="217">
        <v>3.097</v>
      </c>
      <c r="AI49" s="217">
        <v>3.278</v>
      </c>
      <c r="AJ49" s="217">
        <v>3.2080000000000002</v>
      </c>
      <c r="AK49" s="217">
        <v>2.9239999999999999</v>
      </c>
      <c r="AL49" s="217">
        <v>2.8330000000000002</v>
      </c>
      <c r="AM49" s="217">
        <v>2.8759999999999999</v>
      </c>
      <c r="AN49" s="217">
        <v>3.113</v>
      </c>
      <c r="AO49" s="217">
        <v>3.0379999999999998</v>
      </c>
      <c r="AP49" s="217">
        <v>2.976</v>
      </c>
      <c r="AQ49" s="217">
        <v>2.9609999999999999</v>
      </c>
      <c r="AR49" s="217">
        <v>2.9420000000000002</v>
      </c>
      <c r="AS49" s="217">
        <v>2.944</v>
      </c>
      <c r="AT49" s="217">
        <v>3.0129999999999999</v>
      </c>
      <c r="AU49" s="217">
        <v>3.0070000000000001</v>
      </c>
      <c r="AV49" s="217">
        <v>2.9079999999999999</v>
      </c>
      <c r="AW49" s="217">
        <v>2.7789999999999999</v>
      </c>
      <c r="AX49" s="217">
        <v>2.8079999999999998</v>
      </c>
      <c r="AY49" s="217">
        <v>2.8109999999999999</v>
      </c>
      <c r="AZ49" s="217">
        <v>2.8719999999999999</v>
      </c>
      <c r="BA49" s="217">
        <v>2.9319999999999999</v>
      </c>
      <c r="BB49" s="217">
        <v>3.012</v>
      </c>
      <c r="BC49" s="217">
        <v>3.0500189999999998</v>
      </c>
      <c r="BD49" s="217">
        <v>3.0691090000000001</v>
      </c>
      <c r="BE49" s="217">
        <v>2.9737520000000002</v>
      </c>
      <c r="BF49" s="358">
        <v>2.9534039999999999</v>
      </c>
      <c r="BG49" s="358">
        <v>2.957433</v>
      </c>
      <c r="BH49" s="358">
        <v>2.9302410000000001</v>
      </c>
      <c r="BI49" s="358">
        <v>2.9017409999999999</v>
      </c>
      <c r="BJ49" s="358">
        <v>2.8671739999999999</v>
      </c>
      <c r="BK49" s="358">
        <v>2.8726769999999999</v>
      </c>
      <c r="BL49" s="358">
        <v>2.9075259999999998</v>
      </c>
      <c r="BM49" s="358">
        <v>2.9512339999999999</v>
      </c>
      <c r="BN49" s="358">
        <v>2.9676309999999999</v>
      </c>
      <c r="BO49" s="358">
        <v>2.9955039999999999</v>
      </c>
      <c r="BP49" s="358">
        <v>2.9933589999999999</v>
      </c>
      <c r="BQ49" s="358">
        <v>2.9800939999999998</v>
      </c>
      <c r="BR49" s="358">
        <v>2.9817830000000001</v>
      </c>
      <c r="BS49" s="358">
        <v>2.9302600000000001</v>
      </c>
      <c r="BT49" s="358">
        <v>2.8765209999999999</v>
      </c>
      <c r="BU49" s="358">
        <v>2.8480099999999999</v>
      </c>
      <c r="BV49" s="358">
        <v>2.8042050000000001</v>
      </c>
    </row>
    <row r="50" spans="1:74" ht="11.1" customHeight="1" x14ac:dyDescent="0.2">
      <c r="A50" s="140"/>
      <c r="B50" s="139" t="s">
        <v>757</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332"/>
      <c r="BG50" s="332"/>
      <c r="BH50" s="332"/>
      <c r="BI50" s="332"/>
      <c r="BJ50" s="332"/>
      <c r="BK50" s="332"/>
      <c r="BL50" s="332"/>
      <c r="BM50" s="332"/>
      <c r="BN50" s="332"/>
      <c r="BO50" s="332"/>
      <c r="BP50" s="332"/>
      <c r="BQ50" s="332"/>
      <c r="BR50" s="332"/>
      <c r="BS50" s="332"/>
      <c r="BT50" s="332"/>
      <c r="BU50" s="332"/>
      <c r="BV50" s="332"/>
    </row>
    <row r="51" spans="1:74" ht="11.1" customHeight="1" x14ac:dyDescent="0.2">
      <c r="A51" s="37" t="s">
        <v>758</v>
      </c>
      <c r="B51" s="211" t="s">
        <v>1218</v>
      </c>
      <c r="C51" s="261">
        <v>100.37929629999999</v>
      </c>
      <c r="D51" s="261">
        <v>100.50407407</v>
      </c>
      <c r="E51" s="261">
        <v>100.64362963000001</v>
      </c>
      <c r="F51" s="261">
        <v>100.81811111</v>
      </c>
      <c r="G51" s="261">
        <v>100.97211111</v>
      </c>
      <c r="H51" s="261">
        <v>101.12577778000001</v>
      </c>
      <c r="I51" s="261">
        <v>101.27037036999999</v>
      </c>
      <c r="J51" s="261">
        <v>101.42992593</v>
      </c>
      <c r="K51" s="261">
        <v>101.5957037</v>
      </c>
      <c r="L51" s="261">
        <v>101.7922963</v>
      </c>
      <c r="M51" s="261">
        <v>101.95207406999999</v>
      </c>
      <c r="N51" s="261">
        <v>102.09962963</v>
      </c>
      <c r="O51" s="261">
        <v>102.17955556</v>
      </c>
      <c r="P51" s="261">
        <v>102.34422222000001</v>
      </c>
      <c r="Q51" s="261">
        <v>102.53822221999999</v>
      </c>
      <c r="R51" s="261">
        <v>102.80703704</v>
      </c>
      <c r="S51" s="261">
        <v>103.02559259</v>
      </c>
      <c r="T51" s="261">
        <v>103.23937037</v>
      </c>
      <c r="U51" s="261">
        <v>103.51548148000001</v>
      </c>
      <c r="V51" s="261">
        <v>103.66937037</v>
      </c>
      <c r="W51" s="261">
        <v>103.76814815</v>
      </c>
      <c r="X51" s="261">
        <v>103.68159258999999</v>
      </c>
      <c r="Y51" s="261">
        <v>103.76781481</v>
      </c>
      <c r="Z51" s="261">
        <v>103.89659259</v>
      </c>
      <c r="AA51" s="261">
        <v>104.13340741</v>
      </c>
      <c r="AB51" s="261">
        <v>104.29818519</v>
      </c>
      <c r="AC51" s="261">
        <v>104.45640741</v>
      </c>
      <c r="AD51" s="261">
        <v>104.57874074</v>
      </c>
      <c r="AE51" s="261">
        <v>104.74585184999999</v>
      </c>
      <c r="AF51" s="261">
        <v>104.92840741000001</v>
      </c>
      <c r="AG51" s="261">
        <v>105.1912963</v>
      </c>
      <c r="AH51" s="261">
        <v>105.35607407000001</v>
      </c>
      <c r="AI51" s="261">
        <v>105.48762963</v>
      </c>
      <c r="AJ51" s="261">
        <v>105.53292593</v>
      </c>
      <c r="AK51" s="261">
        <v>105.63781480999999</v>
      </c>
      <c r="AL51" s="261">
        <v>105.74925926</v>
      </c>
      <c r="AM51" s="261">
        <v>105.90311111</v>
      </c>
      <c r="AN51" s="261">
        <v>106.00077778000001</v>
      </c>
      <c r="AO51" s="261">
        <v>106.07811110999999</v>
      </c>
      <c r="AP51" s="261">
        <v>106.0562963</v>
      </c>
      <c r="AQ51" s="261">
        <v>106.15207407</v>
      </c>
      <c r="AR51" s="261">
        <v>106.28662962999999</v>
      </c>
      <c r="AS51" s="261">
        <v>106.52737037</v>
      </c>
      <c r="AT51" s="261">
        <v>106.68892593</v>
      </c>
      <c r="AU51" s="261">
        <v>106.8387037</v>
      </c>
      <c r="AV51" s="261">
        <v>106.97211111</v>
      </c>
      <c r="AW51" s="261">
        <v>107.10177778000001</v>
      </c>
      <c r="AX51" s="261">
        <v>107.22311111</v>
      </c>
      <c r="AY51" s="261">
        <v>107.33611111</v>
      </c>
      <c r="AZ51" s="261">
        <v>107.44077778</v>
      </c>
      <c r="BA51" s="261">
        <v>107.53711111</v>
      </c>
      <c r="BB51" s="261">
        <v>107.70027407000001</v>
      </c>
      <c r="BC51" s="261">
        <v>107.84965185</v>
      </c>
      <c r="BD51" s="261">
        <v>108.00997407</v>
      </c>
      <c r="BE51" s="261">
        <v>108.18254444</v>
      </c>
      <c r="BF51" s="349">
        <v>108.3638</v>
      </c>
      <c r="BG51" s="349">
        <v>108.55500000000001</v>
      </c>
      <c r="BH51" s="349">
        <v>108.7807</v>
      </c>
      <c r="BI51" s="349">
        <v>108.9734</v>
      </c>
      <c r="BJ51" s="349">
        <v>109.15770000000001</v>
      </c>
      <c r="BK51" s="349">
        <v>109.342</v>
      </c>
      <c r="BL51" s="349">
        <v>109.5029</v>
      </c>
      <c r="BM51" s="349">
        <v>109.64879999999999</v>
      </c>
      <c r="BN51" s="349">
        <v>109.7657</v>
      </c>
      <c r="BO51" s="349">
        <v>109.89230000000001</v>
      </c>
      <c r="BP51" s="349">
        <v>110.01439999999999</v>
      </c>
      <c r="BQ51" s="349">
        <v>110.0956</v>
      </c>
      <c r="BR51" s="349">
        <v>110.2364</v>
      </c>
      <c r="BS51" s="349">
        <v>110.4003</v>
      </c>
      <c r="BT51" s="349">
        <v>110.6266</v>
      </c>
      <c r="BU51" s="349">
        <v>110.80710000000001</v>
      </c>
      <c r="BV51" s="349">
        <v>110.9812</v>
      </c>
    </row>
    <row r="52" spans="1:74" ht="11.1" customHeight="1" x14ac:dyDescent="0.2">
      <c r="A52" s="134"/>
      <c r="B52" s="139" t="s">
        <v>688</v>
      </c>
      <c r="C52" s="222"/>
      <c r="D52" s="222"/>
      <c r="E52" s="222"/>
      <c r="F52" s="222"/>
      <c r="G52" s="222"/>
      <c r="H52" s="222"/>
      <c r="I52" s="222"/>
      <c r="J52" s="222"/>
      <c r="K52" s="222"/>
      <c r="L52" s="222"/>
      <c r="M52" s="222"/>
      <c r="N52" s="222"/>
      <c r="O52" s="222"/>
      <c r="P52" s="222"/>
      <c r="Q52" s="222"/>
      <c r="R52" s="222"/>
      <c r="S52" s="222"/>
      <c r="T52" s="222"/>
      <c r="U52" s="222"/>
      <c r="V52" s="222"/>
      <c r="W52" s="222"/>
      <c r="X52" s="222"/>
      <c r="Y52" s="222"/>
      <c r="Z52" s="222"/>
      <c r="AA52" s="222"/>
      <c r="AB52" s="222"/>
      <c r="AC52" s="222"/>
      <c r="AD52" s="222"/>
      <c r="AE52" s="222"/>
      <c r="AF52" s="222"/>
      <c r="AG52" s="222"/>
      <c r="AH52" s="222"/>
      <c r="AI52" s="222"/>
      <c r="AJ52" s="222"/>
      <c r="AK52" s="222"/>
      <c r="AL52" s="222"/>
      <c r="AM52" s="222"/>
      <c r="AN52" s="222"/>
      <c r="AO52" s="222"/>
      <c r="AP52" s="222"/>
      <c r="AQ52" s="222"/>
      <c r="AR52" s="222"/>
      <c r="AS52" s="222"/>
      <c r="AT52" s="222"/>
      <c r="AU52" s="222"/>
      <c r="AV52" s="222"/>
      <c r="AW52" s="222"/>
      <c r="AX52" s="222"/>
      <c r="AY52" s="222"/>
      <c r="AZ52" s="222"/>
      <c r="BA52" s="222"/>
      <c r="BB52" s="222"/>
      <c r="BC52" s="222"/>
      <c r="BD52" s="222"/>
      <c r="BE52" s="222"/>
      <c r="BF52" s="335"/>
      <c r="BG52" s="335"/>
      <c r="BH52" s="335"/>
      <c r="BI52" s="335"/>
      <c r="BJ52" s="335"/>
      <c r="BK52" s="335"/>
      <c r="BL52" s="335"/>
      <c r="BM52" s="335"/>
      <c r="BN52" s="335"/>
      <c r="BO52" s="335"/>
      <c r="BP52" s="335"/>
      <c r="BQ52" s="335"/>
      <c r="BR52" s="335"/>
      <c r="BS52" s="335"/>
      <c r="BT52" s="335"/>
      <c r="BU52" s="335"/>
      <c r="BV52" s="335"/>
    </row>
    <row r="53" spans="1:74" ht="11.1" customHeight="1" x14ac:dyDescent="0.2">
      <c r="A53" s="134"/>
      <c r="B53" s="144" t="s">
        <v>786</v>
      </c>
      <c r="C53" s="222"/>
      <c r="D53" s="222"/>
      <c r="E53" s="222"/>
      <c r="F53" s="222"/>
      <c r="G53" s="222"/>
      <c r="H53" s="222"/>
      <c r="I53" s="222"/>
      <c r="J53" s="222"/>
      <c r="K53" s="222"/>
      <c r="L53" s="222"/>
      <c r="M53" s="222"/>
      <c r="N53" s="222"/>
      <c r="O53" s="222"/>
      <c r="P53" s="222"/>
      <c r="Q53" s="222"/>
      <c r="R53" s="222"/>
      <c r="S53" s="222"/>
      <c r="T53" s="222"/>
      <c r="U53" s="222"/>
      <c r="V53" s="222"/>
      <c r="W53" s="222"/>
      <c r="X53" s="222"/>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222"/>
      <c r="BD53" s="222"/>
      <c r="BE53" s="222"/>
      <c r="BF53" s="335"/>
      <c r="BG53" s="335"/>
      <c r="BH53" s="335"/>
      <c r="BI53" s="335"/>
      <c r="BJ53" s="335"/>
      <c r="BK53" s="335"/>
      <c r="BL53" s="335"/>
      <c r="BM53" s="335"/>
      <c r="BN53" s="335"/>
      <c r="BO53" s="335"/>
      <c r="BP53" s="335"/>
      <c r="BQ53" s="335"/>
      <c r="BR53" s="335"/>
      <c r="BS53" s="335"/>
      <c r="BT53" s="335"/>
      <c r="BU53" s="335"/>
      <c r="BV53" s="335"/>
    </row>
    <row r="54" spans="1:74" ht="11.1" customHeight="1" x14ac:dyDescent="0.2">
      <c r="A54" s="134"/>
      <c r="B54" s="139" t="s">
        <v>56</v>
      </c>
      <c r="C54" s="222"/>
      <c r="D54" s="222"/>
      <c r="E54" s="222"/>
      <c r="F54" s="222"/>
      <c r="G54" s="222"/>
      <c r="H54" s="222"/>
      <c r="I54" s="222"/>
      <c r="J54" s="222"/>
      <c r="K54" s="222"/>
      <c r="L54" s="222"/>
      <c r="M54" s="222"/>
      <c r="N54" s="222"/>
      <c r="O54" s="222"/>
      <c r="P54" s="222"/>
      <c r="Q54" s="222"/>
      <c r="R54" s="222"/>
      <c r="S54" s="222"/>
      <c r="T54" s="222"/>
      <c r="U54" s="222"/>
      <c r="V54" s="222"/>
      <c r="W54" s="222"/>
      <c r="X54" s="222"/>
      <c r="Y54" s="222"/>
      <c r="Z54" s="222"/>
      <c r="AA54" s="222"/>
      <c r="AB54" s="222"/>
      <c r="AC54" s="222"/>
      <c r="AD54" s="222"/>
      <c r="AE54" s="222"/>
      <c r="AF54" s="222"/>
      <c r="AG54" s="222"/>
      <c r="AH54" s="222"/>
      <c r="AI54" s="222"/>
      <c r="AJ54" s="222"/>
      <c r="AK54" s="222"/>
      <c r="AL54" s="222"/>
      <c r="AM54" s="222"/>
      <c r="AN54" s="222"/>
      <c r="AO54" s="222"/>
      <c r="AP54" s="222"/>
      <c r="AQ54" s="222"/>
      <c r="AR54" s="222"/>
      <c r="AS54" s="222"/>
      <c r="AT54" s="222"/>
      <c r="AU54" s="222"/>
      <c r="AV54" s="222"/>
      <c r="AW54" s="222"/>
      <c r="AX54" s="222"/>
      <c r="AY54" s="222"/>
      <c r="AZ54" s="222"/>
      <c r="BA54" s="222"/>
      <c r="BB54" s="222"/>
      <c r="BC54" s="222"/>
      <c r="BD54" s="222"/>
      <c r="BE54" s="222"/>
      <c r="BF54" s="335"/>
      <c r="BG54" s="335"/>
      <c r="BH54" s="335"/>
      <c r="BI54" s="335"/>
      <c r="BJ54" s="335"/>
      <c r="BK54" s="335"/>
      <c r="BL54" s="335"/>
      <c r="BM54" s="335"/>
      <c r="BN54" s="335"/>
      <c r="BO54" s="335"/>
      <c r="BP54" s="335"/>
      <c r="BQ54" s="335"/>
      <c r="BR54" s="335"/>
      <c r="BS54" s="335"/>
      <c r="BT54" s="335"/>
      <c r="BU54" s="335"/>
      <c r="BV54" s="335"/>
    </row>
    <row r="55" spans="1:74" ht="11.1" customHeight="1" x14ac:dyDescent="0.2">
      <c r="A55" s="146" t="s">
        <v>787</v>
      </c>
      <c r="B55" s="211" t="s">
        <v>647</v>
      </c>
      <c r="C55" s="243">
        <v>7102.4838710000004</v>
      </c>
      <c r="D55" s="243">
        <v>7534.5714286000002</v>
      </c>
      <c r="E55" s="243">
        <v>8124.4516129000003</v>
      </c>
      <c r="F55" s="243">
        <v>8467.1333333000002</v>
      </c>
      <c r="G55" s="243">
        <v>8303.2580644999998</v>
      </c>
      <c r="H55" s="243">
        <v>8671.9666667000001</v>
      </c>
      <c r="I55" s="243">
        <v>8576.1612903000005</v>
      </c>
      <c r="J55" s="243">
        <v>8527.6774194000009</v>
      </c>
      <c r="K55" s="243">
        <v>8157.0666666999996</v>
      </c>
      <c r="L55" s="243">
        <v>8286.0322581</v>
      </c>
      <c r="M55" s="243">
        <v>7988.5333332999999</v>
      </c>
      <c r="N55" s="243">
        <v>7772</v>
      </c>
      <c r="O55" s="243">
        <v>7184.6451612999999</v>
      </c>
      <c r="P55" s="243">
        <v>7626.6785713999998</v>
      </c>
      <c r="Q55" s="243">
        <v>8077.7419355000002</v>
      </c>
      <c r="R55" s="243">
        <v>8310.2999999999993</v>
      </c>
      <c r="S55" s="243">
        <v>8198.2258065000005</v>
      </c>
      <c r="T55" s="243">
        <v>8600.8333332999991</v>
      </c>
      <c r="U55" s="243">
        <v>8397.3225805999991</v>
      </c>
      <c r="V55" s="243">
        <v>8407.1935484000005</v>
      </c>
      <c r="W55" s="243">
        <v>8058.8</v>
      </c>
      <c r="X55" s="243">
        <v>8130.9032257999997</v>
      </c>
      <c r="Y55" s="243">
        <v>7942.6</v>
      </c>
      <c r="Z55" s="243">
        <v>7890.8064516000004</v>
      </c>
      <c r="AA55" s="243">
        <v>7281.0967742000003</v>
      </c>
      <c r="AB55" s="243">
        <v>7505.3793102999998</v>
      </c>
      <c r="AC55" s="243">
        <v>8146.2903225999999</v>
      </c>
      <c r="AD55" s="243">
        <v>8275.3666666999998</v>
      </c>
      <c r="AE55" s="243">
        <v>8383.4838710000004</v>
      </c>
      <c r="AF55" s="243">
        <v>8634.7333333000006</v>
      </c>
      <c r="AG55" s="243">
        <v>8369.1290322999994</v>
      </c>
      <c r="AH55" s="243">
        <v>8503.2580644999998</v>
      </c>
      <c r="AI55" s="243">
        <v>7932.3333333</v>
      </c>
      <c r="AJ55" s="243">
        <v>8158.0322581</v>
      </c>
      <c r="AK55" s="243">
        <v>7993.0333332999999</v>
      </c>
      <c r="AL55" s="243">
        <v>7664.3548387000001</v>
      </c>
      <c r="AM55" s="243">
        <v>7312.3870968000001</v>
      </c>
      <c r="AN55" s="243">
        <v>7658.9642856999999</v>
      </c>
      <c r="AO55" s="243">
        <v>8018.0967742000003</v>
      </c>
      <c r="AP55" s="243">
        <v>8335.2333333000006</v>
      </c>
      <c r="AQ55" s="243">
        <v>8445.2903225999999</v>
      </c>
      <c r="AR55" s="243">
        <v>8599.4333332999995</v>
      </c>
      <c r="AS55" s="243">
        <v>8476.0322581</v>
      </c>
      <c r="AT55" s="243">
        <v>8610.9032258000007</v>
      </c>
      <c r="AU55" s="243">
        <v>8035.2333332999997</v>
      </c>
      <c r="AV55" s="243">
        <v>8309.3870967999992</v>
      </c>
      <c r="AW55" s="243">
        <v>7953.1</v>
      </c>
      <c r="AX55" s="243">
        <v>7732.6774194</v>
      </c>
      <c r="AY55" s="243">
        <v>7217.7096774000001</v>
      </c>
      <c r="AZ55" s="243">
        <v>7592.6428570999997</v>
      </c>
      <c r="BA55" s="243">
        <v>8034.5483870999997</v>
      </c>
      <c r="BB55" s="243">
        <v>8495.7666666999994</v>
      </c>
      <c r="BC55" s="243">
        <v>8521.4516129000003</v>
      </c>
      <c r="BD55" s="243">
        <v>8680.2950000000001</v>
      </c>
      <c r="BE55" s="243">
        <v>8545.2389999999996</v>
      </c>
      <c r="BF55" s="336">
        <v>8611.7369999999992</v>
      </c>
      <c r="BG55" s="336">
        <v>8151.0950000000003</v>
      </c>
      <c r="BH55" s="336">
        <v>8302.43</v>
      </c>
      <c r="BI55" s="336">
        <v>8051.6880000000001</v>
      </c>
      <c r="BJ55" s="336">
        <v>7839.42</v>
      </c>
      <c r="BK55" s="336">
        <v>7334.3680000000004</v>
      </c>
      <c r="BL55" s="336">
        <v>7701.1540000000005</v>
      </c>
      <c r="BM55" s="336">
        <v>8159.0349999999999</v>
      </c>
      <c r="BN55" s="336">
        <v>8495.7250000000004</v>
      </c>
      <c r="BO55" s="336">
        <v>8524.5630000000001</v>
      </c>
      <c r="BP55" s="336">
        <v>8773.8379999999997</v>
      </c>
      <c r="BQ55" s="336">
        <v>8603.0390000000007</v>
      </c>
      <c r="BR55" s="336">
        <v>8659.009</v>
      </c>
      <c r="BS55" s="336">
        <v>8195.0720000000001</v>
      </c>
      <c r="BT55" s="336">
        <v>8351.8629999999994</v>
      </c>
      <c r="BU55" s="336">
        <v>8111.009</v>
      </c>
      <c r="BV55" s="336">
        <v>7901.0039999999999</v>
      </c>
    </row>
    <row r="56" spans="1:74" ht="11.1" customHeight="1" x14ac:dyDescent="0.2">
      <c r="A56" s="134"/>
      <c r="B56" s="139" t="s">
        <v>788</v>
      </c>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222"/>
      <c r="BE56" s="222"/>
      <c r="BF56" s="335"/>
      <c r="BG56" s="335"/>
      <c r="BH56" s="335"/>
      <c r="BI56" s="335"/>
      <c r="BJ56" s="335"/>
      <c r="BK56" s="335"/>
      <c r="BL56" s="335"/>
      <c r="BM56" s="335"/>
      <c r="BN56" s="335"/>
      <c r="BO56" s="335"/>
      <c r="BP56" s="335"/>
      <c r="BQ56" s="335"/>
      <c r="BR56" s="335"/>
      <c r="BS56" s="335"/>
      <c r="BT56" s="335"/>
      <c r="BU56" s="335"/>
      <c r="BV56" s="335"/>
    </row>
    <row r="57" spans="1:74" ht="11.1" customHeight="1" x14ac:dyDescent="0.2">
      <c r="A57" s="140" t="s">
        <v>789</v>
      </c>
      <c r="B57" s="211" t="s">
        <v>1086</v>
      </c>
      <c r="C57" s="243">
        <v>480.91103041999997</v>
      </c>
      <c r="D57" s="243">
        <v>480.18973470999998</v>
      </c>
      <c r="E57" s="243">
        <v>511.06383176999998</v>
      </c>
      <c r="F57" s="243">
        <v>514.91432412999995</v>
      </c>
      <c r="G57" s="243">
        <v>521.47399673999996</v>
      </c>
      <c r="H57" s="243">
        <v>552.68309647000001</v>
      </c>
      <c r="I57" s="243">
        <v>558.76351265000005</v>
      </c>
      <c r="J57" s="243">
        <v>551.77896435000002</v>
      </c>
      <c r="K57" s="243">
        <v>525.48930493</v>
      </c>
      <c r="L57" s="243">
        <v>527.82219994000002</v>
      </c>
      <c r="M57" s="243">
        <v>523.53775253000003</v>
      </c>
      <c r="N57" s="243">
        <v>526.05989973999999</v>
      </c>
      <c r="O57" s="243">
        <v>502.02495248000002</v>
      </c>
      <c r="P57" s="243">
        <v>505.35600106999999</v>
      </c>
      <c r="Q57" s="243">
        <v>548.16227184000002</v>
      </c>
      <c r="R57" s="243">
        <v>544.51301986999999</v>
      </c>
      <c r="S57" s="243">
        <v>534.35968018999995</v>
      </c>
      <c r="T57" s="243">
        <v>568.90726637</v>
      </c>
      <c r="U57" s="243">
        <v>571.29091745000005</v>
      </c>
      <c r="V57" s="243">
        <v>560.44789825999999</v>
      </c>
      <c r="W57" s="243">
        <v>530.26248907000002</v>
      </c>
      <c r="X57" s="243">
        <v>524.66674354999998</v>
      </c>
      <c r="Y57" s="243">
        <v>518.83598327000004</v>
      </c>
      <c r="Z57" s="243">
        <v>537.37413409999999</v>
      </c>
      <c r="AA57" s="243">
        <v>494.55527439000002</v>
      </c>
      <c r="AB57" s="243">
        <v>510.2416589</v>
      </c>
      <c r="AC57" s="243">
        <v>541.48216803000003</v>
      </c>
      <c r="AD57" s="243">
        <v>535.43366430000003</v>
      </c>
      <c r="AE57" s="243">
        <v>538.51351222999995</v>
      </c>
      <c r="AF57" s="243">
        <v>566.56663647000005</v>
      </c>
      <c r="AG57" s="243">
        <v>563.51294639000002</v>
      </c>
      <c r="AH57" s="243">
        <v>555.97258319000002</v>
      </c>
      <c r="AI57" s="243">
        <v>523.78839617000006</v>
      </c>
      <c r="AJ57" s="243">
        <v>510.81807426</v>
      </c>
      <c r="AK57" s="243">
        <v>511.57231999999999</v>
      </c>
      <c r="AL57" s="243">
        <v>513.06289851999998</v>
      </c>
      <c r="AM57" s="243">
        <v>495.99415448000002</v>
      </c>
      <c r="AN57" s="243">
        <v>500.55681439</v>
      </c>
      <c r="AO57" s="243">
        <v>523.57515396999997</v>
      </c>
      <c r="AP57" s="243">
        <v>529.99489283000003</v>
      </c>
      <c r="AQ57" s="243">
        <v>525.02419655000006</v>
      </c>
      <c r="AR57" s="243">
        <v>554.83189327000002</v>
      </c>
      <c r="AS57" s="243">
        <v>558.78820468000004</v>
      </c>
      <c r="AT57" s="243">
        <v>553.15693673999999</v>
      </c>
      <c r="AU57" s="243">
        <v>513.1589371</v>
      </c>
      <c r="AV57" s="243">
        <v>519.89705293999998</v>
      </c>
      <c r="AW57" s="243">
        <v>505.85300517000002</v>
      </c>
      <c r="AX57" s="243">
        <v>523.04601767999998</v>
      </c>
      <c r="AY57" s="243">
        <v>491.41423544999998</v>
      </c>
      <c r="AZ57" s="243">
        <v>487.92947450000003</v>
      </c>
      <c r="BA57" s="243">
        <v>528.39454777000003</v>
      </c>
      <c r="BB57" s="243">
        <v>535.02051093</v>
      </c>
      <c r="BC57" s="243">
        <v>534.02419999999995</v>
      </c>
      <c r="BD57" s="243">
        <v>558.745</v>
      </c>
      <c r="BE57" s="243">
        <v>550.34559999999999</v>
      </c>
      <c r="BF57" s="336">
        <v>537.02750000000003</v>
      </c>
      <c r="BG57" s="336">
        <v>502.01760000000002</v>
      </c>
      <c r="BH57" s="336">
        <v>504.65210000000002</v>
      </c>
      <c r="BI57" s="336">
        <v>501.99700000000001</v>
      </c>
      <c r="BJ57" s="336">
        <v>521.08529999999996</v>
      </c>
      <c r="BK57" s="336">
        <v>497.27190000000002</v>
      </c>
      <c r="BL57" s="336">
        <v>515.00329999999997</v>
      </c>
      <c r="BM57" s="336">
        <v>545.40869999999995</v>
      </c>
      <c r="BN57" s="336">
        <v>554.26409999999998</v>
      </c>
      <c r="BO57" s="336">
        <v>540.18259999999998</v>
      </c>
      <c r="BP57" s="336">
        <v>564.48170000000005</v>
      </c>
      <c r="BQ57" s="336">
        <v>554.22109999999998</v>
      </c>
      <c r="BR57" s="336">
        <v>536.97919999999999</v>
      </c>
      <c r="BS57" s="336">
        <v>504.0761</v>
      </c>
      <c r="BT57" s="336">
        <v>505.39659999999998</v>
      </c>
      <c r="BU57" s="336">
        <v>503.1216</v>
      </c>
      <c r="BV57" s="336">
        <v>522.75419999999997</v>
      </c>
    </row>
    <row r="58" spans="1:74" ht="11.1" customHeight="1" x14ac:dyDescent="0.2">
      <c r="A58" s="134"/>
      <c r="B58" s="139" t="s">
        <v>790</v>
      </c>
      <c r="C58" s="245"/>
      <c r="D58" s="245"/>
      <c r="E58" s="245"/>
      <c r="F58" s="245"/>
      <c r="G58" s="245"/>
      <c r="H58" s="245"/>
      <c r="I58" s="245"/>
      <c r="J58" s="245"/>
      <c r="K58" s="245"/>
      <c r="L58" s="245"/>
      <c r="M58" s="245"/>
      <c r="N58" s="245"/>
      <c r="O58" s="245"/>
      <c r="P58" s="245"/>
      <c r="Q58" s="245"/>
      <c r="R58" s="245"/>
      <c r="S58" s="245"/>
      <c r="T58" s="245"/>
      <c r="U58" s="245"/>
      <c r="V58" s="245"/>
      <c r="W58" s="245"/>
      <c r="X58" s="245"/>
      <c r="Y58" s="245"/>
      <c r="Z58" s="245"/>
      <c r="AA58" s="245"/>
      <c r="AB58" s="245"/>
      <c r="AC58" s="245"/>
      <c r="AD58" s="245"/>
      <c r="AE58" s="245"/>
      <c r="AF58" s="245"/>
      <c r="AG58" s="245"/>
      <c r="AH58" s="245"/>
      <c r="AI58" s="245"/>
      <c r="AJ58" s="245"/>
      <c r="AK58" s="245"/>
      <c r="AL58" s="245"/>
      <c r="AM58" s="245"/>
      <c r="AN58" s="245"/>
      <c r="AO58" s="245"/>
      <c r="AP58" s="245"/>
      <c r="AQ58" s="245"/>
      <c r="AR58" s="245"/>
      <c r="AS58" s="245"/>
      <c r="AT58" s="245"/>
      <c r="AU58" s="245"/>
      <c r="AV58" s="245"/>
      <c r="AW58" s="245"/>
      <c r="AX58" s="245"/>
      <c r="AY58" s="245"/>
      <c r="AZ58" s="245"/>
      <c r="BA58" s="245"/>
      <c r="BB58" s="245"/>
      <c r="BC58" s="245"/>
      <c r="BD58" s="245"/>
      <c r="BE58" s="245"/>
      <c r="BF58" s="357"/>
      <c r="BG58" s="357"/>
      <c r="BH58" s="357"/>
      <c r="BI58" s="357"/>
      <c r="BJ58" s="357"/>
      <c r="BK58" s="357"/>
      <c r="BL58" s="357"/>
      <c r="BM58" s="357"/>
      <c r="BN58" s="357"/>
      <c r="BO58" s="357"/>
      <c r="BP58" s="357"/>
      <c r="BQ58" s="357"/>
      <c r="BR58" s="357"/>
      <c r="BS58" s="357"/>
      <c r="BT58" s="357"/>
      <c r="BU58" s="357"/>
      <c r="BV58" s="357"/>
    </row>
    <row r="59" spans="1:74" ht="11.1" customHeight="1" x14ac:dyDescent="0.2">
      <c r="A59" s="140" t="s">
        <v>791</v>
      </c>
      <c r="B59" s="211" t="s">
        <v>1087</v>
      </c>
      <c r="C59" s="243">
        <v>277.21658035000002</v>
      </c>
      <c r="D59" s="243">
        <v>281.74516399999999</v>
      </c>
      <c r="E59" s="243">
        <v>318.95688699999999</v>
      </c>
      <c r="F59" s="243">
        <v>316.1871046</v>
      </c>
      <c r="G59" s="243">
        <v>322.87062529000002</v>
      </c>
      <c r="H59" s="243">
        <v>351.03721252999998</v>
      </c>
      <c r="I59" s="243">
        <v>354.85027444999997</v>
      </c>
      <c r="J59" s="243">
        <v>346.13840203000001</v>
      </c>
      <c r="K59" s="243">
        <v>320.6999902</v>
      </c>
      <c r="L59" s="243">
        <v>329.75902425999999</v>
      </c>
      <c r="M59" s="243">
        <v>319.04878632999998</v>
      </c>
      <c r="N59" s="243">
        <v>318.73809834999997</v>
      </c>
      <c r="O59" s="243">
        <v>291.45719273999998</v>
      </c>
      <c r="P59" s="243">
        <v>292.91043221000001</v>
      </c>
      <c r="Q59" s="243">
        <v>336.32659790000002</v>
      </c>
      <c r="R59" s="243">
        <v>331.58009677000001</v>
      </c>
      <c r="S59" s="243">
        <v>330.75645623000003</v>
      </c>
      <c r="T59" s="243">
        <v>356.19378282999998</v>
      </c>
      <c r="U59" s="243">
        <v>361.34288497</v>
      </c>
      <c r="V59" s="243">
        <v>348.00201664999997</v>
      </c>
      <c r="W59" s="243">
        <v>321.60946226999999</v>
      </c>
      <c r="X59" s="243">
        <v>322.33046252000003</v>
      </c>
      <c r="Y59" s="243">
        <v>316.34410546999999</v>
      </c>
      <c r="Z59" s="243">
        <v>320.02830734999998</v>
      </c>
      <c r="AA59" s="243">
        <v>285.90944812999999</v>
      </c>
      <c r="AB59" s="243">
        <v>297.72040165999999</v>
      </c>
      <c r="AC59" s="243">
        <v>337.97011942</v>
      </c>
      <c r="AD59" s="243">
        <v>328.57339059999998</v>
      </c>
      <c r="AE59" s="243">
        <v>332.73860939000002</v>
      </c>
      <c r="AF59" s="243">
        <v>358.90593282999998</v>
      </c>
      <c r="AG59" s="243">
        <v>356.41318371</v>
      </c>
      <c r="AH59" s="243">
        <v>350.94173755000003</v>
      </c>
      <c r="AI59" s="243">
        <v>319.01393562999999</v>
      </c>
      <c r="AJ59" s="243">
        <v>315.38191605999998</v>
      </c>
      <c r="AK59" s="243">
        <v>316.77865507000001</v>
      </c>
      <c r="AL59" s="243">
        <v>314.23167852</v>
      </c>
      <c r="AM59" s="243">
        <v>294.80929202999999</v>
      </c>
      <c r="AN59" s="243">
        <v>299.10739224999998</v>
      </c>
      <c r="AO59" s="243">
        <v>332.90806777</v>
      </c>
      <c r="AP59" s="243">
        <v>325.92799812999999</v>
      </c>
      <c r="AQ59" s="243">
        <v>329.56742903000003</v>
      </c>
      <c r="AR59" s="243">
        <v>357.24087843000001</v>
      </c>
      <c r="AS59" s="243">
        <v>356.83199525999999</v>
      </c>
      <c r="AT59" s="243">
        <v>351.42123713000001</v>
      </c>
      <c r="AU59" s="243">
        <v>316.83675913000002</v>
      </c>
      <c r="AV59" s="243">
        <v>324.52969639000003</v>
      </c>
      <c r="AW59" s="243">
        <v>312.34544099999999</v>
      </c>
      <c r="AX59" s="243">
        <v>327.92096796999999</v>
      </c>
      <c r="AY59" s="243">
        <v>296.56131199999999</v>
      </c>
      <c r="AZ59" s="243">
        <v>295.39988449999998</v>
      </c>
      <c r="BA59" s="243">
        <v>337.56754876999997</v>
      </c>
      <c r="BB59" s="243">
        <v>334.52528873</v>
      </c>
      <c r="BC59" s="243">
        <v>342.04629999999997</v>
      </c>
      <c r="BD59" s="243">
        <v>362.7704</v>
      </c>
      <c r="BE59" s="243">
        <v>357.53570000000002</v>
      </c>
      <c r="BF59" s="336">
        <v>341.73770000000002</v>
      </c>
      <c r="BG59" s="336">
        <v>308.12920000000003</v>
      </c>
      <c r="BH59" s="336">
        <v>315.70010000000002</v>
      </c>
      <c r="BI59" s="336">
        <v>309.23079999999999</v>
      </c>
      <c r="BJ59" s="336">
        <v>321.56009999999998</v>
      </c>
      <c r="BK59" s="336">
        <v>294.42259999999999</v>
      </c>
      <c r="BL59" s="336">
        <v>311.9504</v>
      </c>
      <c r="BM59" s="336">
        <v>345.73669999999998</v>
      </c>
      <c r="BN59" s="336">
        <v>347.62369999999999</v>
      </c>
      <c r="BO59" s="336">
        <v>341.86590000000001</v>
      </c>
      <c r="BP59" s="336">
        <v>366.27940000000001</v>
      </c>
      <c r="BQ59" s="336">
        <v>360.54070000000002</v>
      </c>
      <c r="BR59" s="336">
        <v>342.5693</v>
      </c>
      <c r="BS59" s="336">
        <v>310.75619999999998</v>
      </c>
      <c r="BT59" s="336">
        <v>317.0222</v>
      </c>
      <c r="BU59" s="336">
        <v>311.19260000000003</v>
      </c>
      <c r="BV59" s="336">
        <v>323.48770000000002</v>
      </c>
    </row>
    <row r="60" spans="1:74" ht="11.1" customHeight="1" x14ac:dyDescent="0.2">
      <c r="A60" s="134"/>
      <c r="B60" s="139" t="s">
        <v>792</v>
      </c>
      <c r="C60" s="222"/>
      <c r="D60" s="222"/>
      <c r="E60" s="222"/>
      <c r="F60" s="222"/>
      <c r="G60" s="222"/>
      <c r="H60" s="222"/>
      <c r="I60" s="222"/>
      <c r="J60" s="222"/>
      <c r="K60" s="222"/>
      <c r="L60" s="222"/>
      <c r="M60" s="222"/>
      <c r="N60" s="222"/>
      <c r="O60" s="222"/>
      <c r="P60" s="222"/>
      <c r="Q60" s="222"/>
      <c r="R60" s="222"/>
      <c r="S60" s="222"/>
      <c r="T60" s="222"/>
      <c r="U60" s="222"/>
      <c r="V60" s="222"/>
      <c r="W60" s="222"/>
      <c r="X60" s="222"/>
      <c r="Y60" s="222"/>
      <c r="Z60" s="222"/>
      <c r="AA60" s="222"/>
      <c r="AB60" s="222"/>
      <c r="AC60" s="222"/>
      <c r="AD60" s="222"/>
      <c r="AE60" s="222"/>
      <c r="AF60" s="222"/>
      <c r="AG60" s="222"/>
      <c r="AH60" s="222"/>
      <c r="AI60" s="222"/>
      <c r="AJ60" s="222"/>
      <c r="AK60" s="222"/>
      <c r="AL60" s="222"/>
      <c r="AM60" s="222"/>
      <c r="AN60" s="222"/>
      <c r="AO60" s="222"/>
      <c r="AP60" s="222"/>
      <c r="AQ60" s="222"/>
      <c r="AR60" s="222"/>
      <c r="AS60" s="222"/>
      <c r="AT60" s="222"/>
      <c r="AU60" s="222"/>
      <c r="AV60" s="222"/>
      <c r="AW60" s="222"/>
      <c r="AX60" s="222"/>
      <c r="AY60" s="222"/>
      <c r="AZ60" s="222"/>
      <c r="BA60" s="222"/>
      <c r="BB60" s="222"/>
      <c r="BC60" s="222"/>
      <c r="BD60" s="222"/>
      <c r="BE60" s="222"/>
      <c r="BF60" s="335"/>
      <c r="BG60" s="335"/>
      <c r="BH60" s="335"/>
      <c r="BI60" s="335"/>
      <c r="BJ60" s="335"/>
      <c r="BK60" s="335"/>
      <c r="BL60" s="335"/>
      <c r="BM60" s="335"/>
      <c r="BN60" s="335"/>
      <c r="BO60" s="335"/>
      <c r="BP60" s="335"/>
      <c r="BQ60" s="335"/>
      <c r="BR60" s="335"/>
      <c r="BS60" s="335"/>
      <c r="BT60" s="335"/>
      <c r="BU60" s="335"/>
      <c r="BV60" s="335"/>
    </row>
    <row r="61" spans="1:74" ht="11.1" customHeight="1" x14ac:dyDescent="0.2">
      <c r="A61" s="140" t="s">
        <v>793</v>
      </c>
      <c r="B61" s="211" t="s">
        <v>648</v>
      </c>
      <c r="C61" s="261">
        <v>264.33100000000002</v>
      </c>
      <c r="D61" s="261">
        <v>265.358</v>
      </c>
      <c r="E61" s="261">
        <v>269.37700000000001</v>
      </c>
      <c r="F61" s="261">
        <v>275.69600000000003</v>
      </c>
      <c r="G61" s="261">
        <v>281.74</v>
      </c>
      <c r="H61" s="261">
        <v>288.517</v>
      </c>
      <c r="I61" s="261">
        <v>285.97899999999998</v>
      </c>
      <c r="J61" s="261">
        <v>281.93</v>
      </c>
      <c r="K61" s="261">
        <v>278.82799999999997</v>
      </c>
      <c r="L61" s="261">
        <v>277.34399999999999</v>
      </c>
      <c r="M61" s="261">
        <v>282.69499999999999</v>
      </c>
      <c r="N61" s="261">
        <v>286.43799999999999</v>
      </c>
      <c r="O61" s="261">
        <v>290.24299999999999</v>
      </c>
      <c r="P61" s="261">
        <v>298.09899999999999</v>
      </c>
      <c r="Q61" s="261">
        <v>306.25599999999997</v>
      </c>
      <c r="R61" s="261">
        <v>309.08699999999999</v>
      </c>
      <c r="S61" s="261">
        <v>307.31</v>
      </c>
      <c r="T61" s="261">
        <v>307.80399999999997</v>
      </c>
      <c r="U61" s="261">
        <v>307.798</v>
      </c>
      <c r="V61" s="261">
        <v>308.67</v>
      </c>
      <c r="W61" s="261">
        <v>307.065</v>
      </c>
      <c r="X61" s="261">
        <v>304.03100000000001</v>
      </c>
      <c r="Y61" s="261">
        <v>302.63499999999999</v>
      </c>
      <c r="Z61" s="261">
        <v>299.315</v>
      </c>
      <c r="AA61" s="261">
        <v>295.42899999999997</v>
      </c>
      <c r="AB61" s="261">
        <v>298.47699999999998</v>
      </c>
      <c r="AC61" s="261">
        <v>303.84300000000002</v>
      </c>
      <c r="AD61" s="261">
        <v>312.84500000000003</v>
      </c>
      <c r="AE61" s="261">
        <v>317.06599999999997</v>
      </c>
      <c r="AF61" s="261">
        <v>313.92</v>
      </c>
      <c r="AG61" s="261">
        <v>305.68900000000002</v>
      </c>
      <c r="AH61" s="261">
        <v>299.28399999999999</v>
      </c>
      <c r="AI61" s="261">
        <v>299.22800000000001</v>
      </c>
      <c r="AJ61" s="261">
        <v>302.53300000000002</v>
      </c>
      <c r="AK61" s="261">
        <v>305.35399999999998</v>
      </c>
      <c r="AL61" s="261">
        <v>305.733</v>
      </c>
      <c r="AM61" s="261">
        <v>306.60300000000001</v>
      </c>
      <c r="AN61" s="261">
        <v>309.28300000000002</v>
      </c>
      <c r="AO61" s="261">
        <v>315.303</v>
      </c>
      <c r="AP61" s="261">
        <v>318.815</v>
      </c>
      <c r="AQ61" s="261">
        <v>326.5</v>
      </c>
      <c r="AR61" s="261">
        <v>325.32100000000003</v>
      </c>
      <c r="AS61" s="261">
        <v>315.78899999999999</v>
      </c>
      <c r="AT61" s="261">
        <v>303.84800000000001</v>
      </c>
      <c r="AU61" s="261">
        <v>301.476</v>
      </c>
      <c r="AV61" s="261">
        <v>310.012</v>
      </c>
      <c r="AW61" s="261">
        <v>318.197</v>
      </c>
      <c r="AX61" s="261">
        <v>301.35700000000003</v>
      </c>
      <c r="AY61" s="261">
        <v>291.83600000000001</v>
      </c>
      <c r="AZ61" s="261">
        <v>297.67899999999997</v>
      </c>
      <c r="BA61" s="261">
        <v>302.464</v>
      </c>
      <c r="BB61" s="261">
        <v>318.33100000000002</v>
      </c>
      <c r="BC61" s="261">
        <v>341.947</v>
      </c>
      <c r="BD61" s="261">
        <v>342.64699999999999</v>
      </c>
      <c r="BE61" s="261">
        <v>324.30130000000003</v>
      </c>
      <c r="BF61" s="349">
        <v>310.3227</v>
      </c>
      <c r="BG61" s="349">
        <v>302.3313</v>
      </c>
      <c r="BH61" s="349">
        <v>306.7638</v>
      </c>
      <c r="BI61" s="349">
        <v>316.31040000000002</v>
      </c>
      <c r="BJ61" s="349">
        <v>316.15010000000001</v>
      </c>
      <c r="BK61" s="349">
        <v>317.43740000000003</v>
      </c>
      <c r="BL61" s="349">
        <v>325.31529999999998</v>
      </c>
      <c r="BM61" s="349">
        <v>335.06360000000001</v>
      </c>
      <c r="BN61" s="349">
        <v>344.608</v>
      </c>
      <c r="BO61" s="349">
        <v>351.78710000000001</v>
      </c>
      <c r="BP61" s="349">
        <v>348.89120000000003</v>
      </c>
      <c r="BQ61" s="349">
        <v>330.38010000000003</v>
      </c>
      <c r="BR61" s="349">
        <v>316.67219999999998</v>
      </c>
      <c r="BS61" s="349">
        <v>308.71640000000002</v>
      </c>
      <c r="BT61" s="349">
        <v>313.19240000000002</v>
      </c>
      <c r="BU61" s="349">
        <v>322.8057</v>
      </c>
      <c r="BV61" s="349">
        <v>322.4348</v>
      </c>
    </row>
    <row r="62" spans="1:74" ht="11.1" customHeight="1" x14ac:dyDescent="0.2">
      <c r="A62" s="134"/>
      <c r="B62" s="139" t="s">
        <v>794</v>
      </c>
      <c r="C62" s="223"/>
      <c r="D62" s="223"/>
      <c r="E62" s="223"/>
      <c r="F62" s="223"/>
      <c r="G62" s="223"/>
      <c r="H62" s="223"/>
      <c r="I62" s="223"/>
      <c r="J62" s="223"/>
      <c r="K62" s="223"/>
      <c r="L62" s="223"/>
      <c r="M62" s="223"/>
      <c r="N62" s="223"/>
      <c r="O62" s="223"/>
      <c r="P62" s="223"/>
      <c r="Q62" s="223"/>
      <c r="R62" s="223"/>
      <c r="S62" s="223"/>
      <c r="T62" s="223"/>
      <c r="U62" s="223"/>
      <c r="V62" s="223"/>
      <c r="W62" s="223"/>
      <c r="X62" s="223"/>
      <c r="Y62" s="223"/>
      <c r="Z62" s="223"/>
      <c r="AA62" s="223"/>
      <c r="AB62" s="223"/>
      <c r="AC62" s="223"/>
      <c r="AD62" s="223"/>
      <c r="AE62" s="223"/>
      <c r="AF62" s="223"/>
      <c r="AG62" s="223"/>
      <c r="AH62" s="223"/>
      <c r="AI62" s="223"/>
      <c r="AJ62" s="223"/>
      <c r="AK62" s="223"/>
      <c r="AL62" s="223"/>
      <c r="AM62" s="223"/>
      <c r="AN62" s="223"/>
      <c r="AO62" s="223"/>
      <c r="AP62" s="223"/>
      <c r="AQ62" s="223"/>
      <c r="AR62" s="223"/>
      <c r="AS62" s="223"/>
      <c r="AT62" s="223"/>
      <c r="AU62" s="223"/>
      <c r="AV62" s="223"/>
      <c r="AW62" s="223"/>
      <c r="AX62" s="223"/>
      <c r="AY62" s="223"/>
      <c r="AZ62" s="223"/>
      <c r="BA62" s="223"/>
      <c r="BB62" s="223"/>
      <c r="BC62" s="223"/>
      <c r="BD62" s="223"/>
      <c r="BE62" s="223"/>
      <c r="BF62" s="337"/>
      <c r="BG62" s="337"/>
      <c r="BH62" s="337"/>
      <c r="BI62" s="337"/>
      <c r="BJ62" s="337"/>
      <c r="BK62" s="337"/>
      <c r="BL62" s="337"/>
      <c r="BM62" s="337"/>
      <c r="BN62" s="337"/>
      <c r="BO62" s="337"/>
      <c r="BP62" s="337"/>
      <c r="BQ62" s="337"/>
      <c r="BR62" s="337"/>
      <c r="BS62" s="337"/>
      <c r="BT62" s="337"/>
      <c r="BU62" s="337"/>
      <c r="BV62" s="337"/>
    </row>
    <row r="63" spans="1:74" ht="11.1" customHeight="1" x14ac:dyDescent="0.2">
      <c r="A63" s="485" t="s">
        <v>795</v>
      </c>
      <c r="B63" s="486" t="s">
        <v>649</v>
      </c>
      <c r="C63" s="274">
        <v>0.22321658986000001</v>
      </c>
      <c r="D63" s="274">
        <v>0.23532653061</v>
      </c>
      <c r="E63" s="274">
        <v>0.24483410138</v>
      </c>
      <c r="F63" s="274">
        <v>0.24957142857</v>
      </c>
      <c r="G63" s="274">
        <v>0.25440552994999999</v>
      </c>
      <c r="H63" s="274">
        <v>0.25500476189999999</v>
      </c>
      <c r="I63" s="274">
        <v>0.24667281106</v>
      </c>
      <c r="J63" s="274">
        <v>0.24396774194000001</v>
      </c>
      <c r="K63" s="274">
        <v>0.24474761905</v>
      </c>
      <c r="L63" s="274">
        <v>0.23336405530000001</v>
      </c>
      <c r="M63" s="274">
        <v>0.23748571429000001</v>
      </c>
      <c r="N63" s="274">
        <v>0.24000921658999999</v>
      </c>
      <c r="O63" s="274">
        <v>0.25024423962999998</v>
      </c>
      <c r="P63" s="274">
        <v>0.25963775509999998</v>
      </c>
      <c r="Q63" s="274">
        <v>0.26114746544</v>
      </c>
      <c r="R63" s="274">
        <v>0.26081428570999998</v>
      </c>
      <c r="S63" s="274">
        <v>0.25862211982</v>
      </c>
      <c r="T63" s="274">
        <v>0.26464285714000002</v>
      </c>
      <c r="U63" s="274">
        <v>0.26493087558</v>
      </c>
      <c r="V63" s="274">
        <v>0.26782488479</v>
      </c>
      <c r="W63" s="274">
        <v>0.26418571428999998</v>
      </c>
      <c r="X63" s="274">
        <v>0.25930875576000001</v>
      </c>
      <c r="Y63" s="274">
        <v>0.2621</v>
      </c>
      <c r="Z63" s="274">
        <v>0.26928571428999998</v>
      </c>
      <c r="AA63" s="274">
        <v>0.27097695852999998</v>
      </c>
      <c r="AB63" s="274">
        <v>0.27597536946000001</v>
      </c>
      <c r="AC63" s="274">
        <v>0.27591705069</v>
      </c>
      <c r="AD63" s="274">
        <v>0.28312857142999998</v>
      </c>
      <c r="AE63" s="274">
        <v>0.28114746544000002</v>
      </c>
      <c r="AF63" s="274">
        <v>0.26838571429000002</v>
      </c>
      <c r="AG63" s="274">
        <v>0.26430414746999997</v>
      </c>
      <c r="AH63" s="274">
        <v>0.26775115207</v>
      </c>
      <c r="AI63" s="274">
        <v>0.25830952381</v>
      </c>
      <c r="AJ63" s="274">
        <v>0.24575576036999999</v>
      </c>
      <c r="AK63" s="274">
        <v>0.25456190476000001</v>
      </c>
      <c r="AL63" s="274">
        <v>0.25991705068999998</v>
      </c>
      <c r="AM63" s="274">
        <v>0.25773271888999999</v>
      </c>
      <c r="AN63" s="274">
        <v>0.26142857142999998</v>
      </c>
      <c r="AO63" s="274">
        <v>0.25925806452</v>
      </c>
      <c r="AP63" s="274">
        <v>0.26679999999999998</v>
      </c>
      <c r="AQ63" s="274">
        <v>0.26748847926000002</v>
      </c>
      <c r="AR63" s="274">
        <v>0.26518095238</v>
      </c>
      <c r="AS63" s="274">
        <v>0.26912442396000003</v>
      </c>
      <c r="AT63" s="274">
        <v>0.26664976958999997</v>
      </c>
      <c r="AU63" s="274">
        <v>0.26597142857</v>
      </c>
      <c r="AV63" s="274">
        <v>0.26277880184000002</v>
      </c>
      <c r="AW63" s="274">
        <v>0.26235714286</v>
      </c>
      <c r="AX63" s="274">
        <v>0.25593087557999999</v>
      </c>
      <c r="AY63" s="274">
        <v>0.26056221198000001</v>
      </c>
      <c r="AZ63" s="274">
        <v>0.26313775509999998</v>
      </c>
      <c r="BA63" s="274">
        <v>0.26265437788000001</v>
      </c>
      <c r="BB63" s="274">
        <v>0.25745714285999999</v>
      </c>
      <c r="BC63" s="274">
        <v>0.26544700460999998</v>
      </c>
      <c r="BD63" s="274">
        <v>0.26558095238000001</v>
      </c>
      <c r="BE63" s="274">
        <v>0.27088479262999998</v>
      </c>
      <c r="BF63" s="368">
        <v>0.2680903</v>
      </c>
      <c r="BG63" s="368">
        <v>0.27015800000000001</v>
      </c>
      <c r="BH63" s="368">
        <v>0.26857409999999998</v>
      </c>
      <c r="BI63" s="368">
        <v>0.26994430000000003</v>
      </c>
      <c r="BJ63" s="368">
        <v>0.27489720000000001</v>
      </c>
      <c r="BK63" s="368">
        <v>0.26656039999999998</v>
      </c>
      <c r="BL63" s="368">
        <v>0.27463949999999998</v>
      </c>
      <c r="BM63" s="368">
        <v>0.28371099999999999</v>
      </c>
      <c r="BN63" s="368">
        <v>0.28896569999999999</v>
      </c>
      <c r="BO63" s="368">
        <v>0.28796549999999999</v>
      </c>
      <c r="BP63" s="368">
        <v>0.27757569999999998</v>
      </c>
      <c r="BQ63" s="368">
        <v>0.27355449999999998</v>
      </c>
      <c r="BR63" s="368">
        <v>0.26805020000000002</v>
      </c>
      <c r="BS63" s="368">
        <v>0.26378380000000001</v>
      </c>
      <c r="BT63" s="368">
        <v>0.2604803</v>
      </c>
      <c r="BU63" s="368">
        <v>0.26051000000000002</v>
      </c>
      <c r="BV63" s="368">
        <v>0.26563769999999998</v>
      </c>
    </row>
    <row r="64" spans="1:74" ht="11.1" customHeight="1" x14ac:dyDescent="0.2">
      <c r="A64" s="485"/>
      <c r="B64" s="486"/>
      <c r="C64" s="274"/>
      <c r="D64" s="274"/>
      <c r="E64" s="274"/>
      <c r="F64" s="274"/>
      <c r="G64" s="274"/>
      <c r="H64" s="274"/>
      <c r="I64" s="274"/>
      <c r="J64" s="274"/>
      <c r="K64" s="274"/>
      <c r="L64" s="274"/>
      <c r="M64" s="274"/>
      <c r="N64" s="274"/>
      <c r="O64" s="274"/>
      <c r="P64" s="274"/>
      <c r="Q64" s="274"/>
      <c r="R64" s="274"/>
      <c r="S64" s="274"/>
      <c r="T64" s="274"/>
      <c r="U64" s="274"/>
      <c r="V64" s="274"/>
      <c r="W64" s="274"/>
      <c r="X64" s="274"/>
      <c r="Y64" s="274"/>
      <c r="Z64" s="274"/>
      <c r="AA64" s="274"/>
      <c r="AB64" s="274"/>
      <c r="AC64" s="274"/>
      <c r="AD64" s="274"/>
      <c r="AE64" s="274"/>
      <c r="AF64" s="274"/>
      <c r="AG64" s="274"/>
      <c r="AH64" s="274"/>
      <c r="AI64" s="274"/>
      <c r="AJ64" s="274"/>
      <c r="AK64" s="274"/>
      <c r="AL64" s="274"/>
      <c r="AM64" s="274"/>
      <c r="AN64" s="274"/>
      <c r="AO64" s="274"/>
      <c r="AP64" s="274"/>
      <c r="AQ64" s="274"/>
      <c r="AR64" s="274"/>
      <c r="AS64" s="274"/>
      <c r="AT64" s="274"/>
      <c r="AU64" s="274"/>
      <c r="AV64" s="274"/>
      <c r="AW64" s="274"/>
      <c r="AX64" s="274"/>
      <c r="AY64" s="274"/>
      <c r="AZ64" s="274"/>
      <c r="BA64" s="274"/>
      <c r="BB64" s="274"/>
      <c r="BC64" s="274"/>
      <c r="BD64" s="274"/>
      <c r="BE64" s="274"/>
      <c r="BF64" s="368"/>
      <c r="BG64" s="368"/>
      <c r="BH64" s="368"/>
      <c r="BI64" s="368"/>
      <c r="BJ64" s="368"/>
      <c r="BK64" s="368"/>
      <c r="BL64" s="368"/>
      <c r="BM64" s="368"/>
      <c r="BN64" s="368"/>
      <c r="BO64" s="368"/>
      <c r="BP64" s="368"/>
      <c r="BQ64" s="368"/>
      <c r="BR64" s="368"/>
      <c r="BS64" s="368"/>
      <c r="BT64" s="368"/>
      <c r="BU64" s="368"/>
      <c r="BV64" s="368"/>
    </row>
    <row r="65" spans="1:74" ht="11.1" customHeight="1" x14ac:dyDescent="0.25">
      <c r="A65" s="485"/>
      <c r="B65" s="136" t="s">
        <v>949</v>
      </c>
      <c r="C65" s="274"/>
      <c r="D65" s="274"/>
      <c r="E65" s="274"/>
      <c r="F65" s="274"/>
      <c r="G65" s="274"/>
      <c r="H65" s="274"/>
      <c r="I65" s="274"/>
      <c r="J65" s="274"/>
      <c r="K65" s="274"/>
      <c r="L65" s="274"/>
      <c r="M65" s="274"/>
      <c r="N65" s="274"/>
      <c r="O65" s="274"/>
      <c r="P65" s="274"/>
      <c r="Q65" s="274"/>
      <c r="R65" s="274"/>
      <c r="S65" s="274"/>
      <c r="T65" s="274"/>
      <c r="U65" s="274"/>
      <c r="V65" s="274"/>
      <c r="W65" s="274"/>
      <c r="X65" s="274"/>
      <c r="Y65" s="274"/>
      <c r="Z65" s="274"/>
      <c r="AA65" s="274"/>
      <c r="AB65" s="274"/>
      <c r="AC65" s="274"/>
      <c r="AD65" s="274"/>
      <c r="AE65" s="274"/>
      <c r="AF65" s="274"/>
      <c r="AG65" s="274"/>
      <c r="AH65" s="274"/>
      <c r="AI65" s="274"/>
      <c r="AJ65" s="274"/>
      <c r="AK65" s="274"/>
      <c r="AL65" s="274"/>
      <c r="AM65" s="274"/>
      <c r="AN65" s="274"/>
      <c r="AO65" s="274"/>
      <c r="AP65" s="274"/>
      <c r="AQ65" s="274"/>
      <c r="AR65" s="274"/>
      <c r="AS65" s="274"/>
      <c r="AT65" s="274"/>
      <c r="AU65" s="274"/>
      <c r="AV65" s="274"/>
      <c r="AW65" s="274"/>
      <c r="AX65" s="274"/>
      <c r="AY65" s="274"/>
      <c r="AZ65" s="274"/>
      <c r="BA65" s="274"/>
      <c r="BB65" s="274"/>
      <c r="BC65" s="274"/>
      <c r="BD65" s="274"/>
      <c r="BE65" s="274"/>
      <c r="BF65" s="368"/>
      <c r="BG65" s="368"/>
      <c r="BH65" s="368"/>
      <c r="BI65" s="368"/>
      <c r="BJ65" s="368"/>
      <c r="BK65" s="368"/>
      <c r="BL65" s="368"/>
      <c r="BM65" s="368"/>
      <c r="BN65" s="368"/>
      <c r="BO65" s="368"/>
      <c r="BP65" s="368"/>
      <c r="BQ65" s="368"/>
      <c r="BR65" s="368"/>
      <c r="BS65" s="368"/>
      <c r="BT65" s="368"/>
      <c r="BU65" s="368"/>
      <c r="BV65" s="368"/>
    </row>
    <row r="66" spans="1:74" ht="11.1" customHeight="1" x14ac:dyDescent="0.2">
      <c r="A66" s="140" t="s">
        <v>1052</v>
      </c>
      <c r="B66" s="211" t="s">
        <v>820</v>
      </c>
      <c r="C66" s="261">
        <v>191.34602179999999</v>
      </c>
      <c r="D66" s="261">
        <v>175.10979270000001</v>
      </c>
      <c r="E66" s="261">
        <v>198.61024280000001</v>
      </c>
      <c r="F66" s="261">
        <v>193.1862596</v>
      </c>
      <c r="G66" s="261">
        <v>196.23955309999999</v>
      </c>
      <c r="H66" s="261">
        <v>195.28900920000001</v>
      </c>
      <c r="I66" s="261">
        <v>199.02411810000001</v>
      </c>
      <c r="J66" s="261">
        <v>202.44236960000001</v>
      </c>
      <c r="K66" s="261">
        <v>194.83535079999999</v>
      </c>
      <c r="L66" s="261">
        <v>195.2687564</v>
      </c>
      <c r="M66" s="261">
        <v>190.6529931</v>
      </c>
      <c r="N66" s="261">
        <v>203.7035985</v>
      </c>
      <c r="O66" s="261">
        <v>194.7266237</v>
      </c>
      <c r="P66" s="261">
        <v>174.44287</v>
      </c>
      <c r="Q66" s="261">
        <v>198.65459200000001</v>
      </c>
      <c r="R66" s="261">
        <v>187.00191939999999</v>
      </c>
      <c r="S66" s="261">
        <v>190.55459930000001</v>
      </c>
      <c r="T66" s="261">
        <v>191.63488029999999</v>
      </c>
      <c r="U66" s="261">
        <v>192.15763770000001</v>
      </c>
      <c r="V66" s="261">
        <v>199.06710889999999</v>
      </c>
      <c r="W66" s="261">
        <v>188.57473039999999</v>
      </c>
      <c r="X66" s="261">
        <v>193.21560600000001</v>
      </c>
      <c r="Y66" s="261">
        <v>189.56094279999999</v>
      </c>
      <c r="Z66" s="261">
        <v>191.273348</v>
      </c>
      <c r="AA66" s="261">
        <v>187.90220650000001</v>
      </c>
      <c r="AB66" s="261">
        <v>179.5608053</v>
      </c>
      <c r="AC66" s="261">
        <v>187.53554800000001</v>
      </c>
      <c r="AD66" s="261">
        <v>181.4896243</v>
      </c>
      <c r="AE66" s="261">
        <v>190.68288559999999</v>
      </c>
      <c r="AF66" s="261">
        <v>188.282422</v>
      </c>
      <c r="AG66" s="261">
        <v>189.73088709999999</v>
      </c>
      <c r="AH66" s="261">
        <v>196.24073780000001</v>
      </c>
      <c r="AI66" s="261">
        <v>179.29181389999999</v>
      </c>
      <c r="AJ66" s="261">
        <v>190.45380489999999</v>
      </c>
      <c r="AK66" s="261">
        <v>184.10906840000001</v>
      </c>
      <c r="AL66" s="261">
        <v>184.64971980000001</v>
      </c>
      <c r="AM66" s="261">
        <v>189.25859967</v>
      </c>
      <c r="AN66" s="261">
        <v>170.9000039</v>
      </c>
      <c r="AO66" s="261">
        <v>188.58541511999999</v>
      </c>
      <c r="AP66" s="261">
        <v>183.9273201</v>
      </c>
      <c r="AQ66" s="261">
        <v>191.4263776</v>
      </c>
      <c r="AR66" s="261">
        <v>185.39480284999999</v>
      </c>
      <c r="AS66" s="261">
        <v>194.97183032000001</v>
      </c>
      <c r="AT66" s="261">
        <v>195.77912519</v>
      </c>
      <c r="AU66" s="261">
        <v>188.31041160000001</v>
      </c>
      <c r="AV66" s="261">
        <v>196.55057066000001</v>
      </c>
      <c r="AW66" s="261">
        <v>191.01264155000001</v>
      </c>
      <c r="AX66" s="261">
        <v>192.54356196000001</v>
      </c>
      <c r="AY66" s="261">
        <v>191.77286187999999</v>
      </c>
      <c r="AZ66" s="261">
        <v>175.11492111000001</v>
      </c>
      <c r="BA66" s="261">
        <v>189.80022671</v>
      </c>
      <c r="BB66" s="261">
        <v>188.30867086999999</v>
      </c>
      <c r="BC66" s="261">
        <v>192.37644807000001</v>
      </c>
      <c r="BD66" s="261">
        <v>187.51474732</v>
      </c>
      <c r="BE66" s="261">
        <v>196.41482593000001</v>
      </c>
      <c r="BF66" s="349">
        <v>196.5694</v>
      </c>
      <c r="BG66" s="349">
        <v>185.74019999999999</v>
      </c>
      <c r="BH66" s="349">
        <v>192.69040000000001</v>
      </c>
      <c r="BI66" s="349">
        <v>185.9161</v>
      </c>
      <c r="BJ66" s="349">
        <v>192.8587</v>
      </c>
      <c r="BK66" s="349">
        <v>190.64</v>
      </c>
      <c r="BL66" s="349">
        <v>173.47149999999999</v>
      </c>
      <c r="BM66" s="349">
        <v>192.3287</v>
      </c>
      <c r="BN66" s="349">
        <v>186.46260000000001</v>
      </c>
      <c r="BO66" s="349">
        <v>192.96170000000001</v>
      </c>
      <c r="BP66" s="349">
        <v>190.05199999999999</v>
      </c>
      <c r="BQ66" s="349">
        <v>192.8159</v>
      </c>
      <c r="BR66" s="349">
        <v>197.52940000000001</v>
      </c>
      <c r="BS66" s="349">
        <v>186.83529999999999</v>
      </c>
      <c r="BT66" s="349">
        <v>193.4906</v>
      </c>
      <c r="BU66" s="349">
        <v>186.85820000000001</v>
      </c>
      <c r="BV66" s="349">
        <v>193.86060000000001</v>
      </c>
    </row>
    <row r="67" spans="1:74" ht="11.1" customHeight="1" x14ac:dyDescent="0.2">
      <c r="A67" s="140" t="s">
        <v>1053</v>
      </c>
      <c r="B67" s="211" t="s">
        <v>821</v>
      </c>
      <c r="C67" s="261">
        <v>150.48072490000001</v>
      </c>
      <c r="D67" s="261">
        <v>132.77697670000001</v>
      </c>
      <c r="E67" s="261">
        <v>114.4050404</v>
      </c>
      <c r="F67" s="261">
        <v>90.100142090000006</v>
      </c>
      <c r="G67" s="261">
        <v>86.026706669999996</v>
      </c>
      <c r="H67" s="261">
        <v>87.837442480000007</v>
      </c>
      <c r="I67" s="261">
        <v>97.379606780000003</v>
      </c>
      <c r="J67" s="261">
        <v>100.25937399999999</v>
      </c>
      <c r="K67" s="261">
        <v>87.164030310000001</v>
      </c>
      <c r="L67" s="261">
        <v>88.602861520000005</v>
      </c>
      <c r="M67" s="261">
        <v>105.2537322</v>
      </c>
      <c r="N67" s="261">
        <v>145.2742854</v>
      </c>
      <c r="O67" s="261">
        <v>154.5438628</v>
      </c>
      <c r="P67" s="261">
        <v>131.0807715</v>
      </c>
      <c r="Q67" s="261">
        <v>118.9640034</v>
      </c>
      <c r="R67" s="261">
        <v>97.133843409999997</v>
      </c>
      <c r="S67" s="261">
        <v>88.605022410000004</v>
      </c>
      <c r="T67" s="261">
        <v>88.152680309999994</v>
      </c>
      <c r="U67" s="261">
        <v>100.7809165</v>
      </c>
      <c r="V67" s="261">
        <v>100.8193679</v>
      </c>
      <c r="W67" s="261">
        <v>88.022567769999995</v>
      </c>
      <c r="X67" s="261">
        <v>92.739824470000002</v>
      </c>
      <c r="Y67" s="261">
        <v>108.2627142</v>
      </c>
      <c r="Z67" s="261">
        <v>135.78449370000001</v>
      </c>
      <c r="AA67" s="261">
        <v>147.54707479999999</v>
      </c>
      <c r="AB67" s="261">
        <v>133.80368300000001</v>
      </c>
      <c r="AC67" s="261">
        <v>113.558755</v>
      </c>
      <c r="AD67" s="261">
        <v>104.1300222</v>
      </c>
      <c r="AE67" s="261">
        <v>99.794347909999999</v>
      </c>
      <c r="AF67" s="261">
        <v>99.508841910000001</v>
      </c>
      <c r="AG67" s="261">
        <v>110.3125704</v>
      </c>
      <c r="AH67" s="261">
        <v>106.81756439999999</v>
      </c>
      <c r="AI67" s="261">
        <v>96.095546319999997</v>
      </c>
      <c r="AJ67" s="261">
        <v>101.2136739</v>
      </c>
      <c r="AK67" s="261">
        <v>115.67119889999999</v>
      </c>
      <c r="AL67" s="261">
        <v>134.03648530000001</v>
      </c>
      <c r="AM67" s="261">
        <v>153.13809492999999</v>
      </c>
      <c r="AN67" s="261">
        <v>136.68833834</v>
      </c>
      <c r="AO67" s="261">
        <v>134.17997761000001</v>
      </c>
      <c r="AP67" s="261">
        <v>104.3219101</v>
      </c>
      <c r="AQ67" s="261">
        <v>93.072262335999994</v>
      </c>
      <c r="AR67" s="261">
        <v>92.559566509000007</v>
      </c>
      <c r="AS67" s="261">
        <v>102.50387567</v>
      </c>
      <c r="AT67" s="261">
        <v>102.31913591</v>
      </c>
      <c r="AU67" s="261">
        <v>93.712537437999998</v>
      </c>
      <c r="AV67" s="261">
        <v>99.376320440000001</v>
      </c>
      <c r="AW67" s="261">
        <v>123.12430594</v>
      </c>
      <c r="AX67" s="261">
        <v>155.74877443</v>
      </c>
      <c r="AY67" s="261">
        <v>171.91080083</v>
      </c>
      <c r="AZ67" s="261">
        <v>146.9775459</v>
      </c>
      <c r="BA67" s="261">
        <v>136.67721069000001</v>
      </c>
      <c r="BB67" s="261">
        <v>104.20383424000001</v>
      </c>
      <c r="BC67" s="261">
        <v>96.384932087999999</v>
      </c>
      <c r="BD67" s="261">
        <v>93.329454303000006</v>
      </c>
      <c r="BE67" s="261">
        <v>100.48208087</v>
      </c>
      <c r="BF67" s="349">
        <v>103.7313</v>
      </c>
      <c r="BG67" s="349">
        <v>94.590689999999995</v>
      </c>
      <c r="BH67" s="349">
        <v>100.1041</v>
      </c>
      <c r="BI67" s="349">
        <v>115.8664</v>
      </c>
      <c r="BJ67" s="349">
        <v>150.29849999999999</v>
      </c>
      <c r="BK67" s="349">
        <v>161.73240000000001</v>
      </c>
      <c r="BL67" s="349">
        <v>139.26130000000001</v>
      </c>
      <c r="BM67" s="349">
        <v>131.3312</v>
      </c>
      <c r="BN67" s="349">
        <v>105.4782</v>
      </c>
      <c r="BO67" s="349">
        <v>98.694410000000005</v>
      </c>
      <c r="BP67" s="349">
        <v>97.841070000000002</v>
      </c>
      <c r="BQ67" s="349">
        <v>107.8228</v>
      </c>
      <c r="BR67" s="349">
        <v>108.55459999999999</v>
      </c>
      <c r="BS67" s="349">
        <v>98.168319999999994</v>
      </c>
      <c r="BT67" s="349">
        <v>102.9298</v>
      </c>
      <c r="BU67" s="349">
        <v>118.3766</v>
      </c>
      <c r="BV67" s="349">
        <v>152.16120000000001</v>
      </c>
    </row>
    <row r="68" spans="1:74" ht="11.1" customHeight="1" x14ac:dyDescent="0.2">
      <c r="A68" s="140" t="s">
        <v>298</v>
      </c>
      <c r="B68" s="211" t="s">
        <v>1072</v>
      </c>
      <c r="C68" s="261">
        <v>182.07782700000001</v>
      </c>
      <c r="D68" s="261">
        <v>163.3915969</v>
      </c>
      <c r="E68" s="261">
        <v>156.6433068</v>
      </c>
      <c r="F68" s="261">
        <v>138.26859139999999</v>
      </c>
      <c r="G68" s="261">
        <v>154.89941020000001</v>
      </c>
      <c r="H68" s="261">
        <v>176.17628790000001</v>
      </c>
      <c r="I68" s="261">
        <v>190.334337</v>
      </c>
      <c r="J68" s="261">
        <v>190.15667060000001</v>
      </c>
      <c r="K68" s="261">
        <v>161.83802639999999</v>
      </c>
      <c r="L68" s="261">
        <v>145.11295559999999</v>
      </c>
      <c r="M68" s="261">
        <v>148.6700433</v>
      </c>
      <c r="N68" s="261">
        <v>178.59540809999999</v>
      </c>
      <c r="O68" s="261">
        <v>179.79983340000001</v>
      </c>
      <c r="P68" s="261">
        <v>148.85337079999999</v>
      </c>
      <c r="Q68" s="261">
        <v>147.66137359999999</v>
      </c>
      <c r="R68" s="261">
        <v>135.66419629999999</v>
      </c>
      <c r="S68" s="261">
        <v>148.14996919999999</v>
      </c>
      <c r="T68" s="261">
        <v>167.58690910000001</v>
      </c>
      <c r="U68" s="261">
        <v>185.74292260000001</v>
      </c>
      <c r="V68" s="261">
        <v>182.88488950000001</v>
      </c>
      <c r="W68" s="261">
        <v>153.99329729999999</v>
      </c>
      <c r="X68" s="261">
        <v>140.78521570000001</v>
      </c>
      <c r="Y68" s="261">
        <v>135.9043739</v>
      </c>
      <c r="Z68" s="261">
        <v>148.74579</v>
      </c>
      <c r="AA68" s="261">
        <v>141.98314010000001</v>
      </c>
      <c r="AB68" s="261">
        <v>127.3774483</v>
      </c>
      <c r="AC68" s="261">
        <v>117.8701016</v>
      </c>
      <c r="AD68" s="261">
        <v>106.78425420000001</v>
      </c>
      <c r="AE68" s="261">
        <v>126.6201216</v>
      </c>
      <c r="AF68" s="261">
        <v>142.24504630000001</v>
      </c>
      <c r="AG68" s="261">
        <v>169.7020699</v>
      </c>
      <c r="AH68" s="261">
        <v>163.0512889</v>
      </c>
      <c r="AI68" s="261">
        <v>138.10686960000001</v>
      </c>
      <c r="AJ68" s="261">
        <v>133.01902670000001</v>
      </c>
      <c r="AK68" s="261">
        <v>139.63441040000001</v>
      </c>
      <c r="AL68" s="261">
        <v>146.2414598</v>
      </c>
      <c r="AM68" s="261">
        <v>150.04692568999999</v>
      </c>
      <c r="AN68" s="261">
        <v>135.30171654</v>
      </c>
      <c r="AO68" s="261">
        <v>141.28276473</v>
      </c>
      <c r="AP68" s="261">
        <v>123.40008529000001</v>
      </c>
      <c r="AQ68" s="261">
        <v>130.75974406</v>
      </c>
      <c r="AR68" s="261">
        <v>149.21569296999999</v>
      </c>
      <c r="AS68" s="261">
        <v>163.98459260000001</v>
      </c>
      <c r="AT68" s="261">
        <v>162.04476120999999</v>
      </c>
      <c r="AU68" s="261">
        <v>145.09777349000001</v>
      </c>
      <c r="AV68" s="261">
        <v>134.10685777</v>
      </c>
      <c r="AW68" s="261">
        <v>132.89916873000001</v>
      </c>
      <c r="AX68" s="261">
        <v>153.92303822</v>
      </c>
      <c r="AY68" s="261">
        <v>164.86536139</v>
      </c>
      <c r="AZ68" s="261">
        <v>151.33920431000001</v>
      </c>
      <c r="BA68" s="261">
        <v>144.53179054</v>
      </c>
      <c r="BB68" s="261">
        <v>118.61167124000001</v>
      </c>
      <c r="BC68" s="261">
        <v>134.43116506000001</v>
      </c>
      <c r="BD68" s="261">
        <v>148.11560123999999</v>
      </c>
      <c r="BE68" s="261">
        <v>162.62332431999999</v>
      </c>
      <c r="BF68" s="349">
        <v>171.84139999999999</v>
      </c>
      <c r="BG68" s="349">
        <v>143.12039999999999</v>
      </c>
      <c r="BH68" s="349">
        <v>138.68520000000001</v>
      </c>
      <c r="BI68" s="349">
        <v>133.67830000000001</v>
      </c>
      <c r="BJ68" s="349">
        <v>156.98769999999999</v>
      </c>
      <c r="BK68" s="349">
        <v>160.51990000000001</v>
      </c>
      <c r="BL68" s="349">
        <v>141.70089999999999</v>
      </c>
      <c r="BM68" s="349">
        <v>137.41810000000001</v>
      </c>
      <c r="BN68" s="349">
        <v>119.5205</v>
      </c>
      <c r="BO68" s="349">
        <v>129.24549999999999</v>
      </c>
      <c r="BP68" s="349">
        <v>143.58279999999999</v>
      </c>
      <c r="BQ68" s="349">
        <v>163.7244</v>
      </c>
      <c r="BR68" s="349">
        <v>166.3725</v>
      </c>
      <c r="BS68" s="349">
        <v>141.4426</v>
      </c>
      <c r="BT68" s="349">
        <v>136.96510000000001</v>
      </c>
      <c r="BU68" s="349">
        <v>131.9059</v>
      </c>
      <c r="BV68" s="349">
        <v>151.11359999999999</v>
      </c>
    </row>
    <row r="69" spans="1:74" ht="11.1" customHeight="1" x14ac:dyDescent="0.2">
      <c r="A69" s="140" t="s">
        <v>1054</v>
      </c>
      <c r="B69" s="212" t="s">
        <v>1051</v>
      </c>
      <c r="C69" s="329">
        <v>523.90457370000001</v>
      </c>
      <c r="D69" s="329">
        <v>471.27836630000002</v>
      </c>
      <c r="E69" s="329">
        <v>469.65859</v>
      </c>
      <c r="F69" s="329">
        <v>421.55499308999998</v>
      </c>
      <c r="G69" s="329">
        <v>437.16566997000001</v>
      </c>
      <c r="H69" s="329">
        <v>459.30273957999998</v>
      </c>
      <c r="I69" s="329">
        <v>486.73806187999998</v>
      </c>
      <c r="J69" s="329">
        <v>492.85841420000003</v>
      </c>
      <c r="K69" s="329">
        <v>443.83740750999999</v>
      </c>
      <c r="L69" s="329">
        <v>428.98457352000003</v>
      </c>
      <c r="M69" s="329">
        <v>444.57676859999998</v>
      </c>
      <c r="N69" s="329">
        <v>527.57329200000004</v>
      </c>
      <c r="O69" s="329">
        <v>529.07031989999996</v>
      </c>
      <c r="P69" s="329">
        <v>454.37701229999999</v>
      </c>
      <c r="Q69" s="329">
        <v>465.27996899999999</v>
      </c>
      <c r="R69" s="329">
        <v>419.79995910999997</v>
      </c>
      <c r="S69" s="329">
        <v>427.30959091</v>
      </c>
      <c r="T69" s="329">
        <v>447.37446971000003</v>
      </c>
      <c r="U69" s="329">
        <v>478.68147679999998</v>
      </c>
      <c r="V69" s="329">
        <v>482.77136630000001</v>
      </c>
      <c r="W69" s="329">
        <v>430.59059546999998</v>
      </c>
      <c r="X69" s="329">
        <v>426.74064616999999</v>
      </c>
      <c r="Y69" s="329">
        <v>433.72803090000002</v>
      </c>
      <c r="Z69" s="329">
        <v>475.80363169999998</v>
      </c>
      <c r="AA69" s="329">
        <v>477.43242140000001</v>
      </c>
      <c r="AB69" s="329">
        <v>440.74193659999997</v>
      </c>
      <c r="AC69" s="329">
        <v>418.96440460000002</v>
      </c>
      <c r="AD69" s="329">
        <v>392.40390070000001</v>
      </c>
      <c r="AE69" s="329">
        <v>417.09735511000002</v>
      </c>
      <c r="AF69" s="329">
        <v>430.03631021000001</v>
      </c>
      <c r="AG69" s="329">
        <v>469.74552740000001</v>
      </c>
      <c r="AH69" s="329">
        <v>466.10959109999999</v>
      </c>
      <c r="AI69" s="329">
        <v>413.49422981999999</v>
      </c>
      <c r="AJ69" s="329">
        <v>424.68650550000001</v>
      </c>
      <c r="AK69" s="329">
        <v>439.41467770000003</v>
      </c>
      <c r="AL69" s="329">
        <v>464.92766490000002</v>
      </c>
      <c r="AM69" s="329">
        <v>492.44362028</v>
      </c>
      <c r="AN69" s="329">
        <v>442.89005878</v>
      </c>
      <c r="AO69" s="329">
        <v>464.04815745000002</v>
      </c>
      <c r="AP69" s="329">
        <v>411.64931548999999</v>
      </c>
      <c r="AQ69" s="329">
        <v>415.25838399999998</v>
      </c>
      <c r="AR69" s="329">
        <v>427.17006232</v>
      </c>
      <c r="AS69" s="329">
        <v>461.46029858000003</v>
      </c>
      <c r="AT69" s="329">
        <v>460.14302230999999</v>
      </c>
      <c r="AU69" s="329">
        <v>427.12072253000002</v>
      </c>
      <c r="AV69" s="329">
        <v>430.03374887000001</v>
      </c>
      <c r="AW69" s="329">
        <v>447.03611622</v>
      </c>
      <c r="AX69" s="329">
        <v>502.21537461000003</v>
      </c>
      <c r="AY69" s="329">
        <v>528.5490241</v>
      </c>
      <c r="AZ69" s="329">
        <v>473.43167132000002</v>
      </c>
      <c r="BA69" s="329">
        <v>471.00922795000002</v>
      </c>
      <c r="BB69" s="329">
        <v>411.12417634000002</v>
      </c>
      <c r="BC69" s="329">
        <v>423.19254522</v>
      </c>
      <c r="BD69" s="329">
        <v>428.95980286000002</v>
      </c>
      <c r="BE69" s="329">
        <v>459.52023112000001</v>
      </c>
      <c r="BF69" s="366">
        <v>472.1422</v>
      </c>
      <c r="BG69" s="366">
        <v>423.4513</v>
      </c>
      <c r="BH69" s="366">
        <v>431.47980000000001</v>
      </c>
      <c r="BI69" s="366">
        <v>435.46089999999998</v>
      </c>
      <c r="BJ69" s="366">
        <v>500.14479999999998</v>
      </c>
      <c r="BK69" s="366">
        <v>512.89239999999995</v>
      </c>
      <c r="BL69" s="366">
        <v>454.43380000000002</v>
      </c>
      <c r="BM69" s="366">
        <v>461.0779</v>
      </c>
      <c r="BN69" s="366">
        <v>411.46129999999999</v>
      </c>
      <c r="BO69" s="366">
        <v>420.90159999999997</v>
      </c>
      <c r="BP69" s="366">
        <v>431.47590000000002</v>
      </c>
      <c r="BQ69" s="366">
        <v>464.36309999999997</v>
      </c>
      <c r="BR69" s="366">
        <v>472.45650000000001</v>
      </c>
      <c r="BS69" s="366">
        <v>426.44619999999998</v>
      </c>
      <c r="BT69" s="366">
        <v>433.38549999999998</v>
      </c>
      <c r="BU69" s="366">
        <v>437.14060000000001</v>
      </c>
      <c r="BV69" s="366">
        <v>497.1354</v>
      </c>
    </row>
    <row r="70" spans="1:74" ht="11.1" customHeight="1" x14ac:dyDescent="0.2">
      <c r="A70" s="485"/>
      <c r="B70" s="486"/>
      <c r="C70" s="274"/>
      <c r="D70" s="274"/>
      <c r="E70" s="274"/>
      <c r="F70" s="274"/>
      <c r="G70" s="274"/>
      <c r="H70" s="274"/>
      <c r="I70" s="274"/>
      <c r="J70" s="274"/>
      <c r="K70" s="274"/>
      <c r="L70" s="274"/>
      <c r="M70" s="274"/>
      <c r="N70" s="274"/>
      <c r="O70" s="274"/>
      <c r="P70" s="274"/>
      <c r="Q70" s="274"/>
      <c r="R70" s="274"/>
      <c r="S70" s="274"/>
      <c r="T70" s="274"/>
      <c r="U70" s="274"/>
      <c r="V70" s="274"/>
      <c r="W70" s="274"/>
      <c r="X70" s="274"/>
      <c r="Y70" s="274"/>
      <c r="Z70" s="274"/>
      <c r="AA70" s="274"/>
      <c r="AB70" s="274"/>
      <c r="AC70" s="274"/>
      <c r="AD70" s="274"/>
      <c r="AE70" s="274"/>
      <c r="AF70" s="274"/>
      <c r="AG70" s="274"/>
      <c r="AH70" s="274"/>
      <c r="AI70" s="274"/>
      <c r="AJ70" s="274"/>
      <c r="AK70" s="274"/>
      <c r="AL70" s="274"/>
      <c r="AM70" s="274"/>
      <c r="AN70" s="274"/>
      <c r="AO70" s="274"/>
      <c r="AP70" s="274"/>
      <c r="AQ70" s="274"/>
      <c r="AR70" s="274"/>
      <c r="AS70" s="274"/>
      <c r="AT70" s="274"/>
      <c r="AU70" s="274"/>
      <c r="AV70" s="274"/>
      <c r="AW70" s="274"/>
      <c r="AX70" s="274"/>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row>
    <row r="71" spans="1:74" ht="12" customHeight="1" x14ac:dyDescent="0.25">
      <c r="A71" s="134"/>
      <c r="B71" s="652" t="s">
        <v>1105</v>
      </c>
      <c r="C71" s="653"/>
      <c r="D71" s="653"/>
      <c r="E71" s="653"/>
      <c r="F71" s="653"/>
      <c r="G71" s="653"/>
      <c r="H71" s="653"/>
      <c r="I71" s="653"/>
      <c r="J71" s="653"/>
      <c r="K71" s="653"/>
      <c r="L71" s="653"/>
      <c r="M71" s="653"/>
      <c r="N71" s="653"/>
      <c r="O71" s="653"/>
      <c r="P71" s="653"/>
      <c r="Q71" s="653"/>
    </row>
    <row r="72" spans="1:74" ht="12" customHeight="1" x14ac:dyDescent="0.25">
      <c r="A72" s="134"/>
      <c r="B72" s="633" t="s">
        <v>1118</v>
      </c>
      <c r="C72" s="632"/>
      <c r="D72" s="632"/>
      <c r="E72" s="632"/>
      <c r="F72" s="632"/>
      <c r="G72" s="632"/>
      <c r="H72" s="632"/>
      <c r="I72" s="632"/>
      <c r="J72" s="632"/>
      <c r="K72" s="632"/>
      <c r="L72" s="632"/>
      <c r="M72" s="632"/>
      <c r="N72" s="632"/>
      <c r="O72" s="632"/>
      <c r="P72" s="632"/>
      <c r="Q72" s="632"/>
    </row>
    <row r="73" spans="1:74" s="472" customFormat="1" ht="12" customHeight="1" x14ac:dyDescent="0.25">
      <c r="A73" s="471"/>
      <c r="B73" s="716" t="s">
        <v>1208</v>
      </c>
      <c r="C73" s="671"/>
      <c r="D73" s="671"/>
      <c r="E73" s="671"/>
      <c r="F73" s="671"/>
      <c r="G73" s="671"/>
      <c r="H73" s="671"/>
      <c r="I73" s="671"/>
      <c r="J73" s="671"/>
      <c r="K73" s="671"/>
      <c r="L73" s="671"/>
      <c r="M73" s="671"/>
      <c r="N73" s="671"/>
      <c r="O73" s="671"/>
      <c r="P73" s="671"/>
      <c r="Q73" s="671"/>
      <c r="AY73" s="517"/>
      <c r="AZ73" s="517"/>
      <c r="BA73" s="517"/>
      <c r="BB73" s="517"/>
      <c r="BC73" s="517"/>
      <c r="BD73" s="517"/>
      <c r="BE73" s="517"/>
      <c r="BF73" s="517"/>
      <c r="BG73" s="517"/>
      <c r="BH73" s="517"/>
      <c r="BI73" s="517"/>
      <c r="BJ73" s="517"/>
    </row>
    <row r="74" spans="1:74" s="472" customFormat="1" ht="12" customHeight="1" x14ac:dyDescent="0.25">
      <c r="A74" s="471"/>
      <c r="B74" s="717" t="s">
        <v>1</v>
      </c>
      <c r="C74" s="671"/>
      <c r="D74" s="671"/>
      <c r="E74" s="671"/>
      <c r="F74" s="671"/>
      <c r="G74" s="671"/>
      <c r="H74" s="671"/>
      <c r="I74" s="671"/>
      <c r="J74" s="671"/>
      <c r="K74" s="671"/>
      <c r="L74" s="671"/>
      <c r="M74" s="671"/>
      <c r="N74" s="671"/>
      <c r="O74" s="671"/>
      <c r="P74" s="671"/>
      <c r="Q74" s="671"/>
      <c r="AY74" s="517"/>
      <c r="AZ74" s="517"/>
      <c r="BA74" s="517"/>
      <c r="BB74" s="517"/>
      <c r="BC74" s="517"/>
      <c r="BD74" s="517"/>
      <c r="BE74" s="517"/>
      <c r="BF74" s="517"/>
      <c r="BG74" s="517"/>
      <c r="BH74" s="517"/>
      <c r="BI74" s="517"/>
      <c r="BJ74" s="517"/>
    </row>
    <row r="75" spans="1:74" s="472" customFormat="1" ht="12" customHeight="1" x14ac:dyDescent="0.25">
      <c r="A75" s="471"/>
      <c r="B75" s="674" t="s">
        <v>1132</v>
      </c>
      <c r="C75" s="675"/>
      <c r="D75" s="675"/>
      <c r="E75" s="675"/>
      <c r="F75" s="675"/>
      <c r="G75" s="675"/>
      <c r="H75" s="675"/>
      <c r="I75" s="675"/>
      <c r="J75" s="675"/>
      <c r="K75" s="675"/>
      <c r="L75" s="675"/>
      <c r="M75" s="675"/>
      <c r="N75" s="675"/>
      <c r="O75" s="675"/>
      <c r="P75" s="675"/>
      <c r="Q75" s="671"/>
      <c r="AY75" s="517"/>
      <c r="AZ75" s="517"/>
      <c r="BA75" s="517"/>
      <c r="BB75" s="517"/>
      <c r="BC75" s="517"/>
      <c r="BD75" s="517"/>
      <c r="BE75" s="517"/>
      <c r="BF75" s="517"/>
      <c r="BG75" s="517"/>
      <c r="BH75" s="517"/>
      <c r="BI75" s="517"/>
      <c r="BJ75" s="517"/>
    </row>
    <row r="76" spans="1:74" s="472" customFormat="1" ht="12" customHeight="1" x14ac:dyDescent="0.25">
      <c r="A76" s="471"/>
      <c r="B76" s="674" t="s">
        <v>2</v>
      </c>
      <c r="C76" s="675"/>
      <c r="D76" s="675"/>
      <c r="E76" s="675"/>
      <c r="F76" s="675"/>
      <c r="G76" s="675"/>
      <c r="H76" s="675"/>
      <c r="I76" s="675"/>
      <c r="J76" s="675"/>
      <c r="K76" s="675"/>
      <c r="L76" s="675"/>
      <c r="M76" s="675"/>
      <c r="N76" s="675"/>
      <c r="O76" s="675"/>
      <c r="P76" s="675"/>
      <c r="Q76" s="671"/>
      <c r="AY76" s="517"/>
      <c r="AZ76" s="517"/>
      <c r="BA76" s="517"/>
      <c r="BB76" s="517"/>
      <c r="BC76" s="517"/>
      <c r="BD76" s="517"/>
      <c r="BE76" s="517"/>
      <c r="BF76" s="517"/>
      <c r="BG76" s="517"/>
      <c r="BH76" s="517"/>
      <c r="BI76" s="517"/>
      <c r="BJ76" s="517"/>
    </row>
    <row r="77" spans="1:74" s="472" customFormat="1" ht="12" customHeight="1" x14ac:dyDescent="0.25">
      <c r="A77" s="471"/>
      <c r="B77" s="669" t="s">
        <v>3</v>
      </c>
      <c r="C77" s="670"/>
      <c r="D77" s="670"/>
      <c r="E77" s="670"/>
      <c r="F77" s="670"/>
      <c r="G77" s="670"/>
      <c r="H77" s="670"/>
      <c r="I77" s="670"/>
      <c r="J77" s="670"/>
      <c r="K77" s="670"/>
      <c r="L77" s="670"/>
      <c r="M77" s="670"/>
      <c r="N77" s="670"/>
      <c r="O77" s="670"/>
      <c r="P77" s="670"/>
      <c r="Q77" s="671"/>
      <c r="AY77" s="517"/>
      <c r="AZ77" s="517"/>
      <c r="BA77" s="517"/>
      <c r="BB77" s="517"/>
      <c r="BC77" s="517"/>
      <c r="BD77" s="517"/>
      <c r="BE77" s="517"/>
      <c r="BF77" s="517"/>
      <c r="BG77" s="517"/>
      <c r="BH77" s="517"/>
      <c r="BI77" s="517"/>
      <c r="BJ77" s="517"/>
    </row>
    <row r="78" spans="1:74" s="472" customFormat="1" ht="12" customHeight="1" x14ac:dyDescent="0.25">
      <c r="A78" s="471"/>
      <c r="B78" s="669" t="s">
        <v>1136</v>
      </c>
      <c r="C78" s="670"/>
      <c r="D78" s="670"/>
      <c r="E78" s="670"/>
      <c r="F78" s="670"/>
      <c r="G78" s="670"/>
      <c r="H78" s="670"/>
      <c r="I78" s="670"/>
      <c r="J78" s="670"/>
      <c r="K78" s="670"/>
      <c r="L78" s="670"/>
      <c r="M78" s="670"/>
      <c r="N78" s="670"/>
      <c r="O78" s="670"/>
      <c r="P78" s="670"/>
      <c r="Q78" s="671"/>
      <c r="AY78" s="517"/>
      <c r="AZ78" s="517"/>
      <c r="BA78" s="517"/>
      <c r="BB78" s="517"/>
      <c r="BC78" s="517"/>
      <c r="BD78" s="517"/>
      <c r="BE78" s="517"/>
      <c r="BF78" s="517"/>
      <c r="BG78" s="517"/>
      <c r="BH78" s="517"/>
      <c r="BI78" s="517"/>
      <c r="BJ78" s="517"/>
    </row>
    <row r="79" spans="1:74" s="472" customFormat="1" ht="12" customHeight="1" x14ac:dyDescent="0.25">
      <c r="A79" s="471"/>
      <c r="B79" s="682" t="s">
        <v>1262</v>
      </c>
      <c r="C79" s="682"/>
      <c r="D79" s="682"/>
      <c r="E79" s="682"/>
      <c r="F79" s="682"/>
      <c r="G79" s="682"/>
      <c r="H79" s="682"/>
      <c r="I79" s="682"/>
      <c r="J79" s="682"/>
      <c r="K79" s="682"/>
      <c r="L79" s="682"/>
      <c r="M79" s="682"/>
      <c r="N79" s="682"/>
      <c r="O79" s="682"/>
      <c r="P79" s="682"/>
      <c r="Q79" s="671"/>
      <c r="AY79" s="517"/>
      <c r="AZ79" s="517"/>
      <c r="BA79" s="517"/>
      <c r="BB79" s="517"/>
      <c r="BC79" s="517"/>
      <c r="BD79" s="517"/>
      <c r="BE79" s="517"/>
      <c r="BF79" s="517"/>
      <c r="BG79" s="517"/>
      <c r="BH79" s="517"/>
      <c r="BI79" s="517"/>
      <c r="BJ79" s="517"/>
    </row>
    <row r="80" spans="1:74" x14ac:dyDescent="0.2">
      <c r="BK80" s="362"/>
      <c r="BL80" s="362"/>
      <c r="BM80" s="362"/>
      <c r="BN80" s="362"/>
      <c r="BO80" s="362"/>
      <c r="BP80" s="362"/>
      <c r="BQ80" s="362"/>
      <c r="BR80" s="362"/>
      <c r="BS80" s="362"/>
      <c r="BT80" s="362"/>
      <c r="BU80" s="362"/>
      <c r="BV80" s="362"/>
    </row>
    <row r="81" spans="63:74" x14ac:dyDescent="0.2">
      <c r="BK81" s="362"/>
      <c r="BL81" s="362"/>
      <c r="BM81" s="362"/>
      <c r="BN81" s="362"/>
      <c r="BO81" s="362"/>
      <c r="BP81" s="362"/>
      <c r="BQ81" s="362"/>
      <c r="BR81" s="362"/>
      <c r="BS81" s="362"/>
      <c r="BT81" s="362"/>
      <c r="BU81" s="362"/>
      <c r="BV81" s="362"/>
    </row>
    <row r="82" spans="63:74" x14ac:dyDescent="0.2">
      <c r="BK82" s="362"/>
      <c r="BL82" s="362"/>
      <c r="BM82" s="362"/>
      <c r="BN82" s="362"/>
      <c r="BO82" s="362"/>
      <c r="BP82" s="362"/>
      <c r="BQ82" s="362"/>
      <c r="BR82" s="362"/>
      <c r="BS82" s="362"/>
      <c r="BT82" s="362"/>
      <c r="BU82" s="362"/>
      <c r="BV82" s="362"/>
    </row>
    <row r="83" spans="63:74" x14ac:dyDescent="0.2">
      <c r="BK83" s="362"/>
      <c r="BL83" s="362"/>
      <c r="BM83" s="362"/>
      <c r="BN83" s="362"/>
      <c r="BO83" s="362"/>
      <c r="BP83" s="362"/>
      <c r="BQ83" s="362"/>
      <c r="BR83" s="362"/>
      <c r="BS83" s="362"/>
      <c r="BT83" s="362"/>
      <c r="BU83" s="362"/>
      <c r="BV83" s="362"/>
    </row>
    <row r="84" spans="63:74" x14ac:dyDescent="0.2">
      <c r="BK84" s="362"/>
      <c r="BL84" s="362"/>
      <c r="BM84" s="362"/>
      <c r="BN84" s="362"/>
      <c r="BO84" s="362"/>
      <c r="BP84" s="362"/>
      <c r="BQ84" s="362"/>
      <c r="BR84" s="362"/>
      <c r="BS84" s="362"/>
      <c r="BT84" s="362"/>
      <c r="BU84" s="362"/>
      <c r="BV84" s="362"/>
    </row>
    <row r="85" spans="63:74" x14ac:dyDescent="0.2">
      <c r="BK85" s="362"/>
      <c r="BL85" s="362"/>
      <c r="BM85" s="362"/>
      <c r="BN85" s="362"/>
      <c r="BO85" s="362"/>
      <c r="BP85" s="362"/>
      <c r="BQ85" s="362"/>
      <c r="BR85" s="362"/>
      <c r="BS85" s="362"/>
      <c r="BT85" s="362"/>
      <c r="BU85" s="362"/>
      <c r="BV85" s="362"/>
    </row>
    <row r="86" spans="63:74" x14ac:dyDescent="0.2">
      <c r="BK86" s="362"/>
      <c r="BL86" s="362"/>
      <c r="BM86" s="362"/>
      <c r="BN86" s="362"/>
      <c r="BO86" s="362"/>
      <c r="BP86" s="362"/>
      <c r="BQ86" s="362"/>
      <c r="BR86" s="362"/>
      <c r="BS86" s="362"/>
      <c r="BT86" s="362"/>
      <c r="BU86" s="362"/>
      <c r="BV86" s="362"/>
    </row>
    <row r="87" spans="63:74" x14ac:dyDescent="0.2">
      <c r="BK87" s="362"/>
      <c r="BL87" s="362"/>
      <c r="BM87" s="362"/>
      <c r="BN87" s="362"/>
      <c r="BO87" s="362"/>
      <c r="BP87" s="362"/>
      <c r="BQ87" s="362"/>
      <c r="BR87" s="362"/>
      <c r="BS87" s="362"/>
      <c r="BT87" s="362"/>
      <c r="BU87" s="362"/>
      <c r="BV87" s="362"/>
    </row>
    <row r="88" spans="63:74" x14ac:dyDescent="0.2">
      <c r="BK88" s="362"/>
      <c r="BL88" s="362"/>
      <c r="BM88" s="362"/>
      <c r="BN88" s="362"/>
      <c r="BO88" s="362"/>
      <c r="BP88" s="362"/>
      <c r="BQ88" s="362"/>
      <c r="BR88" s="362"/>
      <c r="BS88" s="362"/>
      <c r="BT88" s="362"/>
      <c r="BU88" s="362"/>
      <c r="BV88" s="362"/>
    </row>
    <row r="89" spans="63:74" x14ac:dyDescent="0.2">
      <c r="BK89" s="362"/>
      <c r="BL89" s="362"/>
      <c r="BM89" s="362"/>
      <c r="BN89" s="362"/>
      <c r="BO89" s="362"/>
      <c r="BP89" s="362"/>
      <c r="BQ89" s="362"/>
      <c r="BR89" s="362"/>
      <c r="BS89" s="362"/>
      <c r="BT89" s="362"/>
      <c r="BU89" s="362"/>
      <c r="BV89" s="362"/>
    </row>
    <row r="90" spans="63:74" x14ac:dyDescent="0.2">
      <c r="BK90" s="362"/>
      <c r="BL90" s="362"/>
      <c r="BM90" s="362"/>
      <c r="BN90" s="362"/>
      <c r="BO90" s="362"/>
      <c r="BP90" s="362"/>
      <c r="BQ90" s="362"/>
      <c r="BR90" s="362"/>
      <c r="BS90" s="362"/>
      <c r="BT90" s="362"/>
      <c r="BU90" s="362"/>
      <c r="BV90" s="362"/>
    </row>
    <row r="91" spans="63:74" x14ac:dyDescent="0.2">
      <c r="BK91" s="362"/>
      <c r="BL91" s="362"/>
      <c r="BM91" s="362"/>
      <c r="BN91" s="362"/>
      <c r="BO91" s="362"/>
      <c r="BP91" s="362"/>
      <c r="BQ91" s="362"/>
      <c r="BR91" s="362"/>
      <c r="BS91" s="362"/>
      <c r="BT91" s="362"/>
      <c r="BU91" s="362"/>
      <c r="BV91" s="362"/>
    </row>
    <row r="92" spans="63:74" x14ac:dyDescent="0.2">
      <c r="BK92" s="362"/>
      <c r="BL92" s="362"/>
      <c r="BM92" s="362"/>
      <c r="BN92" s="362"/>
      <c r="BO92" s="362"/>
      <c r="BP92" s="362"/>
      <c r="BQ92" s="362"/>
      <c r="BR92" s="362"/>
      <c r="BS92" s="362"/>
      <c r="BT92" s="362"/>
      <c r="BU92" s="362"/>
      <c r="BV92" s="362"/>
    </row>
    <row r="93" spans="63:74" x14ac:dyDescent="0.2">
      <c r="BK93" s="362"/>
      <c r="BL93" s="362"/>
      <c r="BM93" s="362"/>
      <c r="BN93" s="362"/>
      <c r="BO93" s="362"/>
      <c r="BP93" s="362"/>
      <c r="BQ93" s="362"/>
      <c r="BR93" s="362"/>
      <c r="BS93" s="362"/>
      <c r="BT93" s="362"/>
      <c r="BU93" s="362"/>
      <c r="BV93" s="362"/>
    </row>
    <row r="94" spans="63:74" x14ac:dyDescent="0.2">
      <c r="BK94" s="362"/>
      <c r="BL94" s="362"/>
      <c r="BM94" s="362"/>
      <c r="BN94" s="362"/>
      <c r="BO94" s="362"/>
      <c r="BP94" s="362"/>
      <c r="BQ94" s="362"/>
      <c r="BR94" s="362"/>
      <c r="BS94" s="362"/>
      <c r="BT94" s="362"/>
      <c r="BU94" s="362"/>
      <c r="BV94" s="362"/>
    </row>
    <row r="95" spans="63:74" x14ac:dyDescent="0.2">
      <c r="BK95" s="362"/>
      <c r="BL95" s="362"/>
      <c r="BM95" s="362"/>
      <c r="BN95" s="362"/>
      <c r="BO95" s="362"/>
      <c r="BP95" s="362"/>
      <c r="BQ95" s="362"/>
      <c r="BR95" s="362"/>
      <c r="BS95" s="362"/>
      <c r="BT95" s="362"/>
      <c r="BU95" s="362"/>
      <c r="BV95" s="362"/>
    </row>
    <row r="96" spans="63:74" x14ac:dyDescent="0.2">
      <c r="BK96" s="362"/>
      <c r="BL96" s="362"/>
      <c r="BM96" s="362"/>
      <c r="BN96" s="362"/>
      <c r="BO96" s="362"/>
      <c r="BP96" s="362"/>
      <c r="BQ96" s="362"/>
      <c r="BR96" s="362"/>
      <c r="BS96" s="362"/>
      <c r="BT96" s="362"/>
      <c r="BU96" s="362"/>
      <c r="BV96" s="362"/>
    </row>
    <row r="97" spans="63:74" x14ac:dyDescent="0.2">
      <c r="BK97" s="362"/>
      <c r="BL97" s="362"/>
      <c r="BM97" s="362"/>
      <c r="BN97" s="362"/>
      <c r="BO97" s="362"/>
      <c r="BP97" s="362"/>
      <c r="BQ97" s="362"/>
      <c r="BR97" s="362"/>
      <c r="BS97" s="362"/>
      <c r="BT97" s="362"/>
      <c r="BU97" s="362"/>
      <c r="BV97" s="362"/>
    </row>
    <row r="98" spans="63:74" x14ac:dyDescent="0.2">
      <c r="BK98" s="362"/>
      <c r="BL98" s="362"/>
      <c r="BM98" s="362"/>
      <c r="BN98" s="362"/>
      <c r="BO98" s="362"/>
      <c r="BP98" s="362"/>
      <c r="BQ98" s="362"/>
      <c r="BR98" s="362"/>
      <c r="BS98" s="362"/>
      <c r="BT98" s="362"/>
      <c r="BU98" s="362"/>
      <c r="BV98" s="362"/>
    </row>
    <row r="99" spans="63:74" x14ac:dyDescent="0.2">
      <c r="BK99" s="362"/>
      <c r="BL99" s="362"/>
      <c r="BM99" s="362"/>
      <c r="BN99" s="362"/>
      <c r="BO99" s="362"/>
      <c r="BP99" s="362"/>
      <c r="BQ99" s="362"/>
      <c r="BR99" s="362"/>
      <c r="BS99" s="362"/>
      <c r="BT99" s="362"/>
      <c r="BU99" s="362"/>
      <c r="BV99" s="362"/>
    </row>
    <row r="100" spans="63:74" x14ac:dyDescent="0.2">
      <c r="BK100" s="362"/>
      <c r="BL100" s="362"/>
      <c r="BM100" s="362"/>
      <c r="BN100" s="362"/>
      <c r="BO100" s="362"/>
      <c r="BP100" s="362"/>
      <c r="BQ100" s="362"/>
      <c r="BR100" s="362"/>
      <c r="BS100" s="362"/>
      <c r="BT100" s="362"/>
      <c r="BU100" s="362"/>
      <c r="BV100" s="362"/>
    </row>
    <row r="101" spans="63:74" x14ac:dyDescent="0.2">
      <c r="BK101" s="362"/>
      <c r="BL101" s="362"/>
      <c r="BM101" s="362"/>
      <c r="BN101" s="362"/>
      <c r="BO101" s="362"/>
      <c r="BP101" s="362"/>
      <c r="BQ101" s="362"/>
      <c r="BR101" s="362"/>
      <c r="BS101" s="362"/>
      <c r="BT101" s="362"/>
      <c r="BU101" s="362"/>
      <c r="BV101" s="362"/>
    </row>
    <row r="102" spans="63:74" x14ac:dyDescent="0.2">
      <c r="BK102" s="362"/>
      <c r="BL102" s="362"/>
      <c r="BM102" s="362"/>
      <c r="BN102" s="362"/>
      <c r="BO102" s="362"/>
      <c r="BP102" s="362"/>
      <c r="BQ102" s="362"/>
      <c r="BR102" s="362"/>
      <c r="BS102" s="362"/>
      <c r="BT102" s="362"/>
      <c r="BU102" s="362"/>
      <c r="BV102" s="362"/>
    </row>
    <row r="103" spans="63:74" x14ac:dyDescent="0.2">
      <c r="BK103" s="362"/>
      <c r="BL103" s="362"/>
      <c r="BM103" s="362"/>
      <c r="BN103" s="362"/>
      <c r="BO103" s="362"/>
      <c r="BP103" s="362"/>
      <c r="BQ103" s="362"/>
      <c r="BR103" s="362"/>
      <c r="BS103" s="362"/>
      <c r="BT103" s="362"/>
      <c r="BU103" s="362"/>
      <c r="BV103" s="362"/>
    </row>
    <row r="104" spans="63:74" x14ac:dyDescent="0.2">
      <c r="BK104" s="362"/>
      <c r="BL104" s="362"/>
      <c r="BM104" s="362"/>
      <c r="BN104" s="362"/>
      <c r="BO104" s="362"/>
      <c r="BP104" s="362"/>
      <c r="BQ104" s="362"/>
      <c r="BR104" s="362"/>
      <c r="BS104" s="362"/>
      <c r="BT104" s="362"/>
      <c r="BU104" s="362"/>
      <c r="BV104" s="362"/>
    </row>
    <row r="105" spans="63:74" x14ac:dyDescent="0.2">
      <c r="BK105" s="362"/>
      <c r="BL105" s="362"/>
      <c r="BM105" s="362"/>
      <c r="BN105" s="362"/>
      <c r="BO105" s="362"/>
      <c r="BP105" s="362"/>
      <c r="BQ105" s="362"/>
      <c r="BR105" s="362"/>
      <c r="BS105" s="362"/>
      <c r="BT105" s="362"/>
      <c r="BU105" s="362"/>
      <c r="BV105" s="362"/>
    </row>
    <row r="106" spans="63:74" x14ac:dyDescent="0.2">
      <c r="BK106" s="362"/>
      <c r="BL106" s="362"/>
      <c r="BM106" s="362"/>
      <c r="BN106" s="362"/>
      <c r="BO106" s="362"/>
      <c r="BP106" s="362"/>
      <c r="BQ106" s="362"/>
      <c r="BR106" s="362"/>
      <c r="BS106" s="362"/>
      <c r="BT106" s="362"/>
      <c r="BU106" s="362"/>
      <c r="BV106" s="362"/>
    </row>
    <row r="107" spans="63:74" x14ac:dyDescent="0.2">
      <c r="BK107" s="362"/>
      <c r="BL107" s="362"/>
      <c r="BM107" s="362"/>
      <c r="BN107" s="362"/>
      <c r="BO107" s="362"/>
      <c r="BP107" s="362"/>
      <c r="BQ107" s="362"/>
      <c r="BR107" s="362"/>
      <c r="BS107" s="362"/>
      <c r="BT107" s="362"/>
      <c r="BU107" s="362"/>
      <c r="BV107" s="362"/>
    </row>
    <row r="108" spans="63:74" x14ac:dyDescent="0.2">
      <c r="BK108" s="362"/>
      <c r="BL108" s="362"/>
      <c r="BM108" s="362"/>
      <c r="BN108" s="362"/>
      <c r="BO108" s="362"/>
      <c r="BP108" s="362"/>
      <c r="BQ108" s="362"/>
      <c r="BR108" s="362"/>
      <c r="BS108" s="362"/>
      <c r="BT108" s="362"/>
      <c r="BU108" s="362"/>
      <c r="BV108" s="362"/>
    </row>
    <row r="109" spans="63:74" x14ac:dyDescent="0.2">
      <c r="BK109" s="362"/>
      <c r="BL109" s="362"/>
      <c r="BM109" s="362"/>
      <c r="BN109" s="362"/>
      <c r="BO109" s="362"/>
      <c r="BP109" s="362"/>
      <c r="BQ109" s="362"/>
      <c r="BR109" s="362"/>
      <c r="BS109" s="362"/>
      <c r="BT109" s="362"/>
      <c r="BU109" s="362"/>
      <c r="BV109" s="362"/>
    </row>
    <row r="110" spans="63:74" x14ac:dyDescent="0.2">
      <c r="BK110" s="362"/>
      <c r="BL110" s="362"/>
      <c r="BM110" s="362"/>
      <c r="BN110" s="362"/>
      <c r="BO110" s="362"/>
      <c r="BP110" s="362"/>
      <c r="BQ110" s="362"/>
      <c r="BR110" s="362"/>
      <c r="BS110" s="362"/>
      <c r="BT110" s="362"/>
      <c r="BU110" s="362"/>
      <c r="BV110" s="362"/>
    </row>
    <row r="111" spans="63:74" x14ac:dyDescent="0.2">
      <c r="BK111" s="362"/>
      <c r="BL111" s="362"/>
      <c r="BM111" s="362"/>
      <c r="BN111" s="362"/>
      <c r="BO111" s="362"/>
      <c r="BP111" s="362"/>
      <c r="BQ111" s="362"/>
      <c r="BR111" s="362"/>
      <c r="BS111" s="362"/>
      <c r="BT111" s="362"/>
      <c r="BU111" s="362"/>
      <c r="BV111" s="362"/>
    </row>
    <row r="112" spans="63:74" x14ac:dyDescent="0.2">
      <c r="BK112" s="362"/>
      <c r="BL112" s="362"/>
      <c r="BM112" s="362"/>
      <c r="BN112" s="362"/>
      <c r="BO112" s="362"/>
      <c r="BP112" s="362"/>
      <c r="BQ112" s="362"/>
      <c r="BR112" s="362"/>
      <c r="BS112" s="362"/>
      <c r="BT112" s="362"/>
      <c r="BU112" s="362"/>
      <c r="BV112" s="362"/>
    </row>
    <row r="113" spans="63:74" x14ac:dyDescent="0.2">
      <c r="BK113" s="362"/>
      <c r="BL113" s="362"/>
      <c r="BM113" s="362"/>
      <c r="BN113" s="362"/>
      <c r="BO113" s="362"/>
      <c r="BP113" s="362"/>
      <c r="BQ113" s="362"/>
      <c r="BR113" s="362"/>
      <c r="BS113" s="362"/>
      <c r="BT113" s="362"/>
      <c r="BU113" s="362"/>
      <c r="BV113" s="362"/>
    </row>
    <row r="114" spans="63:74" x14ac:dyDescent="0.2">
      <c r="BK114" s="362"/>
      <c r="BL114" s="362"/>
      <c r="BM114" s="362"/>
      <c r="BN114" s="362"/>
      <c r="BO114" s="362"/>
      <c r="BP114" s="362"/>
      <c r="BQ114" s="362"/>
      <c r="BR114" s="362"/>
      <c r="BS114" s="362"/>
      <c r="BT114" s="362"/>
      <c r="BU114" s="362"/>
      <c r="BV114" s="362"/>
    </row>
    <row r="115" spans="63:74" x14ac:dyDescent="0.2">
      <c r="BK115" s="362"/>
      <c r="BL115" s="362"/>
      <c r="BM115" s="362"/>
      <c r="BN115" s="362"/>
      <c r="BO115" s="362"/>
      <c r="BP115" s="362"/>
      <c r="BQ115" s="362"/>
      <c r="BR115" s="362"/>
      <c r="BS115" s="362"/>
      <c r="BT115" s="362"/>
      <c r="BU115" s="362"/>
      <c r="BV115" s="362"/>
    </row>
    <row r="116" spans="63:74" x14ac:dyDescent="0.2">
      <c r="BK116" s="362"/>
      <c r="BL116" s="362"/>
      <c r="BM116" s="362"/>
      <c r="BN116" s="362"/>
      <c r="BO116" s="362"/>
      <c r="BP116" s="362"/>
      <c r="BQ116" s="362"/>
      <c r="BR116" s="362"/>
      <c r="BS116" s="362"/>
      <c r="BT116" s="362"/>
      <c r="BU116" s="362"/>
      <c r="BV116" s="362"/>
    </row>
    <row r="117" spans="63:74" x14ac:dyDescent="0.2">
      <c r="BK117" s="362"/>
      <c r="BL117" s="362"/>
      <c r="BM117" s="362"/>
      <c r="BN117" s="362"/>
      <c r="BO117" s="362"/>
      <c r="BP117" s="362"/>
      <c r="BQ117" s="362"/>
      <c r="BR117" s="362"/>
      <c r="BS117" s="362"/>
      <c r="BT117" s="362"/>
      <c r="BU117" s="362"/>
      <c r="BV117" s="362"/>
    </row>
    <row r="118" spans="63:74" x14ac:dyDescent="0.2">
      <c r="BK118" s="362"/>
      <c r="BL118" s="362"/>
      <c r="BM118" s="362"/>
      <c r="BN118" s="362"/>
      <c r="BO118" s="362"/>
      <c r="BP118" s="362"/>
      <c r="BQ118" s="362"/>
      <c r="BR118" s="362"/>
      <c r="BS118" s="362"/>
      <c r="BT118" s="362"/>
      <c r="BU118" s="362"/>
      <c r="BV118" s="362"/>
    </row>
    <row r="119" spans="63:74" x14ac:dyDescent="0.2">
      <c r="BK119" s="362"/>
      <c r="BL119" s="362"/>
      <c r="BM119" s="362"/>
      <c r="BN119" s="362"/>
      <c r="BO119" s="362"/>
      <c r="BP119" s="362"/>
      <c r="BQ119" s="362"/>
      <c r="BR119" s="362"/>
      <c r="BS119" s="362"/>
      <c r="BT119" s="362"/>
      <c r="BU119" s="362"/>
      <c r="BV119" s="362"/>
    </row>
    <row r="120" spans="63:74" x14ac:dyDescent="0.2">
      <c r="BK120" s="362"/>
      <c r="BL120" s="362"/>
      <c r="BM120" s="362"/>
      <c r="BN120" s="362"/>
      <c r="BO120" s="362"/>
      <c r="BP120" s="362"/>
      <c r="BQ120" s="362"/>
      <c r="BR120" s="362"/>
      <c r="BS120" s="362"/>
      <c r="BT120" s="362"/>
      <c r="BU120" s="362"/>
      <c r="BV120" s="362"/>
    </row>
    <row r="121" spans="63:74" x14ac:dyDescent="0.2">
      <c r="BK121" s="362"/>
      <c r="BL121" s="362"/>
      <c r="BM121" s="362"/>
      <c r="BN121" s="362"/>
      <c r="BO121" s="362"/>
      <c r="BP121" s="362"/>
      <c r="BQ121" s="362"/>
      <c r="BR121" s="362"/>
      <c r="BS121" s="362"/>
      <c r="BT121" s="362"/>
      <c r="BU121" s="362"/>
      <c r="BV121" s="362"/>
    </row>
    <row r="122" spans="63:74" x14ac:dyDescent="0.2">
      <c r="BK122" s="362"/>
      <c r="BL122" s="362"/>
      <c r="BM122" s="362"/>
      <c r="BN122" s="362"/>
      <c r="BO122" s="362"/>
      <c r="BP122" s="362"/>
      <c r="BQ122" s="362"/>
      <c r="BR122" s="362"/>
      <c r="BS122" s="362"/>
      <c r="BT122" s="362"/>
      <c r="BU122" s="362"/>
      <c r="BV122" s="362"/>
    </row>
    <row r="123" spans="63:74" x14ac:dyDescent="0.2">
      <c r="BK123" s="362"/>
      <c r="BL123" s="362"/>
      <c r="BM123" s="362"/>
      <c r="BN123" s="362"/>
      <c r="BO123" s="362"/>
      <c r="BP123" s="362"/>
      <c r="BQ123" s="362"/>
      <c r="BR123" s="362"/>
      <c r="BS123" s="362"/>
      <c r="BT123" s="362"/>
      <c r="BU123" s="362"/>
      <c r="BV123" s="362"/>
    </row>
    <row r="124" spans="63:74" x14ac:dyDescent="0.2">
      <c r="BK124" s="362"/>
      <c r="BL124" s="362"/>
      <c r="BM124" s="362"/>
      <c r="BN124" s="362"/>
      <c r="BO124" s="362"/>
      <c r="BP124" s="362"/>
      <c r="BQ124" s="362"/>
      <c r="BR124" s="362"/>
      <c r="BS124" s="362"/>
      <c r="BT124" s="362"/>
      <c r="BU124" s="362"/>
      <c r="BV124" s="362"/>
    </row>
    <row r="125" spans="63:74" x14ac:dyDescent="0.2">
      <c r="BK125" s="362"/>
      <c r="BL125" s="362"/>
      <c r="BM125" s="362"/>
      <c r="BN125" s="362"/>
      <c r="BO125" s="362"/>
      <c r="BP125" s="362"/>
      <c r="BQ125" s="362"/>
      <c r="BR125" s="362"/>
      <c r="BS125" s="362"/>
      <c r="BT125" s="362"/>
      <c r="BU125" s="362"/>
      <c r="BV125" s="362"/>
    </row>
    <row r="126" spans="63:74" x14ac:dyDescent="0.2">
      <c r="BK126" s="362"/>
      <c r="BL126" s="362"/>
      <c r="BM126" s="362"/>
      <c r="BN126" s="362"/>
      <c r="BO126" s="362"/>
      <c r="BP126" s="362"/>
      <c r="BQ126" s="362"/>
      <c r="BR126" s="362"/>
      <c r="BS126" s="362"/>
      <c r="BT126" s="362"/>
      <c r="BU126" s="362"/>
      <c r="BV126" s="362"/>
    </row>
    <row r="127" spans="63:74" x14ac:dyDescent="0.2">
      <c r="BK127" s="362"/>
      <c r="BL127" s="362"/>
      <c r="BM127" s="362"/>
      <c r="BN127" s="362"/>
      <c r="BO127" s="362"/>
      <c r="BP127" s="362"/>
      <c r="BQ127" s="362"/>
      <c r="BR127" s="362"/>
      <c r="BS127" s="362"/>
      <c r="BT127" s="362"/>
      <c r="BU127" s="362"/>
      <c r="BV127" s="362"/>
    </row>
    <row r="128" spans="63:74" x14ac:dyDescent="0.2">
      <c r="BK128" s="362"/>
      <c r="BL128" s="362"/>
      <c r="BM128" s="362"/>
      <c r="BN128" s="362"/>
      <c r="BO128" s="362"/>
      <c r="BP128" s="362"/>
      <c r="BQ128" s="362"/>
      <c r="BR128" s="362"/>
      <c r="BS128" s="362"/>
      <c r="BT128" s="362"/>
      <c r="BU128" s="362"/>
      <c r="BV128" s="362"/>
    </row>
    <row r="129" spans="63:74" x14ac:dyDescent="0.2">
      <c r="BK129" s="362"/>
      <c r="BL129" s="362"/>
      <c r="BM129" s="362"/>
      <c r="BN129" s="362"/>
      <c r="BO129" s="362"/>
      <c r="BP129" s="362"/>
      <c r="BQ129" s="362"/>
      <c r="BR129" s="362"/>
      <c r="BS129" s="362"/>
      <c r="BT129" s="362"/>
      <c r="BU129" s="362"/>
      <c r="BV129" s="362"/>
    </row>
    <row r="130" spans="63:74" x14ac:dyDescent="0.2">
      <c r="BK130" s="362"/>
      <c r="BL130" s="362"/>
      <c r="BM130" s="362"/>
      <c r="BN130" s="362"/>
      <c r="BO130" s="362"/>
      <c r="BP130" s="362"/>
      <c r="BQ130" s="362"/>
      <c r="BR130" s="362"/>
      <c r="BS130" s="362"/>
      <c r="BT130" s="362"/>
      <c r="BU130" s="362"/>
      <c r="BV130" s="362"/>
    </row>
    <row r="131" spans="63:74" x14ac:dyDescent="0.2">
      <c r="BK131" s="362"/>
      <c r="BL131" s="362"/>
      <c r="BM131" s="362"/>
      <c r="BN131" s="362"/>
      <c r="BO131" s="362"/>
      <c r="BP131" s="362"/>
      <c r="BQ131" s="362"/>
      <c r="BR131" s="362"/>
      <c r="BS131" s="362"/>
      <c r="BT131" s="362"/>
      <c r="BU131" s="362"/>
      <c r="BV131" s="362"/>
    </row>
    <row r="132" spans="63:74" x14ac:dyDescent="0.2">
      <c r="BK132" s="362"/>
      <c r="BL132" s="362"/>
      <c r="BM132" s="362"/>
      <c r="BN132" s="362"/>
      <c r="BO132" s="362"/>
      <c r="BP132" s="362"/>
      <c r="BQ132" s="362"/>
      <c r="BR132" s="362"/>
      <c r="BS132" s="362"/>
      <c r="BT132" s="362"/>
      <c r="BU132" s="362"/>
      <c r="BV132" s="362"/>
    </row>
    <row r="133" spans="63:74" x14ac:dyDescent="0.2">
      <c r="BK133" s="362"/>
      <c r="BL133" s="362"/>
      <c r="BM133" s="362"/>
      <c r="BN133" s="362"/>
      <c r="BO133" s="362"/>
      <c r="BP133" s="362"/>
      <c r="BQ133" s="362"/>
      <c r="BR133" s="362"/>
      <c r="BS133" s="362"/>
      <c r="BT133" s="362"/>
      <c r="BU133" s="362"/>
      <c r="BV133" s="362"/>
    </row>
    <row r="134" spans="63:74" x14ac:dyDescent="0.2">
      <c r="BK134" s="362"/>
      <c r="BL134" s="362"/>
      <c r="BM134" s="362"/>
      <c r="BN134" s="362"/>
      <c r="BO134" s="362"/>
      <c r="BP134" s="362"/>
      <c r="BQ134" s="362"/>
      <c r="BR134" s="362"/>
      <c r="BS134" s="362"/>
      <c r="BT134" s="362"/>
      <c r="BU134" s="362"/>
      <c r="BV134" s="362"/>
    </row>
    <row r="135" spans="63:74" x14ac:dyDescent="0.2">
      <c r="BK135" s="362"/>
      <c r="BL135" s="362"/>
      <c r="BM135" s="362"/>
      <c r="BN135" s="362"/>
      <c r="BO135" s="362"/>
      <c r="BP135" s="362"/>
      <c r="BQ135" s="362"/>
      <c r="BR135" s="362"/>
      <c r="BS135" s="362"/>
      <c r="BT135" s="362"/>
      <c r="BU135" s="362"/>
      <c r="BV135" s="362"/>
    </row>
    <row r="136" spans="63:74" x14ac:dyDescent="0.2">
      <c r="BK136" s="362"/>
      <c r="BL136" s="362"/>
      <c r="BM136" s="362"/>
      <c r="BN136" s="362"/>
      <c r="BO136" s="362"/>
      <c r="BP136" s="362"/>
      <c r="BQ136" s="362"/>
      <c r="BR136" s="362"/>
      <c r="BS136" s="362"/>
      <c r="BT136" s="362"/>
      <c r="BU136" s="362"/>
      <c r="BV136" s="362"/>
    </row>
    <row r="137" spans="63:74" x14ac:dyDescent="0.2">
      <c r="BK137" s="362"/>
      <c r="BL137" s="362"/>
      <c r="BM137" s="362"/>
      <c r="BN137" s="362"/>
      <c r="BO137" s="362"/>
      <c r="BP137" s="362"/>
      <c r="BQ137" s="362"/>
      <c r="BR137" s="362"/>
      <c r="BS137" s="362"/>
      <c r="BT137" s="362"/>
      <c r="BU137" s="362"/>
      <c r="BV137" s="362"/>
    </row>
    <row r="138" spans="63:74" x14ac:dyDescent="0.2">
      <c r="BK138" s="362"/>
      <c r="BL138" s="362"/>
      <c r="BM138" s="362"/>
      <c r="BN138" s="362"/>
      <c r="BO138" s="362"/>
      <c r="BP138" s="362"/>
      <c r="BQ138" s="362"/>
      <c r="BR138" s="362"/>
      <c r="BS138" s="362"/>
      <c r="BT138" s="362"/>
      <c r="BU138" s="362"/>
      <c r="BV138" s="362"/>
    </row>
    <row r="139" spans="63:74" x14ac:dyDescent="0.2">
      <c r="BK139" s="362"/>
      <c r="BL139" s="362"/>
      <c r="BM139" s="362"/>
      <c r="BN139" s="362"/>
      <c r="BO139" s="362"/>
      <c r="BP139" s="362"/>
      <c r="BQ139" s="362"/>
      <c r="BR139" s="362"/>
      <c r="BS139" s="362"/>
      <c r="BT139" s="362"/>
      <c r="BU139" s="362"/>
      <c r="BV139" s="362"/>
    </row>
    <row r="140" spans="63:74" x14ac:dyDescent="0.2">
      <c r="BK140" s="362"/>
      <c r="BL140" s="362"/>
      <c r="BM140" s="362"/>
      <c r="BN140" s="362"/>
      <c r="BO140" s="362"/>
      <c r="BP140" s="362"/>
      <c r="BQ140" s="362"/>
      <c r="BR140" s="362"/>
      <c r="BS140" s="362"/>
      <c r="BT140" s="362"/>
      <c r="BU140" s="362"/>
      <c r="BV140" s="362"/>
    </row>
    <row r="141" spans="63:74" x14ac:dyDescent="0.2">
      <c r="BK141" s="362"/>
      <c r="BL141" s="362"/>
      <c r="BM141" s="362"/>
      <c r="BN141" s="362"/>
      <c r="BO141" s="362"/>
      <c r="BP141" s="362"/>
      <c r="BQ141" s="362"/>
      <c r="BR141" s="362"/>
      <c r="BS141" s="362"/>
      <c r="BT141" s="362"/>
      <c r="BU141" s="362"/>
      <c r="BV141" s="362"/>
    </row>
    <row r="142" spans="63:74" x14ac:dyDescent="0.2">
      <c r="BK142" s="362"/>
      <c r="BL142" s="362"/>
      <c r="BM142" s="362"/>
      <c r="BN142" s="362"/>
      <c r="BO142" s="362"/>
      <c r="BP142" s="362"/>
      <c r="BQ142" s="362"/>
      <c r="BR142" s="362"/>
      <c r="BS142" s="362"/>
      <c r="BT142" s="362"/>
      <c r="BU142" s="362"/>
      <c r="BV142" s="362"/>
    </row>
    <row r="143" spans="63:74" x14ac:dyDescent="0.2">
      <c r="BK143" s="362"/>
      <c r="BL143" s="362"/>
      <c r="BM143" s="362"/>
      <c r="BN143" s="362"/>
      <c r="BO143" s="362"/>
      <c r="BP143" s="362"/>
      <c r="BQ143" s="362"/>
      <c r="BR143" s="362"/>
      <c r="BS143" s="362"/>
      <c r="BT143" s="362"/>
      <c r="BU143" s="362"/>
      <c r="BV143" s="362"/>
    </row>
    <row r="144" spans="63:74" x14ac:dyDescent="0.2">
      <c r="BK144" s="362"/>
      <c r="BL144" s="362"/>
      <c r="BM144" s="362"/>
      <c r="BN144" s="362"/>
      <c r="BO144" s="362"/>
      <c r="BP144" s="362"/>
      <c r="BQ144" s="362"/>
      <c r="BR144" s="362"/>
      <c r="BS144" s="362"/>
      <c r="BT144" s="362"/>
      <c r="BU144" s="362"/>
      <c r="BV144" s="362"/>
    </row>
    <row r="145" spans="63:74" x14ac:dyDescent="0.2">
      <c r="BK145" s="362"/>
      <c r="BL145" s="362"/>
      <c r="BM145" s="362"/>
      <c r="BN145" s="362"/>
      <c r="BO145" s="362"/>
      <c r="BP145" s="362"/>
      <c r="BQ145" s="362"/>
      <c r="BR145" s="362"/>
      <c r="BS145" s="362"/>
      <c r="BT145" s="362"/>
      <c r="BU145" s="362"/>
      <c r="BV145" s="362"/>
    </row>
    <row r="146" spans="63:74" x14ac:dyDescent="0.2">
      <c r="BK146" s="362"/>
      <c r="BL146" s="362"/>
      <c r="BM146" s="362"/>
      <c r="BN146" s="362"/>
      <c r="BO146" s="362"/>
      <c r="BP146" s="362"/>
      <c r="BQ146" s="362"/>
      <c r="BR146" s="362"/>
      <c r="BS146" s="362"/>
      <c r="BT146" s="362"/>
      <c r="BU146" s="362"/>
      <c r="BV146" s="362"/>
    </row>
    <row r="147" spans="63:74" x14ac:dyDescent="0.2">
      <c r="BK147" s="362"/>
      <c r="BL147" s="362"/>
      <c r="BM147" s="362"/>
      <c r="BN147" s="362"/>
      <c r="BO147" s="362"/>
      <c r="BP147" s="362"/>
      <c r="BQ147" s="362"/>
      <c r="BR147" s="362"/>
      <c r="BS147" s="362"/>
      <c r="BT147" s="362"/>
      <c r="BU147" s="362"/>
      <c r="BV147" s="362"/>
    </row>
    <row r="148" spans="63:74" x14ac:dyDescent="0.2">
      <c r="BK148" s="362"/>
      <c r="BL148" s="362"/>
      <c r="BM148" s="362"/>
      <c r="BN148" s="362"/>
      <c r="BO148" s="362"/>
      <c r="BP148" s="362"/>
      <c r="BQ148" s="362"/>
      <c r="BR148" s="362"/>
      <c r="BS148" s="362"/>
      <c r="BT148" s="362"/>
      <c r="BU148" s="362"/>
      <c r="BV148" s="362"/>
    </row>
    <row r="149" spans="63:74" x14ac:dyDescent="0.2">
      <c r="BK149" s="362"/>
      <c r="BL149" s="362"/>
      <c r="BM149" s="362"/>
      <c r="BN149" s="362"/>
      <c r="BO149" s="362"/>
      <c r="BP149" s="362"/>
      <c r="BQ149" s="362"/>
      <c r="BR149" s="362"/>
      <c r="BS149" s="362"/>
      <c r="BT149" s="362"/>
      <c r="BU149" s="362"/>
      <c r="BV149" s="362"/>
    </row>
    <row r="150" spans="63:74" x14ac:dyDescent="0.2">
      <c r="BK150" s="362"/>
      <c r="BL150" s="362"/>
      <c r="BM150" s="362"/>
      <c r="BN150" s="362"/>
      <c r="BO150" s="362"/>
      <c r="BP150" s="362"/>
      <c r="BQ150" s="362"/>
      <c r="BR150" s="362"/>
      <c r="BS150" s="362"/>
      <c r="BT150" s="362"/>
      <c r="BU150" s="362"/>
      <c r="BV150" s="362"/>
    </row>
    <row r="151" spans="63:74" x14ac:dyDescent="0.2">
      <c r="BK151" s="362"/>
      <c r="BL151" s="362"/>
      <c r="BM151" s="362"/>
      <c r="BN151" s="362"/>
      <c r="BO151" s="362"/>
      <c r="BP151" s="362"/>
      <c r="BQ151" s="362"/>
      <c r="BR151" s="362"/>
      <c r="BS151" s="362"/>
      <c r="BT151" s="362"/>
      <c r="BU151" s="362"/>
      <c r="BV151" s="362"/>
    </row>
    <row r="152" spans="63:74" x14ac:dyDescent="0.2">
      <c r="BK152" s="362"/>
      <c r="BL152" s="362"/>
      <c r="BM152" s="362"/>
      <c r="BN152" s="362"/>
      <c r="BO152" s="362"/>
      <c r="BP152" s="362"/>
      <c r="BQ152" s="362"/>
      <c r="BR152" s="362"/>
      <c r="BS152" s="362"/>
      <c r="BT152" s="362"/>
      <c r="BU152" s="362"/>
      <c r="BV152" s="362"/>
    </row>
    <row r="153" spans="63:74" x14ac:dyDescent="0.2">
      <c r="BK153" s="362"/>
      <c r="BL153" s="362"/>
      <c r="BM153" s="362"/>
      <c r="BN153" s="362"/>
      <c r="BO153" s="362"/>
      <c r="BP153" s="362"/>
      <c r="BQ153" s="362"/>
      <c r="BR153" s="362"/>
      <c r="BS153" s="362"/>
      <c r="BT153" s="362"/>
      <c r="BU153" s="362"/>
      <c r="BV153" s="362"/>
    </row>
    <row r="154" spans="63:74" x14ac:dyDescent="0.2">
      <c r="BK154" s="362"/>
      <c r="BL154" s="362"/>
      <c r="BM154" s="362"/>
      <c r="BN154" s="362"/>
      <c r="BO154" s="362"/>
      <c r="BP154" s="362"/>
      <c r="BQ154" s="362"/>
      <c r="BR154" s="362"/>
      <c r="BS154" s="362"/>
      <c r="BT154" s="362"/>
      <c r="BU154" s="362"/>
      <c r="BV154" s="362"/>
    </row>
    <row r="155" spans="63:74" x14ac:dyDescent="0.2">
      <c r="BK155" s="362"/>
      <c r="BL155" s="362"/>
      <c r="BM155" s="362"/>
      <c r="BN155" s="362"/>
      <c r="BO155" s="362"/>
      <c r="BP155" s="362"/>
      <c r="BQ155" s="362"/>
      <c r="BR155" s="362"/>
      <c r="BS155" s="362"/>
      <c r="BT155" s="362"/>
      <c r="BU155" s="362"/>
      <c r="BV155" s="362"/>
    </row>
    <row r="156" spans="63:74" x14ac:dyDescent="0.2">
      <c r="BK156" s="362"/>
      <c r="BL156" s="362"/>
      <c r="BM156" s="362"/>
      <c r="BN156" s="362"/>
      <c r="BO156" s="362"/>
      <c r="BP156" s="362"/>
      <c r="BQ156" s="362"/>
      <c r="BR156" s="362"/>
      <c r="BS156" s="362"/>
      <c r="BT156" s="362"/>
      <c r="BU156" s="362"/>
      <c r="BV156" s="362"/>
    </row>
    <row r="157" spans="63:74" x14ac:dyDescent="0.2">
      <c r="BK157" s="362"/>
      <c r="BL157" s="362"/>
      <c r="BM157" s="362"/>
      <c r="BN157" s="362"/>
      <c r="BO157" s="362"/>
      <c r="BP157" s="362"/>
      <c r="BQ157" s="362"/>
      <c r="BR157" s="362"/>
      <c r="BS157" s="362"/>
      <c r="BT157" s="362"/>
      <c r="BU157" s="362"/>
      <c r="BV157" s="362"/>
    </row>
    <row r="158" spans="63:74" x14ac:dyDescent="0.2">
      <c r="BK158" s="362"/>
      <c r="BL158" s="362"/>
      <c r="BM158" s="362"/>
      <c r="BN158" s="362"/>
      <c r="BO158" s="362"/>
      <c r="BP158" s="362"/>
      <c r="BQ158" s="362"/>
      <c r="BR158" s="362"/>
      <c r="BS158" s="362"/>
      <c r="BT158" s="362"/>
      <c r="BU158" s="362"/>
      <c r="BV158" s="362"/>
    </row>
    <row r="159" spans="63:74" x14ac:dyDescent="0.2">
      <c r="BK159" s="362"/>
      <c r="BL159" s="362"/>
      <c r="BM159" s="362"/>
      <c r="BN159" s="362"/>
      <c r="BO159" s="362"/>
      <c r="BP159" s="362"/>
      <c r="BQ159" s="362"/>
      <c r="BR159" s="362"/>
      <c r="BS159" s="362"/>
      <c r="BT159" s="362"/>
      <c r="BU159" s="362"/>
      <c r="BV159" s="362"/>
    </row>
  </sheetData>
  <mergeCells count="16">
    <mergeCell ref="AM3:AX3"/>
    <mergeCell ref="AY3:BJ3"/>
    <mergeCell ref="BK3:BV3"/>
    <mergeCell ref="B1:AL1"/>
    <mergeCell ref="C3:N3"/>
    <mergeCell ref="O3:Z3"/>
    <mergeCell ref="AA3:AL3"/>
    <mergeCell ref="B78:Q78"/>
    <mergeCell ref="B79:Q79"/>
    <mergeCell ref="A1:A2"/>
    <mergeCell ref="B71:Q71"/>
    <mergeCell ref="B73:Q73"/>
    <mergeCell ref="B74:Q74"/>
    <mergeCell ref="B75:Q75"/>
    <mergeCell ref="B76:Q76"/>
    <mergeCell ref="B77:Q77"/>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AY56" sqref="AY56"/>
    </sheetView>
  </sheetViews>
  <sheetFormatPr defaultColWidth="9.6640625" defaultRowHeight="10.199999999999999" x14ac:dyDescent="0.2"/>
  <cols>
    <col min="1" max="1" width="12" style="165" customWidth="1"/>
    <col min="2" max="2" width="43.44140625" style="165" customWidth="1"/>
    <col min="3" max="50" width="8.5546875" style="165" customWidth="1"/>
    <col min="51" max="62" width="8.5546875" style="355" customWidth="1"/>
    <col min="63" max="74" width="8.5546875" style="165" customWidth="1"/>
    <col min="75" max="16384" width="9.6640625" style="165"/>
  </cols>
  <sheetData>
    <row r="1" spans="1:74" ht="13.35" customHeight="1" x14ac:dyDescent="0.25">
      <c r="A1" s="662" t="s">
        <v>1078</v>
      </c>
      <c r="B1" s="720" t="s">
        <v>268</v>
      </c>
      <c r="C1" s="721"/>
      <c r="D1" s="721"/>
      <c r="E1" s="721"/>
      <c r="F1" s="721"/>
      <c r="G1" s="721"/>
      <c r="H1" s="721"/>
      <c r="I1" s="721"/>
      <c r="J1" s="721"/>
      <c r="K1" s="721"/>
      <c r="L1" s="721"/>
      <c r="M1" s="721"/>
      <c r="N1" s="721"/>
      <c r="O1" s="721"/>
      <c r="P1" s="721"/>
      <c r="Q1" s="721"/>
      <c r="R1" s="721"/>
      <c r="S1" s="721"/>
      <c r="T1" s="721"/>
      <c r="U1" s="721"/>
      <c r="V1" s="721"/>
      <c r="W1" s="721"/>
      <c r="X1" s="721"/>
      <c r="Y1" s="721"/>
      <c r="Z1" s="721"/>
      <c r="AA1" s="721"/>
      <c r="AB1" s="721"/>
      <c r="AC1" s="721"/>
      <c r="AD1" s="721"/>
      <c r="AE1" s="721"/>
      <c r="AF1" s="721"/>
      <c r="AG1" s="721"/>
      <c r="AH1" s="721"/>
      <c r="AI1" s="721"/>
      <c r="AJ1" s="721"/>
      <c r="AK1" s="721"/>
      <c r="AL1" s="721"/>
      <c r="AM1" s="164"/>
    </row>
    <row r="2" spans="1:74" s="166" customFormat="1" ht="13.2" x14ac:dyDescent="0.25">
      <c r="A2" s="663"/>
      <c r="B2" s="546" t="str">
        <f>"U.S. Energy Information Administration   |   Short-Term Energy Outlook  - "&amp;Dates!D1</f>
        <v>U.S. Energy Information Administration   |   Short-Term Energy Outlook  - August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3"/>
      <c r="AY2" s="513"/>
      <c r="AZ2" s="513"/>
      <c r="BA2" s="513"/>
      <c r="BB2" s="513"/>
      <c r="BC2" s="513"/>
      <c r="BD2" s="513"/>
      <c r="BE2" s="513"/>
      <c r="BF2" s="513"/>
      <c r="BG2" s="513"/>
      <c r="BH2" s="513"/>
      <c r="BI2" s="513"/>
      <c r="BJ2" s="513"/>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147"/>
      <c r="B5" s="167" t="s">
        <v>1008</v>
      </c>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c r="AD5" s="168"/>
      <c r="AE5" s="168"/>
      <c r="AF5" s="168"/>
      <c r="AG5" s="168"/>
      <c r="AH5" s="168"/>
      <c r="AI5" s="168"/>
      <c r="AJ5" s="168"/>
      <c r="AK5" s="168"/>
      <c r="AL5" s="168"/>
      <c r="AM5" s="168"/>
      <c r="AN5" s="168"/>
      <c r="AO5" s="168"/>
      <c r="AP5" s="168"/>
      <c r="AQ5" s="168"/>
      <c r="AR5" s="168"/>
      <c r="AS5" s="168"/>
      <c r="AT5" s="168"/>
      <c r="AU5" s="168"/>
      <c r="AV5" s="168"/>
      <c r="AW5" s="168"/>
      <c r="AX5" s="168"/>
      <c r="AY5" s="421"/>
      <c r="AZ5" s="421"/>
      <c r="BA5" s="421"/>
      <c r="BB5" s="421"/>
      <c r="BC5" s="421"/>
      <c r="BD5" s="421"/>
      <c r="BE5" s="421"/>
      <c r="BF5" s="421"/>
      <c r="BG5" s="421"/>
      <c r="BH5" s="421"/>
      <c r="BI5" s="168"/>
      <c r="BJ5" s="421"/>
      <c r="BK5" s="421"/>
      <c r="BL5" s="421"/>
      <c r="BM5" s="421"/>
      <c r="BN5" s="421"/>
      <c r="BO5" s="421"/>
      <c r="BP5" s="421"/>
      <c r="BQ5" s="421"/>
      <c r="BR5" s="421"/>
      <c r="BS5" s="421"/>
      <c r="BT5" s="421"/>
      <c r="BU5" s="421"/>
      <c r="BV5" s="421"/>
    </row>
    <row r="6" spans="1:74" ht="11.1" customHeight="1" x14ac:dyDescent="0.2">
      <c r="A6" s="148" t="s">
        <v>952</v>
      </c>
      <c r="B6" s="213" t="s">
        <v>616</v>
      </c>
      <c r="C6" s="243">
        <v>808.88541783999995</v>
      </c>
      <c r="D6" s="243">
        <v>810.74071530000003</v>
      </c>
      <c r="E6" s="243">
        <v>812.74191800000006</v>
      </c>
      <c r="F6" s="243">
        <v>815.12428160000002</v>
      </c>
      <c r="G6" s="243">
        <v>817.24085301000002</v>
      </c>
      <c r="H6" s="243">
        <v>819.32688789999997</v>
      </c>
      <c r="I6" s="243">
        <v>821.53014894</v>
      </c>
      <c r="J6" s="243">
        <v>823.44428880999999</v>
      </c>
      <c r="K6" s="243">
        <v>825.21707015000004</v>
      </c>
      <c r="L6" s="243">
        <v>828.14275311999995</v>
      </c>
      <c r="M6" s="243">
        <v>828.66212234</v>
      </c>
      <c r="N6" s="243">
        <v>828.06943794999995</v>
      </c>
      <c r="O6" s="243">
        <v>823.40136844000006</v>
      </c>
      <c r="P6" s="243">
        <v>822.80707546999997</v>
      </c>
      <c r="Q6" s="243">
        <v>823.32322753000005</v>
      </c>
      <c r="R6" s="243">
        <v>826.88405254999998</v>
      </c>
      <c r="S6" s="243">
        <v>828.17042372000003</v>
      </c>
      <c r="T6" s="243">
        <v>829.11656898000001</v>
      </c>
      <c r="U6" s="243">
        <v>828.36649159000001</v>
      </c>
      <c r="V6" s="243">
        <v>829.64918255999999</v>
      </c>
      <c r="W6" s="243">
        <v>831.60864517000005</v>
      </c>
      <c r="X6" s="243">
        <v>835.45879919000004</v>
      </c>
      <c r="Y6" s="243">
        <v>837.86136523000005</v>
      </c>
      <c r="Z6" s="243">
        <v>840.03026307000005</v>
      </c>
      <c r="AA6" s="243">
        <v>842.56638229999999</v>
      </c>
      <c r="AB6" s="243">
        <v>843.81727656999999</v>
      </c>
      <c r="AC6" s="243">
        <v>844.38383544999999</v>
      </c>
      <c r="AD6" s="243">
        <v>842.53469756000004</v>
      </c>
      <c r="AE6" s="243">
        <v>843.03110673000003</v>
      </c>
      <c r="AF6" s="243">
        <v>844.14170157000001</v>
      </c>
      <c r="AG6" s="243">
        <v>847.80423786999995</v>
      </c>
      <c r="AH6" s="243">
        <v>848.68988718000003</v>
      </c>
      <c r="AI6" s="243">
        <v>848.73640531000001</v>
      </c>
      <c r="AJ6" s="243">
        <v>846.07385770999997</v>
      </c>
      <c r="AK6" s="243">
        <v>845.84456438999996</v>
      </c>
      <c r="AL6" s="243">
        <v>846.17859079000004</v>
      </c>
      <c r="AM6" s="243">
        <v>847.64323618000003</v>
      </c>
      <c r="AN6" s="243">
        <v>848.67842758999996</v>
      </c>
      <c r="AO6" s="243">
        <v>849.85146425999994</v>
      </c>
      <c r="AP6" s="243">
        <v>851.05242930999998</v>
      </c>
      <c r="AQ6" s="243">
        <v>852.58359422000001</v>
      </c>
      <c r="AR6" s="243">
        <v>854.33504210000001</v>
      </c>
      <c r="AS6" s="243">
        <v>856.85987901999999</v>
      </c>
      <c r="AT6" s="243">
        <v>858.63706324999998</v>
      </c>
      <c r="AU6" s="243">
        <v>860.21970088</v>
      </c>
      <c r="AV6" s="243">
        <v>862.91400174</v>
      </c>
      <c r="AW6" s="243">
        <v>863.12788878000003</v>
      </c>
      <c r="AX6" s="243">
        <v>862.16757184999994</v>
      </c>
      <c r="AY6" s="243">
        <v>856.31213556</v>
      </c>
      <c r="AZ6" s="243">
        <v>855.79409719</v>
      </c>
      <c r="BA6" s="243">
        <v>856.89254138000001</v>
      </c>
      <c r="BB6" s="243">
        <v>862.01968928999997</v>
      </c>
      <c r="BC6" s="243">
        <v>864.54193267999995</v>
      </c>
      <c r="BD6" s="243">
        <v>866.87149273</v>
      </c>
      <c r="BE6" s="243">
        <v>869.00156791999996</v>
      </c>
      <c r="BF6" s="336">
        <v>870.95090000000005</v>
      </c>
      <c r="BG6" s="336">
        <v>872.71259999999995</v>
      </c>
      <c r="BH6" s="336">
        <v>874.16679999999997</v>
      </c>
      <c r="BI6" s="336">
        <v>875.64329999999995</v>
      </c>
      <c r="BJ6" s="336">
        <v>877.02200000000005</v>
      </c>
      <c r="BK6" s="336">
        <v>878.05880000000002</v>
      </c>
      <c r="BL6" s="336">
        <v>879.42539999999997</v>
      </c>
      <c r="BM6" s="336">
        <v>880.87760000000003</v>
      </c>
      <c r="BN6" s="336">
        <v>882.44939999999997</v>
      </c>
      <c r="BO6" s="336">
        <v>884.04719999999998</v>
      </c>
      <c r="BP6" s="336">
        <v>885.70510000000002</v>
      </c>
      <c r="BQ6" s="336">
        <v>887.54319999999996</v>
      </c>
      <c r="BR6" s="336">
        <v>889.23109999999997</v>
      </c>
      <c r="BS6" s="336">
        <v>890.88900000000001</v>
      </c>
      <c r="BT6" s="336">
        <v>892.34130000000005</v>
      </c>
      <c r="BU6" s="336">
        <v>894.07079999999996</v>
      </c>
      <c r="BV6" s="336">
        <v>895.90200000000004</v>
      </c>
    </row>
    <row r="7" spans="1:74" ht="11.1" customHeight="1" x14ac:dyDescent="0.2">
      <c r="A7" s="148" t="s">
        <v>953</v>
      </c>
      <c r="B7" s="213" t="s">
        <v>650</v>
      </c>
      <c r="C7" s="243">
        <v>2244.3903135999999</v>
      </c>
      <c r="D7" s="243">
        <v>2248.2629385999999</v>
      </c>
      <c r="E7" s="243">
        <v>2253.6641927000001</v>
      </c>
      <c r="F7" s="243">
        <v>2264.5149188999999</v>
      </c>
      <c r="G7" s="243">
        <v>2270.0327987000001</v>
      </c>
      <c r="H7" s="243">
        <v>2274.1386751999999</v>
      </c>
      <c r="I7" s="243">
        <v>2274.3418069999998</v>
      </c>
      <c r="J7" s="243">
        <v>2277.4917329</v>
      </c>
      <c r="K7" s="243">
        <v>2281.0977115999999</v>
      </c>
      <c r="L7" s="243">
        <v>2289.1280276000002</v>
      </c>
      <c r="M7" s="243">
        <v>2290.6698984</v>
      </c>
      <c r="N7" s="243">
        <v>2289.6916084999998</v>
      </c>
      <c r="O7" s="243">
        <v>2278.9787534000002</v>
      </c>
      <c r="P7" s="243">
        <v>2278.3709456000001</v>
      </c>
      <c r="Q7" s="243">
        <v>2280.6537806000001</v>
      </c>
      <c r="R7" s="243">
        <v>2291.5839758000002</v>
      </c>
      <c r="S7" s="243">
        <v>2295.3305583000001</v>
      </c>
      <c r="T7" s="243">
        <v>2297.6502455999998</v>
      </c>
      <c r="U7" s="243">
        <v>2293.3842991000001</v>
      </c>
      <c r="V7" s="243">
        <v>2296.7192497999999</v>
      </c>
      <c r="W7" s="243">
        <v>2302.4963591000001</v>
      </c>
      <c r="X7" s="243">
        <v>2314.7656901</v>
      </c>
      <c r="Y7" s="243">
        <v>2322.3895692999999</v>
      </c>
      <c r="Z7" s="243">
        <v>2329.4180597999998</v>
      </c>
      <c r="AA7" s="243">
        <v>2337.9805661</v>
      </c>
      <c r="AB7" s="243">
        <v>2342.2212258</v>
      </c>
      <c r="AC7" s="243">
        <v>2344.2694434999999</v>
      </c>
      <c r="AD7" s="243">
        <v>2339.5212501999999</v>
      </c>
      <c r="AE7" s="243">
        <v>2340.6375604999998</v>
      </c>
      <c r="AF7" s="243">
        <v>2343.0144055999999</v>
      </c>
      <c r="AG7" s="243">
        <v>2351.1846759</v>
      </c>
      <c r="AH7" s="243">
        <v>2352.6829223</v>
      </c>
      <c r="AI7" s="243">
        <v>2352.0420355000001</v>
      </c>
      <c r="AJ7" s="243">
        <v>2344.6815959</v>
      </c>
      <c r="AK7" s="243">
        <v>2343.1977572000001</v>
      </c>
      <c r="AL7" s="243">
        <v>2343.0100997</v>
      </c>
      <c r="AM7" s="243">
        <v>2345.2986187000001</v>
      </c>
      <c r="AN7" s="243">
        <v>2346.8183276999998</v>
      </c>
      <c r="AO7" s="243">
        <v>2348.7492219000001</v>
      </c>
      <c r="AP7" s="243">
        <v>2350.4706185</v>
      </c>
      <c r="AQ7" s="243">
        <v>2353.6893948000002</v>
      </c>
      <c r="AR7" s="243">
        <v>2357.7848683000002</v>
      </c>
      <c r="AS7" s="243">
        <v>2365.6192663000002</v>
      </c>
      <c r="AT7" s="243">
        <v>2369.3214635999998</v>
      </c>
      <c r="AU7" s="243">
        <v>2371.7536875000001</v>
      </c>
      <c r="AV7" s="243">
        <v>2374.8605148000001</v>
      </c>
      <c r="AW7" s="243">
        <v>2373.2943596</v>
      </c>
      <c r="AX7" s="243">
        <v>2368.9997985</v>
      </c>
      <c r="AY7" s="243">
        <v>2352.6982066</v>
      </c>
      <c r="AZ7" s="243">
        <v>2349.9058024999999</v>
      </c>
      <c r="BA7" s="243">
        <v>2351.343961</v>
      </c>
      <c r="BB7" s="243">
        <v>2362.9856429000001</v>
      </c>
      <c r="BC7" s="243">
        <v>2368.4052065999999</v>
      </c>
      <c r="BD7" s="243">
        <v>2373.5756127</v>
      </c>
      <c r="BE7" s="243">
        <v>2378.627379</v>
      </c>
      <c r="BF7" s="336">
        <v>2383.2020000000002</v>
      </c>
      <c r="BG7" s="336">
        <v>2387.4290000000001</v>
      </c>
      <c r="BH7" s="336">
        <v>2390.924</v>
      </c>
      <c r="BI7" s="336">
        <v>2394.7460000000001</v>
      </c>
      <c r="BJ7" s="336">
        <v>2398.509</v>
      </c>
      <c r="BK7" s="336">
        <v>2401.893</v>
      </c>
      <c r="BL7" s="336">
        <v>2405.7800000000002</v>
      </c>
      <c r="BM7" s="336">
        <v>2409.848</v>
      </c>
      <c r="BN7" s="336">
        <v>2413.92</v>
      </c>
      <c r="BO7" s="336">
        <v>2418.4870000000001</v>
      </c>
      <c r="BP7" s="336">
        <v>2423.3710000000001</v>
      </c>
      <c r="BQ7" s="336">
        <v>2429.1489999999999</v>
      </c>
      <c r="BR7" s="336">
        <v>2434.2310000000002</v>
      </c>
      <c r="BS7" s="336">
        <v>2439.1970000000001</v>
      </c>
      <c r="BT7" s="336">
        <v>2443.6129999999998</v>
      </c>
      <c r="BU7" s="336">
        <v>2448.6689999999999</v>
      </c>
      <c r="BV7" s="336">
        <v>2453.9319999999998</v>
      </c>
    </row>
    <row r="8" spans="1:74" ht="11.1" customHeight="1" x14ac:dyDescent="0.2">
      <c r="A8" s="148" t="s">
        <v>954</v>
      </c>
      <c r="B8" s="213" t="s">
        <v>617</v>
      </c>
      <c r="C8" s="243">
        <v>2023.6130555</v>
      </c>
      <c r="D8" s="243">
        <v>2031.0490910000001</v>
      </c>
      <c r="E8" s="243">
        <v>2038.5226312</v>
      </c>
      <c r="F8" s="243">
        <v>2046.1603316999999</v>
      </c>
      <c r="G8" s="243">
        <v>2053.6138897000001</v>
      </c>
      <c r="H8" s="243">
        <v>2061.0099607000002</v>
      </c>
      <c r="I8" s="243">
        <v>2068.9516712999998</v>
      </c>
      <c r="J8" s="243">
        <v>2075.7804234999999</v>
      </c>
      <c r="K8" s="243">
        <v>2082.0993438999999</v>
      </c>
      <c r="L8" s="243">
        <v>2090.9040605</v>
      </c>
      <c r="M8" s="243">
        <v>2093.9565962000001</v>
      </c>
      <c r="N8" s="243">
        <v>2094.2525792000001</v>
      </c>
      <c r="O8" s="243">
        <v>2084.6978855000002</v>
      </c>
      <c r="P8" s="243">
        <v>2084.8013556999999</v>
      </c>
      <c r="Q8" s="243">
        <v>2087.4688658999999</v>
      </c>
      <c r="R8" s="243">
        <v>2097.4986156999998</v>
      </c>
      <c r="S8" s="243">
        <v>2101.6955566000001</v>
      </c>
      <c r="T8" s="243">
        <v>2104.857888</v>
      </c>
      <c r="U8" s="243">
        <v>2103.2341356000002</v>
      </c>
      <c r="V8" s="243">
        <v>2107.1408540000002</v>
      </c>
      <c r="W8" s="243">
        <v>2112.8265686999998</v>
      </c>
      <c r="X8" s="243">
        <v>2123.7372034999999</v>
      </c>
      <c r="Y8" s="243">
        <v>2130.3964682999999</v>
      </c>
      <c r="Z8" s="243">
        <v>2136.2502866</v>
      </c>
      <c r="AA8" s="243">
        <v>2141.9065338</v>
      </c>
      <c r="AB8" s="243">
        <v>2145.6935530000001</v>
      </c>
      <c r="AC8" s="243">
        <v>2148.2192193999999</v>
      </c>
      <c r="AD8" s="243">
        <v>2146.7058192999998</v>
      </c>
      <c r="AE8" s="243">
        <v>2148.7920654999998</v>
      </c>
      <c r="AF8" s="243">
        <v>2151.7002441</v>
      </c>
      <c r="AG8" s="243">
        <v>2158.6915657999998</v>
      </c>
      <c r="AH8" s="243">
        <v>2160.7977016</v>
      </c>
      <c r="AI8" s="243">
        <v>2161.2798619</v>
      </c>
      <c r="AJ8" s="243">
        <v>2156.1693006999999</v>
      </c>
      <c r="AK8" s="243">
        <v>2156.3800697000001</v>
      </c>
      <c r="AL8" s="243">
        <v>2157.9434228999999</v>
      </c>
      <c r="AM8" s="243">
        <v>2162.6988451000002</v>
      </c>
      <c r="AN8" s="243">
        <v>2165.5877529999998</v>
      </c>
      <c r="AO8" s="243">
        <v>2168.4496313</v>
      </c>
      <c r="AP8" s="243">
        <v>2169.198621</v>
      </c>
      <c r="AQ8" s="243">
        <v>2173.5708347</v>
      </c>
      <c r="AR8" s="243">
        <v>2179.4804134000001</v>
      </c>
      <c r="AS8" s="243">
        <v>2189.6068789000001</v>
      </c>
      <c r="AT8" s="243">
        <v>2196.5815459</v>
      </c>
      <c r="AU8" s="243">
        <v>2203.0839363999999</v>
      </c>
      <c r="AV8" s="243">
        <v>2213.8655878</v>
      </c>
      <c r="AW8" s="243">
        <v>2215.8597721000001</v>
      </c>
      <c r="AX8" s="243">
        <v>2213.8180266999998</v>
      </c>
      <c r="AY8" s="243">
        <v>2196.7162460999998</v>
      </c>
      <c r="AZ8" s="243">
        <v>2194.8707207000002</v>
      </c>
      <c r="BA8" s="243">
        <v>2197.2573449000001</v>
      </c>
      <c r="BB8" s="243">
        <v>2209.9487657</v>
      </c>
      <c r="BC8" s="243">
        <v>2216.2452038000001</v>
      </c>
      <c r="BD8" s="243">
        <v>2222.2193063999998</v>
      </c>
      <c r="BE8" s="243">
        <v>2228.2449019000001</v>
      </c>
      <c r="BF8" s="336">
        <v>2233.2939999999999</v>
      </c>
      <c r="BG8" s="336">
        <v>2237.7399999999998</v>
      </c>
      <c r="BH8" s="336">
        <v>2240.7280000000001</v>
      </c>
      <c r="BI8" s="336">
        <v>2244.6109999999999</v>
      </c>
      <c r="BJ8" s="336">
        <v>2248.5329999999999</v>
      </c>
      <c r="BK8" s="336">
        <v>2252.4430000000002</v>
      </c>
      <c r="BL8" s="336">
        <v>2256.4839999999999</v>
      </c>
      <c r="BM8" s="336">
        <v>2260.6030000000001</v>
      </c>
      <c r="BN8" s="336">
        <v>2264.7510000000002</v>
      </c>
      <c r="BO8" s="336">
        <v>2269.0650000000001</v>
      </c>
      <c r="BP8" s="336">
        <v>2273.4960000000001</v>
      </c>
      <c r="BQ8" s="336">
        <v>2278.4459999999999</v>
      </c>
      <c r="BR8" s="336">
        <v>2282.808</v>
      </c>
      <c r="BS8" s="336">
        <v>2286.9859999999999</v>
      </c>
      <c r="BT8" s="336">
        <v>2290.3670000000002</v>
      </c>
      <c r="BU8" s="336">
        <v>2294.6329999999998</v>
      </c>
      <c r="BV8" s="336">
        <v>2299.1709999999998</v>
      </c>
    </row>
    <row r="9" spans="1:74" ht="11.1" customHeight="1" x14ac:dyDescent="0.2">
      <c r="A9" s="148" t="s">
        <v>955</v>
      </c>
      <c r="B9" s="213" t="s">
        <v>618</v>
      </c>
      <c r="C9" s="243">
        <v>939.58730697999999</v>
      </c>
      <c r="D9" s="243">
        <v>942.31358078000005</v>
      </c>
      <c r="E9" s="243">
        <v>945.21705739000004</v>
      </c>
      <c r="F9" s="243">
        <v>948.38022694000006</v>
      </c>
      <c r="G9" s="243">
        <v>951.57624152999995</v>
      </c>
      <c r="H9" s="243">
        <v>954.88759130000005</v>
      </c>
      <c r="I9" s="243">
        <v>958.81333279</v>
      </c>
      <c r="J9" s="243">
        <v>961.98106054000004</v>
      </c>
      <c r="K9" s="243">
        <v>964.88983108000002</v>
      </c>
      <c r="L9" s="243">
        <v>968.70255846999999</v>
      </c>
      <c r="M9" s="243">
        <v>970.22122905000003</v>
      </c>
      <c r="N9" s="243">
        <v>970.60875686999998</v>
      </c>
      <c r="O9" s="243">
        <v>966.65584247000004</v>
      </c>
      <c r="P9" s="243">
        <v>967.18805938000003</v>
      </c>
      <c r="Q9" s="243">
        <v>968.99610814000005</v>
      </c>
      <c r="R9" s="243">
        <v>974.67404759999999</v>
      </c>
      <c r="S9" s="243">
        <v>977.08821592000004</v>
      </c>
      <c r="T9" s="243">
        <v>978.83267195999997</v>
      </c>
      <c r="U9" s="243">
        <v>977.76638410999999</v>
      </c>
      <c r="V9" s="243">
        <v>979.77718926</v>
      </c>
      <c r="W9" s="243">
        <v>982.72405581999999</v>
      </c>
      <c r="X9" s="243">
        <v>988.63607596999998</v>
      </c>
      <c r="Y9" s="243">
        <v>991.93324620999999</v>
      </c>
      <c r="Z9" s="243">
        <v>994.64465872999995</v>
      </c>
      <c r="AA9" s="243">
        <v>996.44894159</v>
      </c>
      <c r="AB9" s="243">
        <v>998.22986761000004</v>
      </c>
      <c r="AC9" s="243">
        <v>999.66606485</v>
      </c>
      <c r="AD9" s="243">
        <v>999.70519876000003</v>
      </c>
      <c r="AE9" s="243">
        <v>1001.2411894000001</v>
      </c>
      <c r="AF9" s="243">
        <v>1003.2217021</v>
      </c>
      <c r="AG9" s="243">
        <v>1007.2527542</v>
      </c>
      <c r="AH9" s="243">
        <v>1008.9177982</v>
      </c>
      <c r="AI9" s="243">
        <v>1009.8228515</v>
      </c>
      <c r="AJ9" s="243">
        <v>1008.8015343</v>
      </c>
      <c r="AK9" s="243">
        <v>1009.0613908</v>
      </c>
      <c r="AL9" s="243">
        <v>1009.4360413000001</v>
      </c>
      <c r="AM9" s="243">
        <v>1008.6640918000001</v>
      </c>
      <c r="AN9" s="243">
        <v>1010.2143759000001</v>
      </c>
      <c r="AO9" s="243">
        <v>1012.8254995</v>
      </c>
      <c r="AP9" s="243">
        <v>1016.7062698</v>
      </c>
      <c r="AQ9" s="243">
        <v>1021.282467</v>
      </c>
      <c r="AR9" s="243">
        <v>1026.7628984</v>
      </c>
      <c r="AS9" s="243">
        <v>1034.5586638</v>
      </c>
      <c r="AT9" s="243">
        <v>1040.7892385</v>
      </c>
      <c r="AU9" s="243">
        <v>1046.8657223</v>
      </c>
      <c r="AV9" s="243">
        <v>1056.6692528000001</v>
      </c>
      <c r="AW9" s="243">
        <v>1059.5267019999999</v>
      </c>
      <c r="AX9" s="243">
        <v>1059.3192071999999</v>
      </c>
      <c r="AY9" s="243">
        <v>1048.9961194</v>
      </c>
      <c r="AZ9" s="243">
        <v>1047.9467236999999</v>
      </c>
      <c r="BA9" s="243">
        <v>1049.1203711000001</v>
      </c>
      <c r="BB9" s="243">
        <v>1055.6894866</v>
      </c>
      <c r="BC9" s="243">
        <v>1058.929901</v>
      </c>
      <c r="BD9" s="243">
        <v>1062.0140395999999</v>
      </c>
      <c r="BE9" s="243">
        <v>1065.077278</v>
      </c>
      <c r="BF9" s="336">
        <v>1067.7470000000001</v>
      </c>
      <c r="BG9" s="336">
        <v>1070.1600000000001</v>
      </c>
      <c r="BH9" s="336">
        <v>1072.046</v>
      </c>
      <c r="BI9" s="336">
        <v>1074.144</v>
      </c>
      <c r="BJ9" s="336">
        <v>1076.1849999999999</v>
      </c>
      <c r="BK9" s="336">
        <v>1077.9580000000001</v>
      </c>
      <c r="BL9" s="336">
        <v>1080.0450000000001</v>
      </c>
      <c r="BM9" s="336">
        <v>1082.2339999999999</v>
      </c>
      <c r="BN9" s="336">
        <v>1084.48</v>
      </c>
      <c r="BO9" s="336">
        <v>1086.9069999999999</v>
      </c>
      <c r="BP9" s="336">
        <v>1089.4690000000001</v>
      </c>
      <c r="BQ9" s="336">
        <v>1092.463</v>
      </c>
      <c r="BR9" s="336">
        <v>1095.0730000000001</v>
      </c>
      <c r="BS9" s="336">
        <v>1097.596</v>
      </c>
      <c r="BT9" s="336">
        <v>1099.8679999999999</v>
      </c>
      <c r="BU9" s="336">
        <v>1102.3399999999999</v>
      </c>
      <c r="BV9" s="336">
        <v>1104.846</v>
      </c>
    </row>
    <row r="10" spans="1:74" ht="11.1" customHeight="1" x14ac:dyDescent="0.2">
      <c r="A10" s="148" t="s">
        <v>956</v>
      </c>
      <c r="B10" s="213" t="s">
        <v>619</v>
      </c>
      <c r="C10" s="243">
        <v>2645.8128161</v>
      </c>
      <c r="D10" s="243">
        <v>2648.7481068000002</v>
      </c>
      <c r="E10" s="243">
        <v>2654.3622826000001</v>
      </c>
      <c r="F10" s="243">
        <v>2667.6586910999999</v>
      </c>
      <c r="G10" s="243">
        <v>2674.8781267999998</v>
      </c>
      <c r="H10" s="243">
        <v>2681.0239370999998</v>
      </c>
      <c r="I10" s="243">
        <v>2685.3066389000001</v>
      </c>
      <c r="J10" s="243">
        <v>2689.8973108</v>
      </c>
      <c r="K10" s="243">
        <v>2694.0064695999999</v>
      </c>
      <c r="L10" s="243">
        <v>2700.7365220000002</v>
      </c>
      <c r="M10" s="243">
        <v>2701.5558497000002</v>
      </c>
      <c r="N10" s="243">
        <v>2699.5668593</v>
      </c>
      <c r="O10" s="243">
        <v>2686.4826584000002</v>
      </c>
      <c r="P10" s="243">
        <v>2685.0922012999999</v>
      </c>
      <c r="Q10" s="243">
        <v>2687.1085956000002</v>
      </c>
      <c r="R10" s="243">
        <v>2699.2060882999999</v>
      </c>
      <c r="S10" s="243">
        <v>2703.0304998000001</v>
      </c>
      <c r="T10" s="243">
        <v>2705.2560773999999</v>
      </c>
      <c r="U10" s="243">
        <v>2700.2596684</v>
      </c>
      <c r="V10" s="243">
        <v>2703.5049423</v>
      </c>
      <c r="W10" s="243">
        <v>2709.3687464999998</v>
      </c>
      <c r="X10" s="243">
        <v>2722.4871600000001</v>
      </c>
      <c r="Y10" s="243">
        <v>2730.1109658</v>
      </c>
      <c r="Z10" s="243">
        <v>2736.8762427000001</v>
      </c>
      <c r="AA10" s="243">
        <v>2743.8910770000002</v>
      </c>
      <c r="AB10" s="243">
        <v>2748.1082316000002</v>
      </c>
      <c r="AC10" s="243">
        <v>2750.6357928000002</v>
      </c>
      <c r="AD10" s="243">
        <v>2747.6683683000001</v>
      </c>
      <c r="AE10" s="243">
        <v>2749.6707866000002</v>
      </c>
      <c r="AF10" s="243">
        <v>2752.8376555</v>
      </c>
      <c r="AG10" s="243">
        <v>2760.6398353</v>
      </c>
      <c r="AH10" s="243">
        <v>2763.5324602999999</v>
      </c>
      <c r="AI10" s="243">
        <v>2764.9863908000002</v>
      </c>
      <c r="AJ10" s="243">
        <v>2761.4906878000002</v>
      </c>
      <c r="AK10" s="243">
        <v>2762.7004335000001</v>
      </c>
      <c r="AL10" s="243">
        <v>2765.1046888000001</v>
      </c>
      <c r="AM10" s="243">
        <v>2770.7636508000001</v>
      </c>
      <c r="AN10" s="243">
        <v>2774.0117776000002</v>
      </c>
      <c r="AO10" s="243">
        <v>2776.9092663000001</v>
      </c>
      <c r="AP10" s="243">
        <v>2776.3534562999998</v>
      </c>
      <c r="AQ10" s="243">
        <v>2780.8766641000002</v>
      </c>
      <c r="AR10" s="243">
        <v>2787.3762292000001</v>
      </c>
      <c r="AS10" s="243">
        <v>2799.3899007999999</v>
      </c>
      <c r="AT10" s="243">
        <v>2807.1888686000002</v>
      </c>
      <c r="AU10" s="243">
        <v>2814.3108818000001</v>
      </c>
      <c r="AV10" s="243">
        <v>2825.3823247</v>
      </c>
      <c r="AW10" s="243">
        <v>2827.6806406000001</v>
      </c>
      <c r="AX10" s="243">
        <v>2825.8322137999999</v>
      </c>
      <c r="AY10" s="243">
        <v>2807.1585359999999</v>
      </c>
      <c r="AZ10" s="243">
        <v>2806.5255047999999</v>
      </c>
      <c r="BA10" s="243">
        <v>2811.2546120000002</v>
      </c>
      <c r="BB10" s="243">
        <v>2829.2771757</v>
      </c>
      <c r="BC10" s="243">
        <v>2838.7820711999998</v>
      </c>
      <c r="BD10" s="243">
        <v>2847.7006164999998</v>
      </c>
      <c r="BE10" s="243">
        <v>2855.9813690999999</v>
      </c>
      <c r="BF10" s="336">
        <v>2863.7660000000001</v>
      </c>
      <c r="BG10" s="336">
        <v>2871.002</v>
      </c>
      <c r="BH10" s="336">
        <v>2877.1840000000002</v>
      </c>
      <c r="BI10" s="336">
        <v>2883.7060000000001</v>
      </c>
      <c r="BJ10" s="336">
        <v>2890.06</v>
      </c>
      <c r="BK10" s="336">
        <v>2895.7109999999998</v>
      </c>
      <c r="BL10" s="336">
        <v>2902.1320000000001</v>
      </c>
      <c r="BM10" s="336">
        <v>2908.788</v>
      </c>
      <c r="BN10" s="336">
        <v>2915.502</v>
      </c>
      <c r="BO10" s="336">
        <v>2922.7570000000001</v>
      </c>
      <c r="BP10" s="336">
        <v>2930.3789999999999</v>
      </c>
      <c r="BQ10" s="336">
        <v>2939.0909999999999</v>
      </c>
      <c r="BR10" s="336">
        <v>2946.902</v>
      </c>
      <c r="BS10" s="336">
        <v>2954.5349999999999</v>
      </c>
      <c r="BT10" s="336">
        <v>2961.3850000000002</v>
      </c>
      <c r="BU10" s="336">
        <v>2969.1179999999999</v>
      </c>
      <c r="BV10" s="336">
        <v>2977.1280000000002</v>
      </c>
    </row>
    <row r="11" spans="1:74" ht="11.1" customHeight="1" x14ac:dyDescent="0.2">
      <c r="A11" s="148" t="s">
        <v>957</v>
      </c>
      <c r="B11" s="213" t="s">
        <v>620</v>
      </c>
      <c r="C11" s="243">
        <v>673.63909811999997</v>
      </c>
      <c r="D11" s="243">
        <v>675.31572155000003</v>
      </c>
      <c r="E11" s="243">
        <v>677.53307728000004</v>
      </c>
      <c r="F11" s="243">
        <v>681.50194289000001</v>
      </c>
      <c r="G11" s="243">
        <v>683.89267998000003</v>
      </c>
      <c r="H11" s="243">
        <v>685.91606615000001</v>
      </c>
      <c r="I11" s="243">
        <v>687.08060760000001</v>
      </c>
      <c r="J11" s="243">
        <v>688.73791229999995</v>
      </c>
      <c r="K11" s="243">
        <v>690.39648646000001</v>
      </c>
      <c r="L11" s="243">
        <v>693.32575842999995</v>
      </c>
      <c r="M11" s="243">
        <v>694.03480020999996</v>
      </c>
      <c r="N11" s="243">
        <v>693.79304016000003</v>
      </c>
      <c r="O11" s="243">
        <v>689.91226486000005</v>
      </c>
      <c r="P11" s="243">
        <v>689.78506124</v>
      </c>
      <c r="Q11" s="243">
        <v>690.72321588</v>
      </c>
      <c r="R11" s="243">
        <v>694.56033921000005</v>
      </c>
      <c r="S11" s="243">
        <v>696.25400251999997</v>
      </c>
      <c r="T11" s="243">
        <v>697.63781625000001</v>
      </c>
      <c r="U11" s="243">
        <v>697.46383741</v>
      </c>
      <c r="V11" s="243">
        <v>699.16390922999994</v>
      </c>
      <c r="W11" s="243">
        <v>701.49008872000002</v>
      </c>
      <c r="X11" s="243">
        <v>705.62607931000002</v>
      </c>
      <c r="Y11" s="243">
        <v>708.31669653999995</v>
      </c>
      <c r="Z11" s="243">
        <v>710.74564385999997</v>
      </c>
      <c r="AA11" s="243">
        <v>713.24590547000003</v>
      </c>
      <c r="AB11" s="243">
        <v>714.9017748</v>
      </c>
      <c r="AC11" s="243">
        <v>716.04623605999996</v>
      </c>
      <c r="AD11" s="243">
        <v>715.73788225999999</v>
      </c>
      <c r="AE11" s="243">
        <v>716.56558259999997</v>
      </c>
      <c r="AF11" s="243">
        <v>717.58793011</v>
      </c>
      <c r="AG11" s="243">
        <v>719.77749391999998</v>
      </c>
      <c r="AH11" s="243">
        <v>720.45970891000002</v>
      </c>
      <c r="AI11" s="243">
        <v>720.60714422000001</v>
      </c>
      <c r="AJ11" s="243">
        <v>719.10788035999997</v>
      </c>
      <c r="AK11" s="243">
        <v>719.01969591</v>
      </c>
      <c r="AL11" s="243">
        <v>719.23067139</v>
      </c>
      <c r="AM11" s="243">
        <v>720.14623331999996</v>
      </c>
      <c r="AN11" s="243">
        <v>720.65145876999998</v>
      </c>
      <c r="AO11" s="243">
        <v>721.15177425000002</v>
      </c>
      <c r="AP11" s="243">
        <v>720.92518999000004</v>
      </c>
      <c r="AQ11" s="243">
        <v>721.95717787000001</v>
      </c>
      <c r="AR11" s="243">
        <v>723.52574810999999</v>
      </c>
      <c r="AS11" s="243">
        <v>726.60636081999996</v>
      </c>
      <c r="AT11" s="243">
        <v>728.51650070000005</v>
      </c>
      <c r="AU11" s="243">
        <v>730.23162787000001</v>
      </c>
      <c r="AV11" s="243">
        <v>733.14500873999998</v>
      </c>
      <c r="AW11" s="243">
        <v>733.42516064999995</v>
      </c>
      <c r="AX11" s="243">
        <v>732.46535001999996</v>
      </c>
      <c r="AY11" s="243">
        <v>726.63236341000004</v>
      </c>
      <c r="AZ11" s="243">
        <v>725.91753779999999</v>
      </c>
      <c r="BA11" s="243">
        <v>726.68765974999997</v>
      </c>
      <c r="BB11" s="243">
        <v>731.04595228000005</v>
      </c>
      <c r="BC11" s="243">
        <v>733.20855205999999</v>
      </c>
      <c r="BD11" s="243">
        <v>735.27868209999997</v>
      </c>
      <c r="BE11" s="243">
        <v>737.37461775999998</v>
      </c>
      <c r="BF11" s="336">
        <v>739.17110000000002</v>
      </c>
      <c r="BG11" s="336">
        <v>740.78639999999996</v>
      </c>
      <c r="BH11" s="336">
        <v>741.95569999999998</v>
      </c>
      <c r="BI11" s="336">
        <v>743.40729999999996</v>
      </c>
      <c r="BJ11" s="336">
        <v>744.87630000000001</v>
      </c>
      <c r="BK11" s="336">
        <v>746.30719999999997</v>
      </c>
      <c r="BL11" s="336">
        <v>747.85270000000003</v>
      </c>
      <c r="BM11" s="336">
        <v>749.45719999999994</v>
      </c>
      <c r="BN11" s="336">
        <v>751.10590000000002</v>
      </c>
      <c r="BO11" s="336">
        <v>752.83969999999999</v>
      </c>
      <c r="BP11" s="336">
        <v>754.64380000000006</v>
      </c>
      <c r="BQ11" s="336">
        <v>756.69470000000001</v>
      </c>
      <c r="BR11" s="336">
        <v>758.50670000000002</v>
      </c>
      <c r="BS11" s="336">
        <v>760.25660000000005</v>
      </c>
      <c r="BT11" s="336">
        <v>761.78710000000001</v>
      </c>
      <c r="BU11" s="336">
        <v>763.53039999999999</v>
      </c>
      <c r="BV11" s="336">
        <v>765.32929999999999</v>
      </c>
    </row>
    <row r="12" spans="1:74" ht="11.1" customHeight="1" x14ac:dyDescent="0.2">
      <c r="A12" s="148" t="s">
        <v>958</v>
      </c>
      <c r="B12" s="213" t="s">
        <v>621</v>
      </c>
      <c r="C12" s="243">
        <v>1658.7707183</v>
      </c>
      <c r="D12" s="243">
        <v>1663.187684</v>
      </c>
      <c r="E12" s="243">
        <v>1668.5163468000001</v>
      </c>
      <c r="F12" s="243">
        <v>1676.5933574000001</v>
      </c>
      <c r="G12" s="243">
        <v>1682.3679259999999</v>
      </c>
      <c r="H12" s="243">
        <v>1687.6767035</v>
      </c>
      <c r="I12" s="243">
        <v>1691.5986332</v>
      </c>
      <c r="J12" s="243">
        <v>1696.6666207999999</v>
      </c>
      <c r="K12" s="243">
        <v>1701.9596097000001</v>
      </c>
      <c r="L12" s="243">
        <v>1710.5523086999999</v>
      </c>
      <c r="M12" s="243">
        <v>1713.9892686000001</v>
      </c>
      <c r="N12" s="243">
        <v>1715.3451981000001</v>
      </c>
      <c r="O12" s="243">
        <v>1708.0609666</v>
      </c>
      <c r="P12" s="243">
        <v>1710.1741835</v>
      </c>
      <c r="Q12" s="243">
        <v>1715.1257178999999</v>
      </c>
      <c r="R12" s="243">
        <v>1727.7567121</v>
      </c>
      <c r="S12" s="243">
        <v>1734.7540253</v>
      </c>
      <c r="T12" s="243">
        <v>1740.9587996</v>
      </c>
      <c r="U12" s="243">
        <v>1743.1084535</v>
      </c>
      <c r="V12" s="243">
        <v>1750.1750859000001</v>
      </c>
      <c r="W12" s="243">
        <v>1758.8961155</v>
      </c>
      <c r="X12" s="243">
        <v>1770.8583688000001</v>
      </c>
      <c r="Y12" s="243">
        <v>1781.6980725999999</v>
      </c>
      <c r="Z12" s="243">
        <v>1793.0020534</v>
      </c>
      <c r="AA12" s="243">
        <v>1807.5371213999999</v>
      </c>
      <c r="AB12" s="243">
        <v>1817.6945490000001</v>
      </c>
      <c r="AC12" s="243">
        <v>1826.2411462</v>
      </c>
      <c r="AD12" s="243">
        <v>1830.5886243</v>
      </c>
      <c r="AE12" s="243">
        <v>1837.8547773</v>
      </c>
      <c r="AF12" s="243">
        <v>1845.4513162999999</v>
      </c>
      <c r="AG12" s="243">
        <v>1856.0507398</v>
      </c>
      <c r="AH12" s="243">
        <v>1862.3036774</v>
      </c>
      <c r="AI12" s="243">
        <v>1866.8826271999999</v>
      </c>
      <c r="AJ12" s="243">
        <v>1867.416164</v>
      </c>
      <c r="AK12" s="243">
        <v>1870.4257077</v>
      </c>
      <c r="AL12" s="243">
        <v>1873.5398328000001</v>
      </c>
      <c r="AM12" s="243">
        <v>1874.3861569000001</v>
      </c>
      <c r="AN12" s="243">
        <v>1879.4887317</v>
      </c>
      <c r="AO12" s="243">
        <v>1886.4751748000001</v>
      </c>
      <c r="AP12" s="243">
        <v>1898.6064259</v>
      </c>
      <c r="AQ12" s="243">
        <v>1906.9149006</v>
      </c>
      <c r="AR12" s="243">
        <v>1914.6615386999999</v>
      </c>
      <c r="AS12" s="243">
        <v>1923.0561439000001</v>
      </c>
      <c r="AT12" s="243">
        <v>1928.7717560000001</v>
      </c>
      <c r="AU12" s="243">
        <v>1933.0181788</v>
      </c>
      <c r="AV12" s="243">
        <v>1936.0721616000001</v>
      </c>
      <c r="AW12" s="243">
        <v>1937.1726435999999</v>
      </c>
      <c r="AX12" s="243">
        <v>1936.5963741999999</v>
      </c>
      <c r="AY12" s="243">
        <v>1928.1509088</v>
      </c>
      <c r="AZ12" s="243">
        <v>1928.8654701999999</v>
      </c>
      <c r="BA12" s="243">
        <v>1932.5476139</v>
      </c>
      <c r="BB12" s="243">
        <v>1943.0894464999999</v>
      </c>
      <c r="BC12" s="243">
        <v>1949.7876745000001</v>
      </c>
      <c r="BD12" s="243">
        <v>1956.5344044999999</v>
      </c>
      <c r="BE12" s="243">
        <v>1964.45534</v>
      </c>
      <c r="BF12" s="336">
        <v>1970.4549999999999</v>
      </c>
      <c r="BG12" s="336">
        <v>1975.6579999999999</v>
      </c>
      <c r="BH12" s="336">
        <v>1978.9639999999999</v>
      </c>
      <c r="BI12" s="336">
        <v>1983.403</v>
      </c>
      <c r="BJ12" s="336">
        <v>1987.873</v>
      </c>
      <c r="BK12" s="336">
        <v>1991.951</v>
      </c>
      <c r="BL12" s="336">
        <v>1996.8030000000001</v>
      </c>
      <c r="BM12" s="336">
        <v>2002.0050000000001</v>
      </c>
      <c r="BN12" s="336">
        <v>2007.6969999999999</v>
      </c>
      <c r="BO12" s="336">
        <v>2013.4939999999999</v>
      </c>
      <c r="BP12" s="336">
        <v>2019.5350000000001</v>
      </c>
      <c r="BQ12" s="336">
        <v>2026.107</v>
      </c>
      <c r="BR12" s="336">
        <v>2032.424</v>
      </c>
      <c r="BS12" s="336">
        <v>2038.7729999999999</v>
      </c>
      <c r="BT12" s="336">
        <v>2045.2249999999999</v>
      </c>
      <c r="BU12" s="336">
        <v>2051.5819999999999</v>
      </c>
      <c r="BV12" s="336">
        <v>2057.915</v>
      </c>
    </row>
    <row r="13" spans="1:74" ht="11.1" customHeight="1" x14ac:dyDescent="0.2">
      <c r="A13" s="148" t="s">
        <v>959</v>
      </c>
      <c r="B13" s="213" t="s">
        <v>622</v>
      </c>
      <c r="C13" s="243">
        <v>938.41378012999996</v>
      </c>
      <c r="D13" s="243">
        <v>939.06040373999997</v>
      </c>
      <c r="E13" s="243">
        <v>940.33564025999999</v>
      </c>
      <c r="F13" s="243">
        <v>943.26659218999998</v>
      </c>
      <c r="G13" s="243">
        <v>945.02872763000005</v>
      </c>
      <c r="H13" s="243">
        <v>946.64914907000002</v>
      </c>
      <c r="I13" s="243">
        <v>947.68179426999995</v>
      </c>
      <c r="J13" s="243">
        <v>949.35333443000002</v>
      </c>
      <c r="K13" s="243">
        <v>951.21770729000002</v>
      </c>
      <c r="L13" s="243">
        <v>954.39779553999995</v>
      </c>
      <c r="M13" s="243">
        <v>955.80567180000003</v>
      </c>
      <c r="N13" s="243">
        <v>956.56421877000002</v>
      </c>
      <c r="O13" s="243">
        <v>954.60630802000003</v>
      </c>
      <c r="P13" s="243">
        <v>955.61654270999998</v>
      </c>
      <c r="Q13" s="243">
        <v>957.52779439999995</v>
      </c>
      <c r="R13" s="243">
        <v>962.25138327000002</v>
      </c>
      <c r="S13" s="243">
        <v>964.53117887999997</v>
      </c>
      <c r="T13" s="243">
        <v>966.27850138999997</v>
      </c>
      <c r="U13" s="243">
        <v>965.45217187000003</v>
      </c>
      <c r="V13" s="243">
        <v>967.66543237999997</v>
      </c>
      <c r="W13" s="243">
        <v>970.87710398000002</v>
      </c>
      <c r="X13" s="243">
        <v>977.31586506999997</v>
      </c>
      <c r="Y13" s="243">
        <v>980.85285008999995</v>
      </c>
      <c r="Z13" s="243">
        <v>983.71673741999996</v>
      </c>
      <c r="AA13" s="243">
        <v>985.39845070000001</v>
      </c>
      <c r="AB13" s="243">
        <v>987.29794993999997</v>
      </c>
      <c r="AC13" s="243">
        <v>988.90615876000004</v>
      </c>
      <c r="AD13" s="243">
        <v>989.31424175999996</v>
      </c>
      <c r="AE13" s="243">
        <v>991.02149634</v>
      </c>
      <c r="AF13" s="243">
        <v>993.11908706999998</v>
      </c>
      <c r="AG13" s="243">
        <v>996.74601225000004</v>
      </c>
      <c r="AH13" s="243">
        <v>998.77002660000005</v>
      </c>
      <c r="AI13" s="243">
        <v>1000.3301284</v>
      </c>
      <c r="AJ13" s="243">
        <v>1000.4918732</v>
      </c>
      <c r="AK13" s="243">
        <v>1001.8249832</v>
      </c>
      <c r="AL13" s="243">
        <v>1003.3950139999999</v>
      </c>
      <c r="AM13" s="243">
        <v>1004.8216915</v>
      </c>
      <c r="AN13" s="243">
        <v>1007.1507693</v>
      </c>
      <c r="AO13" s="243">
        <v>1010.0019734</v>
      </c>
      <c r="AP13" s="243">
        <v>1013.8781772</v>
      </c>
      <c r="AQ13" s="243">
        <v>1017.3964789</v>
      </c>
      <c r="AR13" s="243">
        <v>1021.0597517</v>
      </c>
      <c r="AS13" s="243">
        <v>1025.5638710999999</v>
      </c>
      <c r="AT13" s="243">
        <v>1028.9951799999999</v>
      </c>
      <c r="AU13" s="243">
        <v>1032.0495538</v>
      </c>
      <c r="AV13" s="243">
        <v>1036.6030903000001</v>
      </c>
      <c r="AW13" s="243">
        <v>1037.4965202999999</v>
      </c>
      <c r="AX13" s="243">
        <v>1036.6059418</v>
      </c>
      <c r="AY13" s="243">
        <v>1028.8228183000001</v>
      </c>
      <c r="AZ13" s="243">
        <v>1028.1956249</v>
      </c>
      <c r="BA13" s="243">
        <v>1029.6158252</v>
      </c>
      <c r="BB13" s="243">
        <v>1035.8918899</v>
      </c>
      <c r="BC13" s="243">
        <v>1039.3005244999999</v>
      </c>
      <c r="BD13" s="243">
        <v>1042.6501997</v>
      </c>
      <c r="BE13" s="243">
        <v>1046.2305025999999</v>
      </c>
      <c r="BF13" s="336">
        <v>1049.2449999999999</v>
      </c>
      <c r="BG13" s="336">
        <v>1051.9829999999999</v>
      </c>
      <c r="BH13" s="336">
        <v>1054.0899999999999</v>
      </c>
      <c r="BI13" s="336">
        <v>1056.5429999999999</v>
      </c>
      <c r="BJ13" s="336">
        <v>1058.9860000000001</v>
      </c>
      <c r="BK13" s="336">
        <v>1061.2819999999999</v>
      </c>
      <c r="BL13" s="336">
        <v>1063.81</v>
      </c>
      <c r="BM13" s="336">
        <v>1066.43</v>
      </c>
      <c r="BN13" s="336">
        <v>1069.0889999999999</v>
      </c>
      <c r="BO13" s="336">
        <v>1071.9390000000001</v>
      </c>
      <c r="BP13" s="336">
        <v>1074.924</v>
      </c>
      <c r="BQ13" s="336">
        <v>1078.259</v>
      </c>
      <c r="BR13" s="336">
        <v>1081.354</v>
      </c>
      <c r="BS13" s="336">
        <v>1084.425</v>
      </c>
      <c r="BT13" s="336">
        <v>1087.3699999999999</v>
      </c>
      <c r="BU13" s="336">
        <v>1090.4659999999999</v>
      </c>
      <c r="BV13" s="336">
        <v>1093.6099999999999</v>
      </c>
    </row>
    <row r="14" spans="1:74" ht="11.1" customHeight="1" x14ac:dyDescent="0.2">
      <c r="A14" s="148" t="s">
        <v>960</v>
      </c>
      <c r="B14" s="213" t="s">
        <v>623</v>
      </c>
      <c r="C14" s="243">
        <v>2564.9359994000001</v>
      </c>
      <c r="D14" s="243">
        <v>2567.6040812000001</v>
      </c>
      <c r="E14" s="243">
        <v>2572.7799074999998</v>
      </c>
      <c r="F14" s="243">
        <v>2584.9802923000002</v>
      </c>
      <c r="G14" s="243">
        <v>2591.7839970999999</v>
      </c>
      <c r="H14" s="243">
        <v>2597.707836</v>
      </c>
      <c r="I14" s="243">
        <v>2600.6245638</v>
      </c>
      <c r="J14" s="243">
        <v>2606.3841044000001</v>
      </c>
      <c r="K14" s="243">
        <v>2612.8592127000002</v>
      </c>
      <c r="L14" s="243">
        <v>2624.6641236</v>
      </c>
      <c r="M14" s="243">
        <v>2629.1096911999998</v>
      </c>
      <c r="N14" s="243">
        <v>2630.8101502999998</v>
      </c>
      <c r="O14" s="243">
        <v>2623.0755131000001</v>
      </c>
      <c r="P14" s="243">
        <v>2624.3032462000001</v>
      </c>
      <c r="Q14" s="243">
        <v>2627.8033617000001</v>
      </c>
      <c r="R14" s="243">
        <v>2637.4712309000001</v>
      </c>
      <c r="S14" s="243">
        <v>2642.5945827999999</v>
      </c>
      <c r="T14" s="243">
        <v>2647.0687888000002</v>
      </c>
      <c r="U14" s="243">
        <v>2646.6191342000002</v>
      </c>
      <c r="V14" s="243">
        <v>2653.0010840999998</v>
      </c>
      <c r="W14" s="243">
        <v>2661.9399238999999</v>
      </c>
      <c r="X14" s="243">
        <v>2678.0843666999999</v>
      </c>
      <c r="Y14" s="243">
        <v>2688.6504516999998</v>
      </c>
      <c r="Z14" s="243">
        <v>2698.2868917999999</v>
      </c>
      <c r="AA14" s="243">
        <v>2708.0784196999998</v>
      </c>
      <c r="AB14" s="243">
        <v>2715.0420208</v>
      </c>
      <c r="AC14" s="243">
        <v>2720.2624277</v>
      </c>
      <c r="AD14" s="243">
        <v>2719.4999576999999</v>
      </c>
      <c r="AE14" s="243">
        <v>2724.4137381</v>
      </c>
      <c r="AF14" s="243">
        <v>2730.7640863000001</v>
      </c>
      <c r="AG14" s="243">
        <v>2742.6836032000001</v>
      </c>
      <c r="AH14" s="243">
        <v>2748.8076362000002</v>
      </c>
      <c r="AI14" s="243">
        <v>2753.2687864</v>
      </c>
      <c r="AJ14" s="243">
        <v>2755.0261286999998</v>
      </c>
      <c r="AK14" s="243">
        <v>2756.9422067</v>
      </c>
      <c r="AL14" s="243">
        <v>2757.9760955000002</v>
      </c>
      <c r="AM14" s="243">
        <v>2754.2020274000001</v>
      </c>
      <c r="AN14" s="243">
        <v>2756.4158634999999</v>
      </c>
      <c r="AO14" s="243">
        <v>2760.6918360999998</v>
      </c>
      <c r="AP14" s="243">
        <v>2767.8847457000002</v>
      </c>
      <c r="AQ14" s="243">
        <v>2775.6438908999999</v>
      </c>
      <c r="AR14" s="243">
        <v>2784.8240722</v>
      </c>
      <c r="AS14" s="243">
        <v>2799.2539471</v>
      </c>
      <c r="AT14" s="243">
        <v>2808.4047074999999</v>
      </c>
      <c r="AU14" s="243">
        <v>2816.1050108999998</v>
      </c>
      <c r="AV14" s="243">
        <v>2826.5551346000002</v>
      </c>
      <c r="AW14" s="243">
        <v>2828.2043159999998</v>
      </c>
      <c r="AX14" s="243">
        <v>2825.2528321999998</v>
      </c>
      <c r="AY14" s="243">
        <v>2803.7841201000001</v>
      </c>
      <c r="AZ14" s="243">
        <v>2802.0687289000002</v>
      </c>
      <c r="BA14" s="243">
        <v>2806.1900950999998</v>
      </c>
      <c r="BB14" s="243">
        <v>2824.1420505999999</v>
      </c>
      <c r="BC14" s="243">
        <v>2833.9415579000001</v>
      </c>
      <c r="BD14" s="243">
        <v>2843.5824487999998</v>
      </c>
      <c r="BE14" s="243">
        <v>2854.0314749999998</v>
      </c>
      <c r="BF14" s="336">
        <v>2862.63</v>
      </c>
      <c r="BG14" s="336">
        <v>2870.3449999999998</v>
      </c>
      <c r="BH14" s="336">
        <v>2876.1990000000001</v>
      </c>
      <c r="BI14" s="336">
        <v>2882.88</v>
      </c>
      <c r="BJ14" s="336">
        <v>2889.4090000000001</v>
      </c>
      <c r="BK14" s="336">
        <v>2895.2939999999999</v>
      </c>
      <c r="BL14" s="336">
        <v>2901.8910000000001</v>
      </c>
      <c r="BM14" s="336">
        <v>2908.7080000000001</v>
      </c>
      <c r="BN14" s="336">
        <v>2915.5659999999998</v>
      </c>
      <c r="BO14" s="336">
        <v>2922.9549999999999</v>
      </c>
      <c r="BP14" s="336">
        <v>2930.6979999999999</v>
      </c>
      <c r="BQ14" s="336">
        <v>2939.4650000000001</v>
      </c>
      <c r="BR14" s="336">
        <v>2947.4110000000001</v>
      </c>
      <c r="BS14" s="336">
        <v>2955.2069999999999</v>
      </c>
      <c r="BT14" s="336">
        <v>2962.2310000000002</v>
      </c>
      <c r="BU14" s="336">
        <v>2970.194</v>
      </c>
      <c r="BV14" s="336">
        <v>2978.4720000000002</v>
      </c>
    </row>
    <row r="15" spans="1:74" ht="11.1" customHeight="1" x14ac:dyDescent="0.2">
      <c r="A15" s="148"/>
      <c r="B15" s="169" t="s">
        <v>1017</v>
      </c>
      <c r="C15" s="248"/>
      <c r="D15" s="248"/>
      <c r="E15" s="248"/>
      <c r="F15" s="248"/>
      <c r="G15" s="248"/>
      <c r="H15" s="248"/>
      <c r="I15" s="248"/>
      <c r="J15" s="248"/>
      <c r="K15" s="248"/>
      <c r="L15" s="24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8"/>
      <c r="AQ15" s="248"/>
      <c r="AR15" s="248"/>
      <c r="AS15" s="248"/>
      <c r="AT15" s="248"/>
      <c r="AU15" s="248"/>
      <c r="AV15" s="248"/>
      <c r="AW15" s="248"/>
      <c r="AX15" s="248"/>
      <c r="AY15" s="248"/>
      <c r="AZ15" s="248"/>
      <c r="BA15" s="248"/>
      <c r="BB15" s="248"/>
      <c r="BC15" s="248"/>
      <c r="BD15" s="248"/>
      <c r="BE15" s="248"/>
      <c r="BF15" s="348"/>
      <c r="BG15" s="348"/>
      <c r="BH15" s="348"/>
      <c r="BI15" s="348"/>
      <c r="BJ15" s="348"/>
      <c r="BK15" s="348"/>
      <c r="BL15" s="348"/>
      <c r="BM15" s="348"/>
      <c r="BN15" s="348"/>
      <c r="BO15" s="348"/>
      <c r="BP15" s="348"/>
      <c r="BQ15" s="348"/>
      <c r="BR15" s="348"/>
      <c r="BS15" s="348"/>
      <c r="BT15" s="348"/>
      <c r="BU15" s="348"/>
      <c r="BV15" s="348"/>
    </row>
    <row r="16" spans="1:74" ht="11.1" customHeight="1" x14ac:dyDescent="0.2">
      <c r="A16" s="148" t="s">
        <v>962</v>
      </c>
      <c r="B16" s="213" t="s">
        <v>616</v>
      </c>
      <c r="C16" s="261">
        <v>86.970934301</v>
      </c>
      <c r="D16" s="261">
        <v>87.577048927000007</v>
      </c>
      <c r="E16" s="261">
        <v>88.269250345000003</v>
      </c>
      <c r="F16" s="261">
        <v>89.308033678000001</v>
      </c>
      <c r="G16" s="261">
        <v>89.977037338000002</v>
      </c>
      <c r="H16" s="261">
        <v>90.536756447000002</v>
      </c>
      <c r="I16" s="261">
        <v>91.007445114999996</v>
      </c>
      <c r="J16" s="261">
        <v>91.333404540999993</v>
      </c>
      <c r="K16" s="261">
        <v>91.534888832999997</v>
      </c>
      <c r="L16" s="261">
        <v>91.438250167000007</v>
      </c>
      <c r="M16" s="261">
        <v>91.521020062999995</v>
      </c>
      <c r="N16" s="261">
        <v>91.609550694999996</v>
      </c>
      <c r="O16" s="261">
        <v>91.813359653000006</v>
      </c>
      <c r="P16" s="261">
        <v>91.831273564</v>
      </c>
      <c r="Q16" s="261">
        <v>91.772810019000005</v>
      </c>
      <c r="R16" s="261">
        <v>91.335102839000001</v>
      </c>
      <c r="S16" s="261">
        <v>91.351034014999996</v>
      </c>
      <c r="T16" s="261">
        <v>91.517737370000006</v>
      </c>
      <c r="U16" s="261">
        <v>92.132298657000007</v>
      </c>
      <c r="V16" s="261">
        <v>92.377732050999995</v>
      </c>
      <c r="W16" s="261">
        <v>92.551123308000001</v>
      </c>
      <c r="X16" s="261">
        <v>92.409182974000004</v>
      </c>
      <c r="Y16" s="261">
        <v>92.620957043000004</v>
      </c>
      <c r="Z16" s="261">
        <v>92.943156063999993</v>
      </c>
      <c r="AA16" s="261">
        <v>93.683808471999996</v>
      </c>
      <c r="AB16" s="261">
        <v>93.995836068000003</v>
      </c>
      <c r="AC16" s="261">
        <v>94.187267289000005</v>
      </c>
      <c r="AD16" s="261">
        <v>94.151729410000002</v>
      </c>
      <c r="AE16" s="261">
        <v>94.181747423999994</v>
      </c>
      <c r="AF16" s="261">
        <v>94.170948605000007</v>
      </c>
      <c r="AG16" s="261">
        <v>93.979230698999999</v>
      </c>
      <c r="AH16" s="261">
        <v>93.991874908</v>
      </c>
      <c r="AI16" s="261">
        <v>94.068778977999997</v>
      </c>
      <c r="AJ16" s="261">
        <v>94.231949696000001</v>
      </c>
      <c r="AK16" s="261">
        <v>94.420868393000006</v>
      </c>
      <c r="AL16" s="261">
        <v>94.657541859999995</v>
      </c>
      <c r="AM16" s="261">
        <v>95.103678810000005</v>
      </c>
      <c r="AN16" s="261">
        <v>95.314580276000001</v>
      </c>
      <c r="AO16" s="261">
        <v>95.451954972999999</v>
      </c>
      <c r="AP16" s="261">
        <v>95.425956452999998</v>
      </c>
      <c r="AQ16" s="261">
        <v>95.483662448999993</v>
      </c>
      <c r="AR16" s="261">
        <v>95.535226511999994</v>
      </c>
      <c r="AS16" s="261">
        <v>95.504935093</v>
      </c>
      <c r="AT16" s="261">
        <v>95.601000454000001</v>
      </c>
      <c r="AU16" s="261">
        <v>95.747709044999993</v>
      </c>
      <c r="AV16" s="261">
        <v>96.048615611000002</v>
      </c>
      <c r="AW16" s="261">
        <v>96.218944605999994</v>
      </c>
      <c r="AX16" s="261">
        <v>96.362250773</v>
      </c>
      <c r="AY16" s="261">
        <v>96.255715424000002</v>
      </c>
      <c r="AZ16" s="261">
        <v>96.512089953</v>
      </c>
      <c r="BA16" s="261">
        <v>96.908555672000006</v>
      </c>
      <c r="BB16" s="261">
        <v>97.734899099000003</v>
      </c>
      <c r="BC16" s="261">
        <v>98.194207309000006</v>
      </c>
      <c r="BD16" s="261">
        <v>98.576266820000001</v>
      </c>
      <c r="BE16" s="261">
        <v>98.809706599999998</v>
      </c>
      <c r="BF16" s="349">
        <v>99.090800000000002</v>
      </c>
      <c r="BG16" s="349">
        <v>99.348169999999996</v>
      </c>
      <c r="BH16" s="349">
        <v>99.592389999999995</v>
      </c>
      <c r="BI16" s="349">
        <v>99.794390000000007</v>
      </c>
      <c r="BJ16" s="349">
        <v>99.964740000000006</v>
      </c>
      <c r="BK16" s="349">
        <v>100.0403</v>
      </c>
      <c r="BL16" s="349">
        <v>100.1947</v>
      </c>
      <c r="BM16" s="349">
        <v>100.3648</v>
      </c>
      <c r="BN16" s="349">
        <v>100.5509</v>
      </c>
      <c r="BO16" s="349">
        <v>100.75190000000001</v>
      </c>
      <c r="BP16" s="349">
        <v>100.9684</v>
      </c>
      <c r="BQ16" s="349">
        <v>101.2209</v>
      </c>
      <c r="BR16" s="349">
        <v>101.4526</v>
      </c>
      <c r="BS16" s="349">
        <v>101.68429999999999</v>
      </c>
      <c r="BT16" s="349">
        <v>101.92749999999999</v>
      </c>
      <c r="BU16" s="349">
        <v>102.1502</v>
      </c>
      <c r="BV16" s="349">
        <v>102.36409999999999</v>
      </c>
    </row>
    <row r="17" spans="1:74" ht="11.1" customHeight="1" x14ac:dyDescent="0.2">
      <c r="A17" s="148" t="s">
        <v>963</v>
      </c>
      <c r="B17" s="213" t="s">
        <v>650</v>
      </c>
      <c r="C17" s="261">
        <v>85.342288758999999</v>
      </c>
      <c r="D17" s="261">
        <v>85.947805613</v>
      </c>
      <c r="E17" s="261">
        <v>86.635148146999995</v>
      </c>
      <c r="F17" s="261">
        <v>87.705597505</v>
      </c>
      <c r="G17" s="261">
        <v>88.330630538999998</v>
      </c>
      <c r="H17" s="261">
        <v>88.811528393000003</v>
      </c>
      <c r="I17" s="261">
        <v>89.081345764000005</v>
      </c>
      <c r="J17" s="261">
        <v>89.324182238000006</v>
      </c>
      <c r="K17" s="261">
        <v>89.473092511999994</v>
      </c>
      <c r="L17" s="261">
        <v>89.369446521</v>
      </c>
      <c r="M17" s="261">
        <v>89.449476938999993</v>
      </c>
      <c r="N17" s="261">
        <v>89.554553702999996</v>
      </c>
      <c r="O17" s="261">
        <v>89.826913031999993</v>
      </c>
      <c r="P17" s="261">
        <v>89.875405325000003</v>
      </c>
      <c r="Q17" s="261">
        <v>89.842266800999994</v>
      </c>
      <c r="R17" s="261">
        <v>89.455155492000003</v>
      </c>
      <c r="S17" s="261">
        <v>89.463011807000001</v>
      </c>
      <c r="T17" s="261">
        <v>89.593493780000003</v>
      </c>
      <c r="U17" s="261">
        <v>90.058592188000006</v>
      </c>
      <c r="V17" s="261">
        <v>90.275332391999996</v>
      </c>
      <c r="W17" s="261">
        <v>90.455705171000005</v>
      </c>
      <c r="X17" s="261">
        <v>90.424271504999993</v>
      </c>
      <c r="Y17" s="261">
        <v>90.663488696000002</v>
      </c>
      <c r="Z17" s="261">
        <v>90.997917724999994</v>
      </c>
      <c r="AA17" s="261">
        <v>91.707278482000007</v>
      </c>
      <c r="AB17" s="261">
        <v>92.022341269999998</v>
      </c>
      <c r="AC17" s="261">
        <v>92.222825979999996</v>
      </c>
      <c r="AD17" s="261">
        <v>92.197760944999999</v>
      </c>
      <c r="AE17" s="261">
        <v>92.252318247000005</v>
      </c>
      <c r="AF17" s="261">
        <v>92.275526219</v>
      </c>
      <c r="AG17" s="261">
        <v>92.199355264000005</v>
      </c>
      <c r="AH17" s="261">
        <v>92.210886776999999</v>
      </c>
      <c r="AI17" s="261">
        <v>92.242091158999997</v>
      </c>
      <c r="AJ17" s="261">
        <v>92.223745436000002</v>
      </c>
      <c r="AK17" s="261">
        <v>92.346212788000003</v>
      </c>
      <c r="AL17" s="261">
        <v>92.540270239999998</v>
      </c>
      <c r="AM17" s="261">
        <v>93.005443884000002</v>
      </c>
      <c r="AN17" s="261">
        <v>93.193036969000005</v>
      </c>
      <c r="AO17" s="261">
        <v>93.302575587000007</v>
      </c>
      <c r="AP17" s="261">
        <v>93.226653767000002</v>
      </c>
      <c r="AQ17" s="261">
        <v>93.260637927999994</v>
      </c>
      <c r="AR17" s="261">
        <v>93.297122099000006</v>
      </c>
      <c r="AS17" s="261">
        <v>93.255923081000006</v>
      </c>
      <c r="AT17" s="261">
        <v>93.357544673000007</v>
      </c>
      <c r="AU17" s="261">
        <v>93.521803676000005</v>
      </c>
      <c r="AV17" s="261">
        <v>93.938531229999995</v>
      </c>
      <c r="AW17" s="261">
        <v>94.085691698999995</v>
      </c>
      <c r="AX17" s="261">
        <v>94.153116222999998</v>
      </c>
      <c r="AY17" s="261">
        <v>93.917388932999998</v>
      </c>
      <c r="AZ17" s="261">
        <v>93.992903470000002</v>
      </c>
      <c r="BA17" s="261">
        <v>94.156243965000002</v>
      </c>
      <c r="BB17" s="261">
        <v>94.501024156</v>
      </c>
      <c r="BC17" s="261">
        <v>94.769806262000003</v>
      </c>
      <c r="BD17" s="261">
        <v>95.056204019999996</v>
      </c>
      <c r="BE17" s="261">
        <v>95.405852218000007</v>
      </c>
      <c r="BF17" s="349">
        <v>95.693259999999995</v>
      </c>
      <c r="BG17" s="349">
        <v>95.96405</v>
      </c>
      <c r="BH17" s="349">
        <v>96.220230000000001</v>
      </c>
      <c r="BI17" s="349">
        <v>96.456299999999999</v>
      </c>
      <c r="BJ17" s="349">
        <v>96.674260000000004</v>
      </c>
      <c r="BK17" s="349">
        <v>96.852329999999995</v>
      </c>
      <c r="BL17" s="349">
        <v>97.050409999999999</v>
      </c>
      <c r="BM17" s="349">
        <v>97.246700000000004</v>
      </c>
      <c r="BN17" s="349">
        <v>97.41825</v>
      </c>
      <c r="BO17" s="349">
        <v>97.628209999999996</v>
      </c>
      <c r="BP17" s="349">
        <v>97.853629999999995</v>
      </c>
      <c r="BQ17" s="349">
        <v>98.114369999999994</v>
      </c>
      <c r="BR17" s="349">
        <v>98.355779999999996</v>
      </c>
      <c r="BS17" s="349">
        <v>98.597740000000002</v>
      </c>
      <c r="BT17" s="349">
        <v>98.858689999999996</v>
      </c>
      <c r="BU17" s="349">
        <v>99.087900000000005</v>
      </c>
      <c r="BV17" s="349">
        <v>99.303799999999995</v>
      </c>
    </row>
    <row r="18" spans="1:74" ht="11.1" customHeight="1" x14ac:dyDescent="0.2">
      <c r="A18" s="148" t="s">
        <v>964</v>
      </c>
      <c r="B18" s="213" t="s">
        <v>617</v>
      </c>
      <c r="C18" s="261">
        <v>81.608261819999996</v>
      </c>
      <c r="D18" s="261">
        <v>82.390514210999996</v>
      </c>
      <c r="E18" s="261">
        <v>83.285328944</v>
      </c>
      <c r="F18" s="261">
        <v>84.615147948000001</v>
      </c>
      <c r="G18" s="261">
        <v>85.493255918000003</v>
      </c>
      <c r="H18" s="261">
        <v>86.242094785000006</v>
      </c>
      <c r="I18" s="261">
        <v>86.837663612</v>
      </c>
      <c r="J18" s="261">
        <v>87.345964969999997</v>
      </c>
      <c r="K18" s="261">
        <v>87.742997924999997</v>
      </c>
      <c r="L18" s="261">
        <v>87.822742116000001</v>
      </c>
      <c r="M18" s="261">
        <v>88.151753534999997</v>
      </c>
      <c r="N18" s="261">
        <v>88.524011821000002</v>
      </c>
      <c r="O18" s="261">
        <v>89.117887787000001</v>
      </c>
      <c r="P18" s="261">
        <v>89.442861699000005</v>
      </c>
      <c r="Q18" s="261">
        <v>89.677304367000005</v>
      </c>
      <c r="R18" s="261">
        <v>89.548595903000006</v>
      </c>
      <c r="S18" s="261">
        <v>89.806441004999996</v>
      </c>
      <c r="T18" s="261">
        <v>90.178219781999999</v>
      </c>
      <c r="U18" s="261">
        <v>90.819801913999996</v>
      </c>
      <c r="V18" s="261">
        <v>91.302545781000006</v>
      </c>
      <c r="W18" s="261">
        <v>91.782321065000005</v>
      </c>
      <c r="X18" s="261">
        <v>92.163236523999998</v>
      </c>
      <c r="Y18" s="261">
        <v>92.708993070000005</v>
      </c>
      <c r="Z18" s="261">
        <v>93.323699461000004</v>
      </c>
      <c r="AA18" s="261">
        <v>94.246724147999998</v>
      </c>
      <c r="AB18" s="261">
        <v>94.819803895999996</v>
      </c>
      <c r="AC18" s="261">
        <v>95.282307152000001</v>
      </c>
      <c r="AD18" s="261">
        <v>95.536568822000007</v>
      </c>
      <c r="AE18" s="261">
        <v>95.851167919000005</v>
      </c>
      <c r="AF18" s="261">
        <v>96.128439349000004</v>
      </c>
      <c r="AG18" s="261">
        <v>96.337673292000005</v>
      </c>
      <c r="AH18" s="261">
        <v>96.56332175</v>
      </c>
      <c r="AI18" s="261">
        <v>96.774674903999994</v>
      </c>
      <c r="AJ18" s="261">
        <v>96.846495282999996</v>
      </c>
      <c r="AK18" s="261">
        <v>97.123185933000002</v>
      </c>
      <c r="AL18" s="261">
        <v>97.479509383999996</v>
      </c>
      <c r="AM18" s="261">
        <v>98.160045542999995</v>
      </c>
      <c r="AN18" s="261">
        <v>98.492199662000004</v>
      </c>
      <c r="AO18" s="261">
        <v>98.720551649000001</v>
      </c>
      <c r="AP18" s="261">
        <v>98.691561945000004</v>
      </c>
      <c r="AQ18" s="261">
        <v>98.827464339000002</v>
      </c>
      <c r="AR18" s="261">
        <v>98.974719270999998</v>
      </c>
      <c r="AS18" s="261">
        <v>98.980796162999994</v>
      </c>
      <c r="AT18" s="261">
        <v>99.265154104999993</v>
      </c>
      <c r="AU18" s="261">
        <v>99.675262517999997</v>
      </c>
      <c r="AV18" s="261">
        <v>100.52261350000001</v>
      </c>
      <c r="AW18" s="261">
        <v>100.95060377999999</v>
      </c>
      <c r="AX18" s="261">
        <v>101.27072545999999</v>
      </c>
      <c r="AY18" s="261">
        <v>101.2379332</v>
      </c>
      <c r="AZ18" s="261">
        <v>101.52610165999999</v>
      </c>
      <c r="BA18" s="261">
        <v>101.8901855</v>
      </c>
      <c r="BB18" s="261">
        <v>102.44800198999999</v>
      </c>
      <c r="BC18" s="261">
        <v>102.87555367</v>
      </c>
      <c r="BD18" s="261">
        <v>103.29065781</v>
      </c>
      <c r="BE18" s="261">
        <v>103.71018612</v>
      </c>
      <c r="BF18" s="349">
        <v>104.0877</v>
      </c>
      <c r="BG18" s="349">
        <v>104.4402</v>
      </c>
      <c r="BH18" s="349">
        <v>104.7503</v>
      </c>
      <c r="BI18" s="349">
        <v>105.0655</v>
      </c>
      <c r="BJ18" s="349">
        <v>105.3686</v>
      </c>
      <c r="BK18" s="349">
        <v>105.634</v>
      </c>
      <c r="BL18" s="349">
        <v>105.9319</v>
      </c>
      <c r="BM18" s="349">
        <v>106.2368</v>
      </c>
      <c r="BN18" s="349">
        <v>106.5579</v>
      </c>
      <c r="BO18" s="349">
        <v>106.86969999999999</v>
      </c>
      <c r="BP18" s="349">
        <v>107.1815</v>
      </c>
      <c r="BQ18" s="349">
        <v>107.499</v>
      </c>
      <c r="BR18" s="349">
        <v>107.8065</v>
      </c>
      <c r="BS18" s="349">
        <v>108.1097</v>
      </c>
      <c r="BT18" s="349">
        <v>108.4156</v>
      </c>
      <c r="BU18" s="349">
        <v>108.70480000000001</v>
      </c>
      <c r="BV18" s="349">
        <v>108.9845</v>
      </c>
    </row>
    <row r="19" spans="1:74" ht="11.1" customHeight="1" x14ac:dyDescent="0.2">
      <c r="A19" s="148" t="s">
        <v>965</v>
      </c>
      <c r="B19" s="213" t="s">
        <v>618</v>
      </c>
      <c r="C19" s="261">
        <v>86.398396840000004</v>
      </c>
      <c r="D19" s="261">
        <v>87.081167860999997</v>
      </c>
      <c r="E19" s="261">
        <v>87.864218965999996</v>
      </c>
      <c r="F19" s="261">
        <v>89.012564796000007</v>
      </c>
      <c r="G19" s="261">
        <v>89.797415083999994</v>
      </c>
      <c r="H19" s="261">
        <v>90.483784471999996</v>
      </c>
      <c r="I19" s="261">
        <v>91.126969176000003</v>
      </c>
      <c r="J19" s="261">
        <v>91.574904606000004</v>
      </c>
      <c r="K19" s="261">
        <v>91.882886975999995</v>
      </c>
      <c r="L19" s="261">
        <v>91.813243837000002</v>
      </c>
      <c r="M19" s="261">
        <v>92.019574422999995</v>
      </c>
      <c r="N19" s="261">
        <v>92.264206286000004</v>
      </c>
      <c r="O19" s="261">
        <v>92.708265007999998</v>
      </c>
      <c r="P19" s="261">
        <v>92.908655237999994</v>
      </c>
      <c r="Q19" s="261">
        <v>93.026502559999997</v>
      </c>
      <c r="R19" s="261">
        <v>92.771277415</v>
      </c>
      <c r="S19" s="261">
        <v>92.941936084000005</v>
      </c>
      <c r="T19" s="261">
        <v>93.247949012000007</v>
      </c>
      <c r="U19" s="261">
        <v>93.914939318999998</v>
      </c>
      <c r="V19" s="261">
        <v>94.322443421000003</v>
      </c>
      <c r="W19" s="261">
        <v>94.696084439000003</v>
      </c>
      <c r="X19" s="261">
        <v>94.876667784999995</v>
      </c>
      <c r="Y19" s="261">
        <v>95.301978578999993</v>
      </c>
      <c r="Z19" s="261">
        <v>95.812822230999998</v>
      </c>
      <c r="AA19" s="261">
        <v>96.675838862999996</v>
      </c>
      <c r="AB19" s="261">
        <v>97.157768141999995</v>
      </c>
      <c r="AC19" s="261">
        <v>97.525250189000005</v>
      </c>
      <c r="AD19" s="261">
        <v>97.670076015000006</v>
      </c>
      <c r="AE19" s="261">
        <v>97.88982034</v>
      </c>
      <c r="AF19" s="261">
        <v>98.076274174999995</v>
      </c>
      <c r="AG19" s="261">
        <v>98.157586653999999</v>
      </c>
      <c r="AH19" s="261">
        <v>98.331347659000002</v>
      </c>
      <c r="AI19" s="261">
        <v>98.525706325000002</v>
      </c>
      <c r="AJ19" s="261">
        <v>98.683857598000003</v>
      </c>
      <c r="AK19" s="261">
        <v>98.962015374000003</v>
      </c>
      <c r="AL19" s="261">
        <v>99.303374601000002</v>
      </c>
      <c r="AM19" s="261">
        <v>99.916160859000001</v>
      </c>
      <c r="AN19" s="261">
        <v>100.2277538</v>
      </c>
      <c r="AO19" s="261">
        <v>100.44637899999999</v>
      </c>
      <c r="AP19" s="261">
        <v>100.4541198</v>
      </c>
      <c r="AQ19" s="261">
        <v>100.57524703</v>
      </c>
      <c r="AR19" s="261">
        <v>100.69184403</v>
      </c>
      <c r="AS19" s="261">
        <v>100.64472747000001</v>
      </c>
      <c r="AT19" s="261">
        <v>100.8716515</v>
      </c>
      <c r="AU19" s="261">
        <v>101.21343280000001</v>
      </c>
      <c r="AV19" s="261">
        <v>101.95073893999999</v>
      </c>
      <c r="AW19" s="261">
        <v>102.31173407999999</v>
      </c>
      <c r="AX19" s="261">
        <v>102.57708579</v>
      </c>
      <c r="AY19" s="261">
        <v>102.35579917</v>
      </c>
      <c r="AZ19" s="261">
        <v>102.72311021</v>
      </c>
      <c r="BA19" s="261">
        <v>103.28802399999999</v>
      </c>
      <c r="BB19" s="261">
        <v>104.47645871</v>
      </c>
      <c r="BC19" s="261">
        <v>105.1171394</v>
      </c>
      <c r="BD19" s="261">
        <v>105.63598422</v>
      </c>
      <c r="BE19" s="261">
        <v>105.90483136</v>
      </c>
      <c r="BF19" s="349">
        <v>106.2761</v>
      </c>
      <c r="BG19" s="349">
        <v>106.6217</v>
      </c>
      <c r="BH19" s="349">
        <v>106.9589</v>
      </c>
      <c r="BI19" s="349">
        <v>107.24</v>
      </c>
      <c r="BJ19" s="349">
        <v>107.4825</v>
      </c>
      <c r="BK19" s="349">
        <v>107.6054</v>
      </c>
      <c r="BL19" s="349">
        <v>107.8313</v>
      </c>
      <c r="BM19" s="349">
        <v>108.0792</v>
      </c>
      <c r="BN19" s="349">
        <v>108.3703</v>
      </c>
      <c r="BO19" s="349">
        <v>108.64660000000001</v>
      </c>
      <c r="BP19" s="349">
        <v>108.92910000000001</v>
      </c>
      <c r="BQ19" s="349">
        <v>109.2313</v>
      </c>
      <c r="BR19" s="349">
        <v>109.51609999999999</v>
      </c>
      <c r="BS19" s="349">
        <v>109.7971</v>
      </c>
      <c r="BT19" s="349">
        <v>110.0729</v>
      </c>
      <c r="BU19" s="349">
        <v>110.3472</v>
      </c>
      <c r="BV19" s="349">
        <v>110.6186</v>
      </c>
    </row>
    <row r="20" spans="1:74" ht="11.1" customHeight="1" x14ac:dyDescent="0.2">
      <c r="A20" s="148" t="s">
        <v>966</v>
      </c>
      <c r="B20" s="213" t="s">
        <v>619</v>
      </c>
      <c r="C20" s="261">
        <v>82.323039840999996</v>
      </c>
      <c r="D20" s="261">
        <v>82.838937064999996</v>
      </c>
      <c r="E20" s="261">
        <v>83.479497545000001</v>
      </c>
      <c r="F20" s="261">
        <v>84.579975734000001</v>
      </c>
      <c r="G20" s="261">
        <v>85.218421880999998</v>
      </c>
      <c r="H20" s="261">
        <v>85.730090442000005</v>
      </c>
      <c r="I20" s="261">
        <v>86.102415180999998</v>
      </c>
      <c r="J20" s="261">
        <v>86.369953245999994</v>
      </c>
      <c r="K20" s="261">
        <v>86.520138400999997</v>
      </c>
      <c r="L20" s="261">
        <v>86.305624171999995</v>
      </c>
      <c r="M20" s="261">
        <v>86.406613363999995</v>
      </c>
      <c r="N20" s="261">
        <v>86.575759500999993</v>
      </c>
      <c r="O20" s="261">
        <v>87.001429328</v>
      </c>
      <c r="P20" s="261">
        <v>87.165614300000001</v>
      </c>
      <c r="Q20" s="261">
        <v>87.256681161000003</v>
      </c>
      <c r="R20" s="261">
        <v>87.044906914999999</v>
      </c>
      <c r="S20" s="261">
        <v>87.162029799999999</v>
      </c>
      <c r="T20" s="261">
        <v>87.378326821000002</v>
      </c>
      <c r="U20" s="261">
        <v>87.880145354999996</v>
      </c>
      <c r="V20" s="261">
        <v>88.155030113999999</v>
      </c>
      <c r="W20" s="261">
        <v>88.389328474999999</v>
      </c>
      <c r="X20" s="261">
        <v>88.379323322999994</v>
      </c>
      <c r="Y20" s="261">
        <v>88.685236727000003</v>
      </c>
      <c r="Z20" s="261">
        <v>89.103351568999997</v>
      </c>
      <c r="AA20" s="261">
        <v>89.950830886999995</v>
      </c>
      <c r="AB20" s="261">
        <v>90.355476331999995</v>
      </c>
      <c r="AC20" s="261">
        <v>90.634450939999994</v>
      </c>
      <c r="AD20" s="261">
        <v>90.669409509000005</v>
      </c>
      <c r="AE20" s="261">
        <v>90.785801344000006</v>
      </c>
      <c r="AF20" s="261">
        <v>90.865281244000002</v>
      </c>
      <c r="AG20" s="261">
        <v>90.768805467999996</v>
      </c>
      <c r="AH20" s="261">
        <v>90.878744303000005</v>
      </c>
      <c r="AI20" s="261">
        <v>91.056054008000004</v>
      </c>
      <c r="AJ20" s="261">
        <v>91.348048779999999</v>
      </c>
      <c r="AK20" s="261">
        <v>91.624614578000006</v>
      </c>
      <c r="AL20" s="261">
        <v>91.933065599000003</v>
      </c>
      <c r="AM20" s="261">
        <v>92.413208518000005</v>
      </c>
      <c r="AN20" s="261">
        <v>92.680574978999999</v>
      </c>
      <c r="AO20" s="261">
        <v>92.874971657000003</v>
      </c>
      <c r="AP20" s="261">
        <v>92.88626678</v>
      </c>
      <c r="AQ20" s="261">
        <v>93.017322719999996</v>
      </c>
      <c r="AR20" s="261">
        <v>93.158007706000006</v>
      </c>
      <c r="AS20" s="261">
        <v>93.226122567000004</v>
      </c>
      <c r="AT20" s="261">
        <v>93.447715021999997</v>
      </c>
      <c r="AU20" s="261">
        <v>93.740585901000003</v>
      </c>
      <c r="AV20" s="261">
        <v>94.317996117000007</v>
      </c>
      <c r="AW20" s="261">
        <v>94.593478157000007</v>
      </c>
      <c r="AX20" s="261">
        <v>94.780292935000006</v>
      </c>
      <c r="AY20" s="261">
        <v>94.551676329000003</v>
      </c>
      <c r="AZ20" s="261">
        <v>94.806229673999994</v>
      </c>
      <c r="BA20" s="261">
        <v>95.217188848000006</v>
      </c>
      <c r="BB20" s="261">
        <v>96.097647322</v>
      </c>
      <c r="BC20" s="261">
        <v>96.586598050999996</v>
      </c>
      <c r="BD20" s="261">
        <v>96.997134505999995</v>
      </c>
      <c r="BE20" s="261">
        <v>97.253505042</v>
      </c>
      <c r="BF20" s="349">
        <v>97.564030000000002</v>
      </c>
      <c r="BG20" s="349">
        <v>97.852950000000007</v>
      </c>
      <c r="BH20" s="349">
        <v>98.142340000000004</v>
      </c>
      <c r="BI20" s="349">
        <v>98.371510000000001</v>
      </c>
      <c r="BJ20" s="349">
        <v>98.562510000000003</v>
      </c>
      <c r="BK20" s="349">
        <v>98.650729999999996</v>
      </c>
      <c r="BL20" s="349">
        <v>98.813890000000001</v>
      </c>
      <c r="BM20" s="349">
        <v>98.987380000000002</v>
      </c>
      <c r="BN20" s="349">
        <v>99.162549999999996</v>
      </c>
      <c r="BO20" s="349">
        <v>99.363150000000005</v>
      </c>
      <c r="BP20" s="349">
        <v>99.580550000000002</v>
      </c>
      <c r="BQ20" s="349">
        <v>99.832430000000002</v>
      </c>
      <c r="BR20" s="349">
        <v>100.0702</v>
      </c>
      <c r="BS20" s="349">
        <v>100.3115</v>
      </c>
      <c r="BT20" s="349">
        <v>100.5775</v>
      </c>
      <c r="BU20" s="349">
        <v>100.81</v>
      </c>
      <c r="BV20" s="349">
        <v>101.03</v>
      </c>
    </row>
    <row r="21" spans="1:74" ht="11.1" customHeight="1" x14ac:dyDescent="0.2">
      <c r="A21" s="148" t="s">
        <v>967</v>
      </c>
      <c r="B21" s="213" t="s">
        <v>620</v>
      </c>
      <c r="C21" s="261">
        <v>81.083209694000004</v>
      </c>
      <c r="D21" s="261">
        <v>81.636910298000004</v>
      </c>
      <c r="E21" s="261">
        <v>82.353769725999996</v>
      </c>
      <c r="F21" s="261">
        <v>83.690084572999993</v>
      </c>
      <c r="G21" s="261">
        <v>84.391039202000002</v>
      </c>
      <c r="H21" s="261">
        <v>84.912930208999995</v>
      </c>
      <c r="I21" s="261">
        <v>85.148849077999998</v>
      </c>
      <c r="J21" s="261">
        <v>85.392794226000007</v>
      </c>
      <c r="K21" s="261">
        <v>85.537857138000007</v>
      </c>
      <c r="L21" s="261">
        <v>85.389916451999994</v>
      </c>
      <c r="M21" s="261">
        <v>85.482805915</v>
      </c>
      <c r="N21" s="261">
        <v>85.622404162999999</v>
      </c>
      <c r="O21" s="261">
        <v>85.967605832999993</v>
      </c>
      <c r="P21" s="261">
        <v>86.081450677999996</v>
      </c>
      <c r="Q21" s="261">
        <v>86.122833330999995</v>
      </c>
      <c r="R21" s="261">
        <v>85.824974564000001</v>
      </c>
      <c r="S21" s="261">
        <v>85.921517260000002</v>
      </c>
      <c r="T21" s="261">
        <v>86.145682187999995</v>
      </c>
      <c r="U21" s="261">
        <v>86.642065125000002</v>
      </c>
      <c r="V21" s="261">
        <v>87.013027686000001</v>
      </c>
      <c r="W21" s="261">
        <v>87.403165647999998</v>
      </c>
      <c r="X21" s="261">
        <v>87.747499927999996</v>
      </c>
      <c r="Y21" s="261">
        <v>88.224723002999994</v>
      </c>
      <c r="Z21" s="261">
        <v>88.769855789999994</v>
      </c>
      <c r="AA21" s="261">
        <v>89.540378167</v>
      </c>
      <c r="AB21" s="261">
        <v>90.103220469999997</v>
      </c>
      <c r="AC21" s="261">
        <v>90.615862575999998</v>
      </c>
      <c r="AD21" s="261">
        <v>91.053959140000003</v>
      </c>
      <c r="AE21" s="261">
        <v>91.484459864000002</v>
      </c>
      <c r="AF21" s="261">
        <v>91.883019399999995</v>
      </c>
      <c r="AG21" s="261">
        <v>92.248040128</v>
      </c>
      <c r="AH21" s="261">
        <v>92.583915508999993</v>
      </c>
      <c r="AI21" s="261">
        <v>92.889047919000006</v>
      </c>
      <c r="AJ21" s="261">
        <v>93.067452118000006</v>
      </c>
      <c r="AK21" s="261">
        <v>93.383087520000004</v>
      </c>
      <c r="AL21" s="261">
        <v>93.739968880999996</v>
      </c>
      <c r="AM21" s="261">
        <v>94.305234472999999</v>
      </c>
      <c r="AN21" s="261">
        <v>94.619254053999995</v>
      </c>
      <c r="AO21" s="261">
        <v>94.849165894999999</v>
      </c>
      <c r="AP21" s="261">
        <v>94.849488011999995</v>
      </c>
      <c r="AQ21" s="261">
        <v>95.020295857999997</v>
      </c>
      <c r="AR21" s="261">
        <v>95.216107450999999</v>
      </c>
      <c r="AS21" s="261">
        <v>95.411916488000003</v>
      </c>
      <c r="AT21" s="261">
        <v>95.676490299999998</v>
      </c>
      <c r="AU21" s="261">
        <v>95.984822584</v>
      </c>
      <c r="AV21" s="261">
        <v>96.526765189000002</v>
      </c>
      <c r="AW21" s="261">
        <v>96.780225532000003</v>
      </c>
      <c r="AX21" s="261">
        <v>96.935055461000005</v>
      </c>
      <c r="AY21" s="261">
        <v>96.608099951</v>
      </c>
      <c r="AZ21" s="261">
        <v>96.853035320999993</v>
      </c>
      <c r="BA21" s="261">
        <v>97.286706545000001</v>
      </c>
      <c r="BB21" s="261">
        <v>98.261968331000006</v>
      </c>
      <c r="BC21" s="261">
        <v>98.808470236000005</v>
      </c>
      <c r="BD21" s="261">
        <v>99.279066967000006</v>
      </c>
      <c r="BE21" s="261">
        <v>99.621908622000007</v>
      </c>
      <c r="BF21" s="349">
        <v>99.979579999999999</v>
      </c>
      <c r="BG21" s="349">
        <v>100.3002</v>
      </c>
      <c r="BH21" s="349">
        <v>100.57129999999999</v>
      </c>
      <c r="BI21" s="349">
        <v>100.82729999999999</v>
      </c>
      <c r="BJ21" s="349">
        <v>101.0558</v>
      </c>
      <c r="BK21" s="349">
        <v>101.1951</v>
      </c>
      <c r="BL21" s="349">
        <v>101.4147</v>
      </c>
      <c r="BM21" s="349">
        <v>101.65300000000001</v>
      </c>
      <c r="BN21" s="349">
        <v>101.911</v>
      </c>
      <c r="BO21" s="349">
        <v>102.1859</v>
      </c>
      <c r="BP21" s="349">
        <v>102.4786</v>
      </c>
      <c r="BQ21" s="349">
        <v>102.8241</v>
      </c>
      <c r="BR21" s="349">
        <v>103.1266</v>
      </c>
      <c r="BS21" s="349">
        <v>103.4208</v>
      </c>
      <c r="BT21" s="349">
        <v>103.70959999999999</v>
      </c>
      <c r="BU21" s="349">
        <v>103.98520000000001</v>
      </c>
      <c r="BV21" s="349">
        <v>104.25060000000001</v>
      </c>
    </row>
    <row r="22" spans="1:74" ht="11.1" customHeight="1" x14ac:dyDescent="0.2">
      <c r="A22" s="148" t="s">
        <v>968</v>
      </c>
      <c r="B22" s="213" t="s">
        <v>621</v>
      </c>
      <c r="C22" s="261">
        <v>87.261308435999993</v>
      </c>
      <c r="D22" s="261">
        <v>87.968114299000007</v>
      </c>
      <c r="E22" s="261">
        <v>88.750611980000002</v>
      </c>
      <c r="F22" s="261">
        <v>89.891365598999997</v>
      </c>
      <c r="G22" s="261">
        <v>90.613323831000002</v>
      </c>
      <c r="H22" s="261">
        <v>91.199050792999998</v>
      </c>
      <c r="I22" s="261">
        <v>91.570050094999999</v>
      </c>
      <c r="J22" s="261">
        <v>91.942186813999996</v>
      </c>
      <c r="K22" s="261">
        <v>92.236964556999993</v>
      </c>
      <c r="L22" s="261">
        <v>92.306722316999995</v>
      </c>
      <c r="M22" s="261">
        <v>92.557527866000001</v>
      </c>
      <c r="N22" s="261">
        <v>92.841720195999997</v>
      </c>
      <c r="O22" s="261">
        <v>93.311433210000004</v>
      </c>
      <c r="P22" s="261">
        <v>93.548298673999994</v>
      </c>
      <c r="Q22" s="261">
        <v>93.704450491000003</v>
      </c>
      <c r="R22" s="261">
        <v>93.45624986</v>
      </c>
      <c r="S22" s="261">
        <v>93.693703485</v>
      </c>
      <c r="T22" s="261">
        <v>94.093172564</v>
      </c>
      <c r="U22" s="261">
        <v>94.928351909</v>
      </c>
      <c r="V22" s="261">
        <v>95.446580788999995</v>
      </c>
      <c r="W22" s="261">
        <v>95.921554014999998</v>
      </c>
      <c r="X22" s="261">
        <v>96.198722059000005</v>
      </c>
      <c r="Y22" s="261">
        <v>96.703096126000005</v>
      </c>
      <c r="Z22" s="261">
        <v>97.280126686000003</v>
      </c>
      <c r="AA22" s="261">
        <v>98.155765006999999</v>
      </c>
      <c r="AB22" s="261">
        <v>98.708645102999995</v>
      </c>
      <c r="AC22" s="261">
        <v>99.164718239999999</v>
      </c>
      <c r="AD22" s="261">
        <v>99.475405249000005</v>
      </c>
      <c r="AE22" s="261">
        <v>99.774298849000004</v>
      </c>
      <c r="AF22" s="261">
        <v>100.01281987</v>
      </c>
      <c r="AG22" s="261">
        <v>100.09865514000001</v>
      </c>
      <c r="AH22" s="261">
        <v>100.28566588</v>
      </c>
      <c r="AI22" s="261">
        <v>100.48153891</v>
      </c>
      <c r="AJ22" s="261">
        <v>100.61291742</v>
      </c>
      <c r="AK22" s="261">
        <v>100.88153266</v>
      </c>
      <c r="AL22" s="261">
        <v>101.21402782</v>
      </c>
      <c r="AM22" s="261">
        <v>101.83856419999999</v>
      </c>
      <c r="AN22" s="261">
        <v>102.12769822</v>
      </c>
      <c r="AO22" s="261">
        <v>102.30959117</v>
      </c>
      <c r="AP22" s="261">
        <v>102.22713942</v>
      </c>
      <c r="AQ22" s="261">
        <v>102.31237796000001</v>
      </c>
      <c r="AR22" s="261">
        <v>102.40820316</v>
      </c>
      <c r="AS22" s="261">
        <v>102.37670169</v>
      </c>
      <c r="AT22" s="261">
        <v>102.59713519</v>
      </c>
      <c r="AU22" s="261">
        <v>102.93159036</v>
      </c>
      <c r="AV22" s="261">
        <v>103.63704392</v>
      </c>
      <c r="AW22" s="261">
        <v>104.00680982999999</v>
      </c>
      <c r="AX22" s="261">
        <v>104.29786482999999</v>
      </c>
      <c r="AY22" s="261">
        <v>104.18852275</v>
      </c>
      <c r="AZ22" s="261">
        <v>104.56342056</v>
      </c>
      <c r="BA22" s="261">
        <v>105.10087209</v>
      </c>
      <c r="BB22" s="261">
        <v>106.15115307000001</v>
      </c>
      <c r="BC22" s="261">
        <v>106.75100524</v>
      </c>
      <c r="BD22" s="261">
        <v>107.25070433</v>
      </c>
      <c r="BE22" s="261">
        <v>107.56641725999999</v>
      </c>
      <c r="BF22" s="349">
        <v>107.92870000000001</v>
      </c>
      <c r="BG22" s="349">
        <v>108.25369999999999</v>
      </c>
      <c r="BH22" s="349">
        <v>108.5239</v>
      </c>
      <c r="BI22" s="349">
        <v>108.78740000000001</v>
      </c>
      <c r="BJ22" s="349">
        <v>109.02679999999999</v>
      </c>
      <c r="BK22" s="349">
        <v>109.1874</v>
      </c>
      <c r="BL22" s="349">
        <v>109.4195</v>
      </c>
      <c r="BM22" s="349">
        <v>109.66840000000001</v>
      </c>
      <c r="BN22" s="349">
        <v>109.9267</v>
      </c>
      <c r="BO22" s="349">
        <v>110.215</v>
      </c>
      <c r="BP22" s="349">
        <v>110.5257</v>
      </c>
      <c r="BQ22" s="349">
        <v>110.8883</v>
      </c>
      <c r="BR22" s="349">
        <v>111.22199999999999</v>
      </c>
      <c r="BS22" s="349">
        <v>111.5562</v>
      </c>
      <c r="BT22" s="349">
        <v>111.90689999999999</v>
      </c>
      <c r="BU22" s="349">
        <v>112.23</v>
      </c>
      <c r="BV22" s="349">
        <v>112.5416</v>
      </c>
    </row>
    <row r="23" spans="1:74" ht="11.1" customHeight="1" x14ac:dyDescent="0.2">
      <c r="A23" s="148" t="s">
        <v>969</v>
      </c>
      <c r="B23" s="213" t="s">
        <v>622</v>
      </c>
      <c r="C23" s="261">
        <v>84.299772480000001</v>
      </c>
      <c r="D23" s="261">
        <v>84.869077699000002</v>
      </c>
      <c r="E23" s="261">
        <v>85.547392225999999</v>
      </c>
      <c r="F23" s="261">
        <v>86.653723219</v>
      </c>
      <c r="G23" s="261">
        <v>87.310800997000001</v>
      </c>
      <c r="H23" s="261">
        <v>87.837632714999998</v>
      </c>
      <c r="I23" s="261">
        <v>88.160202279999993</v>
      </c>
      <c r="J23" s="261">
        <v>88.482053950999997</v>
      </c>
      <c r="K23" s="261">
        <v>88.729171632000003</v>
      </c>
      <c r="L23" s="261">
        <v>88.731504720999993</v>
      </c>
      <c r="M23" s="261">
        <v>88.956692378</v>
      </c>
      <c r="N23" s="261">
        <v>89.234683998999998</v>
      </c>
      <c r="O23" s="261">
        <v>89.761110317000004</v>
      </c>
      <c r="P23" s="261">
        <v>89.997986815999994</v>
      </c>
      <c r="Q23" s="261">
        <v>90.140944230000002</v>
      </c>
      <c r="R23" s="261">
        <v>89.880992661999997</v>
      </c>
      <c r="S23" s="261">
        <v>90.067854327000006</v>
      </c>
      <c r="T23" s="261">
        <v>90.392539329000002</v>
      </c>
      <c r="U23" s="261">
        <v>91.051540094000003</v>
      </c>
      <c r="V23" s="261">
        <v>91.504502450000004</v>
      </c>
      <c r="W23" s="261">
        <v>91.947918822999995</v>
      </c>
      <c r="X23" s="261">
        <v>92.280401476999998</v>
      </c>
      <c r="Y23" s="261">
        <v>92.780766686000007</v>
      </c>
      <c r="Z23" s="261">
        <v>93.347626712999997</v>
      </c>
      <c r="AA23" s="261">
        <v>94.190101681000002</v>
      </c>
      <c r="AB23" s="261">
        <v>94.733111256000001</v>
      </c>
      <c r="AC23" s="261">
        <v>95.185775559000007</v>
      </c>
      <c r="AD23" s="261">
        <v>95.512443607999998</v>
      </c>
      <c r="AE23" s="261">
        <v>95.811155606</v>
      </c>
      <c r="AF23" s="261">
        <v>96.046260567999994</v>
      </c>
      <c r="AG23" s="261">
        <v>96.061759559999999</v>
      </c>
      <c r="AH23" s="261">
        <v>96.286649655999994</v>
      </c>
      <c r="AI23" s="261">
        <v>96.564931920000006</v>
      </c>
      <c r="AJ23" s="261">
        <v>96.908825161999999</v>
      </c>
      <c r="AK23" s="261">
        <v>97.284727656000001</v>
      </c>
      <c r="AL23" s="261">
        <v>97.704858212000005</v>
      </c>
      <c r="AM23" s="261">
        <v>98.353920188000004</v>
      </c>
      <c r="AN23" s="261">
        <v>98.723979349000004</v>
      </c>
      <c r="AO23" s="261">
        <v>98.999739052999999</v>
      </c>
      <c r="AP23" s="261">
        <v>99.063336973999995</v>
      </c>
      <c r="AQ23" s="261">
        <v>99.238894509000005</v>
      </c>
      <c r="AR23" s="261">
        <v>99.408549332999996</v>
      </c>
      <c r="AS23" s="261">
        <v>99.471191132000001</v>
      </c>
      <c r="AT23" s="261">
        <v>99.704873266999996</v>
      </c>
      <c r="AU23" s="261">
        <v>100.00848542999999</v>
      </c>
      <c r="AV23" s="261">
        <v>100.55541040999999</v>
      </c>
      <c r="AW23" s="261">
        <v>100.86884551</v>
      </c>
      <c r="AX23" s="261">
        <v>101.12217354000001</v>
      </c>
      <c r="AY23" s="261">
        <v>101.02798788</v>
      </c>
      <c r="AZ23" s="261">
        <v>101.37665672</v>
      </c>
      <c r="BA23" s="261">
        <v>101.88077345000001</v>
      </c>
      <c r="BB23" s="261">
        <v>102.85696673</v>
      </c>
      <c r="BC23" s="261">
        <v>103.43450772</v>
      </c>
      <c r="BD23" s="261">
        <v>103.93002511</v>
      </c>
      <c r="BE23" s="261">
        <v>104.25954332000001</v>
      </c>
      <c r="BF23" s="349">
        <v>104.654</v>
      </c>
      <c r="BG23" s="349">
        <v>105.0294</v>
      </c>
      <c r="BH23" s="349">
        <v>105.4207</v>
      </c>
      <c r="BI23" s="349">
        <v>105.73180000000001</v>
      </c>
      <c r="BJ23" s="349">
        <v>105.9978</v>
      </c>
      <c r="BK23" s="349">
        <v>106.1408</v>
      </c>
      <c r="BL23" s="349">
        <v>106.3746</v>
      </c>
      <c r="BM23" s="349">
        <v>106.62139999999999</v>
      </c>
      <c r="BN23" s="349">
        <v>106.8605</v>
      </c>
      <c r="BO23" s="349">
        <v>107.14919999999999</v>
      </c>
      <c r="BP23" s="349">
        <v>107.4666</v>
      </c>
      <c r="BQ23" s="349">
        <v>107.8456</v>
      </c>
      <c r="BR23" s="349">
        <v>108.1957</v>
      </c>
      <c r="BS23" s="349">
        <v>108.5498</v>
      </c>
      <c r="BT23" s="349">
        <v>108.9359</v>
      </c>
      <c r="BU23" s="349">
        <v>109.27679999999999</v>
      </c>
      <c r="BV23" s="349">
        <v>109.6005</v>
      </c>
    </row>
    <row r="24" spans="1:74" ht="11.1" customHeight="1" x14ac:dyDescent="0.2">
      <c r="A24" s="148" t="s">
        <v>970</v>
      </c>
      <c r="B24" s="213" t="s">
        <v>623</v>
      </c>
      <c r="C24" s="261">
        <v>86.499832912000002</v>
      </c>
      <c r="D24" s="261">
        <v>87.165276211999995</v>
      </c>
      <c r="E24" s="261">
        <v>87.877693163999993</v>
      </c>
      <c r="F24" s="261">
        <v>88.879200377999993</v>
      </c>
      <c r="G24" s="261">
        <v>89.503977176000006</v>
      </c>
      <c r="H24" s="261">
        <v>89.994140169000005</v>
      </c>
      <c r="I24" s="261">
        <v>90.250775063000006</v>
      </c>
      <c r="J24" s="261">
        <v>90.545896166000006</v>
      </c>
      <c r="K24" s="261">
        <v>90.780589183000004</v>
      </c>
      <c r="L24" s="261">
        <v>90.840488970999999</v>
      </c>
      <c r="M24" s="261">
        <v>91.040099674000004</v>
      </c>
      <c r="N24" s="261">
        <v>91.265056149000003</v>
      </c>
      <c r="O24" s="261">
        <v>91.672739956000001</v>
      </c>
      <c r="P24" s="261">
        <v>91.830351802999999</v>
      </c>
      <c r="Q24" s="261">
        <v>91.895273251000006</v>
      </c>
      <c r="R24" s="261">
        <v>91.559136226000007</v>
      </c>
      <c r="S24" s="261">
        <v>91.669952929999994</v>
      </c>
      <c r="T24" s="261">
        <v>91.919355291000002</v>
      </c>
      <c r="U24" s="261">
        <v>92.527392112000001</v>
      </c>
      <c r="V24" s="261">
        <v>92.888929180000005</v>
      </c>
      <c r="W24" s="261">
        <v>93.224015299000001</v>
      </c>
      <c r="X24" s="261">
        <v>93.421569753</v>
      </c>
      <c r="Y24" s="261">
        <v>93.787064513999994</v>
      </c>
      <c r="Z24" s="261">
        <v>94.209418865999993</v>
      </c>
      <c r="AA24" s="261">
        <v>94.869185208999994</v>
      </c>
      <c r="AB24" s="261">
        <v>95.26984444</v>
      </c>
      <c r="AC24" s="261">
        <v>95.591948959999996</v>
      </c>
      <c r="AD24" s="261">
        <v>95.785155824</v>
      </c>
      <c r="AE24" s="261">
        <v>95.987908130999998</v>
      </c>
      <c r="AF24" s="261">
        <v>96.149862936000005</v>
      </c>
      <c r="AG24" s="261">
        <v>96.178366358999995</v>
      </c>
      <c r="AH24" s="261">
        <v>96.328216568000002</v>
      </c>
      <c r="AI24" s="261">
        <v>96.506759682999999</v>
      </c>
      <c r="AJ24" s="261">
        <v>96.684216750000004</v>
      </c>
      <c r="AK24" s="261">
        <v>96.942479895000005</v>
      </c>
      <c r="AL24" s="261">
        <v>97.251770162</v>
      </c>
      <c r="AM24" s="261">
        <v>97.770597365</v>
      </c>
      <c r="AN24" s="261">
        <v>98.063059519999996</v>
      </c>
      <c r="AO24" s="261">
        <v>98.287666438000002</v>
      </c>
      <c r="AP24" s="261">
        <v>98.363641078000001</v>
      </c>
      <c r="AQ24" s="261">
        <v>98.513120305000001</v>
      </c>
      <c r="AR24" s="261">
        <v>98.655327077999999</v>
      </c>
      <c r="AS24" s="261">
        <v>98.702296970999996</v>
      </c>
      <c r="AT24" s="261">
        <v>98.895932153999993</v>
      </c>
      <c r="AU24" s="261">
        <v>99.148268200999993</v>
      </c>
      <c r="AV24" s="261">
        <v>99.664422275000007</v>
      </c>
      <c r="AW24" s="261">
        <v>99.880322179999993</v>
      </c>
      <c r="AX24" s="261">
        <v>100.00108508</v>
      </c>
      <c r="AY24" s="261">
        <v>99.708248213000005</v>
      </c>
      <c r="AZ24" s="261">
        <v>99.877584162000005</v>
      </c>
      <c r="BA24" s="261">
        <v>100.19063017000001</v>
      </c>
      <c r="BB24" s="261">
        <v>100.89344747</v>
      </c>
      <c r="BC24" s="261">
        <v>101.30936767</v>
      </c>
      <c r="BD24" s="261">
        <v>101.68445199999999</v>
      </c>
      <c r="BE24" s="261">
        <v>102.00193436000001</v>
      </c>
      <c r="BF24" s="349">
        <v>102.3079</v>
      </c>
      <c r="BG24" s="349">
        <v>102.5856</v>
      </c>
      <c r="BH24" s="349">
        <v>102.8117</v>
      </c>
      <c r="BI24" s="349">
        <v>103.0505</v>
      </c>
      <c r="BJ24" s="349">
        <v>103.2786</v>
      </c>
      <c r="BK24" s="349">
        <v>103.4776</v>
      </c>
      <c r="BL24" s="349">
        <v>103.6982</v>
      </c>
      <c r="BM24" s="349">
        <v>103.92189999999999</v>
      </c>
      <c r="BN24" s="349">
        <v>104.1405</v>
      </c>
      <c r="BO24" s="349">
        <v>104.3766</v>
      </c>
      <c r="BP24" s="349">
        <v>104.6221</v>
      </c>
      <c r="BQ24" s="349">
        <v>104.89100000000001</v>
      </c>
      <c r="BR24" s="349">
        <v>105.1446</v>
      </c>
      <c r="BS24" s="349">
        <v>105.39700000000001</v>
      </c>
      <c r="BT24" s="349">
        <v>105.65049999999999</v>
      </c>
      <c r="BU24" s="349">
        <v>105.8989</v>
      </c>
      <c r="BV24" s="349">
        <v>106.1444</v>
      </c>
    </row>
    <row r="25" spans="1:74" ht="11.1" customHeight="1" x14ac:dyDescent="0.2">
      <c r="A25" s="148"/>
      <c r="B25" s="169" t="s">
        <v>1009</v>
      </c>
      <c r="C25" s="249"/>
      <c r="D25" s="249"/>
      <c r="E25" s="249"/>
      <c r="F25" s="249"/>
      <c r="G25" s="249"/>
      <c r="H25" s="249"/>
      <c r="I25" s="249"/>
      <c r="J25" s="249"/>
      <c r="K25" s="249"/>
      <c r="L25" s="249"/>
      <c r="M25" s="249"/>
      <c r="N25" s="249"/>
      <c r="O25" s="249"/>
      <c r="P25" s="249"/>
      <c r="Q25" s="249"/>
      <c r="R25" s="249"/>
      <c r="S25" s="249"/>
      <c r="T25" s="249"/>
      <c r="U25" s="249"/>
      <c r="V25" s="249"/>
      <c r="W25" s="249"/>
      <c r="X25" s="249"/>
      <c r="Y25" s="249"/>
      <c r="Z25" s="249"/>
      <c r="AA25" s="249"/>
      <c r="AB25" s="249"/>
      <c r="AC25" s="249"/>
      <c r="AD25" s="249"/>
      <c r="AE25" s="249"/>
      <c r="AF25" s="249"/>
      <c r="AG25" s="249"/>
      <c r="AH25" s="249"/>
      <c r="AI25" s="249"/>
      <c r="AJ25" s="249"/>
      <c r="AK25" s="249"/>
      <c r="AL25" s="249"/>
      <c r="AM25" s="249"/>
      <c r="AN25" s="249"/>
      <c r="AO25" s="249"/>
      <c r="AP25" s="249"/>
      <c r="AQ25" s="249"/>
      <c r="AR25" s="249"/>
      <c r="AS25" s="249"/>
      <c r="AT25" s="249"/>
      <c r="AU25" s="249"/>
      <c r="AV25" s="249"/>
      <c r="AW25" s="249"/>
      <c r="AX25" s="249"/>
      <c r="AY25" s="249"/>
      <c r="AZ25" s="249"/>
      <c r="BA25" s="249"/>
      <c r="BB25" s="249"/>
      <c r="BC25" s="249"/>
      <c r="BD25" s="249"/>
      <c r="BE25" s="249"/>
      <c r="BF25" s="350"/>
      <c r="BG25" s="350"/>
      <c r="BH25" s="350"/>
      <c r="BI25" s="350"/>
      <c r="BJ25" s="350"/>
      <c r="BK25" s="350"/>
      <c r="BL25" s="350"/>
      <c r="BM25" s="350"/>
      <c r="BN25" s="350"/>
      <c r="BO25" s="350"/>
      <c r="BP25" s="350"/>
      <c r="BQ25" s="350"/>
      <c r="BR25" s="350"/>
      <c r="BS25" s="350"/>
      <c r="BT25" s="350"/>
      <c r="BU25" s="350"/>
      <c r="BV25" s="350"/>
    </row>
    <row r="26" spans="1:74" ht="11.1" customHeight="1" x14ac:dyDescent="0.2">
      <c r="A26" s="148" t="s">
        <v>971</v>
      </c>
      <c r="B26" s="213" t="s">
        <v>616</v>
      </c>
      <c r="C26" s="243">
        <v>690.44220694000001</v>
      </c>
      <c r="D26" s="243">
        <v>691.40539518000003</v>
      </c>
      <c r="E26" s="243">
        <v>693.44233360999999</v>
      </c>
      <c r="F26" s="243">
        <v>697.93995575999998</v>
      </c>
      <c r="G26" s="243">
        <v>701.08419442000002</v>
      </c>
      <c r="H26" s="243">
        <v>704.26198310999996</v>
      </c>
      <c r="I26" s="243">
        <v>709.03849316000003</v>
      </c>
      <c r="J26" s="243">
        <v>711.10950344000003</v>
      </c>
      <c r="K26" s="243">
        <v>712.04018527999995</v>
      </c>
      <c r="L26" s="243">
        <v>708.11045285</v>
      </c>
      <c r="M26" s="243">
        <v>709.55054214999996</v>
      </c>
      <c r="N26" s="243">
        <v>712.64036737000004</v>
      </c>
      <c r="O26" s="243">
        <v>721.18641529000001</v>
      </c>
      <c r="P26" s="243">
        <v>724.72084725000002</v>
      </c>
      <c r="Q26" s="243">
        <v>727.05015004999996</v>
      </c>
      <c r="R26" s="243">
        <v>727.50611822999997</v>
      </c>
      <c r="S26" s="243">
        <v>727.92631674999996</v>
      </c>
      <c r="T26" s="243">
        <v>727.64254018999998</v>
      </c>
      <c r="U26" s="243">
        <v>725.95720426000003</v>
      </c>
      <c r="V26" s="243">
        <v>724.78866572000004</v>
      </c>
      <c r="W26" s="243">
        <v>723.43934027</v>
      </c>
      <c r="X26" s="243">
        <v>719.29865510000002</v>
      </c>
      <c r="Y26" s="243">
        <v>719.54568551</v>
      </c>
      <c r="Z26" s="243">
        <v>721.56985865000001</v>
      </c>
      <c r="AA26" s="243">
        <v>729.04778407000003</v>
      </c>
      <c r="AB26" s="243">
        <v>731.86878553999998</v>
      </c>
      <c r="AC26" s="243">
        <v>733.70947259000002</v>
      </c>
      <c r="AD26" s="243">
        <v>734.04866636999998</v>
      </c>
      <c r="AE26" s="243">
        <v>734.31960875000004</v>
      </c>
      <c r="AF26" s="243">
        <v>734.00112086000001</v>
      </c>
      <c r="AG26" s="243">
        <v>729.14913044000002</v>
      </c>
      <c r="AH26" s="243">
        <v>730.60983624000005</v>
      </c>
      <c r="AI26" s="243">
        <v>734.43916597999998</v>
      </c>
      <c r="AJ26" s="243">
        <v>748.09876875999998</v>
      </c>
      <c r="AK26" s="243">
        <v>751.06910956000002</v>
      </c>
      <c r="AL26" s="243">
        <v>750.81183748000001</v>
      </c>
      <c r="AM26" s="243">
        <v>740.28726176999999</v>
      </c>
      <c r="AN26" s="243">
        <v>738.85453199000005</v>
      </c>
      <c r="AO26" s="243">
        <v>739.47395741000003</v>
      </c>
      <c r="AP26" s="243">
        <v>745.79445252000005</v>
      </c>
      <c r="AQ26" s="243">
        <v>747.78150244000005</v>
      </c>
      <c r="AR26" s="243">
        <v>749.08402164999995</v>
      </c>
      <c r="AS26" s="243">
        <v>748.43289806999996</v>
      </c>
      <c r="AT26" s="243">
        <v>749.31818998999995</v>
      </c>
      <c r="AU26" s="243">
        <v>750.47078529999999</v>
      </c>
      <c r="AV26" s="243">
        <v>752.28705390000005</v>
      </c>
      <c r="AW26" s="243">
        <v>753.67697855999995</v>
      </c>
      <c r="AX26" s="243">
        <v>755.03692918000002</v>
      </c>
      <c r="AY26" s="243">
        <v>756.52256539999996</v>
      </c>
      <c r="AZ26" s="243">
        <v>757.70582323999997</v>
      </c>
      <c r="BA26" s="243">
        <v>758.74236231999998</v>
      </c>
      <c r="BB26" s="243">
        <v>759.47040880999998</v>
      </c>
      <c r="BC26" s="243">
        <v>760.33484077000003</v>
      </c>
      <c r="BD26" s="243">
        <v>761.17388437</v>
      </c>
      <c r="BE26" s="243">
        <v>761.65571058</v>
      </c>
      <c r="BF26" s="336">
        <v>762.69280000000003</v>
      </c>
      <c r="BG26" s="336">
        <v>763.95349999999996</v>
      </c>
      <c r="BH26" s="336">
        <v>765.28800000000001</v>
      </c>
      <c r="BI26" s="336">
        <v>767.1078</v>
      </c>
      <c r="BJ26" s="336">
        <v>769.26319999999998</v>
      </c>
      <c r="BK26" s="336">
        <v>772.57389999999998</v>
      </c>
      <c r="BL26" s="336">
        <v>774.78610000000003</v>
      </c>
      <c r="BM26" s="336">
        <v>776.71939999999995</v>
      </c>
      <c r="BN26" s="336">
        <v>778.05619999999999</v>
      </c>
      <c r="BO26" s="336">
        <v>779.66970000000003</v>
      </c>
      <c r="BP26" s="336">
        <v>781.24239999999998</v>
      </c>
      <c r="BQ26" s="336">
        <v>782.54740000000004</v>
      </c>
      <c r="BR26" s="336">
        <v>784.20839999999998</v>
      </c>
      <c r="BS26" s="336">
        <v>785.99879999999996</v>
      </c>
      <c r="BT26" s="336">
        <v>787.71280000000002</v>
      </c>
      <c r="BU26" s="336">
        <v>789.91589999999997</v>
      </c>
      <c r="BV26" s="336">
        <v>792.40250000000003</v>
      </c>
    </row>
    <row r="27" spans="1:74" ht="11.1" customHeight="1" x14ac:dyDescent="0.2">
      <c r="A27" s="148" t="s">
        <v>972</v>
      </c>
      <c r="B27" s="213" t="s">
        <v>650</v>
      </c>
      <c r="C27" s="243">
        <v>1880.1005909</v>
      </c>
      <c r="D27" s="243">
        <v>1883.7641116</v>
      </c>
      <c r="E27" s="243">
        <v>1890.8900341999999</v>
      </c>
      <c r="F27" s="243">
        <v>1910.7325202</v>
      </c>
      <c r="G27" s="243">
        <v>1917.8426254999999</v>
      </c>
      <c r="H27" s="243">
        <v>1921.4745117</v>
      </c>
      <c r="I27" s="243">
        <v>1916.9876858</v>
      </c>
      <c r="J27" s="243">
        <v>1917.1435031000001</v>
      </c>
      <c r="K27" s="243">
        <v>1917.3014705999999</v>
      </c>
      <c r="L27" s="243">
        <v>1909.9737137</v>
      </c>
      <c r="M27" s="243">
        <v>1915.751888</v>
      </c>
      <c r="N27" s="243">
        <v>1927.1481186999999</v>
      </c>
      <c r="O27" s="243">
        <v>1959.4349792</v>
      </c>
      <c r="P27" s="243">
        <v>1970.6128928000001</v>
      </c>
      <c r="Q27" s="243">
        <v>1975.9544327000001</v>
      </c>
      <c r="R27" s="243">
        <v>1968.5794696999999</v>
      </c>
      <c r="S27" s="243">
        <v>1967.4083595</v>
      </c>
      <c r="T27" s="243">
        <v>1965.5609727999999</v>
      </c>
      <c r="U27" s="243">
        <v>1961.6330803000001</v>
      </c>
      <c r="V27" s="243">
        <v>1959.4863124000001</v>
      </c>
      <c r="W27" s="243">
        <v>1957.7164399000001</v>
      </c>
      <c r="X27" s="243">
        <v>1954.1984138</v>
      </c>
      <c r="Y27" s="243">
        <v>1954.7761189</v>
      </c>
      <c r="Z27" s="243">
        <v>1957.3245061</v>
      </c>
      <c r="AA27" s="243">
        <v>1965.3210825000001</v>
      </c>
      <c r="AB27" s="243">
        <v>1969.2027037</v>
      </c>
      <c r="AC27" s="243">
        <v>1972.4468767999999</v>
      </c>
      <c r="AD27" s="243">
        <v>1974.9832893</v>
      </c>
      <c r="AE27" s="243">
        <v>1977.0053006000001</v>
      </c>
      <c r="AF27" s="243">
        <v>1978.4425984</v>
      </c>
      <c r="AG27" s="243">
        <v>1972.6424752</v>
      </c>
      <c r="AH27" s="243">
        <v>1977.8998761</v>
      </c>
      <c r="AI27" s="243">
        <v>1987.5620937000001</v>
      </c>
      <c r="AJ27" s="243">
        <v>2019.3219205</v>
      </c>
      <c r="AK27" s="243">
        <v>2024.5241774000001</v>
      </c>
      <c r="AL27" s="243">
        <v>2020.8616568</v>
      </c>
      <c r="AM27" s="243">
        <v>1986.8703874</v>
      </c>
      <c r="AN27" s="243">
        <v>1981.5762903</v>
      </c>
      <c r="AO27" s="243">
        <v>1983.5153943</v>
      </c>
      <c r="AP27" s="243">
        <v>2005.2281578</v>
      </c>
      <c r="AQ27" s="243">
        <v>2012.2283199000001</v>
      </c>
      <c r="AR27" s="243">
        <v>2017.0563391999999</v>
      </c>
      <c r="AS27" s="243">
        <v>2017.2486908999999</v>
      </c>
      <c r="AT27" s="243">
        <v>2019.580068</v>
      </c>
      <c r="AU27" s="243">
        <v>2021.5869459</v>
      </c>
      <c r="AV27" s="243">
        <v>2021.6909842</v>
      </c>
      <c r="AW27" s="243">
        <v>2024.2326187000001</v>
      </c>
      <c r="AX27" s="243">
        <v>2027.6335093</v>
      </c>
      <c r="AY27" s="243">
        <v>2034.0003423000001</v>
      </c>
      <c r="AZ27" s="243">
        <v>2037.5397299000001</v>
      </c>
      <c r="BA27" s="243">
        <v>2040.3583584999999</v>
      </c>
      <c r="BB27" s="243">
        <v>2041.4873551000001</v>
      </c>
      <c r="BC27" s="243">
        <v>2043.5911208</v>
      </c>
      <c r="BD27" s="243">
        <v>2045.7007825999999</v>
      </c>
      <c r="BE27" s="243">
        <v>2046.522003</v>
      </c>
      <c r="BF27" s="336">
        <v>2049.614</v>
      </c>
      <c r="BG27" s="336">
        <v>2053.683</v>
      </c>
      <c r="BH27" s="336">
        <v>2059.348</v>
      </c>
      <c r="BI27" s="336">
        <v>2064.9059999999999</v>
      </c>
      <c r="BJ27" s="336">
        <v>2070.9749999999999</v>
      </c>
      <c r="BK27" s="336">
        <v>2079.721</v>
      </c>
      <c r="BL27" s="336">
        <v>2085.1909999999998</v>
      </c>
      <c r="BM27" s="336">
        <v>2089.5509999999999</v>
      </c>
      <c r="BN27" s="336">
        <v>2090.9630000000002</v>
      </c>
      <c r="BO27" s="336">
        <v>2094.4780000000001</v>
      </c>
      <c r="BP27" s="336">
        <v>2098.259</v>
      </c>
      <c r="BQ27" s="336">
        <v>2101.8229999999999</v>
      </c>
      <c r="BR27" s="336">
        <v>2106.4989999999998</v>
      </c>
      <c r="BS27" s="336">
        <v>2111.8040000000001</v>
      </c>
      <c r="BT27" s="336">
        <v>2117.6489999999999</v>
      </c>
      <c r="BU27" s="336">
        <v>2124.279</v>
      </c>
      <c r="BV27" s="336">
        <v>2131.605</v>
      </c>
    </row>
    <row r="28" spans="1:74" ht="11.1" customHeight="1" x14ac:dyDescent="0.2">
      <c r="A28" s="148" t="s">
        <v>973</v>
      </c>
      <c r="B28" s="213" t="s">
        <v>617</v>
      </c>
      <c r="C28" s="243">
        <v>1690.7214111000001</v>
      </c>
      <c r="D28" s="243">
        <v>1690.3739104000001</v>
      </c>
      <c r="E28" s="243">
        <v>1694.1756488000001</v>
      </c>
      <c r="F28" s="243">
        <v>1708.2116613999999</v>
      </c>
      <c r="G28" s="243">
        <v>1715.7481018999999</v>
      </c>
      <c r="H28" s="243">
        <v>1722.8700053</v>
      </c>
      <c r="I28" s="243">
        <v>1730.8821961000001</v>
      </c>
      <c r="J28" s="243">
        <v>1736.1964068</v>
      </c>
      <c r="K28" s="243">
        <v>1740.1174619000001</v>
      </c>
      <c r="L28" s="243">
        <v>1737.4152829</v>
      </c>
      <c r="M28" s="243">
        <v>1742.4725857999999</v>
      </c>
      <c r="N28" s="243">
        <v>1750.0592922000001</v>
      </c>
      <c r="O28" s="243">
        <v>1768.7271206</v>
      </c>
      <c r="P28" s="243">
        <v>1774.9588447000001</v>
      </c>
      <c r="Q28" s="243">
        <v>1777.3061832000001</v>
      </c>
      <c r="R28" s="243">
        <v>1768.3296871</v>
      </c>
      <c r="S28" s="243">
        <v>1768.4878409</v>
      </c>
      <c r="T28" s="243">
        <v>1770.3411954999999</v>
      </c>
      <c r="U28" s="243">
        <v>1777.3002380999999</v>
      </c>
      <c r="V28" s="243">
        <v>1779.9861294</v>
      </c>
      <c r="W28" s="243">
        <v>1781.8093564999999</v>
      </c>
      <c r="X28" s="243">
        <v>1779.5519188999999</v>
      </c>
      <c r="Y28" s="243">
        <v>1782.0633178</v>
      </c>
      <c r="Z28" s="243">
        <v>1786.1255529</v>
      </c>
      <c r="AA28" s="243">
        <v>1794.2449939000001</v>
      </c>
      <c r="AB28" s="243">
        <v>1799.5291236999999</v>
      </c>
      <c r="AC28" s="243">
        <v>1804.4843120999999</v>
      </c>
      <c r="AD28" s="243">
        <v>1812.0746867</v>
      </c>
      <c r="AE28" s="243">
        <v>1814.1488968000001</v>
      </c>
      <c r="AF28" s="243">
        <v>1813.6710699</v>
      </c>
      <c r="AG28" s="243">
        <v>1800.9851237</v>
      </c>
      <c r="AH28" s="243">
        <v>1802.6452846</v>
      </c>
      <c r="AI28" s="243">
        <v>1808.9954703000001</v>
      </c>
      <c r="AJ28" s="243">
        <v>1832.9942005</v>
      </c>
      <c r="AK28" s="243">
        <v>1839.0055460999999</v>
      </c>
      <c r="AL28" s="243">
        <v>1839.9880267000001</v>
      </c>
      <c r="AM28" s="243">
        <v>1824.4842225</v>
      </c>
      <c r="AN28" s="243">
        <v>1824.0020383000001</v>
      </c>
      <c r="AO28" s="243">
        <v>1827.0840542000001</v>
      </c>
      <c r="AP28" s="243">
        <v>1841.6901782</v>
      </c>
      <c r="AQ28" s="243">
        <v>1845.9306633000001</v>
      </c>
      <c r="AR28" s="243">
        <v>1847.7654176000001</v>
      </c>
      <c r="AS28" s="243">
        <v>1843.1220128</v>
      </c>
      <c r="AT28" s="243">
        <v>1843.1996266000001</v>
      </c>
      <c r="AU28" s="243">
        <v>1843.9258307</v>
      </c>
      <c r="AV28" s="243">
        <v>1845.6584289</v>
      </c>
      <c r="AW28" s="243">
        <v>1847.4134607999999</v>
      </c>
      <c r="AX28" s="243">
        <v>1849.5487301000001</v>
      </c>
      <c r="AY28" s="243">
        <v>1852.4483866999999</v>
      </c>
      <c r="AZ28" s="243">
        <v>1855.0560184999999</v>
      </c>
      <c r="BA28" s="243">
        <v>1857.7557753000001</v>
      </c>
      <c r="BB28" s="243">
        <v>1861.0639960000001</v>
      </c>
      <c r="BC28" s="243">
        <v>1863.560749</v>
      </c>
      <c r="BD28" s="243">
        <v>1865.7623728999999</v>
      </c>
      <c r="BE28" s="243">
        <v>1866.6027936999999</v>
      </c>
      <c r="BF28" s="336">
        <v>1869.0139999999999</v>
      </c>
      <c r="BG28" s="336">
        <v>1871.9290000000001</v>
      </c>
      <c r="BH28" s="336">
        <v>1874.6130000000001</v>
      </c>
      <c r="BI28" s="336">
        <v>1879.0889999999999</v>
      </c>
      <c r="BJ28" s="336">
        <v>1884.6210000000001</v>
      </c>
      <c r="BK28" s="336">
        <v>1893.7809999999999</v>
      </c>
      <c r="BL28" s="336">
        <v>1899.4949999999999</v>
      </c>
      <c r="BM28" s="336">
        <v>1904.336</v>
      </c>
      <c r="BN28" s="336">
        <v>1907.296</v>
      </c>
      <c r="BO28" s="336">
        <v>1911.144</v>
      </c>
      <c r="BP28" s="336">
        <v>1914.8720000000001</v>
      </c>
      <c r="BQ28" s="336">
        <v>1918.0619999999999</v>
      </c>
      <c r="BR28" s="336">
        <v>1921.865</v>
      </c>
      <c r="BS28" s="336">
        <v>1925.864</v>
      </c>
      <c r="BT28" s="336">
        <v>1929.164</v>
      </c>
      <c r="BU28" s="336">
        <v>1934.221</v>
      </c>
      <c r="BV28" s="336">
        <v>1940.1410000000001</v>
      </c>
    </row>
    <row r="29" spans="1:74" ht="11.1" customHeight="1" x14ac:dyDescent="0.2">
      <c r="A29" s="148" t="s">
        <v>974</v>
      </c>
      <c r="B29" s="213" t="s">
        <v>618</v>
      </c>
      <c r="C29" s="243">
        <v>785.07927119999999</v>
      </c>
      <c r="D29" s="243">
        <v>785.39893068000003</v>
      </c>
      <c r="E29" s="243">
        <v>787.21045475999995</v>
      </c>
      <c r="F29" s="243">
        <v>793.04511745000002</v>
      </c>
      <c r="G29" s="243">
        <v>795.94191526999998</v>
      </c>
      <c r="H29" s="243">
        <v>798.43212222</v>
      </c>
      <c r="I29" s="243">
        <v>799.79790009999999</v>
      </c>
      <c r="J29" s="243">
        <v>802.01330393000001</v>
      </c>
      <c r="K29" s="243">
        <v>804.36049553999999</v>
      </c>
      <c r="L29" s="243">
        <v>804.67766878999998</v>
      </c>
      <c r="M29" s="243">
        <v>808.90979053000001</v>
      </c>
      <c r="N29" s="243">
        <v>814.89505465000002</v>
      </c>
      <c r="O29" s="243">
        <v>828.57549841000002</v>
      </c>
      <c r="P29" s="243">
        <v>833.61051931999998</v>
      </c>
      <c r="Q29" s="243">
        <v>835.94215465000002</v>
      </c>
      <c r="R29" s="243">
        <v>830.38686164000001</v>
      </c>
      <c r="S29" s="243">
        <v>831.19938287000002</v>
      </c>
      <c r="T29" s="243">
        <v>833.19617559000005</v>
      </c>
      <c r="U29" s="243">
        <v>839.50136043999998</v>
      </c>
      <c r="V29" s="243">
        <v>841.52360566000004</v>
      </c>
      <c r="W29" s="243">
        <v>842.38703187999999</v>
      </c>
      <c r="X29" s="243">
        <v>839.01109240999995</v>
      </c>
      <c r="Y29" s="243">
        <v>839.86729066999999</v>
      </c>
      <c r="Z29" s="243">
        <v>841.87507994999999</v>
      </c>
      <c r="AA29" s="243">
        <v>847.24330184999997</v>
      </c>
      <c r="AB29" s="243">
        <v>849.89764200000002</v>
      </c>
      <c r="AC29" s="243">
        <v>852.04694199999994</v>
      </c>
      <c r="AD29" s="243">
        <v>854.35589640000001</v>
      </c>
      <c r="AE29" s="243">
        <v>854.99659516999998</v>
      </c>
      <c r="AF29" s="243">
        <v>854.63373286000001</v>
      </c>
      <c r="AG29" s="243">
        <v>848.51542924</v>
      </c>
      <c r="AH29" s="243">
        <v>849.70935496000004</v>
      </c>
      <c r="AI29" s="243">
        <v>853.46362979000003</v>
      </c>
      <c r="AJ29" s="243">
        <v>866.46341642000004</v>
      </c>
      <c r="AK29" s="243">
        <v>870.32451743000001</v>
      </c>
      <c r="AL29" s="243">
        <v>871.73209552000003</v>
      </c>
      <c r="AM29" s="243">
        <v>866.29243484999995</v>
      </c>
      <c r="AN29" s="243">
        <v>866.08825399</v>
      </c>
      <c r="AO29" s="243">
        <v>866.72583709000003</v>
      </c>
      <c r="AP29" s="243">
        <v>868.82417653000005</v>
      </c>
      <c r="AQ29" s="243">
        <v>870.68104326000002</v>
      </c>
      <c r="AR29" s="243">
        <v>872.91542966999998</v>
      </c>
      <c r="AS29" s="243">
        <v>877.98338280999997</v>
      </c>
      <c r="AT29" s="243">
        <v>879.13077326999996</v>
      </c>
      <c r="AU29" s="243">
        <v>878.81364811000003</v>
      </c>
      <c r="AV29" s="243">
        <v>874.50848671000006</v>
      </c>
      <c r="AW29" s="243">
        <v>873.15497077999999</v>
      </c>
      <c r="AX29" s="243">
        <v>872.22957969000004</v>
      </c>
      <c r="AY29" s="243">
        <v>870.92111104000003</v>
      </c>
      <c r="AZ29" s="243">
        <v>871.46037146000003</v>
      </c>
      <c r="BA29" s="243">
        <v>873.03615853999997</v>
      </c>
      <c r="BB29" s="243">
        <v>877.60483208000005</v>
      </c>
      <c r="BC29" s="243">
        <v>879.78640263</v>
      </c>
      <c r="BD29" s="243">
        <v>881.53723000000002</v>
      </c>
      <c r="BE29" s="243">
        <v>881.92639467000004</v>
      </c>
      <c r="BF29" s="336">
        <v>883.51390000000004</v>
      </c>
      <c r="BG29" s="336">
        <v>885.36890000000005</v>
      </c>
      <c r="BH29" s="336">
        <v>887.37609999999995</v>
      </c>
      <c r="BI29" s="336">
        <v>889.85239999999999</v>
      </c>
      <c r="BJ29" s="336">
        <v>892.68259999999998</v>
      </c>
      <c r="BK29" s="336">
        <v>896.7577</v>
      </c>
      <c r="BL29" s="336">
        <v>899.62729999999999</v>
      </c>
      <c r="BM29" s="336">
        <v>902.1825</v>
      </c>
      <c r="BN29" s="336">
        <v>904.03970000000004</v>
      </c>
      <c r="BO29" s="336">
        <v>906.25369999999998</v>
      </c>
      <c r="BP29" s="336">
        <v>908.44090000000006</v>
      </c>
      <c r="BQ29" s="336">
        <v>910.40390000000002</v>
      </c>
      <c r="BR29" s="336">
        <v>912.6857</v>
      </c>
      <c r="BS29" s="336">
        <v>915.08879999999999</v>
      </c>
      <c r="BT29" s="336">
        <v>917.39179999999999</v>
      </c>
      <c r="BU29" s="336">
        <v>920.20370000000003</v>
      </c>
      <c r="BV29" s="336">
        <v>923.303</v>
      </c>
    </row>
    <row r="30" spans="1:74" ht="11.1" customHeight="1" x14ac:dyDescent="0.2">
      <c r="A30" s="148" t="s">
        <v>975</v>
      </c>
      <c r="B30" s="213" t="s">
        <v>619</v>
      </c>
      <c r="C30" s="243">
        <v>2262.6242874</v>
      </c>
      <c r="D30" s="243">
        <v>2268.0682579999998</v>
      </c>
      <c r="E30" s="243">
        <v>2275.7326103</v>
      </c>
      <c r="F30" s="243">
        <v>2291.1189933000001</v>
      </c>
      <c r="G30" s="243">
        <v>2299.0978716</v>
      </c>
      <c r="H30" s="243">
        <v>2305.1708945999999</v>
      </c>
      <c r="I30" s="243">
        <v>2306.8016134</v>
      </c>
      <c r="J30" s="243">
        <v>2310.9652621999999</v>
      </c>
      <c r="K30" s="243">
        <v>2315.1253922000001</v>
      </c>
      <c r="L30" s="243">
        <v>2314.9649791000002</v>
      </c>
      <c r="M30" s="243">
        <v>2322.3558397000002</v>
      </c>
      <c r="N30" s="243">
        <v>2332.9809495999998</v>
      </c>
      <c r="O30" s="243">
        <v>2357.0309446000001</v>
      </c>
      <c r="P30" s="243">
        <v>2366.4815764999998</v>
      </c>
      <c r="Q30" s="243">
        <v>2371.5234810000002</v>
      </c>
      <c r="R30" s="243">
        <v>2365.137322</v>
      </c>
      <c r="S30" s="243">
        <v>2366.6262737000002</v>
      </c>
      <c r="T30" s="243">
        <v>2368.9710000999999</v>
      </c>
      <c r="U30" s="243">
        <v>2375.3159799</v>
      </c>
      <c r="V30" s="243">
        <v>2377.0138963999998</v>
      </c>
      <c r="W30" s="243">
        <v>2377.2092284999999</v>
      </c>
      <c r="X30" s="243">
        <v>2369.2846298999998</v>
      </c>
      <c r="Y30" s="243">
        <v>2371.4378028000001</v>
      </c>
      <c r="Z30" s="243">
        <v>2377.0514008999999</v>
      </c>
      <c r="AA30" s="243">
        <v>2393.1430472000002</v>
      </c>
      <c r="AB30" s="243">
        <v>2400.4142787000001</v>
      </c>
      <c r="AC30" s="243">
        <v>2405.8827181000001</v>
      </c>
      <c r="AD30" s="243">
        <v>2408.6020331999998</v>
      </c>
      <c r="AE30" s="243">
        <v>2411.174638</v>
      </c>
      <c r="AF30" s="243">
        <v>2412.6542003</v>
      </c>
      <c r="AG30" s="243">
        <v>2404.5787583000001</v>
      </c>
      <c r="AH30" s="243">
        <v>2410.2187064999998</v>
      </c>
      <c r="AI30" s="243">
        <v>2421.1120833</v>
      </c>
      <c r="AJ30" s="243">
        <v>2455.7285766999998</v>
      </c>
      <c r="AK30" s="243">
        <v>2463.2765448</v>
      </c>
      <c r="AL30" s="243">
        <v>2462.2256754</v>
      </c>
      <c r="AM30" s="243">
        <v>2432.8124776</v>
      </c>
      <c r="AN30" s="243">
        <v>2429.3865516999999</v>
      </c>
      <c r="AO30" s="243">
        <v>2432.1844068</v>
      </c>
      <c r="AP30" s="243">
        <v>2452.8957954000002</v>
      </c>
      <c r="AQ30" s="243">
        <v>2459.3738978000001</v>
      </c>
      <c r="AR30" s="243">
        <v>2463.3084666999998</v>
      </c>
      <c r="AS30" s="243">
        <v>2460.5528731999998</v>
      </c>
      <c r="AT30" s="243">
        <v>2462.5103466999999</v>
      </c>
      <c r="AU30" s="243">
        <v>2465.0342584999999</v>
      </c>
      <c r="AV30" s="243">
        <v>2468.6986919999999</v>
      </c>
      <c r="AW30" s="243">
        <v>2471.9249174000001</v>
      </c>
      <c r="AX30" s="243">
        <v>2475.2870183</v>
      </c>
      <c r="AY30" s="243">
        <v>2477.7607756000002</v>
      </c>
      <c r="AZ30" s="243">
        <v>2482.1627917999999</v>
      </c>
      <c r="BA30" s="243">
        <v>2487.4688479000001</v>
      </c>
      <c r="BB30" s="243">
        <v>2496.2285625999998</v>
      </c>
      <c r="BC30" s="243">
        <v>2501.4304843</v>
      </c>
      <c r="BD30" s="243">
        <v>2505.6242317000001</v>
      </c>
      <c r="BE30" s="243">
        <v>2506.2483344000002</v>
      </c>
      <c r="BF30" s="336">
        <v>2510.3470000000002</v>
      </c>
      <c r="BG30" s="336">
        <v>2515.3580000000002</v>
      </c>
      <c r="BH30" s="336">
        <v>2520.768</v>
      </c>
      <c r="BI30" s="336">
        <v>2527.991</v>
      </c>
      <c r="BJ30" s="336">
        <v>2536.5129999999999</v>
      </c>
      <c r="BK30" s="336">
        <v>2549.5160000000001</v>
      </c>
      <c r="BL30" s="336">
        <v>2558.2489999999998</v>
      </c>
      <c r="BM30" s="336">
        <v>2565.8960000000002</v>
      </c>
      <c r="BN30" s="336">
        <v>2570.9319999999998</v>
      </c>
      <c r="BO30" s="336">
        <v>2577.5459999999998</v>
      </c>
      <c r="BP30" s="336">
        <v>2584.2150000000001</v>
      </c>
      <c r="BQ30" s="336">
        <v>2590.6030000000001</v>
      </c>
      <c r="BR30" s="336">
        <v>2597.6329999999998</v>
      </c>
      <c r="BS30" s="336">
        <v>2604.9690000000001</v>
      </c>
      <c r="BT30" s="336">
        <v>2611.616</v>
      </c>
      <c r="BU30" s="336">
        <v>2620.3110000000001</v>
      </c>
      <c r="BV30" s="336">
        <v>2630.0590000000002</v>
      </c>
    </row>
    <row r="31" spans="1:74" ht="11.1" customHeight="1" x14ac:dyDescent="0.2">
      <c r="A31" s="148" t="s">
        <v>976</v>
      </c>
      <c r="B31" s="213" t="s">
        <v>620</v>
      </c>
      <c r="C31" s="243">
        <v>601.28690390999998</v>
      </c>
      <c r="D31" s="243">
        <v>602.96548280000002</v>
      </c>
      <c r="E31" s="243">
        <v>605.57002139999997</v>
      </c>
      <c r="F31" s="243">
        <v>611.53064796000001</v>
      </c>
      <c r="G31" s="243">
        <v>614.16450981000003</v>
      </c>
      <c r="H31" s="243">
        <v>615.90173517000005</v>
      </c>
      <c r="I31" s="243">
        <v>615.94823844999996</v>
      </c>
      <c r="J31" s="243">
        <v>616.48775508000006</v>
      </c>
      <c r="K31" s="243">
        <v>616.72619944999997</v>
      </c>
      <c r="L31" s="243">
        <v>614.90739078000001</v>
      </c>
      <c r="M31" s="243">
        <v>615.86082620000002</v>
      </c>
      <c r="N31" s="243">
        <v>617.83032492999996</v>
      </c>
      <c r="O31" s="243">
        <v>623.59704519000002</v>
      </c>
      <c r="P31" s="243">
        <v>625.5128019</v>
      </c>
      <c r="Q31" s="243">
        <v>626.35875326999997</v>
      </c>
      <c r="R31" s="243">
        <v>624.18001602000004</v>
      </c>
      <c r="S31" s="243">
        <v>624.35251917000005</v>
      </c>
      <c r="T31" s="243">
        <v>624.92137944000001</v>
      </c>
      <c r="U31" s="243">
        <v>626.43605648000005</v>
      </c>
      <c r="V31" s="243">
        <v>627.38553623999996</v>
      </c>
      <c r="W31" s="243">
        <v>628.31927839000002</v>
      </c>
      <c r="X31" s="243">
        <v>628.46866016000001</v>
      </c>
      <c r="Y31" s="243">
        <v>629.94739412000001</v>
      </c>
      <c r="Z31" s="243">
        <v>631.98685751000005</v>
      </c>
      <c r="AA31" s="243">
        <v>635.88857158999997</v>
      </c>
      <c r="AB31" s="243">
        <v>638.07335292000005</v>
      </c>
      <c r="AC31" s="243">
        <v>639.84272276000002</v>
      </c>
      <c r="AD31" s="243">
        <v>641.85941614000001</v>
      </c>
      <c r="AE31" s="243">
        <v>642.30091169000002</v>
      </c>
      <c r="AF31" s="243">
        <v>641.82994445999998</v>
      </c>
      <c r="AG31" s="243">
        <v>636.85741473999997</v>
      </c>
      <c r="AH31" s="243">
        <v>637.25334670999996</v>
      </c>
      <c r="AI31" s="243">
        <v>639.42864066000004</v>
      </c>
      <c r="AJ31" s="243">
        <v>648.18188393000003</v>
      </c>
      <c r="AK31" s="243">
        <v>650.31696136000005</v>
      </c>
      <c r="AL31" s="243">
        <v>650.63246029000004</v>
      </c>
      <c r="AM31" s="243">
        <v>645.47342146000005</v>
      </c>
      <c r="AN31" s="243">
        <v>644.89098280999997</v>
      </c>
      <c r="AO31" s="243">
        <v>645.23018508999996</v>
      </c>
      <c r="AP31" s="243">
        <v>647.85801679999997</v>
      </c>
      <c r="AQ31" s="243">
        <v>649.01525957000001</v>
      </c>
      <c r="AR31" s="243">
        <v>650.06890189000001</v>
      </c>
      <c r="AS31" s="243">
        <v>651.21731932</v>
      </c>
      <c r="AT31" s="243">
        <v>651.91497907999997</v>
      </c>
      <c r="AU31" s="243">
        <v>652.36025671000004</v>
      </c>
      <c r="AV31" s="243">
        <v>651.80281650999996</v>
      </c>
      <c r="AW31" s="243">
        <v>652.30608169000004</v>
      </c>
      <c r="AX31" s="243">
        <v>653.11971653000001</v>
      </c>
      <c r="AY31" s="243">
        <v>654.50954141</v>
      </c>
      <c r="AZ31" s="243">
        <v>655.74455031000002</v>
      </c>
      <c r="BA31" s="243">
        <v>657.09056358999999</v>
      </c>
      <c r="BB31" s="243">
        <v>658.99253517</v>
      </c>
      <c r="BC31" s="243">
        <v>660.22684178999998</v>
      </c>
      <c r="BD31" s="243">
        <v>661.23843737000004</v>
      </c>
      <c r="BE31" s="243">
        <v>661.48900520999996</v>
      </c>
      <c r="BF31" s="336">
        <v>662.45889999999997</v>
      </c>
      <c r="BG31" s="336">
        <v>663.60990000000004</v>
      </c>
      <c r="BH31" s="336">
        <v>664.66430000000003</v>
      </c>
      <c r="BI31" s="336">
        <v>666.3854</v>
      </c>
      <c r="BJ31" s="336">
        <v>668.49570000000006</v>
      </c>
      <c r="BK31" s="336">
        <v>671.9357</v>
      </c>
      <c r="BL31" s="336">
        <v>674.11869999999999</v>
      </c>
      <c r="BM31" s="336">
        <v>675.98530000000005</v>
      </c>
      <c r="BN31" s="336">
        <v>677.13909999999998</v>
      </c>
      <c r="BO31" s="336">
        <v>678.67010000000005</v>
      </c>
      <c r="BP31" s="336">
        <v>680.18200000000002</v>
      </c>
      <c r="BQ31" s="336">
        <v>681.54679999999996</v>
      </c>
      <c r="BR31" s="336">
        <v>683.11649999999997</v>
      </c>
      <c r="BS31" s="336">
        <v>684.76300000000003</v>
      </c>
      <c r="BT31" s="336">
        <v>686.10739999999998</v>
      </c>
      <c r="BU31" s="336">
        <v>688.19179999999994</v>
      </c>
      <c r="BV31" s="336">
        <v>690.63729999999998</v>
      </c>
    </row>
    <row r="32" spans="1:74" ht="11.1" customHeight="1" x14ac:dyDescent="0.2">
      <c r="A32" s="148" t="s">
        <v>977</v>
      </c>
      <c r="B32" s="213" t="s">
        <v>621</v>
      </c>
      <c r="C32" s="243">
        <v>1302.7616051</v>
      </c>
      <c r="D32" s="243">
        <v>1309.3372420000001</v>
      </c>
      <c r="E32" s="243">
        <v>1316.0692818</v>
      </c>
      <c r="F32" s="243">
        <v>1323.2241567999999</v>
      </c>
      <c r="G32" s="243">
        <v>1330.0691781</v>
      </c>
      <c r="H32" s="243">
        <v>1336.8707781000001</v>
      </c>
      <c r="I32" s="243">
        <v>1344.6982986999999</v>
      </c>
      <c r="J32" s="243">
        <v>1350.6110494</v>
      </c>
      <c r="K32" s="243">
        <v>1355.6783722</v>
      </c>
      <c r="L32" s="243">
        <v>1353.8733775000001</v>
      </c>
      <c r="M32" s="243">
        <v>1361.7700116000001</v>
      </c>
      <c r="N32" s="243">
        <v>1373.3413851</v>
      </c>
      <c r="O32" s="243">
        <v>1399.6376127999999</v>
      </c>
      <c r="P32" s="243">
        <v>1410.2708785</v>
      </c>
      <c r="Q32" s="243">
        <v>1416.2912974000001</v>
      </c>
      <c r="R32" s="243">
        <v>1409.5009607</v>
      </c>
      <c r="S32" s="243">
        <v>1412.4441171000001</v>
      </c>
      <c r="T32" s="243">
        <v>1416.9228579000001</v>
      </c>
      <c r="U32" s="243">
        <v>1428.0448021</v>
      </c>
      <c r="V32" s="243">
        <v>1431.7639976999999</v>
      </c>
      <c r="W32" s="243">
        <v>1433.1880635</v>
      </c>
      <c r="X32" s="243">
        <v>1424.73342</v>
      </c>
      <c r="Y32" s="243">
        <v>1427.2549111000001</v>
      </c>
      <c r="Z32" s="243">
        <v>1433.1689570000001</v>
      </c>
      <c r="AA32" s="243">
        <v>1450.3602797000001</v>
      </c>
      <c r="AB32" s="243">
        <v>1457.1458943</v>
      </c>
      <c r="AC32" s="243">
        <v>1461.4105225000001</v>
      </c>
      <c r="AD32" s="243">
        <v>1460.7524785000001</v>
      </c>
      <c r="AE32" s="243">
        <v>1461.7763984999999</v>
      </c>
      <c r="AF32" s="243">
        <v>1462.0805966999999</v>
      </c>
      <c r="AG32" s="243">
        <v>1455.7425209</v>
      </c>
      <c r="AH32" s="243">
        <v>1459.0491895</v>
      </c>
      <c r="AI32" s="243">
        <v>1466.0780503000001</v>
      </c>
      <c r="AJ32" s="243">
        <v>1488.3159432</v>
      </c>
      <c r="AK32" s="243">
        <v>1494.1740583999999</v>
      </c>
      <c r="AL32" s="243">
        <v>1495.139236</v>
      </c>
      <c r="AM32" s="243">
        <v>1480.0661682</v>
      </c>
      <c r="AN32" s="243">
        <v>1479.6044509000001</v>
      </c>
      <c r="AO32" s="243">
        <v>1482.6087766999999</v>
      </c>
      <c r="AP32" s="243">
        <v>1494.7543419000001</v>
      </c>
      <c r="AQ32" s="243">
        <v>1500.4343561000001</v>
      </c>
      <c r="AR32" s="243">
        <v>1505.324016</v>
      </c>
      <c r="AS32" s="243">
        <v>1509.7722599000001</v>
      </c>
      <c r="AT32" s="243">
        <v>1512.8195069999999</v>
      </c>
      <c r="AU32" s="243">
        <v>1514.8146958</v>
      </c>
      <c r="AV32" s="243">
        <v>1513.2526800999999</v>
      </c>
      <c r="AW32" s="243">
        <v>1515.0226118</v>
      </c>
      <c r="AX32" s="243">
        <v>1517.6193446</v>
      </c>
      <c r="AY32" s="243">
        <v>1521.2577799999999</v>
      </c>
      <c r="AZ32" s="243">
        <v>1525.3469392</v>
      </c>
      <c r="BA32" s="243">
        <v>1530.1017234999999</v>
      </c>
      <c r="BB32" s="243">
        <v>1537.3368794999999</v>
      </c>
      <c r="BC32" s="243">
        <v>1542.061854</v>
      </c>
      <c r="BD32" s="243">
        <v>1546.0913935999999</v>
      </c>
      <c r="BE32" s="243">
        <v>1547.8810802999999</v>
      </c>
      <c r="BF32" s="336">
        <v>1551.6780000000001</v>
      </c>
      <c r="BG32" s="336">
        <v>1555.9380000000001</v>
      </c>
      <c r="BH32" s="336">
        <v>1560.6389999999999</v>
      </c>
      <c r="BI32" s="336">
        <v>1565.8409999999999</v>
      </c>
      <c r="BJ32" s="336">
        <v>1571.5219999999999</v>
      </c>
      <c r="BK32" s="336">
        <v>1578.91</v>
      </c>
      <c r="BL32" s="336">
        <v>1584.6289999999999</v>
      </c>
      <c r="BM32" s="336">
        <v>1589.9069999999999</v>
      </c>
      <c r="BN32" s="336">
        <v>1594.2650000000001</v>
      </c>
      <c r="BO32" s="336">
        <v>1599.021</v>
      </c>
      <c r="BP32" s="336">
        <v>1603.6959999999999</v>
      </c>
      <c r="BQ32" s="336">
        <v>1607.8679999999999</v>
      </c>
      <c r="BR32" s="336">
        <v>1612.6959999999999</v>
      </c>
      <c r="BS32" s="336">
        <v>1617.758</v>
      </c>
      <c r="BT32" s="336">
        <v>1622.6849999999999</v>
      </c>
      <c r="BU32" s="336">
        <v>1628.4929999999999</v>
      </c>
      <c r="BV32" s="336">
        <v>1634.8119999999999</v>
      </c>
    </row>
    <row r="33" spans="1:74" s="164" customFormat="1" ht="11.1" customHeight="1" x14ac:dyDescent="0.2">
      <c r="A33" s="148" t="s">
        <v>978</v>
      </c>
      <c r="B33" s="213" t="s">
        <v>622</v>
      </c>
      <c r="C33" s="243">
        <v>772.38630217000002</v>
      </c>
      <c r="D33" s="243">
        <v>772.82040576999998</v>
      </c>
      <c r="E33" s="243">
        <v>774.10066428000005</v>
      </c>
      <c r="F33" s="243">
        <v>776.90813408999998</v>
      </c>
      <c r="G33" s="243">
        <v>779.36991011999999</v>
      </c>
      <c r="H33" s="243">
        <v>782.16704875999994</v>
      </c>
      <c r="I33" s="243">
        <v>786.48706127000003</v>
      </c>
      <c r="J33" s="243">
        <v>789.06429168</v>
      </c>
      <c r="K33" s="243">
        <v>791.08625124000002</v>
      </c>
      <c r="L33" s="243">
        <v>790.28879911000001</v>
      </c>
      <c r="M33" s="243">
        <v>792.89832262000004</v>
      </c>
      <c r="N33" s="243">
        <v>796.65068092000001</v>
      </c>
      <c r="O33" s="243">
        <v>805.39649914999995</v>
      </c>
      <c r="P33" s="243">
        <v>808.54655816000002</v>
      </c>
      <c r="Q33" s="243">
        <v>809.95148311000003</v>
      </c>
      <c r="R33" s="243">
        <v>806.13032483999996</v>
      </c>
      <c r="S33" s="243">
        <v>806.65569349999998</v>
      </c>
      <c r="T33" s="243">
        <v>808.04663993999998</v>
      </c>
      <c r="U33" s="243">
        <v>812.66615465999996</v>
      </c>
      <c r="V33" s="243">
        <v>814.01601378999999</v>
      </c>
      <c r="W33" s="243">
        <v>814.45920782999997</v>
      </c>
      <c r="X33" s="243">
        <v>811.25226050000003</v>
      </c>
      <c r="Y33" s="243">
        <v>811.93973156000004</v>
      </c>
      <c r="Z33" s="243">
        <v>813.77814474000002</v>
      </c>
      <c r="AA33" s="243">
        <v>818.66563640000004</v>
      </c>
      <c r="AB33" s="243">
        <v>821.38233152999999</v>
      </c>
      <c r="AC33" s="243">
        <v>823.82636650999996</v>
      </c>
      <c r="AD33" s="243">
        <v>827.2799</v>
      </c>
      <c r="AE33" s="243">
        <v>828.21699564999994</v>
      </c>
      <c r="AF33" s="243">
        <v>827.91981214999998</v>
      </c>
      <c r="AG33" s="243">
        <v>820.67013052000004</v>
      </c>
      <c r="AH33" s="243">
        <v>822.19305291000001</v>
      </c>
      <c r="AI33" s="243">
        <v>826.77036035000003</v>
      </c>
      <c r="AJ33" s="243">
        <v>843.49939759999995</v>
      </c>
      <c r="AK33" s="243">
        <v>847.36246660999996</v>
      </c>
      <c r="AL33" s="243">
        <v>847.45691211999997</v>
      </c>
      <c r="AM33" s="243">
        <v>835.07595991999995</v>
      </c>
      <c r="AN33" s="243">
        <v>834.16323910999995</v>
      </c>
      <c r="AO33" s="243">
        <v>836.01197546000003</v>
      </c>
      <c r="AP33" s="243">
        <v>845.99431500000003</v>
      </c>
      <c r="AQ33" s="243">
        <v>849.33685617000003</v>
      </c>
      <c r="AR33" s="243">
        <v>851.41174498999999</v>
      </c>
      <c r="AS33" s="243">
        <v>850.49390482000001</v>
      </c>
      <c r="AT33" s="243">
        <v>851.32729642000004</v>
      </c>
      <c r="AU33" s="243">
        <v>852.18684314999996</v>
      </c>
      <c r="AV33" s="243">
        <v>852.74703695000005</v>
      </c>
      <c r="AW33" s="243">
        <v>853.90302498999995</v>
      </c>
      <c r="AX33" s="243">
        <v>855.32929922000005</v>
      </c>
      <c r="AY33" s="243">
        <v>857.28409108000005</v>
      </c>
      <c r="AZ33" s="243">
        <v>859.05726406999997</v>
      </c>
      <c r="BA33" s="243">
        <v>860.90704964999998</v>
      </c>
      <c r="BB33" s="243">
        <v>863.06447697999999</v>
      </c>
      <c r="BC33" s="243">
        <v>864.89421588000005</v>
      </c>
      <c r="BD33" s="243">
        <v>866.62729550999995</v>
      </c>
      <c r="BE33" s="243">
        <v>867.75653150999995</v>
      </c>
      <c r="BF33" s="336">
        <v>869.67669999999998</v>
      </c>
      <c r="BG33" s="336">
        <v>871.88059999999996</v>
      </c>
      <c r="BH33" s="336">
        <v>874.26189999999997</v>
      </c>
      <c r="BI33" s="336">
        <v>877.11289999999997</v>
      </c>
      <c r="BJ33" s="336">
        <v>880.32730000000004</v>
      </c>
      <c r="BK33" s="336">
        <v>884.81089999999995</v>
      </c>
      <c r="BL33" s="336">
        <v>888.07280000000003</v>
      </c>
      <c r="BM33" s="336">
        <v>891.01880000000006</v>
      </c>
      <c r="BN33" s="336">
        <v>893.28340000000003</v>
      </c>
      <c r="BO33" s="336">
        <v>895.87170000000003</v>
      </c>
      <c r="BP33" s="336">
        <v>898.41830000000004</v>
      </c>
      <c r="BQ33" s="336">
        <v>900.71289999999999</v>
      </c>
      <c r="BR33" s="336">
        <v>903.33360000000005</v>
      </c>
      <c r="BS33" s="336">
        <v>906.07010000000002</v>
      </c>
      <c r="BT33" s="336">
        <v>908.60720000000003</v>
      </c>
      <c r="BU33" s="336">
        <v>911.81190000000004</v>
      </c>
      <c r="BV33" s="336">
        <v>915.36879999999996</v>
      </c>
    </row>
    <row r="34" spans="1:74" s="164" customFormat="1" ht="11.1" customHeight="1" x14ac:dyDescent="0.2">
      <c r="A34" s="148" t="s">
        <v>979</v>
      </c>
      <c r="B34" s="213" t="s">
        <v>623</v>
      </c>
      <c r="C34" s="243">
        <v>2021.7052262</v>
      </c>
      <c r="D34" s="243">
        <v>2025.2089667</v>
      </c>
      <c r="E34" s="243">
        <v>2030.5573870999999</v>
      </c>
      <c r="F34" s="243">
        <v>2042.1578692000001</v>
      </c>
      <c r="G34" s="243">
        <v>2047.8901132000001</v>
      </c>
      <c r="H34" s="243">
        <v>2052.1615007999999</v>
      </c>
      <c r="I34" s="243">
        <v>2046.1443058</v>
      </c>
      <c r="J34" s="243">
        <v>2054.1147753999999</v>
      </c>
      <c r="K34" s="243">
        <v>2067.2451830999998</v>
      </c>
      <c r="L34" s="243">
        <v>2096.3214776999998</v>
      </c>
      <c r="M34" s="243">
        <v>2111.6823006999998</v>
      </c>
      <c r="N34" s="243">
        <v>2124.1136006000002</v>
      </c>
      <c r="O34" s="243">
        <v>2134.1088665000002</v>
      </c>
      <c r="P34" s="243">
        <v>2140.3110035</v>
      </c>
      <c r="Q34" s="243">
        <v>2143.2135008</v>
      </c>
      <c r="R34" s="243">
        <v>2136.6337832999998</v>
      </c>
      <c r="S34" s="243">
        <v>2137.5739321999999</v>
      </c>
      <c r="T34" s="243">
        <v>2139.8513724999998</v>
      </c>
      <c r="U34" s="243">
        <v>2148.6154104000002</v>
      </c>
      <c r="V34" s="243">
        <v>2149.7054539999999</v>
      </c>
      <c r="W34" s="243">
        <v>2148.2708093000001</v>
      </c>
      <c r="X34" s="243">
        <v>2133.5200903999998</v>
      </c>
      <c r="Y34" s="243">
        <v>2135.1296089000002</v>
      </c>
      <c r="Z34" s="243">
        <v>2142.3079787000001</v>
      </c>
      <c r="AA34" s="243">
        <v>2167.001675</v>
      </c>
      <c r="AB34" s="243">
        <v>2176.3578913000001</v>
      </c>
      <c r="AC34" s="243">
        <v>2182.3231025999999</v>
      </c>
      <c r="AD34" s="243">
        <v>2179.2845643999999</v>
      </c>
      <c r="AE34" s="243">
        <v>2182.6773242999998</v>
      </c>
      <c r="AF34" s="243">
        <v>2186.8886379</v>
      </c>
      <c r="AG34" s="243">
        <v>2185.1228551999998</v>
      </c>
      <c r="AH34" s="243">
        <v>2196.0680130999999</v>
      </c>
      <c r="AI34" s="243">
        <v>2212.9284619</v>
      </c>
      <c r="AJ34" s="243">
        <v>2261.8783926000001</v>
      </c>
      <c r="AK34" s="243">
        <v>2270.9387796000001</v>
      </c>
      <c r="AL34" s="243">
        <v>2266.2838139999999</v>
      </c>
      <c r="AM34" s="243">
        <v>2216.8441077000002</v>
      </c>
      <c r="AN34" s="243">
        <v>2208.0604782</v>
      </c>
      <c r="AO34" s="243">
        <v>2208.8635374999999</v>
      </c>
      <c r="AP34" s="243">
        <v>2232.3049590000001</v>
      </c>
      <c r="AQ34" s="243">
        <v>2242.4926402000001</v>
      </c>
      <c r="AR34" s="243">
        <v>2252.4782547</v>
      </c>
      <c r="AS34" s="243">
        <v>2264.5338809</v>
      </c>
      <c r="AT34" s="243">
        <v>2272.4113034000002</v>
      </c>
      <c r="AU34" s="243">
        <v>2278.3826005000001</v>
      </c>
      <c r="AV34" s="243">
        <v>2281.2154995000001</v>
      </c>
      <c r="AW34" s="243">
        <v>2284.2987502999999</v>
      </c>
      <c r="AX34" s="243">
        <v>2286.4000801000002</v>
      </c>
      <c r="AY34" s="243">
        <v>2283.9450400999999</v>
      </c>
      <c r="AZ34" s="243">
        <v>2286.7633648999999</v>
      </c>
      <c r="BA34" s="243">
        <v>2291.2806055999999</v>
      </c>
      <c r="BB34" s="243">
        <v>2301.0743163000002</v>
      </c>
      <c r="BC34" s="243">
        <v>2306.3062233000001</v>
      </c>
      <c r="BD34" s="243">
        <v>2310.5538806</v>
      </c>
      <c r="BE34" s="243">
        <v>2311.2838566999999</v>
      </c>
      <c r="BF34" s="336">
        <v>2315.4630000000002</v>
      </c>
      <c r="BG34" s="336">
        <v>2320.558</v>
      </c>
      <c r="BH34" s="336">
        <v>2326.7550000000001</v>
      </c>
      <c r="BI34" s="336">
        <v>2333.5419999999999</v>
      </c>
      <c r="BJ34" s="336">
        <v>2341.105</v>
      </c>
      <c r="BK34" s="336">
        <v>2351.3330000000001</v>
      </c>
      <c r="BL34" s="336">
        <v>2359.0320000000002</v>
      </c>
      <c r="BM34" s="336">
        <v>2366.0909999999999</v>
      </c>
      <c r="BN34" s="336">
        <v>2371.5349999999999</v>
      </c>
      <c r="BO34" s="336">
        <v>2378.0450000000001</v>
      </c>
      <c r="BP34" s="336">
        <v>2384.6469999999999</v>
      </c>
      <c r="BQ34" s="336">
        <v>2391.0129999999999</v>
      </c>
      <c r="BR34" s="336">
        <v>2398.0419999999999</v>
      </c>
      <c r="BS34" s="336">
        <v>2405.4059999999999</v>
      </c>
      <c r="BT34" s="336">
        <v>2412.703</v>
      </c>
      <c r="BU34" s="336">
        <v>2421.0430000000001</v>
      </c>
      <c r="BV34" s="336">
        <v>2430.0210000000002</v>
      </c>
    </row>
    <row r="35" spans="1:74" s="164" customFormat="1" ht="11.1" customHeight="1" x14ac:dyDescent="0.2">
      <c r="A35" s="148"/>
      <c r="B35" s="169" t="s">
        <v>41</v>
      </c>
      <c r="C35" s="250"/>
      <c r="D35" s="250"/>
      <c r="E35" s="250"/>
      <c r="F35" s="250"/>
      <c r="G35" s="250"/>
      <c r="H35" s="250"/>
      <c r="I35" s="250"/>
      <c r="J35" s="250"/>
      <c r="K35" s="250"/>
      <c r="L35" s="250"/>
      <c r="M35" s="250"/>
      <c r="N35" s="250"/>
      <c r="O35" s="250"/>
      <c r="P35" s="250"/>
      <c r="Q35" s="250"/>
      <c r="R35" s="250"/>
      <c r="S35" s="250"/>
      <c r="T35" s="250"/>
      <c r="U35" s="250"/>
      <c r="V35" s="250"/>
      <c r="W35" s="250"/>
      <c r="X35" s="250"/>
      <c r="Y35" s="250"/>
      <c r="Z35" s="250"/>
      <c r="AA35" s="250"/>
      <c r="AB35" s="250"/>
      <c r="AC35" s="250"/>
      <c r="AD35" s="250"/>
      <c r="AE35" s="250"/>
      <c r="AF35" s="250"/>
      <c r="AG35" s="250"/>
      <c r="AH35" s="250"/>
      <c r="AI35" s="250"/>
      <c r="AJ35" s="250"/>
      <c r="AK35" s="250"/>
      <c r="AL35" s="250"/>
      <c r="AM35" s="250"/>
      <c r="AN35" s="250"/>
      <c r="AO35" s="250"/>
      <c r="AP35" s="250"/>
      <c r="AQ35" s="250"/>
      <c r="AR35" s="250"/>
      <c r="AS35" s="250"/>
      <c r="AT35" s="250"/>
      <c r="AU35" s="250"/>
      <c r="AV35" s="250"/>
      <c r="AW35" s="250"/>
      <c r="AX35" s="250"/>
      <c r="AY35" s="250"/>
      <c r="AZ35" s="250"/>
      <c r="BA35" s="250"/>
      <c r="BB35" s="250"/>
      <c r="BC35" s="250"/>
      <c r="BD35" s="250"/>
      <c r="BE35" s="250"/>
      <c r="BF35" s="351"/>
      <c r="BG35" s="351"/>
      <c r="BH35" s="351"/>
      <c r="BI35" s="351"/>
      <c r="BJ35" s="351"/>
      <c r="BK35" s="351"/>
      <c r="BL35" s="351"/>
      <c r="BM35" s="351"/>
      <c r="BN35" s="351"/>
      <c r="BO35" s="351"/>
      <c r="BP35" s="351"/>
      <c r="BQ35" s="351"/>
      <c r="BR35" s="351"/>
      <c r="BS35" s="351"/>
      <c r="BT35" s="351"/>
      <c r="BU35" s="351"/>
      <c r="BV35" s="351"/>
    </row>
    <row r="36" spans="1:74" s="164" customFormat="1" ht="11.1" customHeight="1" x14ac:dyDescent="0.2">
      <c r="A36" s="148" t="s">
        <v>980</v>
      </c>
      <c r="B36" s="213" t="s">
        <v>616</v>
      </c>
      <c r="C36" s="243">
        <v>5657.8306298999996</v>
      </c>
      <c r="D36" s="243">
        <v>5660.4452400999999</v>
      </c>
      <c r="E36" s="243">
        <v>5663.6053277000001</v>
      </c>
      <c r="F36" s="243">
        <v>5667.0805178000001</v>
      </c>
      <c r="G36" s="243">
        <v>5670.8743265000003</v>
      </c>
      <c r="H36" s="243">
        <v>5675.0487430000003</v>
      </c>
      <c r="I36" s="243">
        <v>5679.6265702000001</v>
      </c>
      <c r="J36" s="243">
        <v>5684.4738674</v>
      </c>
      <c r="K36" s="243">
        <v>5689.4175078999997</v>
      </c>
      <c r="L36" s="243">
        <v>5694.3100221000004</v>
      </c>
      <c r="M36" s="243">
        <v>5699.1065689999996</v>
      </c>
      <c r="N36" s="243">
        <v>5703.7879644000004</v>
      </c>
      <c r="O36" s="243">
        <v>5708.3798477999999</v>
      </c>
      <c r="P36" s="243">
        <v>5713.0871519000002</v>
      </c>
      <c r="Q36" s="243">
        <v>5718.1596327999996</v>
      </c>
      <c r="R36" s="243">
        <v>5723.6479716000003</v>
      </c>
      <c r="S36" s="243">
        <v>5728.8065499000004</v>
      </c>
      <c r="T36" s="243">
        <v>5732.6906740000004</v>
      </c>
      <c r="U36" s="243">
        <v>5734.6684163</v>
      </c>
      <c r="V36" s="243">
        <v>5735.358913</v>
      </c>
      <c r="W36" s="243">
        <v>5735.6940662999996</v>
      </c>
      <c r="X36" s="243">
        <v>5736.4132935999996</v>
      </c>
      <c r="Y36" s="243">
        <v>5737.4860726999996</v>
      </c>
      <c r="Z36" s="243">
        <v>5738.6893970000001</v>
      </c>
      <c r="AA36" s="243">
        <v>5739.8307865999996</v>
      </c>
      <c r="AB36" s="243">
        <v>5740.8398703000003</v>
      </c>
      <c r="AC36" s="243">
        <v>5741.6768038</v>
      </c>
      <c r="AD36" s="243">
        <v>5742.3604326000004</v>
      </c>
      <c r="AE36" s="243">
        <v>5743.1443614999998</v>
      </c>
      <c r="AF36" s="243">
        <v>5744.3408847999999</v>
      </c>
      <c r="AG36" s="243">
        <v>5746.1769935000002</v>
      </c>
      <c r="AH36" s="243">
        <v>5748.5384640000002</v>
      </c>
      <c r="AI36" s="243">
        <v>5751.2257692000003</v>
      </c>
      <c r="AJ36" s="243">
        <v>5754.0788967999997</v>
      </c>
      <c r="AK36" s="243">
        <v>5757.0958941999997</v>
      </c>
      <c r="AL36" s="243">
        <v>5760.3143237000004</v>
      </c>
      <c r="AM36" s="243">
        <v>5763.7425950999996</v>
      </c>
      <c r="AN36" s="243">
        <v>5767.272508</v>
      </c>
      <c r="AO36" s="243">
        <v>5770.7667095999996</v>
      </c>
      <c r="AP36" s="243">
        <v>5774.1271839999999</v>
      </c>
      <c r="AQ36" s="243">
        <v>5777.4132643000003</v>
      </c>
      <c r="AR36" s="243">
        <v>5780.7236208000004</v>
      </c>
      <c r="AS36" s="243">
        <v>5784.1159227999997</v>
      </c>
      <c r="AT36" s="243">
        <v>5787.4838374999999</v>
      </c>
      <c r="AU36" s="243">
        <v>5790.6800310999997</v>
      </c>
      <c r="AV36" s="243">
        <v>5793.6377218999996</v>
      </c>
      <c r="AW36" s="243">
        <v>5796.6123358000004</v>
      </c>
      <c r="AX36" s="243">
        <v>5799.9398506999996</v>
      </c>
      <c r="AY36" s="243">
        <v>5803.8164477999999</v>
      </c>
      <c r="AZ36" s="243">
        <v>5807.8791213000004</v>
      </c>
      <c r="BA36" s="243">
        <v>5811.6250688999999</v>
      </c>
      <c r="BB36" s="243">
        <v>5814.7115004999996</v>
      </c>
      <c r="BC36" s="243">
        <v>5817.4356748999999</v>
      </c>
      <c r="BD36" s="243">
        <v>5820.2548634000004</v>
      </c>
      <c r="BE36" s="243">
        <v>5823.5197015000003</v>
      </c>
      <c r="BF36" s="336">
        <v>5827.1540000000005</v>
      </c>
      <c r="BG36" s="336">
        <v>5830.9759999999997</v>
      </c>
      <c r="BH36" s="336">
        <v>5834.8280000000004</v>
      </c>
      <c r="BI36" s="336">
        <v>5838.6540000000005</v>
      </c>
      <c r="BJ36" s="336">
        <v>5842.4250000000002</v>
      </c>
      <c r="BK36" s="336">
        <v>5846.1139999999996</v>
      </c>
      <c r="BL36" s="336">
        <v>5849.7110000000002</v>
      </c>
      <c r="BM36" s="336">
        <v>5853.2110000000002</v>
      </c>
      <c r="BN36" s="336">
        <v>5856.64</v>
      </c>
      <c r="BO36" s="336">
        <v>5860.152</v>
      </c>
      <c r="BP36" s="336">
        <v>5863.9319999999998</v>
      </c>
      <c r="BQ36" s="336">
        <v>5868.0950000000003</v>
      </c>
      <c r="BR36" s="336">
        <v>5872.4709999999995</v>
      </c>
      <c r="BS36" s="336">
        <v>5876.82</v>
      </c>
      <c r="BT36" s="336">
        <v>5880.9579999999996</v>
      </c>
      <c r="BU36" s="336">
        <v>5884.9380000000001</v>
      </c>
      <c r="BV36" s="336">
        <v>5888.8680000000004</v>
      </c>
    </row>
    <row r="37" spans="1:74" s="164" customFormat="1" ht="11.1" customHeight="1" x14ac:dyDescent="0.2">
      <c r="A37" s="148" t="s">
        <v>981</v>
      </c>
      <c r="B37" s="213" t="s">
        <v>650</v>
      </c>
      <c r="C37" s="243">
        <v>15537.517533</v>
      </c>
      <c r="D37" s="243">
        <v>15542.406472000001</v>
      </c>
      <c r="E37" s="243">
        <v>15548.84829</v>
      </c>
      <c r="F37" s="243">
        <v>15556.235741</v>
      </c>
      <c r="G37" s="243">
        <v>15564.040575000001</v>
      </c>
      <c r="H37" s="243">
        <v>15571.754294</v>
      </c>
      <c r="I37" s="243">
        <v>15578.993256</v>
      </c>
      <c r="J37" s="243">
        <v>15585.873253</v>
      </c>
      <c r="K37" s="243">
        <v>15592.634937000001</v>
      </c>
      <c r="L37" s="243">
        <v>15599.476226999999</v>
      </c>
      <c r="M37" s="243">
        <v>15606.424118000001</v>
      </c>
      <c r="N37" s="243">
        <v>15613.462872</v>
      </c>
      <c r="O37" s="243">
        <v>15620.549809</v>
      </c>
      <c r="P37" s="243">
        <v>15627.534476999999</v>
      </c>
      <c r="Q37" s="243">
        <v>15634.239482000001</v>
      </c>
      <c r="R37" s="243">
        <v>15640.653757</v>
      </c>
      <c r="S37" s="243">
        <v>15647.431560000001</v>
      </c>
      <c r="T37" s="243">
        <v>15655.393478</v>
      </c>
      <c r="U37" s="243">
        <v>15665.080704</v>
      </c>
      <c r="V37" s="243">
        <v>15675.916862</v>
      </c>
      <c r="W37" s="243">
        <v>15687.046182</v>
      </c>
      <c r="X37" s="243">
        <v>15697.800251000001</v>
      </c>
      <c r="Y37" s="243">
        <v>15708.260087000001</v>
      </c>
      <c r="Z37" s="243">
        <v>15718.694066</v>
      </c>
      <c r="AA37" s="243">
        <v>15729.289564999999</v>
      </c>
      <c r="AB37" s="243">
        <v>15739.909957</v>
      </c>
      <c r="AC37" s="243">
        <v>15750.337619</v>
      </c>
      <c r="AD37" s="243">
        <v>15760.459437</v>
      </c>
      <c r="AE37" s="243">
        <v>15770.580336000001</v>
      </c>
      <c r="AF37" s="243">
        <v>15781.109753999999</v>
      </c>
      <c r="AG37" s="243">
        <v>15792.354756000001</v>
      </c>
      <c r="AH37" s="243">
        <v>15804.212917999999</v>
      </c>
      <c r="AI37" s="243">
        <v>15816.479442</v>
      </c>
      <c r="AJ37" s="243">
        <v>15828.985099</v>
      </c>
      <c r="AK37" s="243">
        <v>15841.702918999999</v>
      </c>
      <c r="AL37" s="243">
        <v>15854.6415</v>
      </c>
      <c r="AM37" s="243">
        <v>15867.750486000001</v>
      </c>
      <c r="AN37" s="243">
        <v>15880.743705000001</v>
      </c>
      <c r="AO37" s="243">
        <v>15893.276035000001</v>
      </c>
      <c r="AP37" s="243">
        <v>15905.098065</v>
      </c>
      <c r="AQ37" s="243">
        <v>15916.343242000001</v>
      </c>
      <c r="AR37" s="243">
        <v>15927.240728999999</v>
      </c>
      <c r="AS37" s="243">
        <v>15937.92556</v>
      </c>
      <c r="AT37" s="243">
        <v>15948.156263999999</v>
      </c>
      <c r="AU37" s="243">
        <v>15957.597244000001</v>
      </c>
      <c r="AV37" s="243">
        <v>15966.166977999999</v>
      </c>
      <c r="AW37" s="243">
        <v>15974.800255</v>
      </c>
      <c r="AX37" s="243">
        <v>15984.685939999999</v>
      </c>
      <c r="AY37" s="243">
        <v>15996.563708</v>
      </c>
      <c r="AZ37" s="243">
        <v>16009.376474000001</v>
      </c>
      <c r="BA37" s="243">
        <v>16021.617962</v>
      </c>
      <c r="BB37" s="243">
        <v>16032.164879</v>
      </c>
      <c r="BC37" s="243">
        <v>16041.425862</v>
      </c>
      <c r="BD37" s="243">
        <v>16050.192531000001</v>
      </c>
      <c r="BE37" s="243">
        <v>16059.127327</v>
      </c>
      <c r="BF37" s="336">
        <v>16068.38</v>
      </c>
      <c r="BG37" s="336">
        <v>16077.96</v>
      </c>
      <c r="BH37" s="336">
        <v>16087.85</v>
      </c>
      <c r="BI37" s="336">
        <v>16097.95</v>
      </c>
      <c r="BJ37" s="336">
        <v>16108.09</v>
      </c>
      <c r="BK37" s="336">
        <v>16118.12</v>
      </c>
      <c r="BL37" s="336">
        <v>16127.87</v>
      </c>
      <c r="BM37" s="336">
        <v>16137.15</v>
      </c>
      <c r="BN37" s="336">
        <v>16145.91</v>
      </c>
      <c r="BO37" s="336">
        <v>16154.64</v>
      </c>
      <c r="BP37" s="336">
        <v>16163.96</v>
      </c>
      <c r="BQ37" s="336">
        <v>16174.3</v>
      </c>
      <c r="BR37" s="336">
        <v>16185.39</v>
      </c>
      <c r="BS37" s="336">
        <v>16196.74</v>
      </c>
      <c r="BT37" s="336">
        <v>16207.96</v>
      </c>
      <c r="BU37" s="336">
        <v>16218.79</v>
      </c>
      <c r="BV37" s="336">
        <v>16229.05</v>
      </c>
    </row>
    <row r="38" spans="1:74" s="164" customFormat="1" ht="11.1" customHeight="1" x14ac:dyDescent="0.2">
      <c r="A38" s="148" t="s">
        <v>982</v>
      </c>
      <c r="B38" s="213" t="s">
        <v>617</v>
      </c>
      <c r="C38" s="243">
        <v>18095.143506</v>
      </c>
      <c r="D38" s="243">
        <v>18092.633431999999</v>
      </c>
      <c r="E38" s="243">
        <v>18092.311207999999</v>
      </c>
      <c r="F38" s="243">
        <v>18093.743449000001</v>
      </c>
      <c r="G38" s="243">
        <v>18096.658219000001</v>
      </c>
      <c r="H38" s="243">
        <v>18100.823939000002</v>
      </c>
      <c r="I38" s="243">
        <v>18105.971610000001</v>
      </c>
      <c r="J38" s="243">
        <v>18111.682538000001</v>
      </c>
      <c r="K38" s="243">
        <v>18117.500606000001</v>
      </c>
      <c r="L38" s="243">
        <v>18123.082896</v>
      </c>
      <c r="M38" s="243">
        <v>18128.539284999999</v>
      </c>
      <c r="N38" s="243">
        <v>18134.092847</v>
      </c>
      <c r="O38" s="243">
        <v>18139.856801999998</v>
      </c>
      <c r="P38" s="243">
        <v>18145.504947000001</v>
      </c>
      <c r="Q38" s="243">
        <v>18150.60122</v>
      </c>
      <c r="R38" s="243">
        <v>18155.054270000001</v>
      </c>
      <c r="S38" s="243">
        <v>18160.151575</v>
      </c>
      <c r="T38" s="243">
        <v>18167.525323000002</v>
      </c>
      <c r="U38" s="243">
        <v>18178.258082</v>
      </c>
      <c r="V38" s="243">
        <v>18191.233953999999</v>
      </c>
      <c r="W38" s="243">
        <v>18204.787422000001</v>
      </c>
      <c r="X38" s="243">
        <v>18217.615418000001</v>
      </c>
      <c r="Y38" s="243">
        <v>18229.864658999999</v>
      </c>
      <c r="Z38" s="243">
        <v>18242.044312000002</v>
      </c>
      <c r="AA38" s="243">
        <v>18254.516818</v>
      </c>
      <c r="AB38" s="243">
        <v>18267.057724999999</v>
      </c>
      <c r="AC38" s="243">
        <v>18279.295857000001</v>
      </c>
      <c r="AD38" s="243">
        <v>18291.047255000001</v>
      </c>
      <c r="AE38" s="243">
        <v>18302.876812999999</v>
      </c>
      <c r="AF38" s="243">
        <v>18315.536642999999</v>
      </c>
      <c r="AG38" s="243">
        <v>18329.552637000001</v>
      </c>
      <c r="AH38" s="243">
        <v>18344.545814000001</v>
      </c>
      <c r="AI38" s="243">
        <v>18359.910977</v>
      </c>
      <c r="AJ38" s="243">
        <v>18375.162056000001</v>
      </c>
      <c r="AK38" s="243">
        <v>18390.289496000001</v>
      </c>
      <c r="AL38" s="243">
        <v>18405.402875</v>
      </c>
      <c r="AM38" s="243">
        <v>18420.520993999999</v>
      </c>
      <c r="AN38" s="243">
        <v>18435.299571</v>
      </c>
      <c r="AO38" s="243">
        <v>18449.303553000002</v>
      </c>
      <c r="AP38" s="243">
        <v>18462.220700000002</v>
      </c>
      <c r="AQ38" s="243">
        <v>18474.230041999999</v>
      </c>
      <c r="AR38" s="243">
        <v>18485.633425</v>
      </c>
      <c r="AS38" s="243">
        <v>18496.601783999999</v>
      </c>
      <c r="AT38" s="243">
        <v>18506.78241</v>
      </c>
      <c r="AU38" s="243">
        <v>18515.691683000001</v>
      </c>
      <c r="AV38" s="243">
        <v>18523.237192000001</v>
      </c>
      <c r="AW38" s="243">
        <v>18530.891369000001</v>
      </c>
      <c r="AX38" s="243">
        <v>18540.517857999999</v>
      </c>
      <c r="AY38" s="243">
        <v>18553.236551999998</v>
      </c>
      <c r="AZ38" s="243">
        <v>18567.192350000001</v>
      </c>
      <c r="BA38" s="243">
        <v>18579.786401000001</v>
      </c>
      <c r="BB38" s="243">
        <v>18589.182304000002</v>
      </c>
      <c r="BC38" s="243">
        <v>18596.593448</v>
      </c>
      <c r="BD38" s="243">
        <v>18603.995672000001</v>
      </c>
      <c r="BE38" s="243">
        <v>18612.911189999999</v>
      </c>
      <c r="BF38" s="336">
        <v>18623.05</v>
      </c>
      <c r="BG38" s="336">
        <v>18633.66</v>
      </c>
      <c r="BH38" s="336">
        <v>18644.12</v>
      </c>
      <c r="BI38" s="336">
        <v>18654.28</v>
      </c>
      <c r="BJ38" s="336">
        <v>18664.12</v>
      </c>
      <c r="BK38" s="336">
        <v>18673.62</v>
      </c>
      <c r="BL38" s="336">
        <v>18682.84</v>
      </c>
      <c r="BM38" s="336">
        <v>18691.849999999999</v>
      </c>
      <c r="BN38" s="336">
        <v>18700.79</v>
      </c>
      <c r="BO38" s="336">
        <v>18710.169999999998</v>
      </c>
      <c r="BP38" s="336">
        <v>18720.560000000001</v>
      </c>
      <c r="BQ38" s="336">
        <v>18732.34</v>
      </c>
      <c r="BR38" s="336">
        <v>18745.03</v>
      </c>
      <c r="BS38" s="336">
        <v>18757.98</v>
      </c>
      <c r="BT38" s="336">
        <v>18770.62</v>
      </c>
      <c r="BU38" s="336">
        <v>18782.95</v>
      </c>
      <c r="BV38" s="336">
        <v>18795.07</v>
      </c>
    </row>
    <row r="39" spans="1:74" s="164" customFormat="1" ht="11.1" customHeight="1" x14ac:dyDescent="0.2">
      <c r="A39" s="148" t="s">
        <v>983</v>
      </c>
      <c r="B39" s="213" t="s">
        <v>618</v>
      </c>
      <c r="C39" s="243">
        <v>8111.0984287000001</v>
      </c>
      <c r="D39" s="243">
        <v>8115.2114809000004</v>
      </c>
      <c r="E39" s="243">
        <v>8119.9804033999999</v>
      </c>
      <c r="F39" s="243">
        <v>8124.9533387000001</v>
      </c>
      <c r="G39" s="243">
        <v>8129.8946950999998</v>
      </c>
      <c r="H39" s="243">
        <v>8134.6229474000002</v>
      </c>
      <c r="I39" s="243">
        <v>8139.0129213</v>
      </c>
      <c r="J39" s="243">
        <v>8143.1648465999997</v>
      </c>
      <c r="K39" s="243">
        <v>8147.2353036000004</v>
      </c>
      <c r="L39" s="243">
        <v>8151.3550211000002</v>
      </c>
      <c r="M39" s="243">
        <v>8155.5513192999997</v>
      </c>
      <c r="N39" s="243">
        <v>8159.8256668000004</v>
      </c>
      <c r="O39" s="243">
        <v>8164.1521991</v>
      </c>
      <c r="P39" s="243">
        <v>8168.3957210999997</v>
      </c>
      <c r="Q39" s="243">
        <v>8172.3937046000001</v>
      </c>
      <c r="R39" s="243">
        <v>8176.1271629000003</v>
      </c>
      <c r="S39" s="243">
        <v>8180.1512737000003</v>
      </c>
      <c r="T39" s="243">
        <v>8185.1647559000003</v>
      </c>
      <c r="U39" s="243">
        <v>8191.6297593999998</v>
      </c>
      <c r="V39" s="243">
        <v>8199.0621582000003</v>
      </c>
      <c r="W39" s="243">
        <v>8206.7412571999994</v>
      </c>
      <c r="X39" s="243">
        <v>8214.1044055000002</v>
      </c>
      <c r="Y39" s="243">
        <v>8221.2211287999999</v>
      </c>
      <c r="Z39" s="243">
        <v>8228.3189968999995</v>
      </c>
      <c r="AA39" s="243">
        <v>8235.5560537000001</v>
      </c>
      <c r="AB39" s="243">
        <v>8242.8122382000001</v>
      </c>
      <c r="AC39" s="243">
        <v>8249.8979632999999</v>
      </c>
      <c r="AD39" s="243">
        <v>8256.7268693000005</v>
      </c>
      <c r="AE39" s="243">
        <v>8263.6255048999992</v>
      </c>
      <c r="AF39" s="243">
        <v>8271.0236463000001</v>
      </c>
      <c r="AG39" s="243">
        <v>8279.2304461000003</v>
      </c>
      <c r="AH39" s="243">
        <v>8288.0725636999996</v>
      </c>
      <c r="AI39" s="243">
        <v>8297.2560353000008</v>
      </c>
      <c r="AJ39" s="243">
        <v>8306.5453486000006</v>
      </c>
      <c r="AK39" s="243">
        <v>8315.9387981</v>
      </c>
      <c r="AL39" s="243">
        <v>8325.4931300999997</v>
      </c>
      <c r="AM39" s="243">
        <v>8335.2220252999996</v>
      </c>
      <c r="AN39" s="243">
        <v>8344.9669023000006</v>
      </c>
      <c r="AO39" s="243">
        <v>8354.5261141999999</v>
      </c>
      <c r="AP39" s="243">
        <v>8363.7567137000005</v>
      </c>
      <c r="AQ39" s="243">
        <v>8372.7505514000004</v>
      </c>
      <c r="AR39" s="243">
        <v>8381.6581772999998</v>
      </c>
      <c r="AS39" s="243">
        <v>8390.5447397999997</v>
      </c>
      <c r="AT39" s="243">
        <v>8399.1337801999998</v>
      </c>
      <c r="AU39" s="243">
        <v>8407.0634384000005</v>
      </c>
      <c r="AV39" s="243">
        <v>8414.1789398000001</v>
      </c>
      <c r="AW39" s="243">
        <v>8421.1538529999998</v>
      </c>
      <c r="AX39" s="243">
        <v>8428.8688327</v>
      </c>
      <c r="AY39" s="243">
        <v>8437.8809978000008</v>
      </c>
      <c r="AZ39" s="243">
        <v>8447.4533248000007</v>
      </c>
      <c r="BA39" s="243">
        <v>8456.5252548999997</v>
      </c>
      <c r="BB39" s="243">
        <v>8464.3282799999997</v>
      </c>
      <c r="BC39" s="243">
        <v>8471.2620953999995</v>
      </c>
      <c r="BD39" s="243">
        <v>8478.0184475999995</v>
      </c>
      <c r="BE39" s="243">
        <v>8485.1576786999995</v>
      </c>
      <c r="BF39" s="336">
        <v>8492.7150000000001</v>
      </c>
      <c r="BG39" s="336">
        <v>8500.5920000000006</v>
      </c>
      <c r="BH39" s="336">
        <v>8508.6929999999993</v>
      </c>
      <c r="BI39" s="336">
        <v>8516.9110000000001</v>
      </c>
      <c r="BJ39" s="336">
        <v>8525.1419999999998</v>
      </c>
      <c r="BK39" s="336">
        <v>8533.2919999999995</v>
      </c>
      <c r="BL39" s="336">
        <v>8541.3189999999995</v>
      </c>
      <c r="BM39" s="336">
        <v>8549.1929999999993</v>
      </c>
      <c r="BN39" s="336">
        <v>8556.9369999999999</v>
      </c>
      <c r="BO39" s="336">
        <v>8564.7780000000002</v>
      </c>
      <c r="BP39" s="336">
        <v>8572.9950000000008</v>
      </c>
      <c r="BQ39" s="336">
        <v>8581.77</v>
      </c>
      <c r="BR39" s="336">
        <v>8590.8960000000006</v>
      </c>
      <c r="BS39" s="336">
        <v>8600.0679999999993</v>
      </c>
      <c r="BT39" s="336">
        <v>8609.0419999999995</v>
      </c>
      <c r="BU39" s="336">
        <v>8617.8130000000001</v>
      </c>
      <c r="BV39" s="336">
        <v>8626.4369999999999</v>
      </c>
    </row>
    <row r="40" spans="1:74" s="164" customFormat="1" ht="11.1" customHeight="1" x14ac:dyDescent="0.2">
      <c r="A40" s="148" t="s">
        <v>984</v>
      </c>
      <c r="B40" s="213" t="s">
        <v>619</v>
      </c>
      <c r="C40" s="243">
        <v>23084.51309</v>
      </c>
      <c r="D40" s="243">
        <v>23109.123112000001</v>
      </c>
      <c r="E40" s="243">
        <v>23134.796247999999</v>
      </c>
      <c r="F40" s="243">
        <v>23159.191879000002</v>
      </c>
      <c r="G40" s="243">
        <v>23182.304447999999</v>
      </c>
      <c r="H40" s="243">
        <v>23204.712163</v>
      </c>
      <c r="I40" s="243">
        <v>23226.904235000002</v>
      </c>
      <c r="J40" s="243">
        <v>23249.013878999998</v>
      </c>
      <c r="K40" s="243">
        <v>23271.085313</v>
      </c>
      <c r="L40" s="243">
        <v>23293.161873000001</v>
      </c>
      <c r="M40" s="243">
        <v>23315.283364999999</v>
      </c>
      <c r="N40" s="243">
        <v>23337.488712999999</v>
      </c>
      <c r="O40" s="243">
        <v>23359.776973</v>
      </c>
      <c r="P40" s="243">
        <v>23381.987711000002</v>
      </c>
      <c r="Q40" s="243">
        <v>23403.920627</v>
      </c>
      <c r="R40" s="243">
        <v>23425.559830999999</v>
      </c>
      <c r="S40" s="243">
        <v>23447.627074</v>
      </c>
      <c r="T40" s="243">
        <v>23471.028522000001</v>
      </c>
      <c r="U40" s="243">
        <v>23496.359487000002</v>
      </c>
      <c r="V40" s="243">
        <v>23522.971885999999</v>
      </c>
      <c r="W40" s="243">
        <v>23549.906782999999</v>
      </c>
      <c r="X40" s="243">
        <v>23576.417963</v>
      </c>
      <c r="Y40" s="243">
        <v>23602.610088000001</v>
      </c>
      <c r="Z40" s="243">
        <v>23628.80054</v>
      </c>
      <c r="AA40" s="243">
        <v>23655.20203</v>
      </c>
      <c r="AB40" s="243">
        <v>23681.608593000001</v>
      </c>
      <c r="AC40" s="243">
        <v>23707.709591999999</v>
      </c>
      <c r="AD40" s="243">
        <v>23733.351983</v>
      </c>
      <c r="AE40" s="243">
        <v>23759.013081000001</v>
      </c>
      <c r="AF40" s="243">
        <v>23785.327788999999</v>
      </c>
      <c r="AG40" s="243">
        <v>23812.801194</v>
      </c>
      <c r="AH40" s="243">
        <v>23841.419105000001</v>
      </c>
      <c r="AI40" s="243">
        <v>23871.037510999999</v>
      </c>
      <c r="AJ40" s="243">
        <v>23901.533294000001</v>
      </c>
      <c r="AK40" s="243">
        <v>23932.866898</v>
      </c>
      <c r="AL40" s="243">
        <v>23965.019657000001</v>
      </c>
      <c r="AM40" s="243">
        <v>23997.884921000001</v>
      </c>
      <c r="AN40" s="243">
        <v>24031.004102999999</v>
      </c>
      <c r="AO40" s="243">
        <v>24063.830629</v>
      </c>
      <c r="AP40" s="243">
        <v>24095.990028</v>
      </c>
      <c r="AQ40" s="243">
        <v>24127.796233000001</v>
      </c>
      <c r="AR40" s="243">
        <v>24159.735275999999</v>
      </c>
      <c r="AS40" s="243">
        <v>24192.030901999999</v>
      </c>
      <c r="AT40" s="243">
        <v>24223.857693999998</v>
      </c>
      <c r="AU40" s="243">
        <v>24254.127948000001</v>
      </c>
      <c r="AV40" s="243">
        <v>24282.340534999999</v>
      </c>
      <c r="AW40" s="243">
        <v>24310.340640999999</v>
      </c>
      <c r="AX40" s="243">
        <v>24340.560030000001</v>
      </c>
      <c r="AY40" s="243">
        <v>24374.542445999999</v>
      </c>
      <c r="AZ40" s="243">
        <v>24410.279547999999</v>
      </c>
      <c r="BA40" s="243">
        <v>24444.874980000001</v>
      </c>
      <c r="BB40" s="243">
        <v>24476.197921999999</v>
      </c>
      <c r="BC40" s="243">
        <v>24505.179723000001</v>
      </c>
      <c r="BD40" s="243">
        <v>24533.517272000001</v>
      </c>
      <c r="BE40" s="243">
        <v>24562.602867000001</v>
      </c>
      <c r="BF40" s="336">
        <v>24592.61</v>
      </c>
      <c r="BG40" s="336">
        <v>24623.41</v>
      </c>
      <c r="BH40" s="336">
        <v>24654.83</v>
      </c>
      <c r="BI40" s="336">
        <v>24686.560000000001</v>
      </c>
      <c r="BJ40" s="336">
        <v>24718.240000000002</v>
      </c>
      <c r="BK40" s="336">
        <v>24749.58</v>
      </c>
      <c r="BL40" s="336">
        <v>24780.51</v>
      </c>
      <c r="BM40" s="336">
        <v>24811.03</v>
      </c>
      <c r="BN40" s="336">
        <v>24841.26</v>
      </c>
      <c r="BO40" s="336">
        <v>24871.77</v>
      </c>
      <c r="BP40" s="336">
        <v>24903.25</v>
      </c>
      <c r="BQ40" s="336">
        <v>24936.15</v>
      </c>
      <c r="BR40" s="336">
        <v>24969.99</v>
      </c>
      <c r="BS40" s="336">
        <v>25004.06</v>
      </c>
      <c r="BT40" s="336">
        <v>25037.79</v>
      </c>
      <c r="BU40" s="336">
        <v>25071.18</v>
      </c>
      <c r="BV40" s="336">
        <v>25104.36</v>
      </c>
    </row>
    <row r="41" spans="1:74" s="164" customFormat="1" ht="11.1" customHeight="1" x14ac:dyDescent="0.2">
      <c r="A41" s="148" t="s">
        <v>985</v>
      </c>
      <c r="B41" s="213" t="s">
        <v>620</v>
      </c>
      <c r="C41" s="243">
        <v>7198.7105670999999</v>
      </c>
      <c r="D41" s="243">
        <v>7205.0137164999996</v>
      </c>
      <c r="E41" s="243">
        <v>7212.0691531000002</v>
      </c>
      <c r="F41" s="243">
        <v>7219.5232225</v>
      </c>
      <c r="G41" s="243">
        <v>7227.1637705000003</v>
      </c>
      <c r="H41" s="243">
        <v>7234.814018</v>
      </c>
      <c r="I41" s="243">
        <v>7242.3397115999996</v>
      </c>
      <c r="J41" s="243">
        <v>7249.7767014000001</v>
      </c>
      <c r="K41" s="243">
        <v>7257.2033633999999</v>
      </c>
      <c r="L41" s="243">
        <v>7264.6759141000002</v>
      </c>
      <c r="M41" s="243">
        <v>7272.1619324000003</v>
      </c>
      <c r="N41" s="243">
        <v>7279.6068380999995</v>
      </c>
      <c r="O41" s="243">
        <v>7286.9884743000002</v>
      </c>
      <c r="P41" s="243">
        <v>7294.4143790999997</v>
      </c>
      <c r="Q41" s="243">
        <v>7302.0245140999996</v>
      </c>
      <c r="R41" s="243">
        <v>7309.8587766999999</v>
      </c>
      <c r="S41" s="243">
        <v>7317.5568087000001</v>
      </c>
      <c r="T41" s="243">
        <v>7324.6581875000002</v>
      </c>
      <c r="U41" s="243">
        <v>7330.8533479999996</v>
      </c>
      <c r="V41" s="243">
        <v>7336.436154</v>
      </c>
      <c r="W41" s="243">
        <v>7341.8513265000001</v>
      </c>
      <c r="X41" s="243">
        <v>7347.4512006000004</v>
      </c>
      <c r="Y41" s="243">
        <v>7353.2185670999997</v>
      </c>
      <c r="Z41" s="243">
        <v>7359.0438308000003</v>
      </c>
      <c r="AA41" s="243">
        <v>7364.8346044999998</v>
      </c>
      <c r="AB41" s="243">
        <v>7370.5673321000004</v>
      </c>
      <c r="AC41" s="243">
        <v>7376.2356653999996</v>
      </c>
      <c r="AD41" s="243">
        <v>7381.8417884999999</v>
      </c>
      <c r="AE41" s="243">
        <v>7387.4220148000004</v>
      </c>
      <c r="AF41" s="243">
        <v>7393.0211901000002</v>
      </c>
      <c r="AG41" s="243">
        <v>7398.6778162000001</v>
      </c>
      <c r="AH41" s="243">
        <v>7404.4050184999996</v>
      </c>
      <c r="AI41" s="243">
        <v>7410.2095786</v>
      </c>
      <c r="AJ41" s="243">
        <v>7416.0930557000001</v>
      </c>
      <c r="AK41" s="243">
        <v>7422.0361186999999</v>
      </c>
      <c r="AL41" s="243">
        <v>7428.0142142000004</v>
      </c>
      <c r="AM41" s="243">
        <v>7433.9813606999996</v>
      </c>
      <c r="AN41" s="243">
        <v>7439.8058629999996</v>
      </c>
      <c r="AO41" s="243">
        <v>7445.3345978999996</v>
      </c>
      <c r="AP41" s="243">
        <v>7450.4565646000001</v>
      </c>
      <c r="AQ41" s="243">
        <v>7455.2292519000002</v>
      </c>
      <c r="AR41" s="243">
        <v>7459.7522716000003</v>
      </c>
      <c r="AS41" s="243">
        <v>7464.0865794000001</v>
      </c>
      <c r="AT41" s="243">
        <v>7468.1385092</v>
      </c>
      <c r="AU41" s="243">
        <v>7471.7757390999996</v>
      </c>
      <c r="AV41" s="243">
        <v>7474.9878054999999</v>
      </c>
      <c r="AW41" s="243">
        <v>7478.2516783999999</v>
      </c>
      <c r="AX41" s="243">
        <v>7482.1661858999996</v>
      </c>
      <c r="AY41" s="243">
        <v>7487.0985526000004</v>
      </c>
      <c r="AZ41" s="243">
        <v>7492.4895882999999</v>
      </c>
      <c r="BA41" s="243">
        <v>7497.5484990000004</v>
      </c>
      <c r="BB41" s="243">
        <v>7501.7081631999999</v>
      </c>
      <c r="BC41" s="243">
        <v>7505.2961495</v>
      </c>
      <c r="BD41" s="243">
        <v>7508.8636987999998</v>
      </c>
      <c r="BE41" s="243">
        <v>7512.8445770999997</v>
      </c>
      <c r="BF41" s="336">
        <v>7517.2030000000004</v>
      </c>
      <c r="BG41" s="336">
        <v>7521.7839999999997</v>
      </c>
      <c r="BH41" s="336">
        <v>7526.4579999999996</v>
      </c>
      <c r="BI41" s="336">
        <v>7531.183</v>
      </c>
      <c r="BJ41" s="336">
        <v>7535.9390000000003</v>
      </c>
      <c r="BK41" s="336">
        <v>7540.7030000000004</v>
      </c>
      <c r="BL41" s="336">
        <v>7545.442</v>
      </c>
      <c r="BM41" s="336">
        <v>7550.1170000000002</v>
      </c>
      <c r="BN41" s="336">
        <v>7554.7529999999997</v>
      </c>
      <c r="BO41" s="336">
        <v>7559.62</v>
      </c>
      <c r="BP41" s="336">
        <v>7565.0529999999999</v>
      </c>
      <c r="BQ41" s="336">
        <v>7571.2640000000001</v>
      </c>
      <c r="BR41" s="336">
        <v>7577.9889999999996</v>
      </c>
      <c r="BS41" s="336">
        <v>7584.8410000000003</v>
      </c>
      <c r="BT41" s="336">
        <v>7591.5219999999999</v>
      </c>
      <c r="BU41" s="336">
        <v>7598.0810000000001</v>
      </c>
      <c r="BV41" s="336">
        <v>7604.6509999999998</v>
      </c>
    </row>
    <row r="42" spans="1:74" s="164" customFormat="1" ht="11.1" customHeight="1" x14ac:dyDescent="0.2">
      <c r="A42" s="148" t="s">
        <v>986</v>
      </c>
      <c r="B42" s="213" t="s">
        <v>621</v>
      </c>
      <c r="C42" s="243">
        <v>13221.341637</v>
      </c>
      <c r="D42" s="243">
        <v>13238.571582</v>
      </c>
      <c r="E42" s="243">
        <v>13256.976248999999</v>
      </c>
      <c r="F42" s="243">
        <v>13276.024447</v>
      </c>
      <c r="G42" s="243">
        <v>13295.375338</v>
      </c>
      <c r="H42" s="243">
        <v>13314.735667999999</v>
      </c>
      <c r="I42" s="243">
        <v>13333.884386</v>
      </c>
      <c r="J42" s="243">
        <v>13352.889252000001</v>
      </c>
      <c r="K42" s="243">
        <v>13371.890226</v>
      </c>
      <c r="L42" s="243">
        <v>13390.984686</v>
      </c>
      <c r="M42" s="243">
        <v>13410.099676</v>
      </c>
      <c r="N42" s="243">
        <v>13429.119661000001</v>
      </c>
      <c r="O42" s="243">
        <v>13448.002065999999</v>
      </c>
      <c r="P42" s="243">
        <v>13466.996171000001</v>
      </c>
      <c r="Q42" s="243">
        <v>13486.424217</v>
      </c>
      <c r="R42" s="243">
        <v>13506.372961999999</v>
      </c>
      <c r="S42" s="243">
        <v>13525.987223</v>
      </c>
      <c r="T42" s="243">
        <v>13544.176335</v>
      </c>
      <c r="U42" s="243">
        <v>13560.207667999999</v>
      </c>
      <c r="V42" s="243">
        <v>13574.780745</v>
      </c>
      <c r="W42" s="243">
        <v>13588.953127999999</v>
      </c>
      <c r="X42" s="243">
        <v>13603.563727000001</v>
      </c>
      <c r="Y42" s="243">
        <v>13618.576863</v>
      </c>
      <c r="Z42" s="243">
        <v>13633.738203000001</v>
      </c>
      <c r="AA42" s="243">
        <v>13648.829100999999</v>
      </c>
      <c r="AB42" s="243">
        <v>13663.773637</v>
      </c>
      <c r="AC42" s="243">
        <v>13678.531573</v>
      </c>
      <c r="AD42" s="243">
        <v>13693.110688999999</v>
      </c>
      <c r="AE42" s="243">
        <v>13707.710832000001</v>
      </c>
      <c r="AF42" s="243">
        <v>13722.579867</v>
      </c>
      <c r="AG42" s="243">
        <v>13737.924605</v>
      </c>
      <c r="AH42" s="243">
        <v>13753.787646000001</v>
      </c>
      <c r="AI42" s="243">
        <v>13770.170537</v>
      </c>
      <c r="AJ42" s="243">
        <v>13787.067872</v>
      </c>
      <c r="AK42" s="243">
        <v>13804.446437000001</v>
      </c>
      <c r="AL42" s="243">
        <v>13822.266068000001</v>
      </c>
      <c r="AM42" s="243">
        <v>13840.446064</v>
      </c>
      <c r="AN42" s="243">
        <v>13858.743589</v>
      </c>
      <c r="AO42" s="243">
        <v>13876.875271999999</v>
      </c>
      <c r="AP42" s="243">
        <v>13894.635120999999</v>
      </c>
      <c r="AQ42" s="243">
        <v>13912.12666</v>
      </c>
      <c r="AR42" s="243">
        <v>13929.530792</v>
      </c>
      <c r="AS42" s="243">
        <v>13946.937141</v>
      </c>
      <c r="AT42" s="243">
        <v>13964.070222</v>
      </c>
      <c r="AU42" s="243">
        <v>13980.563276999999</v>
      </c>
      <c r="AV42" s="243">
        <v>13996.27109</v>
      </c>
      <c r="AW42" s="243">
        <v>14011.934644000001</v>
      </c>
      <c r="AX42" s="243">
        <v>14028.516468</v>
      </c>
      <c r="AY42" s="243">
        <v>14046.618238999999</v>
      </c>
      <c r="AZ42" s="243">
        <v>14065.398223</v>
      </c>
      <c r="BA42" s="243">
        <v>14083.653834000001</v>
      </c>
      <c r="BB42" s="243">
        <v>14100.52313</v>
      </c>
      <c r="BC42" s="243">
        <v>14116.506746999999</v>
      </c>
      <c r="BD42" s="243">
        <v>14132.445965000001</v>
      </c>
      <c r="BE42" s="243">
        <v>14149.023445000001</v>
      </c>
      <c r="BF42" s="336">
        <v>14166.29</v>
      </c>
      <c r="BG42" s="336">
        <v>14184.13</v>
      </c>
      <c r="BH42" s="336">
        <v>14202.41</v>
      </c>
      <c r="BI42" s="336">
        <v>14220.95</v>
      </c>
      <c r="BJ42" s="336">
        <v>14239.51</v>
      </c>
      <c r="BK42" s="336">
        <v>14257.93</v>
      </c>
      <c r="BL42" s="336">
        <v>14276.24</v>
      </c>
      <c r="BM42" s="336">
        <v>14294.51</v>
      </c>
      <c r="BN42" s="336">
        <v>14312.87</v>
      </c>
      <c r="BO42" s="336">
        <v>14331.58</v>
      </c>
      <c r="BP42" s="336">
        <v>14350.94</v>
      </c>
      <c r="BQ42" s="336">
        <v>14371.11</v>
      </c>
      <c r="BR42" s="336">
        <v>14391.78</v>
      </c>
      <c r="BS42" s="336">
        <v>14412.49</v>
      </c>
      <c r="BT42" s="336">
        <v>14432.89</v>
      </c>
      <c r="BU42" s="336">
        <v>14453.02</v>
      </c>
      <c r="BV42" s="336">
        <v>14472.99</v>
      </c>
    </row>
    <row r="43" spans="1:74" s="164" customFormat="1" ht="11.1" customHeight="1" x14ac:dyDescent="0.2">
      <c r="A43" s="148" t="s">
        <v>987</v>
      </c>
      <c r="B43" s="213" t="s">
        <v>622</v>
      </c>
      <c r="C43" s="243">
        <v>8224.3095723999995</v>
      </c>
      <c r="D43" s="243">
        <v>8233.7946561000008</v>
      </c>
      <c r="E43" s="243">
        <v>8243.9380982000002</v>
      </c>
      <c r="F43" s="243">
        <v>8254.0948203000007</v>
      </c>
      <c r="G43" s="243">
        <v>8263.8602917000007</v>
      </c>
      <c r="H43" s="243">
        <v>8272.8901186000003</v>
      </c>
      <c r="I43" s="243">
        <v>8280.9726788000007</v>
      </c>
      <c r="J43" s="243">
        <v>8288.4274368000006</v>
      </c>
      <c r="K43" s="243">
        <v>8295.7066283999993</v>
      </c>
      <c r="L43" s="243">
        <v>8303.1705576000004</v>
      </c>
      <c r="M43" s="243">
        <v>8310.8117992999996</v>
      </c>
      <c r="N43" s="243">
        <v>8318.5309964999997</v>
      </c>
      <c r="O43" s="243">
        <v>8326.2362224999997</v>
      </c>
      <c r="P43" s="243">
        <v>8333.8652722000006</v>
      </c>
      <c r="Q43" s="243">
        <v>8341.3633709999995</v>
      </c>
      <c r="R43" s="243">
        <v>8348.7464633</v>
      </c>
      <c r="S43" s="243">
        <v>8356.3133698000001</v>
      </c>
      <c r="T43" s="243">
        <v>8364.4336304999997</v>
      </c>
      <c r="U43" s="243">
        <v>8373.3490153999992</v>
      </c>
      <c r="V43" s="243">
        <v>8382.7902152000006</v>
      </c>
      <c r="W43" s="243">
        <v>8392.3601510000008</v>
      </c>
      <c r="X43" s="243">
        <v>8401.7513916000007</v>
      </c>
      <c r="Y43" s="243">
        <v>8411.0150969999995</v>
      </c>
      <c r="Z43" s="243">
        <v>8420.2920749000004</v>
      </c>
      <c r="AA43" s="243">
        <v>8429.6719713000002</v>
      </c>
      <c r="AB43" s="243">
        <v>8439.0397850999998</v>
      </c>
      <c r="AC43" s="243">
        <v>8448.2293534</v>
      </c>
      <c r="AD43" s="243">
        <v>8457.1722711000002</v>
      </c>
      <c r="AE43" s="243">
        <v>8466.1911639000009</v>
      </c>
      <c r="AF43" s="243">
        <v>8475.7064150000006</v>
      </c>
      <c r="AG43" s="243">
        <v>8486.0330536000001</v>
      </c>
      <c r="AH43" s="243">
        <v>8497.0646925000001</v>
      </c>
      <c r="AI43" s="243">
        <v>8508.5895901000004</v>
      </c>
      <c r="AJ43" s="243">
        <v>8520.4377650000006</v>
      </c>
      <c r="AK43" s="243">
        <v>8532.6062765999995</v>
      </c>
      <c r="AL43" s="243">
        <v>8545.1339444000005</v>
      </c>
      <c r="AM43" s="243">
        <v>8558.0172547000002</v>
      </c>
      <c r="AN43" s="243">
        <v>8571.0833617999997</v>
      </c>
      <c r="AO43" s="243">
        <v>8584.1170867000001</v>
      </c>
      <c r="AP43" s="243">
        <v>8596.9740356000002</v>
      </c>
      <c r="AQ43" s="243">
        <v>8609.7929540999994</v>
      </c>
      <c r="AR43" s="243">
        <v>8622.7833731999999</v>
      </c>
      <c r="AS43" s="243">
        <v>8636.0455495999995</v>
      </c>
      <c r="AT43" s="243">
        <v>8649.2426448999995</v>
      </c>
      <c r="AU43" s="243">
        <v>8661.9285466000001</v>
      </c>
      <c r="AV43" s="243">
        <v>8673.8726826000002</v>
      </c>
      <c r="AW43" s="243">
        <v>8685.7066407000002</v>
      </c>
      <c r="AX43" s="243">
        <v>8698.2775492000001</v>
      </c>
      <c r="AY43" s="243">
        <v>8712.1264474</v>
      </c>
      <c r="AZ43" s="243">
        <v>8726.5700201</v>
      </c>
      <c r="BA43" s="243">
        <v>8740.6188631999994</v>
      </c>
      <c r="BB43" s="243">
        <v>8753.5616988000002</v>
      </c>
      <c r="BC43" s="243">
        <v>8765.7997536000003</v>
      </c>
      <c r="BD43" s="243">
        <v>8778.0123803999995</v>
      </c>
      <c r="BE43" s="243">
        <v>8790.7435884000006</v>
      </c>
      <c r="BF43" s="336">
        <v>8803.9959999999992</v>
      </c>
      <c r="BG43" s="336">
        <v>8817.6370000000006</v>
      </c>
      <c r="BH43" s="336">
        <v>8831.5319999999992</v>
      </c>
      <c r="BI43" s="336">
        <v>8845.5409999999993</v>
      </c>
      <c r="BJ43" s="336">
        <v>8859.5210000000006</v>
      </c>
      <c r="BK43" s="336">
        <v>8873.36</v>
      </c>
      <c r="BL43" s="336">
        <v>8887.0560000000005</v>
      </c>
      <c r="BM43" s="336">
        <v>8900.64</v>
      </c>
      <c r="BN43" s="336">
        <v>8914.18</v>
      </c>
      <c r="BO43" s="336">
        <v>8927.902</v>
      </c>
      <c r="BP43" s="336">
        <v>8942.0750000000007</v>
      </c>
      <c r="BQ43" s="336">
        <v>8956.8670000000002</v>
      </c>
      <c r="BR43" s="336">
        <v>8972.0529999999999</v>
      </c>
      <c r="BS43" s="336">
        <v>8987.3109999999997</v>
      </c>
      <c r="BT43" s="336">
        <v>9002.3909999999996</v>
      </c>
      <c r="BU43" s="336">
        <v>9017.3330000000005</v>
      </c>
      <c r="BV43" s="336">
        <v>9032.2489999999998</v>
      </c>
    </row>
    <row r="44" spans="1:74" s="164" customFormat="1" ht="11.1" customHeight="1" x14ac:dyDescent="0.2">
      <c r="A44" s="148" t="s">
        <v>988</v>
      </c>
      <c r="B44" s="213" t="s">
        <v>623</v>
      </c>
      <c r="C44" s="243">
        <v>17396.556627000002</v>
      </c>
      <c r="D44" s="243">
        <v>17411.35298</v>
      </c>
      <c r="E44" s="243">
        <v>17427.475022999999</v>
      </c>
      <c r="F44" s="243">
        <v>17443.676028000002</v>
      </c>
      <c r="G44" s="243">
        <v>17459.949291000001</v>
      </c>
      <c r="H44" s="243">
        <v>17476.598109999999</v>
      </c>
      <c r="I44" s="243">
        <v>17493.833016</v>
      </c>
      <c r="J44" s="243">
        <v>17511.493457</v>
      </c>
      <c r="K44" s="243">
        <v>17529.326115</v>
      </c>
      <c r="L44" s="243">
        <v>17547.105824999999</v>
      </c>
      <c r="M44" s="243">
        <v>17564.720057999999</v>
      </c>
      <c r="N44" s="243">
        <v>17582.084440999999</v>
      </c>
      <c r="O44" s="243">
        <v>17599.227137000002</v>
      </c>
      <c r="P44" s="243">
        <v>17616.626454000001</v>
      </c>
      <c r="Q44" s="243">
        <v>17634.873232000002</v>
      </c>
      <c r="R44" s="243">
        <v>17654.098030000001</v>
      </c>
      <c r="S44" s="243">
        <v>17672.590272000001</v>
      </c>
      <c r="T44" s="243">
        <v>17688.179095</v>
      </c>
      <c r="U44" s="243">
        <v>17699.410055</v>
      </c>
      <c r="V44" s="243">
        <v>17707.694372000002</v>
      </c>
      <c r="W44" s="243">
        <v>17715.159683999998</v>
      </c>
      <c r="X44" s="243">
        <v>17723.496984000001</v>
      </c>
      <c r="Y44" s="243">
        <v>17732.650690999999</v>
      </c>
      <c r="Z44" s="243">
        <v>17742.128579</v>
      </c>
      <c r="AA44" s="243">
        <v>17751.493997000001</v>
      </c>
      <c r="AB44" s="243">
        <v>17760.532588999999</v>
      </c>
      <c r="AC44" s="243">
        <v>17769.085572</v>
      </c>
      <c r="AD44" s="243">
        <v>17777.172339000001</v>
      </c>
      <c r="AE44" s="243">
        <v>17785.524992999999</v>
      </c>
      <c r="AF44" s="243">
        <v>17795.053811000002</v>
      </c>
      <c r="AG44" s="243">
        <v>17806.447609999999</v>
      </c>
      <c r="AH44" s="243">
        <v>17819.509357999999</v>
      </c>
      <c r="AI44" s="243">
        <v>17833.82056</v>
      </c>
      <c r="AJ44" s="243">
        <v>17849.045990999999</v>
      </c>
      <c r="AK44" s="243">
        <v>17865.183520999999</v>
      </c>
      <c r="AL44" s="243">
        <v>17882.314288000001</v>
      </c>
      <c r="AM44" s="243">
        <v>17900.426565000002</v>
      </c>
      <c r="AN44" s="243">
        <v>17919.137157000001</v>
      </c>
      <c r="AO44" s="243">
        <v>17937.970002999999</v>
      </c>
      <c r="AP44" s="243">
        <v>17956.619444</v>
      </c>
      <c r="AQ44" s="243">
        <v>17975.461435000001</v>
      </c>
      <c r="AR44" s="243">
        <v>17995.042334999998</v>
      </c>
      <c r="AS44" s="243">
        <v>18015.563689999999</v>
      </c>
      <c r="AT44" s="243">
        <v>18035.847785999998</v>
      </c>
      <c r="AU44" s="243">
        <v>18054.372093999998</v>
      </c>
      <c r="AV44" s="243">
        <v>18070.280986000002</v>
      </c>
      <c r="AW44" s="243">
        <v>18085.386428000002</v>
      </c>
      <c r="AX44" s="243">
        <v>18102.167285</v>
      </c>
      <c r="AY44" s="243">
        <v>18122.287537</v>
      </c>
      <c r="AZ44" s="243">
        <v>18144.151633000001</v>
      </c>
      <c r="BA44" s="243">
        <v>18165.349137000001</v>
      </c>
      <c r="BB44" s="243">
        <v>18184.131147</v>
      </c>
      <c r="BC44" s="243">
        <v>18201.394899999999</v>
      </c>
      <c r="BD44" s="243">
        <v>18218.69917</v>
      </c>
      <c r="BE44" s="243">
        <v>18237.288528000001</v>
      </c>
      <c r="BF44" s="336">
        <v>18257.150000000001</v>
      </c>
      <c r="BG44" s="336">
        <v>18277.96</v>
      </c>
      <c r="BH44" s="336">
        <v>18299.39</v>
      </c>
      <c r="BI44" s="336">
        <v>18321.14</v>
      </c>
      <c r="BJ44" s="336">
        <v>18342.91</v>
      </c>
      <c r="BK44" s="336">
        <v>18364.46</v>
      </c>
      <c r="BL44" s="336">
        <v>18385.830000000002</v>
      </c>
      <c r="BM44" s="336">
        <v>18407.099999999999</v>
      </c>
      <c r="BN44" s="336">
        <v>18428.419999999998</v>
      </c>
      <c r="BO44" s="336">
        <v>18450.11</v>
      </c>
      <c r="BP44" s="336">
        <v>18472.54</v>
      </c>
      <c r="BQ44" s="336">
        <v>18495.89</v>
      </c>
      <c r="BR44" s="336">
        <v>18519.72</v>
      </c>
      <c r="BS44" s="336">
        <v>18543.39</v>
      </c>
      <c r="BT44" s="336">
        <v>18566.419999999998</v>
      </c>
      <c r="BU44" s="336">
        <v>18588.919999999998</v>
      </c>
      <c r="BV44" s="336">
        <v>18611.12</v>
      </c>
    </row>
    <row r="45" spans="1:74" s="164" customFormat="1" ht="11.1" customHeight="1" x14ac:dyDescent="0.2">
      <c r="A45" s="148"/>
      <c r="B45" s="169" t="s">
        <v>989</v>
      </c>
      <c r="C45" s="251"/>
      <c r="D45" s="251"/>
      <c r="E45" s="251"/>
      <c r="F45" s="251"/>
      <c r="G45" s="251"/>
      <c r="H45" s="251"/>
      <c r="I45" s="251"/>
      <c r="J45" s="251"/>
      <c r="K45" s="251"/>
      <c r="L45" s="251"/>
      <c r="M45" s="251"/>
      <c r="N45" s="251"/>
      <c r="O45" s="251"/>
      <c r="P45" s="251"/>
      <c r="Q45" s="251"/>
      <c r="R45" s="251"/>
      <c r="S45" s="251"/>
      <c r="T45" s="251"/>
      <c r="U45" s="251"/>
      <c r="V45" s="251"/>
      <c r="W45" s="251"/>
      <c r="X45" s="251"/>
      <c r="Y45" s="251"/>
      <c r="Z45" s="251"/>
      <c r="AA45" s="251"/>
      <c r="AB45" s="251"/>
      <c r="AC45" s="251"/>
      <c r="AD45" s="251"/>
      <c r="AE45" s="251"/>
      <c r="AF45" s="251"/>
      <c r="AG45" s="251"/>
      <c r="AH45" s="251"/>
      <c r="AI45" s="251"/>
      <c r="AJ45" s="251"/>
      <c r="AK45" s="251"/>
      <c r="AL45" s="251"/>
      <c r="AM45" s="251"/>
      <c r="AN45" s="251"/>
      <c r="AO45" s="251"/>
      <c r="AP45" s="251"/>
      <c r="AQ45" s="251"/>
      <c r="AR45" s="251"/>
      <c r="AS45" s="251"/>
      <c r="AT45" s="251"/>
      <c r="AU45" s="251"/>
      <c r="AV45" s="251"/>
      <c r="AW45" s="251"/>
      <c r="AX45" s="251"/>
      <c r="AY45" s="251"/>
      <c r="AZ45" s="251"/>
      <c r="BA45" s="251"/>
      <c r="BB45" s="251"/>
      <c r="BC45" s="251"/>
      <c r="BD45" s="251"/>
      <c r="BE45" s="251"/>
      <c r="BF45" s="352"/>
      <c r="BG45" s="352"/>
      <c r="BH45" s="352"/>
      <c r="BI45" s="352"/>
      <c r="BJ45" s="352"/>
      <c r="BK45" s="352"/>
      <c r="BL45" s="352"/>
      <c r="BM45" s="352"/>
      <c r="BN45" s="352"/>
      <c r="BO45" s="352"/>
      <c r="BP45" s="352"/>
      <c r="BQ45" s="352"/>
      <c r="BR45" s="352"/>
      <c r="BS45" s="352"/>
      <c r="BT45" s="352"/>
      <c r="BU45" s="352"/>
      <c r="BV45" s="352"/>
    </row>
    <row r="46" spans="1:74" s="164" customFormat="1" ht="11.1" customHeight="1" x14ac:dyDescent="0.2">
      <c r="A46" s="148" t="s">
        <v>990</v>
      </c>
      <c r="B46" s="213" t="s">
        <v>616</v>
      </c>
      <c r="C46" s="261">
        <v>6.7606951793999999</v>
      </c>
      <c r="D46" s="261">
        <v>6.7629223575999999</v>
      </c>
      <c r="E46" s="261">
        <v>6.7675940890000001</v>
      </c>
      <c r="F46" s="261">
        <v>6.7806440934000003</v>
      </c>
      <c r="G46" s="261">
        <v>6.7857546408999996</v>
      </c>
      <c r="H46" s="261">
        <v>6.7888594512999996</v>
      </c>
      <c r="I46" s="261">
        <v>6.7856885633999999</v>
      </c>
      <c r="J46" s="261">
        <v>6.7879843711000003</v>
      </c>
      <c r="K46" s="261">
        <v>6.7914769128000003</v>
      </c>
      <c r="L46" s="261">
        <v>6.7984772963999998</v>
      </c>
      <c r="M46" s="261">
        <v>6.8026299756000004</v>
      </c>
      <c r="N46" s="261">
        <v>6.8062460580000002</v>
      </c>
      <c r="O46" s="261">
        <v>6.8058935292999996</v>
      </c>
      <c r="P46" s="261">
        <v>6.8110104292999996</v>
      </c>
      <c r="Q46" s="261">
        <v>6.8181647434999997</v>
      </c>
      <c r="R46" s="261">
        <v>6.8307148106</v>
      </c>
      <c r="S46" s="261">
        <v>6.8394251992999999</v>
      </c>
      <c r="T46" s="261">
        <v>6.8476542481999996</v>
      </c>
      <c r="U46" s="261">
        <v>6.8551543213999997</v>
      </c>
      <c r="V46" s="261">
        <v>6.8626064178000004</v>
      </c>
      <c r="W46" s="261">
        <v>6.8697629014999997</v>
      </c>
      <c r="X46" s="261">
        <v>6.8739727757000004</v>
      </c>
      <c r="Y46" s="261">
        <v>6.8825262814999997</v>
      </c>
      <c r="Z46" s="261">
        <v>6.8927724223000002</v>
      </c>
      <c r="AA46" s="261">
        <v>6.9115074080000003</v>
      </c>
      <c r="AB46" s="261">
        <v>6.9200416608999999</v>
      </c>
      <c r="AC46" s="261">
        <v>6.9251713911000001</v>
      </c>
      <c r="AD46" s="261">
        <v>6.9201479302999998</v>
      </c>
      <c r="AE46" s="261">
        <v>6.9235301163000003</v>
      </c>
      <c r="AF46" s="261">
        <v>6.9285692806999997</v>
      </c>
      <c r="AG46" s="261">
        <v>6.9391277323000002</v>
      </c>
      <c r="AH46" s="261">
        <v>6.9445841221000002</v>
      </c>
      <c r="AI46" s="261">
        <v>6.948800759</v>
      </c>
      <c r="AJ46" s="261">
        <v>6.9483647569000002</v>
      </c>
      <c r="AK46" s="261">
        <v>6.9526615521000004</v>
      </c>
      <c r="AL46" s="261">
        <v>6.9582782587000001</v>
      </c>
      <c r="AM46" s="261">
        <v>6.9647893207999996</v>
      </c>
      <c r="AN46" s="261">
        <v>6.9733650168999999</v>
      </c>
      <c r="AO46" s="261">
        <v>6.9835797913000004</v>
      </c>
      <c r="AP46" s="261">
        <v>7.0017994769999996</v>
      </c>
      <c r="AQ46" s="261">
        <v>7.0105180330000003</v>
      </c>
      <c r="AR46" s="261">
        <v>7.0161012923000001</v>
      </c>
      <c r="AS46" s="261">
        <v>7.0114624184999998</v>
      </c>
      <c r="AT46" s="261">
        <v>7.0160902118999999</v>
      </c>
      <c r="AU46" s="261">
        <v>7.0228978360000003</v>
      </c>
      <c r="AV46" s="261">
        <v>7.0353429216999999</v>
      </c>
      <c r="AW46" s="261">
        <v>7.0439169842</v>
      </c>
      <c r="AX46" s="261">
        <v>7.0520776541999997</v>
      </c>
      <c r="AY46" s="261">
        <v>7.0580966281000004</v>
      </c>
      <c r="AZ46" s="261">
        <v>7.0667267410000001</v>
      </c>
      <c r="BA46" s="261">
        <v>7.0762396892000003</v>
      </c>
      <c r="BB46" s="261">
        <v>7.0882237841000002</v>
      </c>
      <c r="BC46" s="261">
        <v>7.0983111692999996</v>
      </c>
      <c r="BD46" s="261">
        <v>7.1080901562000003</v>
      </c>
      <c r="BE46" s="261">
        <v>7.1176607817999997</v>
      </c>
      <c r="BF46" s="349">
        <v>7.1267480000000001</v>
      </c>
      <c r="BG46" s="349">
        <v>7.1354519999999999</v>
      </c>
      <c r="BH46" s="349">
        <v>7.1441850000000002</v>
      </c>
      <c r="BI46" s="349">
        <v>7.1518119999999996</v>
      </c>
      <c r="BJ46" s="349">
        <v>7.1587459999999998</v>
      </c>
      <c r="BK46" s="349">
        <v>7.1642469999999996</v>
      </c>
      <c r="BL46" s="349">
        <v>7.17035</v>
      </c>
      <c r="BM46" s="349">
        <v>7.1763139999999996</v>
      </c>
      <c r="BN46" s="349">
        <v>7.1818340000000003</v>
      </c>
      <c r="BO46" s="349">
        <v>7.1877509999999996</v>
      </c>
      <c r="BP46" s="349">
        <v>7.1937600000000002</v>
      </c>
      <c r="BQ46" s="349">
        <v>7.1992099999999999</v>
      </c>
      <c r="BR46" s="349">
        <v>7.2058900000000001</v>
      </c>
      <c r="BS46" s="349">
        <v>7.2131489999999996</v>
      </c>
      <c r="BT46" s="349">
        <v>7.2219930000000003</v>
      </c>
      <c r="BU46" s="349">
        <v>7.2296560000000003</v>
      </c>
      <c r="BV46" s="349">
        <v>7.2371449999999999</v>
      </c>
    </row>
    <row r="47" spans="1:74" s="164" customFormat="1" ht="11.1" customHeight="1" x14ac:dyDescent="0.2">
      <c r="A47" s="148" t="s">
        <v>991</v>
      </c>
      <c r="B47" s="213" t="s">
        <v>650</v>
      </c>
      <c r="C47" s="261">
        <v>17.907448617</v>
      </c>
      <c r="D47" s="261">
        <v>17.917183636000001</v>
      </c>
      <c r="E47" s="261">
        <v>17.939443473000001</v>
      </c>
      <c r="F47" s="261">
        <v>18.012258077999999</v>
      </c>
      <c r="G47" s="261">
        <v>18.031045090999999</v>
      </c>
      <c r="H47" s="261">
        <v>18.033834460000001</v>
      </c>
      <c r="I47" s="261">
        <v>17.988070624999999</v>
      </c>
      <c r="J47" s="261">
        <v>17.983281378000001</v>
      </c>
      <c r="K47" s="261">
        <v>17.986911158000002</v>
      </c>
      <c r="L47" s="261">
        <v>18.008525567</v>
      </c>
      <c r="M47" s="261">
        <v>18.021819199999999</v>
      </c>
      <c r="N47" s="261">
        <v>18.036357658</v>
      </c>
      <c r="O47" s="261">
        <v>18.047951712</v>
      </c>
      <c r="P47" s="261">
        <v>18.068121743999999</v>
      </c>
      <c r="Q47" s="261">
        <v>18.092678523</v>
      </c>
      <c r="R47" s="261">
        <v>18.135952566</v>
      </c>
      <c r="S47" s="261">
        <v>18.158534952</v>
      </c>
      <c r="T47" s="261">
        <v>18.174756199000001</v>
      </c>
      <c r="U47" s="261">
        <v>18.171170784000001</v>
      </c>
      <c r="V47" s="261">
        <v>18.184753892</v>
      </c>
      <c r="W47" s="261">
        <v>18.202060001</v>
      </c>
      <c r="X47" s="261">
        <v>18.223849469000001</v>
      </c>
      <c r="Y47" s="261">
        <v>18.248031311999998</v>
      </c>
      <c r="Z47" s="261">
        <v>18.275365887</v>
      </c>
      <c r="AA47" s="261">
        <v>18.322187087</v>
      </c>
      <c r="AB47" s="261">
        <v>18.343576707</v>
      </c>
      <c r="AC47" s="261">
        <v>18.355868639000001</v>
      </c>
      <c r="AD47" s="261">
        <v>18.344404430000001</v>
      </c>
      <c r="AE47" s="261">
        <v>18.349494827000001</v>
      </c>
      <c r="AF47" s="261">
        <v>18.356481378000002</v>
      </c>
      <c r="AG47" s="261">
        <v>18.368758877000001</v>
      </c>
      <c r="AH47" s="261">
        <v>18.376991639</v>
      </c>
      <c r="AI47" s="261">
        <v>18.384574456999999</v>
      </c>
      <c r="AJ47" s="261">
        <v>18.384635367000001</v>
      </c>
      <c r="AK47" s="261">
        <v>18.396072273000001</v>
      </c>
      <c r="AL47" s="261">
        <v>18.412013210000001</v>
      </c>
      <c r="AM47" s="261">
        <v>18.437764780999998</v>
      </c>
      <c r="AN47" s="261">
        <v>18.458733827</v>
      </c>
      <c r="AO47" s="261">
        <v>18.480226949999999</v>
      </c>
      <c r="AP47" s="261">
        <v>18.506531764000002</v>
      </c>
      <c r="AQ47" s="261">
        <v>18.525857333000001</v>
      </c>
      <c r="AR47" s="261">
        <v>18.542491269999999</v>
      </c>
      <c r="AS47" s="261">
        <v>18.554944867</v>
      </c>
      <c r="AT47" s="261">
        <v>18.567312072</v>
      </c>
      <c r="AU47" s="261">
        <v>18.578104177</v>
      </c>
      <c r="AV47" s="261">
        <v>18.583612643999999</v>
      </c>
      <c r="AW47" s="261">
        <v>18.594035948999998</v>
      </c>
      <c r="AX47" s="261">
        <v>18.605665555000002</v>
      </c>
      <c r="AY47" s="261">
        <v>18.616131072999998</v>
      </c>
      <c r="AZ47" s="261">
        <v>18.631951074</v>
      </c>
      <c r="BA47" s="261">
        <v>18.650755168</v>
      </c>
      <c r="BB47" s="261">
        <v>18.676275687</v>
      </c>
      <c r="BC47" s="261">
        <v>18.698248717999999</v>
      </c>
      <c r="BD47" s="261">
        <v>18.720406594</v>
      </c>
      <c r="BE47" s="261">
        <v>18.742864173000001</v>
      </c>
      <c r="BF47" s="349">
        <v>18.765309999999999</v>
      </c>
      <c r="BG47" s="349">
        <v>18.787849999999999</v>
      </c>
      <c r="BH47" s="349">
        <v>18.81343</v>
      </c>
      <c r="BI47" s="349">
        <v>18.833960000000001</v>
      </c>
      <c r="BJ47" s="349">
        <v>18.852370000000001</v>
      </c>
      <c r="BK47" s="349">
        <v>18.86646</v>
      </c>
      <c r="BL47" s="349">
        <v>18.882300000000001</v>
      </c>
      <c r="BM47" s="349">
        <v>18.8977</v>
      </c>
      <c r="BN47" s="349">
        <v>18.910879999999999</v>
      </c>
      <c r="BO47" s="349">
        <v>18.926690000000001</v>
      </c>
      <c r="BP47" s="349">
        <v>18.943359999999998</v>
      </c>
      <c r="BQ47" s="349">
        <v>18.96058</v>
      </c>
      <c r="BR47" s="349">
        <v>18.979220000000002</v>
      </c>
      <c r="BS47" s="349">
        <v>18.998950000000001</v>
      </c>
      <c r="BT47" s="349">
        <v>19.02291</v>
      </c>
      <c r="BU47" s="349">
        <v>19.0425</v>
      </c>
      <c r="BV47" s="349">
        <v>19.060860000000002</v>
      </c>
    </row>
    <row r="48" spans="1:74" s="164" customFormat="1" ht="11.1" customHeight="1" x14ac:dyDescent="0.2">
      <c r="A48" s="148" t="s">
        <v>992</v>
      </c>
      <c r="B48" s="213" t="s">
        <v>617</v>
      </c>
      <c r="C48" s="261">
        <v>19.902541308</v>
      </c>
      <c r="D48" s="261">
        <v>19.908838972000002</v>
      </c>
      <c r="E48" s="261">
        <v>19.924216605000002</v>
      </c>
      <c r="F48" s="261">
        <v>19.966874441000002</v>
      </c>
      <c r="G48" s="261">
        <v>19.98676184</v>
      </c>
      <c r="H48" s="261">
        <v>20.002079036000001</v>
      </c>
      <c r="I48" s="261">
        <v>20.003335661000001</v>
      </c>
      <c r="J48" s="261">
        <v>20.016630223</v>
      </c>
      <c r="K48" s="261">
        <v>20.032472357</v>
      </c>
      <c r="L48" s="261">
        <v>20.051729630000001</v>
      </c>
      <c r="M48" s="261">
        <v>20.072016229999999</v>
      </c>
      <c r="N48" s="261">
        <v>20.094199724999999</v>
      </c>
      <c r="O48" s="261">
        <v>20.116092738999999</v>
      </c>
      <c r="P48" s="261">
        <v>20.143710555999998</v>
      </c>
      <c r="Q48" s="261">
        <v>20.174865799999999</v>
      </c>
      <c r="R48" s="261">
        <v>20.217663234</v>
      </c>
      <c r="S48" s="261">
        <v>20.249814761</v>
      </c>
      <c r="T48" s="261">
        <v>20.279425142000001</v>
      </c>
      <c r="U48" s="261">
        <v>20.302995860999999</v>
      </c>
      <c r="V48" s="261">
        <v>20.330147840999999</v>
      </c>
      <c r="W48" s="261">
        <v>20.357382565000002</v>
      </c>
      <c r="X48" s="261">
        <v>20.378301594</v>
      </c>
      <c r="Y48" s="261">
        <v>20.410500633000002</v>
      </c>
      <c r="Z48" s="261">
        <v>20.447581243999998</v>
      </c>
      <c r="AA48" s="261">
        <v>20.506544379000001</v>
      </c>
      <c r="AB48" s="261">
        <v>20.540637419999999</v>
      </c>
      <c r="AC48" s="261">
        <v>20.566861319000001</v>
      </c>
      <c r="AD48" s="261">
        <v>20.577817533000001</v>
      </c>
      <c r="AE48" s="261">
        <v>20.593852053999999</v>
      </c>
      <c r="AF48" s="261">
        <v>20.607566338000002</v>
      </c>
      <c r="AG48" s="261">
        <v>20.613839913</v>
      </c>
      <c r="AH48" s="261">
        <v>20.626754082000001</v>
      </c>
      <c r="AI48" s="261">
        <v>20.641188370999998</v>
      </c>
      <c r="AJ48" s="261">
        <v>20.654615394</v>
      </c>
      <c r="AK48" s="261">
        <v>20.673985463000001</v>
      </c>
      <c r="AL48" s="261">
        <v>20.696771191</v>
      </c>
      <c r="AM48" s="261">
        <v>20.730947267000001</v>
      </c>
      <c r="AN48" s="261">
        <v>20.7545833</v>
      </c>
      <c r="AO48" s="261">
        <v>20.775653977000001</v>
      </c>
      <c r="AP48" s="261">
        <v>20.790611472999998</v>
      </c>
      <c r="AQ48" s="261">
        <v>20.809212306999999</v>
      </c>
      <c r="AR48" s="261">
        <v>20.827908654000002</v>
      </c>
      <c r="AS48" s="261">
        <v>20.842330266000001</v>
      </c>
      <c r="AT48" s="261">
        <v>20.864495326</v>
      </c>
      <c r="AU48" s="261">
        <v>20.890033586000001</v>
      </c>
      <c r="AV48" s="261">
        <v>20.931967775</v>
      </c>
      <c r="AW48" s="261">
        <v>20.954485388999998</v>
      </c>
      <c r="AX48" s="261">
        <v>20.970609156999998</v>
      </c>
      <c r="AY48" s="261">
        <v>20.969962764000002</v>
      </c>
      <c r="AZ48" s="261">
        <v>20.981081075999999</v>
      </c>
      <c r="BA48" s="261">
        <v>20.993587777999998</v>
      </c>
      <c r="BB48" s="261">
        <v>21.003091301000001</v>
      </c>
      <c r="BC48" s="261">
        <v>21.021668460000001</v>
      </c>
      <c r="BD48" s="261">
        <v>21.044927688000001</v>
      </c>
      <c r="BE48" s="261">
        <v>21.078489136999998</v>
      </c>
      <c r="BF48" s="349">
        <v>21.1069</v>
      </c>
      <c r="BG48" s="349">
        <v>21.135770000000001</v>
      </c>
      <c r="BH48" s="349">
        <v>21.166149999999998</v>
      </c>
      <c r="BI48" s="349">
        <v>21.195180000000001</v>
      </c>
      <c r="BJ48" s="349">
        <v>21.22391</v>
      </c>
      <c r="BK48" s="349">
        <v>21.254249999999999</v>
      </c>
      <c r="BL48" s="349">
        <v>21.280930000000001</v>
      </c>
      <c r="BM48" s="349">
        <v>21.305859999999999</v>
      </c>
      <c r="BN48" s="349">
        <v>21.326899999999998</v>
      </c>
      <c r="BO48" s="349">
        <v>21.349959999999999</v>
      </c>
      <c r="BP48" s="349">
        <v>21.372890000000002</v>
      </c>
      <c r="BQ48" s="349">
        <v>21.394780000000001</v>
      </c>
      <c r="BR48" s="349">
        <v>21.418109999999999</v>
      </c>
      <c r="BS48" s="349">
        <v>21.441980000000001</v>
      </c>
      <c r="BT48" s="349">
        <v>21.46743</v>
      </c>
      <c r="BU48" s="349">
        <v>21.491610000000001</v>
      </c>
      <c r="BV48" s="349">
        <v>21.515550000000001</v>
      </c>
    </row>
    <row r="49" spans="1:74" s="164" customFormat="1" ht="11.1" customHeight="1" x14ac:dyDescent="0.2">
      <c r="A49" s="148" t="s">
        <v>993</v>
      </c>
      <c r="B49" s="213" t="s">
        <v>618</v>
      </c>
      <c r="C49" s="261">
        <v>9.7748088917999993</v>
      </c>
      <c r="D49" s="261">
        <v>9.7731930051999996</v>
      </c>
      <c r="E49" s="261">
        <v>9.7762221983999993</v>
      </c>
      <c r="F49" s="261">
        <v>9.7919269575999994</v>
      </c>
      <c r="G49" s="261">
        <v>9.7982234456999997</v>
      </c>
      <c r="H49" s="261">
        <v>9.8031421490999993</v>
      </c>
      <c r="I49" s="261">
        <v>9.8041025864000009</v>
      </c>
      <c r="J49" s="261">
        <v>9.8082010811</v>
      </c>
      <c r="K49" s="261">
        <v>9.8128571517999994</v>
      </c>
      <c r="L49" s="261">
        <v>9.8180880983000005</v>
      </c>
      <c r="M49" s="261">
        <v>9.8238463464999999</v>
      </c>
      <c r="N49" s="261">
        <v>9.8301491959000007</v>
      </c>
      <c r="O49" s="261">
        <v>9.8322697917999999</v>
      </c>
      <c r="P49" s="261">
        <v>9.8432069850000001</v>
      </c>
      <c r="Q49" s="261">
        <v>9.8582339207</v>
      </c>
      <c r="R49" s="261">
        <v>9.8867345387000007</v>
      </c>
      <c r="S49" s="261">
        <v>9.9029030046000006</v>
      </c>
      <c r="T49" s="261">
        <v>9.9161232582000007</v>
      </c>
      <c r="U49" s="261">
        <v>9.9206929473999992</v>
      </c>
      <c r="V49" s="261">
        <v>9.9322935403999999</v>
      </c>
      <c r="W49" s="261">
        <v>9.9452226850999992</v>
      </c>
      <c r="X49" s="261">
        <v>9.9595861824000007</v>
      </c>
      <c r="Y49" s="261">
        <v>9.9750930798000006</v>
      </c>
      <c r="Z49" s="261">
        <v>9.9918491783000007</v>
      </c>
      <c r="AA49" s="261">
        <v>10.014999919999999</v>
      </c>
      <c r="AB49" s="261">
        <v>10.030395339</v>
      </c>
      <c r="AC49" s="261">
        <v>10.043180877999999</v>
      </c>
      <c r="AD49" s="261">
        <v>10.050609622</v>
      </c>
      <c r="AE49" s="261">
        <v>10.060235584999999</v>
      </c>
      <c r="AF49" s="261">
        <v>10.069311853</v>
      </c>
      <c r="AG49" s="261">
        <v>10.076461954999999</v>
      </c>
      <c r="AH49" s="261">
        <v>10.085471184999999</v>
      </c>
      <c r="AI49" s="261">
        <v>10.094963072000001</v>
      </c>
      <c r="AJ49" s="261">
        <v>10.103314687999999</v>
      </c>
      <c r="AK49" s="261">
        <v>10.114989084999999</v>
      </c>
      <c r="AL49" s="261">
        <v>10.128363336</v>
      </c>
      <c r="AM49" s="261">
        <v>10.147655635</v>
      </c>
      <c r="AN49" s="261">
        <v>10.161265947</v>
      </c>
      <c r="AO49" s="261">
        <v>10.173412465</v>
      </c>
      <c r="AP49" s="261">
        <v>10.180611325999999</v>
      </c>
      <c r="AQ49" s="261">
        <v>10.192443159</v>
      </c>
      <c r="AR49" s="261">
        <v>10.205424098</v>
      </c>
      <c r="AS49" s="261">
        <v>10.218580702000001</v>
      </c>
      <c r="AT49" s="261">
        <v>10.234589935000001</v>
      </c>
      <c r="AU49" s="261">
        <v>10.252478354000001</v>
      </c>
      <c r="AV49" s="261">
        <v>10.278528323</v>
      </c>
      <c r="AW49" s="261">
        <v>10.295463346</v>
      </c>
      <c r="AX49" s="261">
        <v>10.309565786</v>
      </c>
      <c r="AY49" s="261">
        <v>10.316889535</v>
      </c>
      <c r="AZ49" s="261">
        <v>10.328286388</v>
      </c>
      <c r="BA49" s="261">
        <v>10.339810237</v>
      </c>
      <c r="BB49" s="261">
        <v>10.349802347000001</v>
      </c>
      <c r="BC49" s="261">
        <v>10.36282424</v>
      </c>
      <c r="BD49" s="261">
        <v>10.377217181000001</v>
      </c>
      <c r="BE49" s="261">
        <v>10.394862569000001</v>
      </c>
      <c r="BF49" s="349">
        <v>10.410589999999999</v>
      </c>
      <c r="BG49" s="349">
        <v>10.426270000000001</v>
      </c>
      <c r="BH49" s="349">
        <v>10.442690000000001</v>
      </c>
      <c r="BI49" s="349">
        <v>10.457710000000001</v>
      </c>
      <c r="BJ49" s="349">
        <v>10.472110000000001</v>
      </c>
      <c r="BK49" s="349">
        <v>10.48592</v>
      </c>
      <c r="BL49" s="349">
        <v>10.499040000000001</v>
      </c>
      <c r="BM49" s="349">
        <v>10.5115</v>
      </c>
      <c r="BN49" s="349">
        <v>10.52176</v>
      </c>
      <c r="BO49" s="349">
        <v>10.534079999999999</v>
      </c>
      <c r="BP49" s="349">
        <v>10.54692</v>
      </c>
      <c r="BQ49" s="349">
        <v>10.56038</v>
      </c>
      <c r="BR49" s="349">
        <v>10.574170000000001</v>
      </c>
      <c r="BS49" s="349">
        <v>10.58839</v>
      </c>
      <c r="BT49" s="349">
        <v>10.604660000000001</v>
      </c>
      <c r="BU49" s="349">
        <v>10.618550000000001</v>
      </c>
      <c r="BV49" s="349">
        <v>10.631679999999999</v>
      </c>
    </row>
    <row r="50" spans="1:74" s="164" customFormat="1" ht="11.1" customHeight="1" x14ac:dyDescent="0.2">
      <c r="A50" s="148" t="s">
        <v>994</v>
      </c>
      <c r="B50" s="213" t="s">
        <v>619</v>
      </c>
      <c r="C50" s="261">
        <v>24.548796014000001</v>
      </c>
      <c r="D50" s="261">
        <v>24.554127731000001</v>
      </c>
      <c r="E50" s="261">
        <v>24.583449531999999</v>
      </c>
      <c r="F50" s="261">
        <v>24.690470718</v>
      </c>
      <c r="G50" s="261">
        <v>24.727490710000001</v>
      </c>
      <c r="H50" s="261">
        <v>24.748218809000001</v>
      </c>
      <c r="I50" s="261">
        <v>24.727865940000001</v>
      </c>
      <c r="J50" s="261">
        <v>24.734602062</v>
      </c>
      <c r="K50" s="261">
        <v>24.743638099999998</v>
      </c>
      <c r="L50" s="261">
        <v>24.754818790000002</v>
      </c>
      <c r="M50" s="261">
        <v>24.768571106</v>
      </c>
      <c r="N50" s="261">
        <v>24.784739785999999</v>
      </c>
      <c r="O50" s="261">
        <v>24.795874000000001</v>
      </c>
      <c r="P50" s="261">
        <v>24.822463529</v>
      </c>
      <c r="Q50" s="261">
        <v>24.857057545</v>
      </c>
      <c r="R50" s="261">
        <v>24.919721218999999</v>
      </c>
      <c r="S50" s="261">
        <v>24.955275325999999</v>
      </c>
      <c r="T50" s="261">
        <v>24.983785038000001</v>
      </c>
      <c r="U50" s="261">
        <v>24.992218940000001</v>
      </c>
      <c r="V50" s="261">
        <v>25.016413425</v>
      </c>
      <c r="W50" s="261">
        <v>25.043337076</v>
      </c>
      <c r="X50" s="261">
        <v>25.069491723999999</v>
      </c>
      <c r="Y50" s="261">
        <v>25.104497336000001</v>
      </c>
      <c r="Z50" s="261">
        <v>25.144855743000001</v>
      </c>
      <c r="AA50" s="261">
        <v>25.20738485</v>
      </c>
      <c r="AB50" s="261">
        <v>25.245835416999999</v>
      </c>
      <c r="AC50" s="261">
        <v>25.277025347999999</v>
      </c>
      <c r="AD50" s="261">
        <v>25.293278942000001</v>
      </c>
      <c r="AE50" s="261">
        <v>25.31570438</v>
      </c>
      <c r="AF50" s="261">
        <v>25.336625957999999</v>
      </c>
      <c r="AG50" s="261">
        <v>25.343067406999999</v>
      </c>
      <c r="AH50" s="261">
        <v>25.370713469999998</v>
      </c>
      <c r="AI50" s="261">
        <v>25.406587877</v>
      </c>
      <c r="AJ50" s="261">
        <v>25.463838620000001</v>
      </c>
      <c r="AK50" s="261">
        <v>25.50630872</v>
      </c>
      <c r="AL50" s="261">
        <v>25.547146169000001</v>
      </c>
      <c r="AM50" s="261">
        <v>25.587076886999998</v>
      </c>
      <c r="AN50" s="261">
        <v>25.624104595999999</v>
      </c>
      <c r="AO50" s="261">
        <v>25.658955213999999</v>
      </c>
      <c r="AP50" s="261">
        <v>25.687012476</v>
      </c>
      <c r="AQ50" s="261">
        <v>25.720971112000001</v>
      </c>
      <c r="AR50" s="261">
        <v>25.756214857</v>
      </c>
      <c r="AS50" s="261">
        <v>25.788753410000002</v>
      </c>
      <c r="AT50" s="261">
        <v>25.829560098000002</v>
      </c>
      <c r="AU50" s="261">
        <v>25.874644619000001</v>
      </c>
      <c r="AV50" s="261">
        <v>25.939332128</v>
      </c>
      <c r="AW50" s="261">
        <v>25.981478452000001</v>
      </c>
      <c r="AX50" s="261">
        <v>26.016408746</v>
      </c>
      <c r="AY50" s="261">
        <v>26.022384529</v>
      </c>
      <c r="AZ50" s="261">
        <v>26.059186619999998</v>
      </c>
      <c r="BA50" s="261">
        <v>26.105076540999999</v>
      </c>
      <c r="BB50" s="261">
        <v>26.176877504</v>
      </c>
      <c r="BC50" s="261">
        <v>26.228325673000001</v>
      </c>
      <c r="BD50" s="261">
        <v>26.276244259999999</v>
      </c>
      <c r="BE50" s="261">
        <v>26.313651232000002</v>
      </c>
      <c r="BF50" s="349">
        <v>26.359749999999998</v>
      </c>
      <c r="BG50" s="349">
        <v>26.407550000000001</v>
      </c>
      <c r="BH50" s="349">
        <v>26.463100000000001</v>
      </c>
      <c r="BI50" s="349">
        <v>26.509789999999999</v>
      </c>
      <c r="BJ50" s="349">
        <v>26.553640000000001</v>
      </c>
      <c r="BK50" s="349">
        <v>26.59271</v>
      </c>
      <c r="BL50" s="349">
        <v>26.632390000000001</v>
      </c>
      <c r="BM50" s="349">
        <v>26.67071</v>
      </c>
      <c r="BN50" s="349">
        <v>26.70186</v>
      </c>
      <c r="BO50" s="349">
        <v>26.741849999999999</v>
      </c>
      <c r="BP50" s="349">
        <v>26.784859999999998</v>
      </c>
      <c r="BQ50" s="349">
        <v>26.833459999999999</v>
      </c>
      <c r="BR50" s="349">
        <v>26.880569999999999</v>
      </c>
      <c r="BS50" s="349">
        <v>26.928789999999999</v>
      </c>
      <c r="BT50" s="349">
        <v>26.98198</v>
      </c>
      <c r="BU50" s="349">
        <v>27.029450000000001</v>
      </c>
      <c r="BV50" s="349">
        <v>27.075099999999999</v>
      </c>
    </row>
    <row r="51" spans="1:74" s="164" customFormat="1" ht="11.1" customHeight="1" x14ac:dyDescent="0.2">
      <c r="A51" s="148" t="s">
        <v>995</v>
      </c>
      <c r="B51" s="213" t="s">
        <v>620</v>
      </c>
      <c r="C51" s="261">
        <v>7.2891790278000004</v>
      </c>
      <c r="D51" s="261">
        <v>7.2921921150999998</v>
      </c>
      <c r="E51" s="261">
        <v>7.3020722460999998</v>
      </c>
      <c r="F51" s="261">
        <v>7.3361950627999999</v>
      </c>
      <c r="G51" s="261">
        <v>7.3467775495999996</v>
      </c>
      <c r="H51" s="261">
        <v>7.3511953486000001</v>
      </c>
      <c r="I51" s="261">
        <v>7.3384931692000004</v>
      </c>
      <c r="J51" s="261">
        <v>7.3387980604000003</v>
      </c>
      <c r="K51" s="261">
        <v>7.3411547317999997</v>
      </c>
      <c r="L51" s="261">
        <v>7.3501438125999998</v>
      </c>
      <c r="M51" s="261">
        <v>7.3531685721000004</v>
      </c>
      <c r="N51" s="261">
        <v>7.3548096397</v>
      </c>
      <c r="O51" s="261">
        <v>7.3480701011000003</v>
      </c>
      <c r="P51" s="261">
        <v>7.3521914704000002</v>
      </c>
      <c r="Q51" s="261">
        <v>7.3601768333999997</v>
      </c>
      <c r="R51" s="261">
        <v>7.3785132414000003</v>
      </c>
      <c r="S51" s="261">
        <v>7.3893613032000003</v>
      </c>
      <c r="T51" s="261">
        <v>7.3992080702000003</v>
      </c>
      <c r="U51" s="261">
        <v>7.4063972868999999</v>
      </c>
      <c r="V51" s="261">
        <v>7.4154836556000001</v>
      </c>
      <c r="W51" s="261">
        <v>7.4248109210999997</v>
      </c>
      <c r="X51" s="261">
        <v>7.4335592269999999</v>
      </c>
      <c r="Y51" s="261">
        <v>7.4439831777999999</v>
      </c>
      <c r="Z51" s="261">
        <v>7.4552629173999998</v>
      </c>
      <c r="AA51" s="261">
        <v>7.4712637652999998</v>
      </c>
      <c r="AB51" s="261">
        <v>7.4813560925999996</v>
      </c>
      <c r="AC51" s="261">
        <v>7.4894052189</v>
      </c>
      <c r="AD51" s="261">
        <v>7.4940244697000002</v>
      </c>
      <c r="AE51" s="261">
        <v>7.4990271999999996</v>
      </c>
      <c r="AF51" s="261">
        <v>7.5030267350999997</v>
      </c>
      <c r="AG51" s="261">
        <v>7.5032884850999997</v>
      </c>
      <c r="AH51" s="261">
        <v>7.5073325726000002</v>
      </c>
      <c r="AI51" s="261">
        <v>7.5124244076000002</v>
      </c>
      <c r="AJ51" s="261">
        <v>7.5194184771000003</v>
      </c>
      <c r="AK51" s="261">
        <v>7.5259649416999999</v>
      </c>
      <c r="AL51" s="261">
        <v>7.5329182885000003</v>
      </c>
      <c r="AM51" s="261">
        <v>7.5415628792999998</v>
      </c>
      <c r="AN51" s="261">
        <v>7.5483667190999997</v>
      </c>
      <c r="AO51" s="261">
        <v>7.5546141696999998</v>
      </c>
      <c r="AP51" s="261">
        <v>7.5590341758999999</v>
      </c>
      <c r="AQ51" s="261">
        <v>7.5651221394999997</v>
      </c>
      <c r="AR51" s="261">
        <v>7.5716070052999997</v>
      </c>
      <c r="AS51" s="261">
        <v>7.5770786016000002</v>
      </c>
      <c r="AT51" s="261">
        <v>7.5854149006</v>
      </c>
      <c r="AU51" s="261">
        <v>7.5952057306</v>
      </c>
      <c r="AV51" s="261">
        <v>7.6127267278000001</v>
      </c>
      <c r="AW51" s="261">
        <v>7.6207198925000004</v>
      </c>
      <c r="AX51" s="261">
        <v>7.6254608609999996</v>
      </c>
      <c r="AY51" s="261">
        <v>7.6162065858999997</v>
      </c>
      <c r="AZ51" s="261">
        <v>7.6225004474000002</v>
      </c>
      <c r="BA51" s="261">
        <v>7.6335993981000003</v>
      </c>
      <c r="BB51" s="261">
        <v>7.6576221126000004</v>
      </c>
      <c r="BC51" s="261">
        <v>7.6722422357999998</v>
      </c>
      <c r="BD51" s="261">
        <v>7.6855784423999998</v>
      </c>
      <c r="BE51" s="261">
        <v>7.6959101522999998</v>
      </c>
      <c r="BF51" s="349">
        <v>7.7079690000000003</v>
      </c>
      <c r="BG51" s="349">
        <v>7.7200340000000001</v>
      </c>
      <c r="BH51" s="349">
        <v>7.7328169999999998</v>
      </c>
      <c r="BI51" s="349">
        <v>7.7443619999999997</v>
      </c>
      <c r="BJ51" s="349">
        <v>7.7553809999999999</v>
      </c>
      <c r="BK51" s="349">
        <v>7.7656200000000002</v>
      </c>
      <c r="BL51" s="349">
        <v>7.7757759999999996</v>
      </c>
      <c r="BM51" s="349">
        <v>7.7855970000000001</v>
      </c>
      <c r="BN51" s="349">
        <v>7.7939080000000001</v>
      </c>
      <c r="BO51" s="349">
        <v>7.8039350000000001</v>
      </c>
      <c r="BP51" s="349">
        <v>7.8145059999999997</v>
      </c>
      <c r="BQ51" s="349">
        <v>7.8261779999999996</v>
      </c>
      <c r="BR51" s="349">
        <v>7.8374170000000003</v>
      </c>
      <c r="BS51" s="349">
        <v>7.8487799999999996</v>
      </c>
      <c r="BT51" s="349">
        <v>7.8609679999999997</v>
      </c>
      <c r="BU51" s="349">
        <v>7.8720559999999997</v>
      </c>
      <c r="BV51" s="349">
        <v>7.8827439999999998</v>
      </c>
    </row>
    <row r="52" spans="1:74" s="164" customFormat="1" ht="11.1" customHeight="1" x14ac:dyDescent="0.2">
      <c r="A52" s="148" t="s">
        <v>996</v>
      </c>
      <c r="B52" s="213" t="s">
        <v>621</v>
      </c>
      <c r="C52" s="261">
        <v>14.800555596000001</v>
      </c>
      <c r="D52" s="261">
        <v>14.81606756</v>
      </c>
      <c r="E52" s="261">
        <v>14.839004474999999</v>
      </c>
      <c r="F52" s="261">
        <v>14.891017113</v>
      </c>
      <c r="G52" s="261">
        <v>14.912565845</v>
      </c>
      <c r="H52" s="261">
        <v>14.925301447000001</v>
      </c>
      <c r="I52" s="261">
        <v>14.910416886</v>
      </c>
      <c r="J52" s="261">
        <v>14.919631497999999</v>
      </c>
      <c r="K52" s="261">
        <v>14.934138253</v>
      </c>
      <c r="L52" s="261">
        <v>14.961765572999999</v>
      </c>
      <c r="M52" s="261">
        <v>14.980985294</v>
      </c>
      <c r="N52" s="261">
        <v>14.999625839</v>
      </c>
      <c r="O52" s="261">
        <v>15.007632575000001</v>
      </c>
      <c r="P52" s="261">
        <v>15.032655742999999</v>
      </c>
      <c r="Q52" s="261">
        <v>15.064640710000001</v>
      </c>
      <c r="R52" s="261">
        <v>15.118643986</v>
      </c>
      <c r="S52" s="261">
        <v>15.153260166999999</v>
      </c>
      <c r="T52" s="261">
        <v>15.183545764</v>
      </c>
      <c r="U52" s="261">
        <v>15.204737099999999</v>
      </c>
      <c r="V52" s="261">
        <v>15.229934288000001</v>
      </c>
      <c r="W52" s="261">
        <v>15.254373649</v>
      </c>
      <c r="X52" s="261">
        <v>15.271577375</v>
      </c>
      <c r="Y52" s="261">
        <v>15.299359442</v>
      </c>
      <c r="Z52" s="261">
        <v>15.331242042</v>
      </c>
      <c r="AA52" s="261">
        <v>15.373084465</v>
      </c>
      <c r="AB52" s="261">
        <v>15.408773661</v>
      </c>
      <c r="AC52" s="261">
        <v>15.444168920999999</v>
      </c>
      <c r="AD52" s="261">
        <v>15.482928674</v>
      </c>
      <c r="AE52" s="261">
        <v>15.514992241</v>
      </c>
      <c r="AF52" s="261">
        <v>15.544018049</v>
      </c>
      <c r="AG52" s="261">
        <v>15.564387400999999</v>
      </c>
      <c r="AH52" s="261">
        <v>15.591551717</v>
      </c>
      <c r="AI52" s="261">
        <v>15.619892298</v>
      </c>
      <c r="AJ52" s="261">
        <v>15.650947098</v>
      </c>
      <c r="AK52" s="261">
        <v>15.680486745</v>
      </c>
      <c r="AL52" s="261">
        <v>15.710049192</v>
      </c>
      <c r="AM52" s="261">
        <v>15.73923725</v>
      </c>
      <c r="AN52" s="261">
        <v>15.769143188999999</v>
      </c>
      <c r="AO52" s="261">
        <v>15.799369820000001</v>
      </c>
      <c r="AP52" s="261">
        <v>15.830964993</v>
      </c>
      <c r="AQ52" s="261">
        <v>15.86104712</v>
      </c>
      <c r="AR52" s="261">
        <v>15.890664051</v>
      </c>
      <c r="AS52" s="261">
        <v>15.918406943000001</v>
      </c>
      <c r="AT52" s="261">
        <v>15.948150117000001</v>
      </c>
      <c r="AU52" s="261">
        <v>15.978484729</v>
      </c>
      <c r="AV52" s="261">
        <v>16.006429464</v>
      </c>
      <c r="AW52" s="261">
        <v>16.040182939000001</v>
      </c>
      <c r="AX52" s="261">
        <v>16.076763840000002</v>
      </c>
      <c r="AY52" s="261">
        <v>16.114107193999999</v>
      </c>
      <c r="AZ52" s="261">
        <v>16.157891672000002</v>
      </c>
      <c r="BA52" s="261">
        <v>16.206052303</v>
      </c>
      <c r="BB52" s="261">
        <v>16.271427004</v>
      </c>
      <c r="BC52" s="261">
        <v>16.318711502999999</v>
      </c>
      <c r="BD52" s="261">
        <v>16.360743716999998</v>
      </c>
      <c r="BE52" s="261">
        <v>16.391070696</v>
      </c>
      <c r="BF52" s="349">
        <v>16.427440000000001</v>
      </c>
      <c r="BG52" s="349">
        <v>16.46339</v>
      </c>
      <c r="BH52" s="349">
        <v>16.500340000000001</v>
      </c>
      <c r="BI52" s="349">
        <v>16.534420000000001</v>
      </c>
      <c r="BJ52" s="349">
        <v>16.567019999999999</v>
      </c>
      <c r="BK52" s="349">
        <v>16.598030000000001</v>
      </c>
      <c r="BL52" s="349">
        <v>16.627800000000001</v>
      </c>
      <c r="BM52" s="349">
        <v>16.656210000000002</v>
      </c>
      <c r="BN52" s="349">
        <v>16.68065</v>
      </c>
      <c r="BO52" s="349">
        <v>16.708259999999999</v>
      </c>
      <c r="BP52" s="349">
        <v>16.736450000000001</v>
      </c>
      <c r="BQ52" s="349">
        <v>16.764420000000001</v>
      </c>
      <c r="BR52" s="349">
        <v>16.794350000000001</v>
      </c>
      <c r="BS52" s="349">
        <v>16.82545</v>
      </c>
      <c r="BT52" s="349">
        <v>16.86084</v>
      </c>
      <c r="BU52" s="349">
        <v>16.891919999999999</v>
      </c>
      <c r="BV52" s="349">
        <v>16.921810000000001</v>
      </c>
    </row>
    <row r="53" spans="1:74" s="164" customFormat="1" ht="11.1" customHeight="1" x14ac:dyDescent="0.2">
      <c r="A53" s="148" t="s">
        <v>997</v>
      </c>
      <c r="B53" s="213" t="s">
        <v>622</v>
      </c>
      <c r="C53" s="261">
        <v>8.9982789678999993</v>
      </c>
      <c r="D53" s="261">
        <v>8.9956412121000007</v>
      </c>
      <c r="E53" s="261">
        <v>8.9978428286999996</v>
      </c>
      <c r="F53" s="261">
        <v>9.0173763421000004</v>
      </c>
      <c r="G53" s="261">
        <v>9.0198873097999996</v>
      </c>
      <c r="H53" s="261">
        <v>9.0178682563999999</v>
      </c>
      <c r="I53" s="261">
        <v>9.0002676492999996</v>
      </c>
      <c r="J53" s="261">
        <v>8.9974772032000008</v>
      </c>
      <c r="K53" s="261">
        <v>8.9984453854000002</v>
      </c>
      <c r="L53" s="261">
        <v>9.0052464222000008</v>
      </c>
      <c r="M53" s="261">
        <v>9.0121761916000001</v>
      </c>
      <c r="N53" s="261">
        <v>9.0213089197999992</v>
      </c>
      <c r="O53" s="261">
        <v>9.0334065527000007</v>
      </c>
      <c r="P53" s="261">
        <v>9.0463737389999999</v>
      </c>
      <c r="Q53" s="261">
        <v>9.0609724245999992</v>
      </c>
      <c r="R53" s="261">
        <v>9.0815833096999992</v>
      </c>
      <c r="S53" s="261">
        <v>9.0961594686999998</v>
      </c>
      <c r="T53" s="261">
        <v>9.1090816019999998</v>
      </c>
      <c r="U53" s="261">
        <v>9.1153596884999999</v>
      </c>
      <c r="V53" s="261">
        <v>9.1287162857999995</v>
      </c>
      <c r="W53" s="261">
        <v>9.1441613728999993</v>
      </c>
      <c r="X53" s="261">
        <v>9.1641889803000005</v>
      </c>
      <c r="Y53" s="261">
        <v>9.1819405242999999</v>
      </c>
      <c r="Z53" s="261">
        <v>9.1999100353000003</v>
      </c>
      <c r="AA53" s="261">
        <v>9.2199779207999999</v>
      </c>
      <c r="AB53" s="261">
        <v>9.2369730602000004</v>
      </c>
      <c r="AC53" s="261">
        <v>9.2527758608999999</v>
      </c>
      <c r="AD53" s="261">
        <v>9.2668438866000002</v>
      </c>
      <c r="AE53" s="261">
        <v>9.2806688374000004</v>
      </c>
      <c r="AF53" s="261">
        <v>9.2937082770000004</v>
      </c>
      <c r="AG53" s="261">
        <v>9.3003596948999991</v>
      </c>
      <c r="AH53" s="261">
        <v>9.3160299945999991</v>
      </c>
      <c r="AI53" s="261">
        <v>9.3351166658999993</v>
      </c>
      <c r="AJ53" s="261">
        <v>9.3626773740000004</v>
      </c>
      <c r="AK53" s="261">
        <v>9.3848035393</v>
      </c>
      <c r="AL53" s="261">
        <v>9.4065528272000005</v>
      </c>
      <c r="AM53" s="261">
        <v>9.4285769941000002</v>
      </c>
      <c r="AN53" s="261">
        <v>9.4490837098</v>
      </c>
      <c r="AO53" s="261">
        <v>9.4687247308</v>
      </c>
      <c r="AP53" s="261">
        <v>9.4890259477000001</v>
      </c>
      <c r="AQ53" s="261">
        <v>9.5057911610999994</v>
      </c>
      <c r="AR53" s="261">
        <v>9.5205462616999998</v>
      </c>
      <c r="AS53" s="261">
        <v>9.5293188261000008</v>
      </c>
      <c r="AT53" s="261">
        <v>9.5430330184999992</v>
      </c>
      <c r="AU53" s="261">
        <v>9.5577164154999998</v>
      </c>
      <c r="AV53" s="261">
        <v>9.5705709342999992</v>
      </c>
      <c r="AW53" s="261">
        <v>9.5892913026999995</v>
      </c>
      <c r="AX53" s="261">
        <v>9.6110794377000008</v>
      </c>
      <c r="AY53" s="261">
        <v>9.6439082925000008</v>
      </c>
      <c r="AZ53" s="261">
        <v>9.6658522462000001</v>
      </c>
      <c r="BA53" s="261">
        <v>9.6848842517999998</v>
      </c>
      <c r="BB53" s="261">
        <v>9.6941641922000006</v>
      </c>
      <c r="BC53" s="261">
        <v>9.7125023895999991</v>
      </c>
      <c r="BD53" s="261">
        <v>9.7330587267999995</v>
      </c>
      <c r="BE53" s="261">
        <v>9.7591155564999994</v>
      </c>
      <c r="BF53" s="349">
        <v>9.7816460000000003</v>
      </c>
      <c r="BG53" s="349">
        <v>9.8039339999999999</v>
      </c>
      <c r="BH53" s="349">
        <v>9.8269549999999999</v>
      </c>
      <c r="BI53" s="349">
        <v>9.8480220000000003</v>
      </c>
      <c r="BJ53" s="349">
        <v>9.868112</v>
      </c>
      <c r="BK53" s="349">
        <v>9.8868569999999991</v>
      </c>
      <c r="BL53" s="349">
        <v>9.9052710000000008</v>
      </c>
      <c r="BM53" s="349">
        <v>9.9229850000000006</v>
      </c>
      <c r="BN53" s="349">
        <v>9.9386299999999999</v>
      </c>
      <c r="BO53" s="349">
        <v>9.9559709999999999</v>
      </c>
      <c r="BP53" s="349">
        <v>9.9736399999999996</v>
      </c>
      <c r="BQ53" s="349">
        <v>9.9912519999999994</v>
      </c>
      <c r="BR53" s="349">
        <v>10.00986</v>
      </c>
      <c r="BS53" s="349">
        <v>10.02909</v>
      </c>
      <c r="BT53" s="349">
        <v>10.05031</v>
      </c>
      <c r="BU53" s="349">
        <v>10.06973</v>
      </c>
      <c r="BV53" s="349">
        <v>10.08874</v>
      </c>
    </row>
    <row r="54" spans="1:74" s="164" customFormat="1" ht="11.1" customHeight="1" x14ac:dyDescent="0.2">
      <c r="A54" s="149" t="s">
        <v>998</v>
      </c>
      <c r="B54" s="214" t="s">
        <v>623</v>
      </c>
      <c r="C54" s="69">
        <v>19.438320478000001</v>
      </c>
      <c r="D54" s="69">
        <v>19.437463940000001</v>
      </c>
      <c r="E54" s="69">
        <v>19.453037680000001</v>
      </c>
      <c r="F54" s="69">
        <v>19.524732151999999</v>
      </c>
      <c r="G54" s="69">
        <v>19.543398610000001</v>
      </c>
      <c r="H54" s="69">
        <v>19.548727507999999</v>
      </c>
      <c r="I54" s="69">
        <v>19.510248491999999</v>
      </c>
      <c r="J54" s="69">
        <v>19.511755034</v>
      </c>
      <c r="K54" s="69">
        <v>19.522776781000001</v>
      </c>
      <c r="L54" s="69">
        <v>19.557580664</v>
      </c>
      <c r="M54" s="69">
        <v>19.576932621000001</v>
      </c>
      <c r="N54" s="69">
        <v>19.595099582</v>
      </c>
      <c r="O54" s="69">
        <v>19.610085368</v>
      </c>
      <c r="P54" s="69">
        <v>19.627379476000002</v>
      </c>
      <c r="Q54" s="69">
        <v>19.644985726000002</v>
      </c>
      <c r="R54" s="69">
        <v>19.660703933000001</v>
      </c>
      <c r="S54" s="69">
        <v>19.680584603</v>
      </c>
      <c r="T54" s="69">
        <v>19.702427553</v>
      </c>
      <c r="U54" s="69">
        <v>19.725359976</v>
      </c>
      <c r="V54" s="69">
        <v>19.751782087999999</v>
      </c>
      <c r="W54" s="69">
        <v>19.780821083999999</v>
      </c>
      <c r="X54" s="69">
        <v>19.810428011999999</v>
      </c>
      <c r="Y54" s="69">
        <v>19.846237489</v>
      </c>
      <c r="Z54" s="69">
        <v>19.886200560999999</v>
      </c>
      <c r="AA54" s="69">
        <v>19.941253273000001</v>
      </c>
      <c r="AB54" s="69">
        <v>19.981321507000001</v>
      </c>
      <c r="AC54" s="69">
        <v>20.017341306999999</v>
      </c>
      <c r="AD54" s="69">
        <v>20.040377967000001</v>
      </c>
      <c r="AE54" s="69">
        <v>20.075001926999999</v>
      </c>
      <c r="AF54" s="69">
        <v>20.112278482000001</v>
      </c>
      <c r="AG54" s="69">
        <v>20.147768811999999</v>
      </c>
      <c r="AH54" s="69">
        <v>20.193679671999998</v>
      </c>
      <c r="AI54" s="69">
        <v>20.245572242000001</v>
      </c>
      <c r="AJ54" s="69">
        <v>20.316211963000001</v>
      </c>
      <c r="AK54" s="69">
        <v>20.370493871000001</v>
      </c>
      <c r="AL54" s="69">
        <v>20.421183409000001</v>
      </c>
      <c r="AM54" s="69">
        <v>20.464173223</v>
      </c>
      <c r="AN54" s="69">
        <v>20.510758535000001</v>
      </c>
      <c r="AO54" s="69">
        <v>20.556831990999999</v>
      </c>
      <c r="AP54" s="69">
        <v>20.602134708000001</v>
      </c>
      <c r="AQ54" s="69">
        <v>20.647378615000001</v>
      </c>
      <c r="AR54" s="69">
        <v>20.692304829000001</v>
      </c>
      <c r="AS54" s="69">
        <v>20.741355049999999</v>
      </c>
      <c r="AT54" s="69">
        <v>20.782314600999999</v>
      </c>
      <c r="AU54" s="69">
        <v>20.819625184</v>
      </c>
      <c r="AV54" s="69">
        <v>20.848430441000001</v>
      </c>
      <c r="AW54" s="69">
        <v>20.882085355000001</v>
      </c>
      <c r="AX54" s="69">
        <v>20.915733568</v>
      </c>
      <c r="AY54" s="69">
        <v>20.939802788000001</v>
      </c>
      <c r="AZ54" s="69">
        <v>20.980616821000002</v>
      </c>
      <c r="BA54" s="69">
        <v>21.028603371999999</v>
      </c>
      <c r="BB54" s="69">
        <v>21.099783983999998</v>
      </c>
      <c r="BC54" s="69">
        <v>21.150099419</v>
      </c>
      <c r="BD54" s="69">
        <v>21.195571217000001</v>
      </c>
      <c r="BE54" s="69">
        <v>21.229935679</v>
      </c>
      <c r="BF54" s="353">
        <v>21.270420000000001</v>
      </c>
      <c r="BG54" s="353">
        <v>21.310749999999999</v>
      </c>
      <c r="BH54" s="353">
        <v>21.35388</v>
      </c>
      <c r="BI54" s="353">
        <v>21.391719999999999</v>
      </c>
      <c r="BJ54" s="353">
        <v>21.427219999999998</v>
      </c>
      <c r="BK54" s="353">
        <v>21.45872</v>
      </c>
      <c r="BL54" s="353">
        <v>21.490780000000001</v>
      </c>
      <c r="BM54" s="353">
        <v>21.521740000000001</v>
      </c>
      <c r="BN54" s="353">
        <v>21.548480000000001</v>
      </c>
      <c r="BO54" s="353">
        <v>21.579609999999999</v>
      </c>
      <c r="BP54" s="353">
        <v>21.611979999999999</v>
      </c>
      <c r="BQ54" s="353">
        <v>21.64526</v>
      </c>
      <c r="BR54" s="353">
        <v>21.680389999999999</v>
      </c>
      <c r="BS54" s="353">
        <v>21.717040000000001</v>
      </c>
      <c r="BT54" s="353">
        <v>21.759150000000002</v>
      </c>
      <c r="BU54" s="353">
        <v>21.795850000000002</v>
      </c>
      <c r="BV54" s="353">
        <v>21.831109999999999</v>
      </c>
    </row>
    <row r="55" spans="1:74" s="164" customFormat="1" ht="11.1" customHeight="1" x14ac:dyDescent="0.2">
      <c r="A55" s="148"/>
      <c r="B55" s="165"/>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4"/>
      <c r="AZ55" s="354"/>
      <c r="BA55" s="354"/>
      <c r="BB55" s="354"/>
      <c r="BC55" s="354"/>
      <c r="BD55" s="354"/>
      <c r="BE55" s="354"/>
      <c r="BF55" s="354"/>
      <c r="BG55" s="354"/>
      <c r="BH55" s="354"/>
      <c r="BI55" s="354"/>
      <c r="BJ55" s="354"/>
      <c r="BK55" s="354"/>
      <c r="BL55" s="354"/>
      <c r="BM55" s="354"/>
      <c r="BN55" s="354"/>
      <c r="BO55" s="354"/>
      <c r="BP55" s="354"/>
      <c r="BQ55" s="354"/>
      <c r="BR55" s="354"/>
      <c r="BS55" s="354"/>
      <c r="BT55" s="354"/>
      <c r="BU55" s="354"/>
      <c r="BV55" s="354"/>
    </row>
    <row r="56" spans="1:74" s="164" customFormat="1" ht="12" customHeight="1" x14ac:dyDescent="0.25">
      <c r="A56" s="148"/>
      <c r="B56" s="652" t="s">
        <v>1105</v>
      </c>
      <c r="C56" s="653"/>
      <c r="D56" s="653"/>
      <c r="E56" s="653"/>
      <c r="F56" s="653"/>
      <c r="G56" s="653"/>
      <c r="H56" s="653"/>
      <c r="I56" s="653"/>
      <c r="J56" s="653"/>
      <c r="K56" s="653"/>
      <c r="L56" s="653"/>
      <c r="M56" s="653"/>
      <c r="N56" s="653"/>
      <c r="O56" s="653"/>
      <c r="P56" s="653"/>
      <c r="Q56" s="653"/>
      <c r="AY56" s="514"/>
      <c r="AZ56" s="514"/>
      <c r="BA56" s="514"/>
      <c r="BB56" s="514"/>
      <c r="BC56" s="514"/>
      <c r="BD56" s="514"/>
      <c r="BE56" s="514"/>
      <c r="BF56" s="514"/>
      <c r="BG56" s="514"/>
      <c r="BH56" s="514"/>
      <c r="BI56" s="514"/>
      <c r="BJ56" s="514"/>
    </row>
    <row r="57" spans="1:74" s="474" customFormat="1" ht="12" customHeight="1" x14ac:dyDescent="0.25">
      <c r="A57" s="473"/>
      <c r="B57" s="674" t="s">
        <v>1132</v>
      </c>
      <c r="C57" s="675"/>
      <c r="D57" s="675"/>
      <c r="E57" s="675"/>
      <c r="F57" s="675"/>
      <c r="G57" s="675"/>
      <c r="H57" s="675"/>
      <c r="I57" s="675"/>
      <c r="J57" s="675"/>
      <c r="K57" s="675"/>
      <c r="L57" s="675"/>
      <c r="M57" s="675"/>
      <c r="N57" s="675"/>
      <c r="O57" s="675"/>
      <c r="P57" s="675"/>
      <c r="Q57" s="671"/>
      <c r="AY57" s="515"/>
      <c r="AZ57" s="515"/>
      <c r="BA57" s="515"/>
      <c r="BB57" s="515"/>
      <c r="BC57" s="515"/>
      <c r="BD57" s="515"/>
      <c r="BE57" s="515"/>
      <c r="BF57" s="515"/>
      <c r="BG57" s="515"/>
      <c r="BH57" s="515"/>
      <c r="BI57" s="515"/>
      <c r="BJ57" s="515"/>
    </row>
    <row r="58" spans="1:74" s="474" customFormat="1" ht="12" customHeight="1" x14ac:dyDescent="0.25">
      <c r="A58" s="473"/>
      <c r="B58" s="669" t="s">
        <v>1174</v>
      </c>
      <c r="C58" s="675"/>
      <c r="D58" s="675"/>
      <c r="E58" s="675"/>
      <c r="F58" s="675"/>
      <c r="G58" s="675"/>
      <c r="H58" s="675"/>
      <c r="I58" s="675"/>
      <c r="J58" s="675"/>
      <c r="K58" s="675"/>
      <c r="L58" s="675"/>
      <c r="M58" s="675"/>
      <c r="N58" s="675"/>
      <c r="O58" s="675"/>
      <c r="P58" s="675"/>
      <c r="Q58" s="671"/>
      <c r="AY58" s="515"/>
      <c r="AZ58" s="515"/>
      <c r="BA58" s="515"/>
      <c r="BB58" s="515"/>
      <c r="BC58" s="515"/>
      <c r="BD58" s="515"/>
      <c r="BE58" s="515"/>
      <c r="BF58" s="515"/>
      <c r="BG58" s="515"/>
      <c r="BH58" s="515"/>
      <c r="BI58" s="515"/>
      <c r="BJ58" s="515"/>
    </row>
    <row r="59" spans="1:74" s="475" customFormat="1" ht="12" customHeight="1" x14ac:dyDescent="0.25">
      <c r="A59" s="473"/>
      <c r="B59" s="700" t="s">
        <v>1175</v>
      </c>
      <c r="C59" s="671"/>
      <c r="D59" s="671"/>
      <c r="E59" s="671"/>
      <c r="F59" s="671"/>
      <c r="G59" s="671"/>
      <c r="H59" s="671"/>
      <c r="I59" s="671"/>
      <c r="J59" s="671"/>
      <c r="K59" s="671"/>
      <c r="L59" s="671"/>
      <c r="M59" s="671"/>
      <c r="N59" s="671"/>
      <c r="O59" s="671"/>
      <c r="P59" s="671"/>
      <c r="Q59" s="671"/>
      <c r="AY59" s="516"/>
      <c r="AZ59" s="516"/>
      <c r="BA59" s="516"/>
      <c r="BB59" s="516"/>
      <c r="BC59" s="516"/>
      <c r="BD59" s="516"/>
      <c r="BE59" s="516"/>
      <c r="BF59" s="516"/>
      <c r="BG59" s="516"/>
      <c r="BH59" s="516"/>
      <c r="BI59" s="516"/>
      <c r="BJ59" s="516"/>
    </row>
    <row r="60" spans="1:74" s="474" customFormat="1" ht="12" customHeight="1" x14ac:dyDescent="0.25">
      <c r="A60" s="473"/>
      <c r="B60" s="674" t="s">
        <v>4</v>
      </c>
      <c r="C60" s="675"/>
      <c r="D60" s="675"/>
      <c r="E60" s="675"/>
      <c r="F60" s="675"/>
      <c r="G60" s="675"/>
      <c r="H60" s="675"/>
      <c r="I60" s="675"/>
      <c r="J60" s="675"/>
      <c r="K60" s="675"/>
      <c r="L60" s="675"/>
      <c r="M60" s="675"/>
      <c r="N60" s="675"/>
      <c r="O60" s="675"/>
      <c r="P60" s="675"/>
      <c r="Q60" s="671"/>
      <c r="AY60" s="515"/>
      <c r="AZ60" s="515"/>
      <c r="BA60" s="515"/>
      <c r="BB60" s="515"/>
      <c r="BC60" s="515"/>
      <c r="BD60" s="515"/>
      <c r="BE60" s="515"/>
      <c r="BF60" s="515"/>
      <c r="BG60" s="515"/>
      <c r="BH60" s="515"/>
      <c r="BI60" s="515"/>
      <c r="BJ60" s="515"/>
    </row>
    <row r="61" spans="1:74" s="474" customFormat="1" ht="12" customHeight="1" x14ac:dyDescent="0.25">
      <c r="A61" s="473"/>
      <c r="B61" s="669" t="s">
        <v>1136</v>
      </c>
      <c r="C61" s="670"/>
      <c r="D61" s="670"/>
      <c r="E61" s="670"/>
      <c r="F61" s="670"/>
      <c r="G61" s="670"/>
      <c r="H61" s="670"/>
      <c r="I61" s="670"/>
      <c r="J61" s="670"/>
      <c r="K61" s="670"/>
      <c r="L61" s="670"/>
      <c r="M61" s="670"/>
      <c r="N61" s="670"/>
      <c r="O61" s="670"/>
      <c r="P61" s="670"/>
      <c r="Q61" s="671"/>
      <c r="AY61" s="515"/>
      <c r="AZ61" s="515"/>
      <c r="BA61" s="515"/>
      <c r="BB61" s="515"/>
      <c r="BC61" s="515"/>
      <c r="BD61" s="515"/>
      <c r="BE61" s="515"/>
      <c r="BF61" s="515"/>
      <c r="BG61" s="515"/>
      <c r="BH61" s="515"/>
      <c r="BI61" s="515"/>
      <c r="BJ61" s="515"/>
    </row>
    <row r="62" spans="1:74" s="474" customFormat="1" ht="12" customHeight="1" x14ac:dyDescent="0.25">
      <c r="A62" s="440"/>
      <c r="B62" s="682" t="s">
        <v>5</v>
      </c>
      <c r="C62" s="671"/>
      <c r="D62" s="671"/>
      <c r="E62" s="671"/>
      <c r="F62" s="671"/>
      <c r="G62" s="671"/>
      <c r="H62" s="671"/>
      <c r="I62" s="671"/>
      <c r="J62" s="671"/>
      <c r="K62" s="671"/>
      <c r="L62" s="671"/>
      <c r="M62" s="671"/>
      <c r="N62" s="671"/>
      <c r="O62" s="671"/>
      <c r="P62" s="671"/>
      <c r="Q62" s="671"/>
      <c r="AY62" s="515"/>
      <c r="AZ62" s="515"/>
      <c r="BA62" s="515"/>
      <c r="BB62" s="515"/>
      <c r="BC62" s="515"/>
      <c r="BD62" s="515"/>
      <c r="BE62" s="515"/>
      <c r="BF62" s="515"/>
      <c r="BG62" s="515"/>
      <c r="BH62" s="515"/>
      <c r="BI62" s="515"/>
      <c r="BJ62" s="515"/>
    </row>
    <row r="63" spans="1:74" x14ac:dyDescent="0.2">
      <c r="BK63" s="355"/>
      <c r="BL63" s="355"/>
      <c r="BM63" s="355"/>
      <c r="BN63" s="355"/>
      <c r="BO63" s="355"/>
      <c r="BP63" s="355"/>
      <c r="BQ63" s="355"/>
      <c r="BR63" s="355"/>
      <c r="BS63" s="355"/>
      <c r="BT63" s="355"/>
      <c r="BU63" s="355"/>
      <c r="BV63" s="355"/>
    </row>
    <row r="64" spans="1:74" x14ac:dyDescent="0.2">
      <c r="BK64" s="355"/>
      <c r="BL64" s="355"/>
      <c r="BM64" s="355"/>
      <c r="BN64" s="355"/>
      <c r="BO64" s="355"/>
      <c r="BP64" s="355"/>
      <c r="BQ64" s="355"/>
      <c r="BR64" s="355"/>
      <c r="BS64" s="355"/>
      <c r="BT64" s="355"/>
      <c r="BU64" s="355"/>
      <c r="BV64" s="355"/>
    </row>
    <row r="65" spans="63:74" x14ac:dyDescent="0.2">
      <c r="BK65" s="355"/>
      <c r="BL65" s="355"/>
      <c r="BM65" s="355"/>
      <c r="BN65" s="355"/>
      <c r="BO65" s="355"/>
      <c r="BP65" s="355"/>
      <c r="BQ65" s="355"/>
      <c r="BR65" s="355"/>
      <c r="BS65" s="355"/>
      <c r="BT65" s="355"/>
      <c r="BU65" s="355"/>
      <c r="BV65" s="355"/>
    </row>
    <row r="66" spans="63:74" x14ac:dyDescent="0.2">
      <c r="BK66" s="355"/>
      <c r="BL66" s="355"/>
      <c r="BM66" s="355"/>
      <c r="BN66" s="355"/>
      <c r="BO66" s="355"/>
      <c r="BP66" s="355"/>
      <c r="BQ66" s="355"/>
      <c r="BR66" s="355"/>
      <c r="BS66" s="355"/>
      <c r="BT66" s="355"/>
      <c r="BU66" s="355"/>
      <c r="BV66" s="355"/>
    </row>
    <row r="67" spans="63:74" x14ac:dyDescent="0.2">
      <c r="BK67" s="355"/>
      <c r="BL67" s="355"/>
      <c r="BM67" s="355"/>
      <c r="BN67" s="355"/>
      <c r="BO67" s="355"/>
      <c r="BP67" s="355"/>
      <c r="BQ67" s="355"/>
      <c r="BR67" s="355"/>
      <c r="BS67" s="355"/>
      <c r="BT67" s="355"/>
      <c r="BU67" s="355"/>
      <c r="BV67" s="355"/>
    </row>
    <row r="68" spans="63:74" x14ac:dyDescent="0.2">
      <c r="BK68" s="355"/>
      <c r="BL68" s="355"/>
      <c r="BM68" s="355"/>
      <c r="BN68" s="355"/>
      <c r="BO68" s="355"/>
      <c r="BP68" s="355"/>
      <c r="BQ68" s="355"/>
      <c r="BR68" s="355"/>
      <c r="BS68" s="355"/>
      <c r="BT68" s="355"/>
      <c r="BU68" s="355"/>
      <c r="BV68" s="355"/>
    </row>
    <row r="69" spans="63:74" x14ac:dyDescent="0.2">
      <c r="BK69" s="355"/>
      <c r="BL69" s="355"/>
      <c r="BM69" s="355"/>
      <c r="BN69" s="355"/>
      <c r="BO69" s="355"/>
      <c r="BP69" s="355"/>
      <c r="BQ69" s="355"/>
      <c r="BR69" s="355"/>
      <c r="BS69" s="355"/>
      <c r="BT69" s="355"/>
      <c r="BU69" s="355"/>
      <c r="BV69" s="355"/>
    </row>
    <row r="70" spans="63:74" x14ac:dyDescent="0.2">
      <c r="BK70" s="355"/>
      <c r="BL70" s="355"/>
      <c r="BM70" s="355"/>
      <c r="BN70" s="355"/>
      <c r="BO70" s="355"/>
      <c r="BP70" s="355"/>
      <c r="BQ70" s="355"/>
      <c r="BR70" s="355"/>
      <c r="BS70" s="355"/>
      <c r="BT70" s="355"/>
      <c r="BU70" s="355"/>
      <c r="BV70" s="355"/>
    </row>
    <row r="71" spans="63:74" x14ac:dyDescent="0.2">
      <c r="BK71" s="355"/>
      <c r="BL71" s="355"/>
      <c r="BM71" s="355"/>
      <c r="BN71" s="355"/>
      <c r="BO71" s="355"/>
      <c r="BP71" s="355"/>
      <c r="BQ71" s="355"/>
      <c r="BR71" s="355"/>
      <c r="BS71" s="355"/>
      <c r="BT71" s="355"/>
      <c r="BU71" s="355"/>
      <c r="BV71" s="355"/>
    </row>
    <row r="72" spans="63:74" x14ac:dyDescent="0.2">
      <c r="BK72" s="355"/>
      <c r="BL72" s="355"/>
      <c r="BM72" s="355"/>
      <c r="BN72" s="355"/>
      <c r="BO72" s="355"/>
      <c r="BP72" s="355"/>
      <c r="BQ72" s="355"/>
      <c r="BR72" s="355"/>
      <c r="BS72" s="355"/>
      <c r="BT72" s="355"/>
      <c r="BU72" s="355"/>
      <c r="BV72" s="355"/>
    </row>
    <row r="73" spans="63:74" x14ac:dyDescent="0.2">
      <c r="BK73" s="355"/>
      <c r="BL73" s="355"/>
      <c r="BM73" s="355"/>
      <c r="BN73" s="355"/>
      <c r="BO73" s="355"/>
      <c r="BP73" s="355"/>
      <c r="BQ73" s="355"/>
      <c r="BR73" s="355"/>
      <c r="BS73" s="355"/>
      <c r="BT73" s="355"/>
      <c r="BU73" s="355"/>
      <c r="BV73" s="355"/>
    </row>
    <row r="74" spans="63:74" x14ac:dyDescent="0.2">
      <c r="BK74" s="355"/>
      <c r="BL74" s="355"/>
      <c r="BM74" s="355"/>
      <c r="BN74" s="355"/>
      <c r="BO74" s="355"/>
      <c r="BP74" s="355"/>
      <c r="BQ74" s="355"/>
      <c r="BR74" s="355"/>
      <c r="BS74" s="355"/>
      <c r="BT74" s="355"/>
      <c r="BU74" s="355"/>
      <c r="BV74" s="355"/>
    </row>
    <row r="75" spans="63:74" x14ac:dyDescent="0.2">
      <c r="BK75" s="355"/>
      <c r="BL75" s="355"/>
      <c r="BM75" s="355"/>
      <c r="BN75" s="355"/>
      <c r="BO75" s="355"/>
      <c r="BP75" s="355"/>
      <c r="BQ75" s="355"/>
      <c r="BR75" s="355"/>
      <c r="BS75" s="355"/>
      <c r="BT75" s="355"/>
      <c r="BU75" s="355"/>
      <c r="BV75" s="355"/>
    </row>
    <row r="76" spans="63:74" x14ac:dyDescent="0.2">
      <c r="BK76" s="355"/>
      <c r="BL76" s="355"/>
      <c r="BM76" s="355"/>
      <c r="BN76" s="355"/>
      <c r="BO76" s="355"/>
      <c r="BP76" s="355"/>
      <c r="BQ76" s="355"/>
      <c r="BR76" s="355"/>
      <c r="BS76" s="355"/>
      <c r="BT76" s="355"/>
      <c r="BU76" s="355"/>
      <c r="BV76" s="355"/>
    </row>
    <row r="77" spans="63:74" x14ac:dyDescent="0.2">
      <c r="BK77" s="355"/>
      <c r="BL77" s="355"/>
      <c r="BM77" s="355"/>
      <c r="BN77" s="355"/>
      <c r="BO77" s="355"/>
      <c r="BP77" s="355"/>
      <c r="BQ77" s="355"/>
      <c r="BR77" s="355"/>
      <c r="BS77" s="355"/>
      <c r="BT77" s="355"/>
      <c r="BU77" s="355"/>
      <c r="BV77" s="355"/>
    </row>
    <row r="78" spans="63:74" x14ac:dyDescent="0.2">
      <c r="BK78" s="355"/>
      <c r="BL78" s="355"/>
      <c r="BM78" s="355"/>
      <c r="BN78" s="355"/>
      <c r="BO78" s="355"/>
      <c r="BP78" s="355"/>
      <c r="BQ78" s="355"/>
      <c r="BR78" s="355"/>
      <c r="BS78" s="355"/>
      <c r="BT78" s="355"/>
      <c r="BU78" s="355"/>
      <c r="BV78" s="355"/>
    </row>
    <row r="79" spans="63:74" x14ac:dyDescent="0.2">
      <c r="BK79" s="355"/>
      <c r="BL79" s="355"/>
      <c r="BM79" s="355"/>
      <c r="BN79" s="355"/>
      <c r="BO79" s="355"/>
      <c r="BP79" s="355"/>
      <c r="BQ79" s="355"/>
      <c r="BR79" s="355"/>
      <c r="BS79" s="355"/>
      <c r="BT79" s="355"/>
      <c r="BU79" s="355"/>
      <c r="BV79" s="355"/>
    </row>
    <row r="80" spans="63:74" x14ac:dyDescent="0.2">
      <c r="BK80" s="355"/>
      <c r="BL80" s="355"/>
      <c r="BM80" s="355"/>
      <c r="BN80" s="355"/>
      <c r="BO80" s="355"/>
      <c r="BP80" s="355"/>
      <c r="BQ80" s="355"/>
      <c r="BR80" s="355"/>
      <c r="BS80" s="355"/>
      <c r="BT80" s="355"/>
      <c r="BU80" s="355"/>
      <c r="BV80" s="355"/>
    </row>
    <row r="81" spans="63:74" x14ac:dyDescent="0.2">
      <c r="BK81" s="355"/>
      <c r="BL81" s="355"/>
      <c r="BM81" s="355"/>
      <c r="BN81" s="355"/>
      <c r="BO81" s="355"/>
      <c r="BP81" s="355"/>
      <c r="BQ81" s="355"/>
      <c r="BR81" s="355"/>
      <c r="BS81" s="355"/>
      <c r="BT81" s="355"/>
      <c r="BU81" s="355"/>
      <c r="BV81" s="355"/>
    </row>
    <row r="82" spans="63:74" x14ac:dyDescent="0.2">
      <c r="BK82" s="355"/>
      <c r="BL82" s="355"/>
      <c r="BM82" s="355"/>
      <c r="BN82" s="355"/>
      <c r="BO82" s="355"/>
      <c r="BP82" s="355"/>
      <c r="BQ82" s="355"/>
      <c r="BR82" s="355"/>
      <c r="BS82" s="355"/>
      <c r="BT82" s="355"/>
      <c r="BU82" s="355"/>
      <c r="BV82" s="355"/>
    </row>
    <row r="83" spans="63:74" x14ac:dyDescent="0.2">
      <c r="BK83" s="355"/>
      <c r="BL83" s="355"/>
      <c r="BM83" s="355"/>
      <c r="BN83" s="355"/>
      <c r="BO83" s="355"/>
      <c r="BP83" s="355"/>
      <c r="BQ83" s="355"/>
      <c r="BR83" s="355"/>
      <c r="BS83" s="355"/>
      <c r="BT83" s="355"/>
      <c r="BU83" s="355"/>
      <c r="BV83" s="355"/>
    </row>
    <row r="84" spans="63:74" x14ac:dyDescent="0.2">
      <c r="BK84" s="355"/>
      <c r="BL84" s="355"/>
      <c r="BM84" s="355"/>
      <c r="BN84" s="355"/>
      <c r="BO84" s="355"/>
      <c r="BP84" s="355"/>
      <c r="BQ84" s="355"/>
      <c r="BR84" s="355"/>
      <c r="BS84" s="355"/>
      <c r="BT84" s="355"/>
      <c r="BU84" s="355"/>
      <c r="BV84" s="355"/>
    </row>
    <row r="85" spans="63:74" x14ac:dyDescent="0.2">
      <c r="BK85" s="355"/>
      <c r="BL85" s="355"/>
      <c r="BM85" s="355"/>
      <c r="BN85" s="355"/>
      <c r="BO85" s="355"/>
      <c r="BP85" s="355"/>
      <c r="BQ85" s="355"/>
      <c r="BR85" s="355"/>
      <c r="BS85" s="355"/>
      <c r="BT85" s="355"/>
      <c r="BU85" s="355"/>
      <c r="BV85" s="355"/>
    </row>
    <row r="86" spans="63:74" x14ac:dyDescent="0.2">
      <c r="BK86" s="355"/>
      <c r="BL86" s="355"/>
      <c r="BM86" s="355"/>
      <c r="BN86" s="355"/>
      <c r="BO86" s="355"/>
      <c r="BP86" s="355"/>
      <c r="BQ86" s="355"/>
      <c r="BR86" s="355"/>
      <c r="BS86" s="355"/>
      <c r="BT86" s="355"/>
      <c r="BU86" s="355"/>
      <c r="BV86" s="355"/>
    </row>
    <row r="87" spans="63:74" x14ac:dyDescent="0.2">
      <c r="BK87" s="355"/>
      <c r="BL87" s="355"/>
      <c r="BM87" s="355"/>
      <c r="BN87" s="355"/>
      <c r="BO87" s="355"/>
      <c r="BP87" s="355"/>
      <c r="BQ87" s="355"/>
      <c r="BR87" s="355"/>
      <c r="BS87" s="355"/>
      <c r="BT87" s="355"/>
      <c r="BU87" s="355"/>
      <c r="BV87" s="355"/>
    </row>
    <row r="88" spans="63:74" x14ac:dyDescent="0.2">
      <c r="BK88" s="355"/>
      <c r="BL88" s="355"/>
      <c r="BM88" s="355"/>
      <c r="BN88" s="355"/>
      <c r="BO88" s="355"/>
      <c r="BP88" s="355"/>
      <c r="BQ88" s="355"/>
      <c r="BR88" s="355"/>
      <c r="BS88" s="355"/>
      <c r="BT88" s="355"/>
      <c r="BU88" s="355"/>
      <c r="BV88" s="355"/>
    </row>
    <row r="89" spans="63:74" x14ac:dyDescent="0.2">
      <c r="BK89" s="355"/>
      <c r="BL89" s="355"/>
      <c r="BM89" s="355"/>
      <c r="BN89" s="355"/>
      <c r="BO89" s="355"/>
      <c r="BP89" s="355"/>
      <c r="BQ89" s="355"/>
      <c r="BR89" s="355"/>
      <c r="BS89" s="355"/>
      <c r="BT89" s="355"/>
      <c r="BU89" s="355"/>
      <c r="BV89" s="355"/>
    </row>
    <row r="90" spans="63:74" x14ac:dyDescent="0.2">
      <c r="BK90" s="355"/>
      <c r="BL90" s="355"/>
      <c r="BM90" s="355"/>
      <c r="BN90" s="355"/>
      <c r="BO90" s="355"/>
      <c r="BP90" s="355"/>
      <c r="BQ90" s="355"/>
      <c r="BR90" s="355"/>
      <c r="BS90" s="355"/>
      <c r="BT90" s="355"/>
      <c r="BU90" s="355"/>
      <c r="BV90" s="355"/>
    </row>
    <row r="91" spans="63:74" x14ac:dyDescent="0.2">
      <c r="BK91" s="355"/>
      <c r="BL91" s="355"/>
      <c r="BM91" s="355"/>
      <c r="BN91" s="355"/>
      <c r="BO91" s="355"/>
      <c r="BP91" s="355"/>
      <c r="BQ91" s="355"/>
      <c r="BR91" s="355"/>
      <c r="BS91" s="355"/>
      <c r="BT91" s="355"/>
      <c r="BU91" s="355"/>
      <c r="BV91" s="355"/>
    </row>
    <row r="92" spans="63:74" x14ac:dyDescent="0.2">
      <c r="BK92" s="355"/>
      <c r="BL92" s="355"/>
      <c r="BM92" s="355"/>
      <c r="BN92" s="355"/>
      <c r="BO92" s="355"/>
      <c r="BP92" s="355"/>
      <c r="BQ92" s="355"/>
      <c r="BR92" s="355"/>
      <c r="BS92" s="355"/>
      <c r="BT92" s="355"/>
      <c r="BU92" s="355"/>
      <c r="BV92" s="355"/>
    </row>
    <row r="93" spans="63:74" x14ac:dyDescent="0.2">
      <c r="BK93" s="355"/>
      <c r="BL93" s="355"/>
      <c r="BM93" s="355"/>
      <c r="BN93" s="355"/>
      <c r="BO93" s="355"/>
      <c r="BP93" s="355"/>
      <c r="BQ93" s="355"/>
      <c r="BR93" s="355"/>
      <c r="BS93" s="355"/>
      <c r="BT93" s="355"/>
      <c r="BU93" s="355"/>
      <c r="BV93" s="355"/>
    </row>
    <row r="94" spans="63:74" x14ac:dyDescent="0.2">
      <c r="BK94" s="355"/>
      <c r="BL94" s="355"/>
      <c r="BM94" s="355"/>
      <c r="BN94" s="355"/>
      <c r="BO94" s="355"/>
      <c r="BP94" s="355"/>
      <c r="BQ94" s="355"/>
      <c r="BR94" s="355"/>
      <c r="BS94" s="355"/>
      <c r="BT94" s="355"/>
      <c r="BU94" s="355"/>
      <c r="BV94" s="355"/>
    </row>
    <row r="95" spans="63:74" x14ac:dyDescent="0.2">
      <c r="BK95" s="355"/>
      <c r="BL95" s="355"/>
      <c r="BM95" s="355"/>
      <c r="BN95" s="355"/>
      <c r="BO95" s="355"/>
      <c r="BP95" s="355"/>
      <c r="BQ95" s="355"/>
      <c r="BR95" s="355"/>
      <c r="BS95" s="355"/>
      <c r="BT95" s="355"/>
      <c r="BU95" s="355"/>
      <c r="BV95" s="355"/>
    </row>
    <row r="96" spans="63:74" x14ac:dyDescent="0.2">
      <c r="BK96" s="355"/>
      <c r="BL96" s="355"/>
      <c r="BM96" s="355"/>
      <c r="BN96" s="355"/>
      <c r="BO96" s="355"/>
      <c r="BP96" s="355"/>
      <c r="BQ96" s="355"/>
      <c r="BR96" s="355"/>
      <c r="BS96" s="355"/>
      <c r="BT96" s="355"/>
      <c r="BU96" s="355"/>
      <c r="BV96" s="355"/>
    </row>
    <row r="97" spans="63:74" x14ac:dyDescent="0.2">
      <c r="BK97" s="355"/>
      <c r="BL97" s="355"/>
      <c r="BM97" s="355"/>
      <c r="BN97" s="355"/>
      <c r="BO97" s="355"/>
      <c r="BP97" s="355"/>
      <c r="BQ97" s="355"/>
      <c r="BR97" s="355"/>
      <c r="BS97" s="355"/>
      <c r="BT97" s="355"/>
      <c r="BU97" s="355"/>
      <c r="BV97" s="355"/>
    </row>
    <row r="98" spans="63:74" x14ac:dyDescent="0.2">
      <c r="BK98" s="355"/>
      <c r="BL98" s="355"/>
      <c r="BM98" s="355"/>
      <c r="BN98" s="355"/>
      <c r="BO98" s="355"/>
      <c r="BP98" s="355"/>
      <c r="BQ98" s="355"/>
      <c r="BR98" s="355"/>
      <c r="BS98" s="355"/>
      <c r="BT98" s="355"/>
      <c r="BU98" s="355"/>
      <c r="BV98" s="355"/>
    </row>
    <row r="99" spans="63:74" x14ac:dyDescent="0.2">
      <c r="BK99" s="355"/>
      <c r="BL99" s="355"/>
      <c r="BM99" s="355"/>
      <c r="BN99" s="355"/>
      <c r="BO99" s="355"/>
      <c r="BP99" s="355"/>
      <c r="BQ99" s="355"/>
      <c r="BR99" s="355"/>
      <c r="BS99" s="355"/>
      <c r="BT99" s="355"/>
      <c r="BU99" s="355"/>
      <c r="BV99" s="355"/>
    </row>
    <row r="100" spans="63:74" x14ac:dyDescent="0.2">
      <c r="BK100" s="355"/>
      <c r="BL100" s="355"/>
      <c r="BM100" s="355"/>
      <c r="BN100" s="355"/>
      <c r="BO100" s="355"/>
      <c r="BP100" s="355"/>
      <c r="BQ100" s="355"/>
      <c r="BR100" s="355"/>
      <c r="BS100" s="355"/>
      <c r="BT100" s="355"/>
      <c r="BU100" s="355"/>
      <c r="BV100" s="355"/>
    </row>
    <row r="101" spans="63:74" x14ac:dyDescent="0.2">
      <c r="BK101" s="355"/>
      <c r="BL101" s="355"/>
      <c r="BM101" s="355"/>
      <c r="BN101" s="355"/>
      <c r="BO101" s="355"/>
      <c r="BP101" s="355"/>
      <c r="BQ101" s="355"/>
      <c r="BR101" s="355"/>
      <c r="BS101" s="355"/>
      <c r="BT101" s="355"/>
      <c r="BU101" s="355"/>
      <c r="BV101" s="355"/>
    </row>
    <row r="102" spans="63:74" x14ac:dyDescent="0.2">
      <c r="BK102" s="355"/>
      <c r="BL102" s="355"/>
      <c r="BM102" s="355"/>
      <c r="BN102" s="355"/>
      <c r="BO102" s="355"/>
      <c r="BP102" s="355"/>
      <c r="BQ102" s="355"/>
      <c r="BR102" s="355"/>
      <c r="BS102" s="355"/>
      <c r="BT102" s="355"/>
      <c r="BU102" s="355"/>
      <c r="BV102" s="355"/>
    </row>
    <row r="103" spans="63:74" x14ac:dyDescent="0.2">
      <c r="BK103" s="355"/>
      <c r="BL103" s="355"/>
      <c r="BM103" s="355"/>
      <c r="BN103" s="355"/>
      <c r="BO103" s="355"/>
      <c r="BP103" s="355"/>
      <c r="BQ103" s="355"/>
      <c r="BR103" s="355"/>
      <c r="BS103" s="355"/>
      <c r="BT103" s="355"/>
      <c r="BU103" s="355"/>
      <c r="BV103" s="355"/>
    </row>
    <row r="104" spans="63:74" x14ac:dyDescent="0.2">
      <c r="BK104" s="355"/>
      <c r="BL104" s="355"/>
      <c r="BM104" s="355"/>
      <c r="BN104" s="355"/>
      <c r="BO104" s="355"/>
      <c r="BP104" s="355"/>
      <c r="BQ104" s="355"/>
      <c r="BR104" s="355"/>
      <c r="BS104" s="355"/>
      <c r="BT104" s="355"/>
      <c r="BU104" s="355"/>
      <c r="BV104" s="355"/>
    </row>
    <row r="105" spans="63:74" x14ac:dyDescent="0.2">
      <c r="BK105" s="355"/>
      <c r="BL105" s="355"/>
      <c r="BM105" s="355"/>
      <c r="BN105" s="355"/>
      <c r="BO105" s="355"/>
      <c r="BP105" s="355"/>
      <c r="BQ105" s="355"/>
      <c r="BR105" s="355"/>
      <c r="BS105" s="355"/>
      <c r="BT105" s="355"/>
      <c r="BU105" s="355"/>
      <c r="BV105" s="355"/>
    </row>
    <row r="106" spans="63:74" x14ac:dyDescent="0.2">
      <c r="BK106" s="355"/>
      <c r="BL106" s="355"/>
      <c r="BM106" s="355"/>
      <c r="BN106" s="355"/>
      <c r="BO106" s="355"/>
      <c r="BP106" s="355"/>
      <c r="BQ106" s="355"/>
      <c r="BR106" s="355"/>
      <c r="BS106" s="355"/>
      <c r="BT106" s="355"/>
      <c r="BU106" s="355"/>
      <c r="BV106" s="355"/>
    </row>
    <row r="107" spans="63:74" x14ac:dyDescent="0.2">
      <c r="BK107" s="355"/>
      <c r="BL107" s="355"/>
      <c r="BM107" s="355"/>
      <c r="BN107" s="355"/>
      <c r="BO107" s="355"/>
      <c r="BP107" s="355"/>
      <c r="BQ107" s="355"/>
      <c r="BR107" s="355"/>
      <c r="BS107" s="355"/>
      <c r="BT107" s="355"/>
      <c r="BU107" s="355"/>
      <c r="BV107" s="355"/>
    </row>
    <row r="108" spans="63:74" x14ac:dyDescent="0.2">
      <c r="BK108" s="355"/>
      <c r="BL108" s="355"/>
      <c r="BM108" s="355"/>
      <c r="BN108" s="355"/>
      <c r="BO108" s="355"/>
      <c r="BP108" s="355"/>
      <c r="BQ108" s="355"/>
      <c r="BR108" s="355"/>
      <c r="BS108" s="355"/>
      <c r="BT108" s="355"/>
      <c r="BU108" s="355"/>
      <c r="BV108" s="355"/>
    </row>
    <row r="109" spans="63:74" x14ac:dyDescent="0.2">
      <c r="BK109" s="355"/>
      <c r="BL109" s="355"/>
      <c r="BM109" s="355"/>
      <c r="BN109" s="355"/>
      <c r="BO109" s="355"/>
      <c r="BP109" s="355"/>
      <c r="BQ109" s="355"/>
      <c r="BR109" s="355"/>
      <c r="BS109" s="355"/>
      <c r="BT109" s="355"/>
      <c r="BU109" s="355"/>
      <c r="BV109" s="355"/>
    </row>
    <row r="110" spans="63:74" x14ac:dyDescent="0.2">
      <c r="BK110" s="355"/>
      <c r="BL110" s="355"/>
      <c r="BM110" s="355"/>
      <c r="BN110" s="355"/>
      <c r="BO110" s="355"/>
      <c r="BP110" s="355"/>
      <c r="BQ110" s="355"/>
      <c r="BR110" s="355"/>
      <c r="BS110" s="355"/>
      <c r="BT110" s="355"/>
      <c r="BU110" s="355"/>
      <c r="BV110" s="355"/>
    </row>
    <row r="111" spans="63:74" x14ac:dyDescent="0.2">
      <c r="BK111" s="355"/>
      <c r="BL111" s="355"/>
      <c r="BM111" s="355"/>
      <c r="BN111" s="355"/>
      <c r="BO111" s="355"/>
      <c r="BP111" s="355"/>
      <c r="BQ111" s="355"/>
      <c r="BR111" s="355"/>
      <c r="BS111" s="355"/>
      <c r="BT111" s="355"/>
      <c r="BU111" s="355"/>
      <c r="BV111" s="355"/>
    </row>
    <row r="112" spans="63:74" x14ac:dyDescent="0.2">
      <c r="BK112" s="355"/>
      <c r="BL112" s="355"/>
      <c r="BM112" s="355"/>
      <c r="BN112" s="355"/>
      <c r="BO112" s="355"/>
      <c r="BP112" s="355"/>
      <c r="BQ112" s="355"/>
      <c r="BR112" s="355"/>
      <c r="BS112" s="355"/>
      <c r="BT112" s="355"/>
      <c r="BU112" s="355"/>
      <c r="BV112" s="355"/>
    </row>
    <row r="113" spans="63:74" x14ac:dyDescent="0.2">
      <c r="BK113" s="355"/>
      <c r="BL113" s="355"/>
      <c r="BM113" s="355"/>
      <c r="BN113" s="355"/>
      <c r="BO113" s="355"/>
      <c r="BP113" s="355"/>
      <c r="BQ113" s="355"/>
      <c r="BR113" s="355"/>
      <c r="BS113" s="355"/>
      <c r="BT113" s="355"/>
      <c r="BU113" s="355"/>
      <c r="BV113" s="355"/>
    </row>
    <row r="114" spans="63:74" x14ac:dyDescent="0.2">
      <c r="BK114" s="355"/>
      <c r="BL114" s="355"/>
      <c r="BM114" s="355"/>
      <c r="BN114" s="355"/>
      <c r="BO114" s="355"/>
      <c r="BP114" s="355"/>
      <c r="BQ114" s="355"/>
      <c r="BR114" s="355"/>
      <c r="BS114" s="355"/>
      <c r="BT114" s="355"/>
      <c r="BU114" s="355"/>
      <c r="BV114" s="355"/>
    </row>
    <row r="115" spans="63:74" x14ac:dyDescent="0.2">
      <c r="BK115" s="355"/>
      <c r="BL115" s="355"/>
      <c r="BM115" s="355"/>
      <c r="BN115" s="355"/>
      <c r="BO115" s="355"/>
      <c r="BP115" s="355"/>
      <c r="BQ115" s="355"/>
      <c r="BR115" s="355"/>
      <c r="BS115" s="355"/>
      <c r="BT115" s="355"/>
      <c r="BU115" s="355"/>
      <c r="BV115" s="355"/>
    </row>
    <row r="116" spans="63:74" x14ac:dyDescent="0.2">
      <c r="BK116" s="355"/>
      <c r="BL116" s="355"/>
      <c r="BM116" s="355"/>
      <c r="BN116" s="355"/>
      <c r="BO116" s="355"/>
      <c r="BP116" s="355"/>
      <c r="BQ116" s="355"/>
      <c r="BR116" s="355"/>
      <c r="BS116" s="355"/>
      <c r="BT116" s="355"/>
      <c r="BU116" s="355"/>
      <c r="BV116" s="355"/>
    </row>
    <row r="117" spans="63:74" x14ac:dyDescent="0.2">
      <c r="BK117" s="355"/>
      <c r="BL117" s="355"/>
      <c r="BM117" s="355"/>
      <c r="BN117" s="355"/>
      <c r="BO117" s="355"/>
      <c r="BP117" s="355"/>
      <c r="BQ117" s="355"/>
      <c r="BR117" s="355"/>
      <c r="BS117" s="355"/>
      <c r="BT117" s="355"/>
      <c r="BU117" s="355"/>
      <c r="BV117" s="355"/>
    </row>
    <row r="118" spans="63:74" x14ac:dyDescent="0.2">
      <c r="BK118" s="355"/>
      <c r="BL118" s="355"/>
      <c r="BM118" s="355"/>
      <c r="BN118" s="355"/>
      <c r="BO118" s="355"/>
      <c r="BP118" s="355"/>
      <c r="BQ118" s="355"/>
      <c r="BR118" s="355"/>
      <c r="BS118" s="355"/>
      <c r="BT118" s="355"/>
      <c r="BU118" s="355"/>
      <c r="BV118" s="355"/>
    </row>
    <row r="119" spans="63:74" x14ac:dyDescent="0.2">
      <c r="BK119" s="355"/>
      <c r="BL119" s="355"/>
      <c r="BM119" s="355"/>
      <c r="BN119" s="355"/>
      <c r="BO119" s="355"/>
      <c r="BP119" s="355"/>
      <c r="BQ119" s="355"/>
      <c r="BR119" s="355"/>
      <c r="BS119" s="355"/>
      <c r="BT119" s="355"/>
      <c r="BU119" s="355"/>
      <c r="BV119" s="355"/>
    </row>
    <row r="120" spans="63:74" x14ac:dyDescent="0.2">
      <c r="BK120" s="355"/>
      <c r="BL120" s="355"/>
      <c r="BM120" s="355"/>
      <c r="BN120" s="355"/>
      <c r="BO120" s="355"/>
      <c r="BP120" s="355"/>
      <c r="BQ120" s="355"/>
      <c r="BR120" s="355"/>
      <c r="BS120" s="355"/>
      <c r="BT120" s="355"/>
      <c r="BU120" s="355"/>
      <c r="BV120" s="355"/>
    </row>
    <row r="121" spans="63:74" x14ac:dyDescent="0.2">
      <c r="BK121" s="355"/>
      <c r="BL121" s="355"/>
      <c r="BM121" s="355"/>
      <c r="BN121" s="355"/>
      <c r="BO121" s="355"/>
      <c r="BP121" s="355"/>
      <c r="BQ121" s="355"/>
      <c r="BR121" s="355"/>
      <c r="BS121" s="355"/>
      <c r="BT121" s="355"/>
      <c r="BU121" s="355"/>
      <c r="BV121" s="355"/>
    </row>
    <row r="122" spans="63:74" x14ac:dyDescent="0.2">
      <c r="BK122" s="355"/>
      <c r="BL122" s="355"/>
      <c r="BM122" s="355"/>
      <c r="BN122" s="355"/>
      <c r="BO122" s="355"/>
      <c r="BP122" s="355"/>
      <c r="BQ122" s="355"/>
      <c r="BR122" s="355"/>
      <c r="BS122" s="355"/>
      <c r="BT122" s="355"/>
      <c r="BU122" s="355"/>
      <c r="BV122" s="355"/>
    </row>
    <row r="123" spans="63:74" x14ac:dyDescent="0.2">
      <c r="BK123" s="355"/>
      <c r="BL123" s="355"/>
      <c r="BM123" s="355"/>
      <c r="BN123" s="355"/>
      <c r="BO123" s="355"/>
      <c r="BP123" s="355"/>
      <c r="BQ123" s="355"/>
      <c r="BR123" s="355"/>
      <c r="BS123" s="355"/>
      <c r="BT123" s="355"/>
      <c r="BU123" s="355"/>
      <c r="BV123" s="355"/>
    </row>
    <row r="124" spans="63:74" x14ac:dyDescent="0.2">
      <c r="BK124" s="355"/>
      <c r="BL124" s="355"/>
      <c r="BM124" s="355"/>
      <c r="BN124" s="355"/>
      <c r="BO124" s="355"/>
      <c r="BP124" s="355"/>
      <c r="BQ124" s="355"/>
      <c r="BR124" s="355"/>
      <c r="BS124" s="355"/>
      <c r="BT124" s="355"/>
      <c r="BU124" s="355"/>
      <c r="BV124" s="355"/>
    </row>
    <row r="125" spans="63:74" x14ac:dyDescent="0.2">
      <c r="BK125" s="355"/>
      <c r="BL125" s="355"/>
      <c r="BM125" s="355"/>
      <c r="BN125" s="355"/>
      <c r="BO125" s="355"/>
      <c r="BP125" s="355"/>
      <c r="BQ125" s="355"/>
      <c r="BR125" s="355"/>
      <c r="BS125" s="355"/>
      <c r="BT125" s="355"/>
      <c r="BU125" s="355"/>
      <c r="BV125" s="355"/>
    </row>
    <row r="126" spans="63:74" x14ac:dyDescent="0.2">
      <c r="BK126" s="355"/>
      <c r="BL126" s="355"/>
      <c r="BM126" s="355"/>
      <c r="BN126" s="355"/>
      <c r="BO126" s="355"/>
      <c r="BP126" s="355"/>
      <c r="BQ126" s="355"/>
      <c r="BR126" s="355"/>
      <c r="BS126" s="355"/>
      <c r="BT126" s="355"/>
      <c r="BU126" s="355"/>
      <c r="BV126" s="355"/>
    </row>
    <row r="127" spans="63:74" x14ac:dyDescent="0.2">
      <c r="BK127" s="355"/>
      <c r="BL127" s="355"/>
      <c r="BM127" s="355"/>
      <c r="BN127" s="355"/>
      <c r="BO127" s="355"/>
      <c r="BP127" s="355"/>
      <c r="BQ127" s="355"/>
      <c r="BR127" s="355"/>
      <c r="BS127" s="355"/>
      <c r="BT127" s="355"/>
      <c r="BU127" s="355"/>
      <c r="BV127" s="355"/>
    </row>
    <row r="128" spans="63:74" x14ac:dyDescent="0.2">
      <c r="BK128" s="355"/>
      <c r="BL128" s="355"/>
      <c r="BM128" s="355"/>
      <c r="BN128" s="355"/>
      <c r="BO128" s="355"/>
      <c r="BP128" s="355"/>
      <c r="BQ128" s="355"/>
      <c r="BR128" s="355"/>
      <c r="BS128" s="355"/>
      <c r="BT128" s="355"/>
      <c r="BU128" s="355"/>
      <c r="BV128" s="355"/>
    </row>
    <row r="129" spans="63:74" x14ac:dyDescent="0.2">
      <c r="BK129" s="355"/>
      <c r="BL129" s="355"/>
      <c r="BM129" s="355"/>
      <c r="BN129" s="355"/>
      <c r="BO129" s="355"/>
      <c r="BP129" s="355"/>
      <c r="BQ129" s="355"/>
      <c r="BR129" s="355"/>
      <c r="BS129" s="355"/>
      <c r="BT129" s="355"/>
      <c r="BU129" s="355"/>
      <c r="BV129" s="355"/>
    </row>
    <row r="130" spans="63:74" x14ac:dyDescent="0.2">
      <c r="BK130" s="355"/>
      <c r="BL130" s="355"/>
      <c r="BM130" s="355"/>
      <c r="BN130" s="355"/>
      <c r="BO130" s="355"/>
      <c r="BP130" s="355"/>
      <c r="BQ130" s="355"/>
      <c r="BR130" s="355"/>
      <c r="BS130" s="355"/>
      <c r="BT130" s="355"/>
      <c r="BU130" s="355"/>
      <c r="BV130" s="355"/>
    </row>
    <row r="131" spans="63:74" x14ac:dyDescent="0.2">
      <c r="BK131" s="355"/>
      <c r="BL131" s="355"/>
      <c r="BM131" s="355"/>
      <c r="BN131" s="355"/>
      <c r="BO131" s="355"/>
      <c r="BP131" s="355"/>
      <c r="BQ131" s="355"/>
      <c r="BR131" s="355"/>
      <c r="BS131" s="355"/>
      <c r="BT131" s="355"/>
      <c r="BU131" s="355"/>
      <c r="BV131" s="355"/>
    </row>
    <row r="132" spans="63:74" x14ac:dyDescent="0.2">
      <c r="BK132" s="355"/>
      <c r="BL132" s="355"/>
      <c r="BM132" s="355"/>
      <c r="BN132" s="355"/>
      <c r="BO132" s="355"/>
      <c r="BP132" s="355"/>
      <c r="BQ132" s="355"/>
      <c r="BR132" s="355"/>
      <c r="BS132" s="355"/>
      <c r="BT132" s="355"/>
      <c r="BU132" s="355"/>
      <c r="BV132" s="355"/>
    </row>
    <row r="133" spans="63:74" x14ac:dyDescent="0.2">
      <c r="BK133" s="355"/>
      <c r="BL133" s="355"/>
      <c r="BM133" s="355"/>
      <c r="BN133" s="355"/>
      <c r="BO133" s="355"/>
      <c r="BP133" s="355"/>
      <c r="BQ133" s="355"/>
      <c r="BR133" s="355"/>
      <c r="BS133" s="355"/>
      <c r="BT133" s="355"/>
      <c r="BU133" s="355"/>
      <c r="BV133" s="355"/>
    </row>
    <row r="134" spans="63:74" x14ac:dyDescent="0.2">
      <c r="BK134" s="355"/>
      <c r="BL134" s="355"/>
      <c r="BM134" s="355"/>
      <c r="BN134" s="355"/>
      <c r="BO134" s="355"/>
      <c r="BP134" s="355"/>
      <c r="BQ134" s="355"/>
      <c r="BR134" s="355"/>
      <c r="BS134" s="355"/>
      <c r="BT134" s="355"/>
      <c r="BU134" s="355"/>
      <c r="BV134" s="355"/>
    </row>
    <row r="135" spans="63:74" x14ac:dyDescent="0.2">
      <c r="BK135" s="355"/>
      <c r="BL135" s="355"/>
      <c r="BM135" s="355"/>
      <c r="BN135" s="355"/>
      <c r="BO135" s="355"/>
      <c r="BP135" s="355"/>
      <c r="BQ135" s="355"/>
      <c r="BR135" s="355"/>
      <c r="BS135" s="355"/>
      <c r="BT135" s="355"/>
      <c r="BU135" s="355"/>
      <c r="BV135" s="355"/>
    </row>
    <row r="136" spans="63:74" x14ac:dyDescent="0.2">
      <c r="BK136" s="355"/>
      <c r="BL136" s="355"/>
      <c r="BM136" s="355"/>
      <c r="BN136" s="355"/>
      <c r="BO136" s="355"/>
      <c r="BP136" s="355"/>
      <c r="BQ136" s="355"/>
      <c r="BR136" s="355"/>
      <c r="BS136" s="355"/>
      <c r="BT136" s="355"/>
      <c r="BU136" s="355"/>
      <c r="BV136" s="355"/>
    </row>
    <row r="137" spans="63:74" x14ac:dyDescent="0.2">
      <c r="BK137" s="355"/>
      <c r="BL137" s="355"/>
      <c r="BM137" s="355"/>
      <c r="BN137" s="355"/>
      <c r="BO137" s="355"/>
      <c r="BP137" s="355"/>
      <c r="BQ137" s="355"/>
      <c r="BR137" s="355"/>
      <c r="BS137" s="355"/>
      <c r="BT137" s="355"/>
      <c r="BU137" s="355"/>
      <c r="BV137" s="355"/>
    </row>
    <row r="138" spans="63:74" x14ac:dyDescent="0.2">
      <c r="BK138" s="355"/>
      <c r="BL138" s="355"/>
      <c r="BM138" s="355"/>
      <c r="BN138" s="355"/>
      <c r="BO138" s="355"/>
      <c r="BP138" s="355"/>
      <c r="BQ138" s="355"/>
      <c r="BR138" s="355"/>
      <c r="BS138" s="355"/>
      <c r="BT138" s="355"/>
      <c r="BU138" s="355"/>
      <c r="BV138" s="355"/>
    </row>
    <row r="139" spans="63:74" x14ac:dyDescent="0.2">
      <c r="BK139" s="355"/>
      <c r="BL139" s="355"/>
      <c r="BM139" s="355"/>
      <c r="BN139" s="355"/>
      <c r="BO139" s="355"/>
      <c r="BP139" s="355"/>
      <c r="BQ139" s="355"/>
      <c r="BR139" s="355"/>
      <c r="BS139" s="355"/>
      <c r="BT139" s="355"/>
      <c r="BU139" s="355"/>
      <c r="BV139" s="355"/>
    </row>
    <row r="140" spans="63:74" x14ac:dyDescent="0.2">
      <c r="BK140" s="355"/>
      <c r="BL140" s="355"/>
      <c r="BM140" s="355"/>
      <c r="BN140" s="355"/>
      <c r="BO140" s="355"/>
      <c r="BP140" s="355"/>
      <c r="BQ140" s="355"/>
      <c r="BR140" s="355"/>
      <c r="BS140" s="355"/>
      <c r="BT140" s="355"/>
      <c r="BU140" s="355"/>
      <c r="BV140" s="355"/>
    </row>
    <row r="141" spans="63:74" x14ac:dyDescent="0.2">
      <c r="BK141" s="355"/>
      <c r="BL141" s="355"/>
      <c r="BM141" s="355"/>
      <c r="BN141" s="355"/>
      <c r="BO141" s="355"/>
      <c r="BP141" s="355"/>
      <c r="BQ141" s="355"/>
      <c r="BR141" s="355"/>
      <c r="BS141" s="355"/>
      <c r="BT141" s="355"/>
      <c r="BU141" s="355"/>
      <c r="BV141" s="355"/>
    </row>
    <row r="142" spans="63:74" x14ac:dyDescent="0.2">
      <c r="BK142" s="355"/>
      <c r="BL142" s="355"/>
      <c r="BM142" s="355"/>
      <c r="BN142" s="355"/>
      <c r="BO142" s="355"/>
      <c r="BP142" s="355"/>
      <c r="BQ142" s="355"/>
      <c r="BR142" s="355"/>
      <c r="BS142" s="355"/>
      <c r="BT142" s="355"/>
      <c r="BU142" s="355"/>
      <c r="BV142" s="355"/>
    </row>
    <row r="143" spans="63:74" x14ac:dyDescent="0.2">
      <c r="BK143" s="355"/>
      <c r="BL143" s="355"/>
      <c r="BM143" s="355"/>
      <c r="BN143" s="355"/>
      <c r="BO143" s="355"/>
      <c r="BP143" s="355"/>
      <c r="BQ143" s="355"/>
      <c r="BR143" s="355"/>
      <c r="BS143" s="355"/>
      <c r="BT143" s="355"/>
      <c r="BU143" s="355"/>
      <c r="BV143" s="355"/>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S5" activePane="bottomRight" state="frozen"/>
      <selection activeCell="BC15" sqref="BC15"/>
      <selection pane="topRight" activeCell="BC15" sqref="BC15"/>
      <selection pane="bottomLeft" activeCell="BC15" sqref="BC15"/>
      <selection pane="bottomRight" activeCell="AZ50" sqref="AZ50"/>
    </sheetView>
  </sheetViews>
  <sheetFormatPr defaultColWidth="9.6640625" defaultRowHeight="9.6" x14ac:dyDescent="0.15"/>
  <cols>
    <col min="1" max="1" width="13.44140625" style="193" customWidth="1"/>
    <col min="2" max="2" width="36.44140625" style="193" customWidth="1"/>
    <col min="3" max="50" width="6.5546875" style="193" customWidth="1"/>
    <col min="51" max="62" width="6.5546875" style="347" customWidth="1"/>
    <col min="63" max="74" width="6.5546875" style="193" customWidth="1"/>
    <col min="75" max="16384" width="9.6640625" style="193"/>
  </cols>
  <sheetData>
    <row r="1" spans="1:74" ht="13.35" customHeight="1" x14ac:dyDescent="0.25">
      <c r="A1" s="662" t="s">
        <v>1078</v>
      </c>
      <c r="B1" s="724" t="s">
        <v>269</v>
      </c>
      <c r="C1" s="725"/>
      <c r="D1" s="725"/>
      <c r="E1" s="725"/>
      <c r="F1" s="725"/>
      <c r="G1" s="725"/>
      <c r="H1" s="725"/>
      <c r="I1" s="725"/>
      <c r="J1" s="725"/>
      <c r="K1" s="725"/>
      <c r="L1" s="725"/>
      <c r="M1" s="725"/>
      <c r="N1" s="725"/>
      <c r="O1" s="725"/>
      <c r="P1" s="725"/>
      <c r="Q1" s="725"/>
      <c r="R1" s="725"/>
      <c r="S1" s="725"/>
      <c r="T1" s="725"/>
      <c r="U1" s="725"/>
      <c r="V1" s="725"/>
      <c r="W1" s="725"/>
      <c r="X1" s="725"/>
      <c r="Y1" s="725"/>
      <c r="Z1" s="725"/>
      <c r="AA1" s="725"/>
      <c r="AB1" s="725"/>
      <c r="AC1" s="725"/>
      <c r="AD1" s="725"/>
      <c r="AE1" s="725"/>
      <c r="AF1" s="725"/>
      <c r="AG1" s="725"/>
      <c r="AH1" s="725"/>
      <c r="AI1" s="725"/>
      <c r="AJ1" s="725"/>
      <c r="AK1" s="725"/>
      <c r="AL1" s="725"/>
      <c r="AM1" s="199"/>
    </row>
    <row r="2" spans="1:74" s="194" customFormat="1" ht="13.35" customHeight="1" x14ac:dyDescent="0.25">
      <c r="A2" s="663"/>
      <c r="B2" s="546" t="str">
        <f>"U.S. Energy Information Administration   |   Short-Term Energy Outlook  - "&amp;Dates!D1</f>
        <v>U.S. Energy Information Administration   |   Short-Term Energy Outlook  - August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2"/>
      <c r="AY2" s="509"/>
      <c r="AZ2" s="509"/>
      <c r="BA2" s="509"/>
      <c r="BB2" s="509"/>
      <c r="BC2" s="509"/>
      <c r="BD2" s="509"/>
      <c r="BE2" s="509"/>
      <c r="BF2" s="509"/>
      <c r="BG2" s="509"/>
      <c r="BH2" s="509"/>
      <c r="BI2" s="509"/>
      <c r="BJ2" s="509"/>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ht="10.199999999999999"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8"/>
      <c r="B5" s="195" t="s">
        <v>176</v>
      </c>
      <c r="C5" s="196"/>
      <c r="D5" s="196"/>
      <c r="E5" s="196"/>
      <c r="F5" s="196"/>
      <c r="G5" s="196"/>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504"/>
      <c r="AZ5" s="504"/>
      <c r="BA5" s="504"/>
      <c r="BB5" s="196"/>
      <c r="BC5" s="504"/>
      <c r="BD5" s="504"/>
      <c r="BE5" s="504"/>
      <c r="BF5" s="504"/>
      <c r="BG5" s="504"/>
      <c r="BH5" s="504"/>
      <c r="BI5" s="504"/>
      <c r="BJ5" s="504"/>
      <c r="BK5" s="420"/>
      <c r="BL5" s="420"/>
      <c r="BM5" s="420"/>
      <c r="BN5" s="420"/>
      <c r="BO5" s="420"/>
      <c r="BP5" s="420"/>
      <c r="BQ5" s="420"/>
      <c r="BR5" s="420"/>
      <c r="BS5" s="420"/>
      <c r="BT5" s="420"/>
      <c r="BU5" s="420"/>
      <c r="BV5" s="420"/>
    </row>
    <row r="6" spans="1:74" ht="11.1" customHeight="1" x14ac:dyDescent="0.2">
      <c r="A6" s="9" t="s">
        <v>71</v>
      </c>
      <c r="B6" s="215" t="s">
        <v>616</v>
      </c>
      <c r="C6" s="278">
        <v>1204.3089855000001</v>
      </c>
      <c r="D6" s="278">
        <v>993.82365010000001</v>
      </c>
      <c r="E6" s="278">
        <v>728.54808157000002</v>
      </c>
      <c r="F6" s="278">
        <v>433.07302829000002</v>
      </c>
      <c r="G6" s="278">
        <v>176.3312267</v>
      </c>
      <c r="H6" s="278">
        <v>31.709960894999998</v>
      </c>
      <c r="I6" s="278">
        <v>1.3477620301</v>
      </c>
      <c r="J6" s="278">
        <v>14.272587767999999</v>
      </c>
      <c r="K6" s="278">
        <v>72.573995573000005</v>
      </c>
      <c r="L6" s="278">
        <v>419.30259288000002</v>
      </c>
      <c r="M6" s="278">
        <v>717.80293439000002</v>
      </c>
      <c r="N6" s="278">
        <v>1140.9242415000001</v>
      </c>
      <c r="O6" s="278">
        <v>1316.9208971999999</v>
      </c>
      <c r="P6" s="278">
        <v>1105.0114563</v>
      </c>
      <c r="Q6" s="278">
        <v>917.99503718999995</v>
      </c>
      <c r="R6" s="278">
        <v>530.85166487000004</v>
      </c>
      <c r="S6" s="278">
        <v>224.12330926999999</v>
      </c>
      <c r="T6" s="278">
        <v>54.622027739000004</v>
      </c>
      <c r="U6" s="278">
        <v>2.6092953687999998</v>
      </c>
      <c r="V6" s="278">
        <v>14.286117668999999</v>
      </c>
      <c r="W6" s="278">
        <v>65.063239217000003</v>
      </c>
      <c r="X6" s="278">
        <v>381.54707635</v>
      </c>
      <c r="Y6" s="278">
        <v>592.18122530000005</v>
      </c>
      <c r="Z6" s="278">
        <v>909.21770506999997</v>
      </c>
      <c r="AA6" s="278">
        <v>1080.4355105</v>
      </c>
      <c r="AB6" s="278">
        <v>889.90062913999998</v>
      </c>
      <c r="AC6" s="278">
        <v>659.72910409999997</v>
      </c>
      <c r="AD6" s="278">
        <v>489.38558451</v>
      </c>
      <c r="AE6" s="278">
        <v>177.75493075</v>
      </c>
      <c r="AF6" s="278">
        <v>58.343232159999999</v>
      </c>
      <c r="AG6" s="278">
        <v>2.9134123677999999</v>
      </c>
      <c r="AH6" s="278">
        <v>6.5801981052</v>
      </c>
      <c r="AI6" s="278">
        <v>119.52115282</v>
      </c>
      <c r="AJ6" s="278">
        <v>353.97416963000001</v>
      </c>
      <c r="AK6" s="278">
        <v>780.28629278000005</v>
      </c>
      <c r="AL6" s="278">
        <v>942.28473729999996</v>
      </c>
      <c r="AM6" s="278">
        <v>1169.7599991</v>
      </c>
      <c r="AN6" s="278">
        <v>1027.9497489</v>
      </c>
      <c r="AO6" s="278">
        <v>921.23402687999999</v>
      </c>
      <c r="AP6" s="278">
        <v>565.93880916000001</v>
      </c>
      <c r="AQ6" s="278">
        <v>244.91476007</v>
      </c>
      <c r="AR6" s="278">
        <v>35.677357438999998</v>
      </c>
      <c r="AS6" s="278">
        <v>1.4744960412000001</v>
      </c>
      <c r="AT6" s="278">
        <v>26.812933249</v>
      </c>
      <c r="AU6" s="278">
        <v>139.41187364999999</v>
      </c>
      <c r="AV6" s="278">
        <v>398.04558945000002</v>
      </c>
      <c r="AW6" s="278">
        <v>785.11976437999999</v>
      </c>
      <c r="AX6" s="278">
        <v>1113.6045397</v>
      </c>
      <c r="AY6" s="278">
        <v>1303.8556781</v>
      </c>
      <c r="AZ6" s="278">
        <v>1142.1548640999999</v>
      </c>
      <c r="BA6" s="278">
        <v>1117.0104226999999</v>
      </c>
      <c r="BB6" s="278">
        <v>583.66014174999998</v>
      </c>
      <c r="BC6" s="278">
        <v>255.07693717000001</v>
      </c>
      <c r="BD6" s="278">
        <v>46.623941289000001</v>
      </c>
      <c r="BE6" s="278">
        <v>6.9872606280999996</v>
      </c>
      <c r="BF6" s="341">
        <v>19.840012127000001</v>
      </c>
      <c r="BG6" s="341">
        <v>125.15130692</v>
      </c>
      <c r="BH6" s="341">
        <v>445.52660444000003</v>
      </c>
      <c r="BI6" s="341">
        <v>711.93623563000006</v>
      </c>
      <c r="BJ6" s="341">
        <v>1062.7535459999999</v>
      </c>
      <c r="BK6" s="341">
        <v>1242.1401016</v>
      </c>
      <c r="BL6" s="341">
        <v>1039.0317825</v>
      </c>
      <c r="BM6" s="341">
        <v>915.57403349000003</v>
      </c>
      <c r="BN6" s="341">
        <v>555.24719177999998</v>
      </c>
      <c r="BO6" s="341">
        <v>266.10571225000001</v>
      </c>
      <c r="BP6" s="341">
        <v>50.627791973000001</v>
      </c>
      <c r="BQ6" s="341">
        <v>7.7745309488999998</v>
      </c>
      <c r="BR6" s="341">
        <v>16.657636020999998</v>
      </c>
      <c r="BS6" s="341">
        <v>113.21493654</v>
      </c>
      <c r="BT6" s="341">
        <v>428.02115250999998</v>
      </c>
      <c r="BU6" s="341">
        <v>711.91885726999999</v>
      </c>
      <c r="BV6" s="341">
        <v>1062.7210617999999</v>
      </c>
    </row>
    <row r="7" spans="1:74" ht="11.1" customHeight="1" x14ac:dyDescent="0.2">
      <c r="A7" s="9" t="s">
        <v>73</v>
      </c>
      <c r="B7" s="215" t="s">
        <v>650</v>
      </c>
      <c r="C7" s="278">
        <v>1148.529266</v>
      </c>
      <c r="D7" s="278">
        <v>1013.488983</v>
      </c>
      <c r="E7" s="278">
        <v>664.73158285</v>
      </c>
      <c r="F7" s="278">
        <v>350.13643975999997</v>
      </c>
      <c r="G7" s="278">
        <v>138.12704278999999</v>
      </c>
      <c r="H7" s="278">
        <v>13.374704613</v>
      </c>
      <c r="I7" s="278">
        <v>0.78485009614000001</v>
      </c>
      <c r="J7" s="278">
        <v>5.6577006617999999</v>
      </c>
      <c r="K7" s="278">
        <v>56.454954004000001</v>
      </c>
      <c r="L7" s="278">
        <v>359.50337228000001</v>
      </c>
      <c r="M7" s="278">
        <v>666.61250779</v>
      </c>
      <c r="N7" s="278">
        <v>1135.4524103000001</v>
      </c>
      <c r="O7" s="278">
        <v>1258.5926179999999</v>
      </c>
      <c r="P7" s="278">
        <v>979.57958593000001</v>
      </c>
      <c r="Q7" s="278">
        <v>837.31571205</v>
      </c>
      <c r="R7" s="278">
        <v>433.43384137999999</v>
      </c>
      <c r="S7" s="278">
        <v>146.32742818</v>
      </c>
      <c r="T7" s="278">
        <v>18.381271732999998</v>
      </c>
      <c r="U7" s="278">
        <v>0.47481969155999998</v>
      </c>
      <c r="V7" s="278">
        <v>8.3235531106000007</v>
      </c>
      <c r="W7" s="278">
        <v>48.476361208</v>
      </c>
      <c r="X7" s="278">
        <v>358.69964521999998</v>
      </c>
      <c r="Y7" s="278">
        <v>544.53171072999999</v>
      </c>
      <c r="Z7" s="278">
        <v>849.08123460000002</v>
      </c>
      <c r="AA7" s="278">
        <v>1007.814709</v>
      </c>
      <c r="AB7" s="278">
        <v>815.11142765</v>
      </c>
      <c r="AC7" s="278">
        <v>537.12877059000004</v>
      </c>
      <c r="AD7" s="278">
        <v>458.66086847999998</v>
      </c>
      <c r="AE7" s="278">
        <v>108.4696749</v>
      </c>
      <c r="AF7" s="278">
        <v>24.646244429999999</v>
      </c>
      <c r="AG7" s="278">
        <v>0.47517302661999999</v>
      </c>
      <c r="AH7" s="278">
        <v>6.5877276941999998</v>
      </c>
      <c r="AI7" s="278">
        <v>78.933691044</v>
      </c>
      <c r="AJ7" s="278">
        <v>324.97231866999999</v>
      </c>
      <c r="AK7" s="278">
        <v>756.50135207000005</v>
      </c>
      <c r="AL7" s="278">
        <v>851.08634541000004</v>
      </c>
      <c r="AM7" s="278">
        <v>1062.9084484</v>
      </c>
      <c r="AN7" s="278">
        <v>989.32797984000001</v>
      </c>
      <c r="AO7" s="278">
        <v>896.09966054999995</v>
      </c>
      <c r="AP7" s="278">
        <v>478.86198227</v>
      </c>
      <c r="AQ7" s="278">
        <v>190.86256607999999</v>
      </c>
      <c r="AR7" s="278">
        <v>22.166998812999999</v>
      </c>
      <c r="AS7" s="278">
        <v>0.78459811673000002</v>
      </c>
      <c r="AT7" s="278">
        <v>16.817682462</v>
      </c>
      <c r="AU7" s="278">
        <v>109.81487547</v>
      </c>
      <c r="AV7" s="278">
        <v>314.05276615999998</v>
      </c>
      <c r="AW7" s="278">
        <v>746.79911962999995</v>
      </c>
      <c r="AX7" s="278">
        <v>1002.5274247999999</v>
      </c>
      <c r="AY7" s="278">
        <v>1304.9142141</v>
      </c>
      <c r="AZ7" s="278">
        <v>1103.0281497000001</v>
      </c>
      <c r="BA7" s="278">
        <v>1026.0059921</v>
      </c>
      <c r="BB7" s="278">
        <v>504.32482863000001</v>
      </c>
      <c r="BC7" s="278">
        <v>177.93892126</v>
      </c>
      <c r="BD7" s="278">
        <v>19.528571087</v>
      </c>
      <c r="BE7" s="278">
        <v>7.6210770003999997</v>
      </c>
      <c r="BF7" s="341">
        <v>11.31912339</v>
      </c>
      <c r="BG7" s="341">
        <v>85.064326058000006</v>
      </c>
      <c r="BH7" s="341">
        <v>374.81933363000002</v>
      </c>
      <c r="BI7" s="341">
        <v>643.30878280000002</v>
      </c>
      <c r="BJ7" s="341">
        <v>984.26660550999998</v>
      </c>
      <c r="BK7" s="341">
        <v>1140.1215012</v>
      </c>
      <c r="BL7" s="341">
        <v>960.81331179999995</v>
      </c>
      <c r="BM7" s="341">
        <v>826.15501027000005</v>
      </c>
      <c r="BN7" s="341">
        <v>461.87979560999997</v>
      </c>
      <c r="BO7" s="341">
        <v>195.29155874</v>
      </c>
      <c r="BP7" s="341">
        <v>23.706785937999999</v>
      </c>
      <c r="BQ7" s="341">
        <v>3.8273209678</v>
      </c>
      <c r="BR7" s="341">
        <v>8.7465466985999996</v>
      </c>
      <c r="BS7" s="341">
        <v>77.618389640999993</v>
      </c>
      <c r="BT7" s="341">
        <v>370.34636005999999</v>
      </c>
      <c r="BU7" s="341">
        <v>643.27648108999995</v>
      </c>
      <c r="BV7" s="341">
        <v>984.22714737000001</v>
      </c>
    </row>
    <row r="8" spans="1:74" ht="11.1" customHeight="1" x14ac:dyDescent="0.2">
      <c r="A8" s="9" t="s">
        <v>74</v>
      </c>
      <c r="B8" s="215" t="s">
        <v>617</v>
      </c>
      <c r="C8" s="278">
        <v>1331.6780467999999</v>
      </c>
      <c r="D8" s="278">
        <v>1121.5605809000001</v>
      </c>
      <c r="E8" s="278">
        <v>741.34135671000001</v>
      </c>
      <c r="F8" s="278">
        <v>326.32418656999999</v>
      </c>
      <c r="G8" s="278">
        <v>166.33721503999999</v>
      </c>
      <c r="H8" s="278">
        <v>23.039243605999999</v>
      </c>
      <c r="I8" s="278">
        <v>1.1605557864</v>
      </c>
      <c r="J8" s="278">
        <v>4.5029375918000003</v>
      </c>
      <c r="K8" s="278">
        <v>95.561601178000004</v>
      </c>
      <c r="L8" s="278">
        <v>348.88626893000003</v>
      </c>
      <c r="M8" s="278">
        <v>718.62493848999998</v>
      </c>
      <c r="N8" s="278">
        <v>1306.1258436000001</v>
      </c>
      <c r="O8" s="278">
        <v>1370.7064023</v>
      </c>
      <c r="P8" s="278">
        <v>1071.6386147999999</v>
      </c>
      <c r="Q8" s="278">
        <v>881.53436142999999</v>
      </c>
      <c r="R8" s="278">
        <v>492.57738164</v>
      </c>
      <c r="S8" s="278">
        <v>214.97117813</v>
      </c>
      <c r="T8" s="278">
        <v>32.066664613999997</v>
      </c>
      <c r="U8" s="278">
        <v>0.45790507989000001</v>
      </c>
      <c r="V8" s="278">
        <v>13.420266528000001</v>
      </c>
      <c r="W8" s="278">
        <v>128.12247941000001</v>
      </c>
      <c r="X8" s="278">
        <v>388.17540208000003</v>
      </c>
      <c r="Y8" s="278">
        <v>624.17127891999996</v>
      </c>
      <c r="Z8" s="278">
        <v>954.47740309999995</v>
      </c>
      <c r="AA8" s="278">
        <v>1103.2518712000001</v>
      </c>
      <c r="AB8" s="278">
        <v>900.71449525000003</v>
      </c>
      <c r="AC8" s="278">
        <v>443.41242633000002</v>
      </c>
      <c r="AD8" s="278">
        <v>467.10928715</v>
      </c>
      <c r="AE8" s="278">
        <v>122.45083485000001</v>
      </c>
      <c r="AF8" s="278">
        <v>22.313331069</v>
      </c>
      <c r="AG8" s="278">
        <v>0.33515466269999999</v>
      </c>
      <c r="AH8" s="278">
        <v>18.018872399999999</v>
      </c>
      <c r="AI8" s="278">
        <v>119.96694968</v>
      </c>
      <c r="AJ8" s="278">
        <v>444.59875319999998</v>
      </c>
      <c r="AK8" s="278">
        <v>782.39548833000003</v>
      </c>
      <c r="AL8" s="278">
        <v>931.52085713999998</v>
      </c>
      <c r="AM8" s="278">
        <v>1177.9209808000001</v>
      </c>
      <c r="AN8" s="278">
        <v>1089.873261</v>
      </c>
      <c r="AO8" s="278">
        <v>1021.7900896</v>
      </c>
      <c r="AP8" s="278">
        <v>544.42940604</v>
      </c>
      <c r="AQ8" s="278">
        <v>174.4093828</v>
      </c>
      <c r="AR8" s="278">
        <v>40.585905865999997</v>
      </c>
      <c r="AS8" s="278">
        <v>8.3958921875999994</v>
      </c>
      <c r="AT8" s="278">
        <v>21.560643275</v>
      </c>
      <c r="AU8" s="278">
        <v>88.608913810000004</v>
      </c>
      <c r="AV8" s="278">
        <v>391.98961293000002</v>
      </c>
      <c r="AW8" s="278">
        <v>836.64416346999997</v>
      </c>
      <c r="AX8" s="278">
        <v>1227.7039592000001</v>
      </c>
      <c r="AY8" s="278">
        <v>1518.0890687999999</v>
      </c>
      <c r="AZ8" s="278">
        <v>1320.9167103</v>
      </c>
      <c r="BA8" s="278">
        <v>1093.6560016000001</v>
      </c>
      <c r="BB8" s="278">
        <v>494.99178297999998</v>
      </c>
      <c r="BC8" s="278">
        <v>204.60587889999999</v>
      </c>
      <c r="BD8" s="278">
        <v>26.151088594000001</v>
      </c>
      <c r="BE8" s="278">
        <v>40.125297476</v>
      </c>
      <c r="BF8" s="341">
        <v>21.02557011</v>
      </c>
      <c r="BG8" s="341">
        <v>102.00053210999999</v>
      </c>
      <c r="BH8" s="341">
        <v>405.73896101999998</v>
      </c>
      <c r="BI8" s="341">
        <v>718.64519611000003</v>
      </c>
      <c r="BJ8" s="341">
        <v>1108.6511363</v>
      </c>
      <c r="BK8" s="341">
        <v>1236.3988142999999</v>
      </c>
      <c r="BL8" s="341">
        <v>1028.9387864</v>
      </c>
      <c r="BM8" s="341">
        <v>850.04949782999995</v>
      </c>
      <c r="BN8" s="341">
        <v>470.02461719000001</v>
      </c>
      <c r="BO8" s="341">
        <v>219.80776377000001</v>
      </c>
      <c r="BP8" s="341">
        <v>38.049327390000002</v>
      </c>
      <c r="BQ8" s="341">
        <v>7.685354416</v>
      </c>
      <c r="BR8" s="341">
        <v>19.533158668999999</v>
      </c>
      <c r="BS8" s="341">
        <v>98.843228363999998</v>
      </c>
      <c r="BT8" s="341">
        <v>405.89957988999998</v>
      </c>
      <c r="BU8" s="341">
        <v>718.66097144000003</v>
      </c>
      <c r="BV8" s="341">
        <v>1108.6822129</v>
      </c>
    </row>
    <row r="9" spans="1:74" ht="11.1" customHeight="1" x14ac:dyDescent="0.2">
      <c r="A9" s="9" t="s">
        <v>75</v>
      </c>
      <c r="B9" s="215" t="s">
        <v>618</v>
      </c>
      <c r="C9" s="278">
        <v>1459.8598428</v>
      </c>
      <c r="D9" s="278">
        <v>1221.0274035</v>
      </c>
      <c r="E9" s="278">
        <v>757.04319227999997</v>
      </c>
      <c r="F9" s="278">
        <v>302.22742696</v>
      </c>
      <c r="G9" s="278">
        <v>202.35966692</v>
      </c>
      <c r="H9" s="278">
        <v>38.497398302999997</v>
      </c>
      <c r="I9" s="278">
        <v>8.2049592832999991</v>
      </c>
      <c r="J9" s="278">
        <v>8.1103796030000002</v>
      </c>
      <c r="K9" s="278">
        <v>135.41774659000001</v>
      </c>
      <c r="L9" s="278">
        <v>334.75682416000001</v>
      </c>
      <c r="M9" s="278">
        <v>772.71195383999998</v>
      </c>
      <c r="N9" s="278">
        <v>1324.5800111999999</v>
      </c>
      <c r="O9" s="278">
        <v>1469.694888</v>
      </c>
      <c r="P9" s="278">
        <v>1143.0657510999999</v>
      </c>
      <c r="Q9" s="278">
        <v>897.88642014000004</v>
      </c>
      <c r="R9" s="278">
        <v>466.73757296000002</v>
      </c>
      <c r="S9" s="278">
        <v>231.22727838</v>
      </c>
      <c r="T9" s="278">
        <v>45.689459595999999</v>
      </c>
      <c r="U9" s="278">
        <v>2.9000507988000002</v>
      </c>
      <c r="V9" s="278">
        <v>14.9920083</v>
      </c>
      <c r="W9" s="278">
        <v>153.18464426</v>
      </c>
      <c r="X9" s="278">
        <v>343.11703763000003</v>
      </c>
      <c r="Y9" s="278">
        <v>730.81980305000002</v>
      </c>
      <c r="Z9" s="278">
        <v>1065.3883873</v>
      </c>
      <c r="AA9" s="278">
        <v>1121.8763747999999</v>
      </c>
      <c r="AB9" s="278">
        <v>927.40001869000002</v>
      </c>
      <c r="AC9" s="278">
        <v>452.85957768999998</v>
      </c>
      <c r="AD9" s="278">
        <v>358.53493815000002</v>
      </c>
      <c r="AE9" s="278">
        <v>124.25700365</v>
      </c>
      <c r="AF9" s="278">
        <v>24.835907729999999</v>
      </c>
      <c r="AG9" s="278">
        <v>0.72003537186</v>
      </c>
      <c r="AH9" s="278">
        <v>22.254555611000001</v>
      </c>
      <c r="AI9" s="278">
        <v>128.60056127999999</v>
      </c>
      <c r="AJ9" s="278">
        <v>479.56878588000001</v>
      </c>
      <c r="AK9" s="278">
        <v>756.77645829999994</v>
      </c>
      <c r="AL9" s="278">
        <v>1117.1803245999999</v>
      </c>
      <c r="AM9" s="278">
        <v>1263.3257415</v>
      </c>
      <c r="AN9" s="278">
        <v>1096.5655747999999</v>
      </c>
      <c r="AO9" s="278">
        <v>1047.4826462999999</v>
      </c>
      <c r="AP9" s="278">
        <v>628.55662379</v>
      </c>
      <c r="AQ9" s="278">
        <v>226.99898787000001</v>
      </c>
      <c r="AR9" s="278">
        <v>47.617913205000001</v>
      </c>
      <c r="AS9" s="278">
        <v>14.733769710000001</v>
      </c>
      <c r="AT9" s="278">
        <v>18.574527452000002</v>
      </c>
      <c r="AU9" s="278">
        <v>67.227768320999999</v>
      </c>
      <c r="AV9" s="278">
        <v>438.27474396000002</v>
      </c>
      <c r="AW9" s="278">
        <v>879.49527654999997</v>
      </c>
      <c r="AX9" s="278">
        <v>1404.9180656000001</v>
      </c>
      <c r="AY9" s="278">
        <v>1484.3240295999999</v>
      </c>
      <c r="AZ9" s="278">
        <v>1347.5608895</v>
      </c>
      <c r="BA9" s="278">
        <v>1030.8982355000001</v>
      </c>
      <c r="BB9" s="278">
        <v>512.51339653000002</v>
      </c>
      <c r="BC9" s="278">
        <v>200.71414669999999</v>
      </c>
      <c r="BD9" s="278">
        <v>41.009001537000003</v>
      </c>
      <c r="BE9" s="278">
        <v>29.264924439000001</v>
      </c>
      <c r="BF9" s="341">
        <v>25.300842558999999</v>
      </c>
      <c r="BG9" s="341">
        <v>122.26950447</v>
      </c>
      <c r="BH9" s="341">
        <v>418.38670696000003</v>
      </c>
      <c r="BI9" s="341">
        <v>791.26751048999995</v>
      </c>
      <c r="BJ9" s="341">
        <v>1205.9101535</v>
      </c>
      <c r="BK9" s="341">
        <v>1294.5814068</v>
      </c>
      <c r="BL9" s="341">
        <v>1044.1114213999999</v>
      </c>
      <c r="BM9" s="341">
        <v>831.39265105000004</v>
      </c>
      <c r="BN9" s="341">
        <v>443.95647768999999</v>
      </c>
      <c r="BO9" s="341">
        <v>194.85072223</v>
      </c>
      <c r="BP9" s="341">
        <v>42.650492067000002</v>
      </c>
      <c r="BQ9" s="341">
        <v>12.6983213</v>
      </c>
      <c r="BR9" s="341">
        <v>22.283702101999999</v>
      </c>
      <c r="BS9" s="341">
        <v>116.78607397</v>
      </c>
      <c r="BT9" s="341">
        <v>413.47785992000001</v>
      </c>
      <c r="BU9" s="341">
        <v>791.51628261999997</v>
      </c>
      <c r="BV9" s="341">
        <v>1206.1715091999999</v>
      </c>
    </row>
    <row r="10" spans="1:74" ht="11.1" customHeight="1" x14ac:dyDescent="0.2">
      <c r="A10" s="9" t="s">
        <v>376</v>
      </c>
      <c r="B10" s="215" t="s">
        <v>651</v>
      </c>
      <c r="C10" s="278">
        <v>724.09722889</v>
      </c>
      <c r="D10" s="278">
        <v>653.85978144000001</v>
      </c>
      <c r="E10" s="278">
        <v>393.67439839000002</v>
      </c>
      <c r="F10" s="278">
        <v>110.21975915</v>
      </c>
      <c r="G10" s="278">
        <v>26.724496289000001</v>
      </c>
      <c r="H10" s="278">
        <v>0.15470351429000001</v>
      </c>
      <c r="I10" s="278">
        <v>3.0864988102000002E-2</v>
      </c>
      <c r="J10" s="278">
        <v>3.0864988102000002E-2</v>
      </c>
      <c r="K10" s="278">
        <v>6.1909900334000003</v>
      </c>
      <c r="L10" s="278">
        <v>125.00300557</v>
      </c>
      <c r="M10" s="278">
        <v>341.22234078999998</v>
      </c>
      <c r="N10" s="278">
        <v>785.66997637999998</v>
      </c>
      <c r="O10" s="278">
        <v>716.18611692000002</v>
      </c>
      <c r="P10" s="278">
        <v>439.02786553999999</v>
      </c>
      <c r="Q10" s="278">
        <v>345.84913327999999</v>
      </c>
      <c r="R10" s="278">
        <v>110.84757037</v>
      </c>
      <c r="S10" s="278">
        <v>35.175955156000001</v>
      </c>
      <c r="T10" s="278">
        <v>0.91739679533999996</v>
      </c>
      <c r="U10" s="278">
        <v>0</v>
      </c>
      <c r="V10" s="278">
        <v>6.1131980090000003E-2</v>
      </c>
      <c r="W10" s="278">
        <v>12.230839608</v>
      </c>
      <c r="X10" s="278">
        <v>170.43983481000001</v>
      </c>
      <c r="Y10" s="278">
        <v>288.63322685999998</v>
      </c>
      <c r="Z10" s="278">
        <v>446.63350745000002</v>
      </c>
      <c r="AA10" s="278">
        <v>538.30019042000004</v>
      </c>
      <c r="AB10" s="278">
        <v>406.50017861999999</v>
      </c>
      <c r="AC10" s="278">
        <v>185.37383288999999</v>
      </c>
      <c r="AD10" s="278">
        <v>141.47053091000001</v>
      </c>
      <c r="AE10" s="278">
        <v>19.834436500999999</v>
      </c>
      <c r="AF10" s="278">
        <v>3.1520902242000002</v>
      </c>
      <c r="AG10" s="278">
        <v>0</v>
      </c>
      <c r="AH10" s="278">
        <v>0.31534006877999998</v>
      </c>
      <c r="AI10" s="278">
        <v>15.394390627</v>
      </c>
      <c r="AJ10" s="278">
        <v>141.27199374</v>
      </c>
      <c r="AK10" s="278">
        <v>417.63449771000001</v>
      </c>
      <c r="AL10" s="278">
        <v>437.74156868</v>
      </c>
      <c r="AM10" s="278">
        <v>506.43488202999998</v>
      </c>
      <c r="AN10" s="278">
        <v>505.81969082000001</v>
      </c>
      <c r="AO10" s="278">
        <v>505.40786086000003</v>
      </c>
      <c r="AP10" s="278">
        <v>150.68007711999999</v>
      </c>
      <c r="AQ10" s="278">
        <v>60.199997015000001</v>
      </c>
      <c r="AR10" s="278">
        <v>1.2328450763000001</v>
      </c>
      <c r="AS10" s="278">
        <v>5.9864551650999999E-2</v>
      </c>
      <c r="AT10" s="278">
        <v>1.0859029994</v>
      </c>
      <c r="AU10" s="278">
        <v>19.289855784</v>
      </c>
      <c r="AV10" s="278">
        <v>124.22571049</v>
      </c>
      <c r="AW10" s="278">
        <v>384.79788339999999</v>
      </c>
      <c r="AX10" s="278">
        <v>477.80667463999998</v>
      </c>
      <c r="AY10" s="278">
        <v>758.98013605000006</v>
      </c>
      <c r="AZ10" s="278">
        <v>493.08755532999999</v>
      </c>
      <c r="BA10" s="278">
        <v>460.86561172</v>
      </c>
      <c r="BB10" s="278">
        <v>157.61896702999999</v>
      </c>
      <c r="BC10" s="278">
        <v>37.347333276999997</v>
      </c>
      <c r="BD10" s="278">
        <v>0.81295328947000001</v>
      </c>
      <c r="BE10" s="278">
        <v>0.43100438233999999</v>
      </c>
      <c r="BF10" s="341">
        <v>0.47691937603000001</v>
      </c>
      <c r="BG10" s="341">
        <v>14.941991528999999</v>
      </c>
      <c r="BH10" s="341">
        <v>137.17513740999999</v>
      </c>
      <c r="BI10" s="341">
        <v>310.83075427</v>
      </c>
      <c r="BJ10" s="341">
        <v>545.08103674999995</v>
      </c>
      <c r="BK10" s="341">
        <v>632.21929079999995</v>
      </c>
      <c r="BL10" s="341">
        <v>495.84304866000002</v>
      </c>
      <c r="BM10" s="341">
        <v>370.79097519999999</v>
      </c>
      <c r="BN10" s="341">
        <v>160.74047676999999</v>
      </c>
      <c r="BO10" s="341">
        <v>47.342917419000003</v>
      </c>
      <c r="BP10" s="341">
        <v>1.7619944940000001</v>
      </c>
      <c r="BQ10" s="341">
        <v>5.8693783566000003E-2</v>
      </c>
      <c r="BR10" s="341">
        <v>0.28199227524999998</v>
      </c>
      <c r="BS10" s="341">
        <v>15.021185677</v>
      </c>
      <c r="BT10" s="341">
        <v>143.16007427</v>
      </c>
      <c r="BU10" s="341">
        <v>310.53998237000002</v>
      </c>
      <c r="BV10" s="341">
        <v>544.67503139999997</v>
      </c>
    </row>
    <row r="11" spans="1:74" ht="11.1" customHeight="1" x14ac:dyDescent="0.2">
      <c r="A11" s="9" t="s">
        <v>76</v>
      </c>
      <c r="B11" s="215" t="s">
        <v>620</v>
      </c>
      <c r="C11" s="278">
        <v>930.43864619999999</v>
      </c>
      <c r="D11" s="278">
        <v>820.84082378000005</v>
      </c>
      <c r="E11" s="278">
        <v>510.89332655999999</v>
      </c>
      <c r="F11" s="278">
        <v>133.57853175</v>
      </c>
      <c r="G11" s="278">
        <v>31.619545679000002</v>
      </c>
      <c r="H11" s="278">
        <v>0</v>
      </c>
      <c r="I11" s="278">
        <v>0</v>
      </c>
      <c r="J11" s="278">
        <v>0</v>
      </c>
      <c r="K11" s="278">
        <v>11.021949573000001</v>
      </c>
      <c r="L11" s="278">
        <v>172.55642852</v>
      </c>
      <c r="M11" s="278">
        <v>413.70148904000001</v>
      </c>
      <c r="N11" s="278">
        <v>923.27679155999999</v>
      </c>
      <c r="O11" s="278">
        <v>898.91519888000005</v>
      </c>
      <c r="P11" s="278">
        <v>570.87548669</v>
      </c>
      <c r="Q11" s="278">
        <v>401.39665831999997</v>
      </c>
      <c r="R11" s="278">
        <v>130.35400043000001</v>
      </c>
      <c r="S11" s="278">
        <v>63.438130579999999</v>
      </c>
      <c r="T11" s="278">
        <v>0.70643238356000004</v>
      </c>
      <c r="U11" s="278">
        <v>0</v>
      </c>
      <c r="V11" s="278">
        <v>0</v>
      </c>
      <c r="W11" s="278">
        <v>31.460944465000001</v>
      </c>
      <c r="X11" s="278">
        <v>238.23089281</v>
      </c>
      <c r="Y11" s="278">
        <v>379.38788772999999</v>
      </c>
      <c r="Z11" s="278">
        <v>628.08934288</v>
      </c>
      <c r="AA11" s="278">
        <v>641.56026469000005</v>
      </c>
      <c r="AB11" s="278">
        <v>517.44247530999996</v>
      </c>
      <c r="AC11" s="278">
        <v>199.86072566000001</v>
      </c>
      <c r="AD11" s="278">
        <v>150.85973114999999</v>
      </c>
      <c r="AE11" s="278">
        <v>21.656951248999999</v>
      </c>
      <c r="AF11" s="278">
        <v>2.3375085347</v>
      </c>
      <c r="AG11" s="278">
        <v>0</v>
      </c>
      <c r="AH11" s="278">
        <v>0</v>
      </c>
      <c r="AI11" s="278">
        <v>26.072090836000001</v>
      </c>
      <c r="AJ11" s="278">
        <v>229.87894961000001</v>
      </c>
      <c r="AK11" s="278">
        <v>527.20816102000003</v>
      </c>
      <c r="AL11" s="278">
        <v>558.71036786000002</v>
      </c>
      <c r="AM11" s="278">
        <v>679.92291280999996</v>
      </c>
      <c r="AN11" s="278">
        <v>624.18312083000001</v>
      </c>
      <c r="AO11" s="278">
        <v>628.10332796</v>
      </c>
      <c r="AP11" s="278">
        <v>215.84300350999999</v>
      </c>
      <c r="AQ11" s="278">
        <v>69.756348643999999</v>
      </c>
      <c r="AR11" s="278">
        <v>1.4090342687999999</v>
      </c>
      <c r="AS11" s="278">
        <v>0</v>
      </c>
      <c r="AT11" s="278">
        <v>0</v>
      </c>
      <c r="AU11" s="278">
        <v>15.539219148000001</v>
      </c>
      <c r="AV11" s="278">
        <v>168.99836511000001</v>
      </c>
      <c r="AW11" s="278">
        <v>544.45883914000001</v>
      </c>
      <c r="AX11" s="278">
        <v>700.66864264000003</v>
      </c>
      <c r="AY11" s="278">
        <v>1014.778025</v>
      </c>
      <c r="AZ11" s="278">
        <v>689.96108082000001</v>
      </c>
      <c r="BA11" s="278">
        <v>564.39607019000005</v>
      </c>
      <c r="BB11" s="278">
        <v>180.9650699</v>
      </c>
      <c r="BC11" s="278">
        <v>48.343616865999998</v>
      </c>
      <c r="BD11" s="278">
        <v>0.70433509245000003</v>
      </c>
      <c r="BE11" s="278">
        <v>5.0379295226999998</v>
      </c>
      <c r="BF11" s="341">
        <v>0.46955062280999998</v>
      </c>
      <c r="BG11" s="341">
        <v>21.325403793</v>
      </c>
      <c r="BH11" s="341">
        <v>186.25099108000001</v>
      </c>
      <c r="BI11" s="341">
        <v>424.65232434000001</v>
      </c>
      <c r="BJ11" s="341">
        <v>717.56699222999998</v>
      </c>
      <c r="BK11" s="341">
        <v>804.91186414000003</v>
      </c>
      <c r="BL11" s="341">
        <v>619.97580153000001</v>
      </c>
      <c r="BM11" s="341">
        <v>453.64726352000002</v>
      </c>
      <c r="BN11" s="341">
        <v>197.80487403999999</v>
      </c>
      <c r="BO11" s="341">
        <v>59.241864286000002</v>
      </c>
      <c r="BP11" s="341">
        <v>2.1281584675</v>
      </c>
      <c r="BQ11" s="341">
        <v>0</v>
      </c>
      <c r="BR11" s="341">
        <v>0.4694734391</v>
      </c>
      <c r="BS11" s="341">
        <v>21.125156098000001</v>
      </c>
      <c r="BT11" s="341">
        <v>189.85727610999999</v>
      </c>
      <c r="BU11" s="341">
        <v>424.74494320000002</v>
      </c>
      <c r="BV11" s="341">
        <v>717.68288374999997</v>
      </c>
    </row>
    <row r="12" spans="1:74" ht="11.1" customHeight="1" x14ac:dyDescent="0.2">
      <c r="A12" s="9" t="s">
        <v>77</v>
      </c>
      <c r="B12" s="215" t="s">
        <v>621</v>
      </c>
      <c r="C12" s="278">
        <v>640.89244828000005</v>
      </c>
      <c r="D12" s="278">
        <v>593.84589463999998</v>
      </c>
      <c r="E12" s="278">
        <v>326.43756373999997</v>
      </c>
      <c r="F12" s="278">
        <v>66.922077916999996</v>
      </c>
      <c r="G12" s="278">
        <v>7.5498549261000001</v>
      </c>
      <c r="H12" s="278">
        <v>0</v>
      </c>
      <c r="I12" s="278">
        <v>0</v>
      </c>
      <c r="J12" s="278">
        <v>0</v>
      </c>
      <c r="K12" s="278">
        <v>1.9319267814000001</v>
      </c>
      <c r="L12" s="278">
        <v>59.076237853000002</v>
      </c>
      <c r="M12" s="278">
        <v>246.69229834000001</v>
      </c>
      <c r="N12" s="278">
        <v>506.13310688000001</v>
      </c>
      <c r="O12" s="278">
        <v>620.65691789000005</v>
      </c>
      <c r="P12" s="278">
        <v>430.67256608000002</v>
      </c>
      <c r="Q12" s="278">
        <v>194.08568339999999</v>
      </c>
      <c r="R12" s="278">
        <v>36.265648949999999</v>
      </c>
      <c r="S12" s="278">
        <v>12.023116449</v>
      </c>
      <c r="T12" s="278">
        <v>0</v>
      </c>
      <c r="U12" s="278">
        <v>0</v>
      </c>
      <c r="V12" s="278">
        <v>0</v>
      </c>
      <c r="W12" s="278">
        <v>6.6680639465000002</v>
      </c>
      <c r="X12" s="278">
        <v>67.387058938999999</v>
      </c>
      <c r="Y12" s="278">
        <v>238.49954044</v>
      </c>
      <c r="Z12" s="278">
        <v>507.47420036</v>
      </c>
      <c r="AA12" s="278">
        <v>430.86288977999999</v>
      </c>
      <c r="AB12" s="278">
        <v>343.80529827999999</v>
      </c>
      <c r="AC12" s="278">
        <v>123.34434824</v>
      </c>
      <c r="AD12" s="278">
        <v>32.400924984</v>
      </c>
      <c r="AE12" s="278">
        <v>2.3231275558000002</v>
      </c>
      <c r="AF12" s="278">
        <v>0</v>
      </c>
      <c r="AG12" s="278">
        <v>0</v>
      </c>
      <c r="AH12" s="278">
        <v>0</v>
      </c>
      <c r="AI12" s="278">
        <v>2.8628682704999999</v>
      </c>
      <c r="AJ12" s="278">
        <v>84.040989455000002</v>
      </c>
      <c r="AK12" s="278">
        <v>230.24457999000001</v>
      </c>
      <c r="AL12" s="278">
        <v>400.02733845</v>
      </c>
      <c r="AM12" s="278">
        <v>498.25200305999999</v>
      </c>
      <c r="AN12" s="278">
        <v>368.6416615</v>
      </c>
      <c r="AO12" s="278">
        <v>311.33311791</v>
      </c>
      <c r="AP12" s="278">
        <v>124.4329346</v>
      </c>
      <c r="AQ12" s="278">
        <v>14.397949730000001</v>
      </c>
      <c r="AR12" s="278">
        <v>7.8117514902000001E-2</v>
      </c>
      <c r="AS12" s="278">
        <v>0</v>
      </c>
      <c r="AT12" s="278">
        <v>0.15589638369</v>
      </c>
      <c r="AU12" s="278">
        <v>1.2801665626000001</v>
      </c>
      <c r="AV12" s="278">
        <v>65.973695297000006</v>
      </c>
      <c r="AW12" s="278">
        <v>347.91274367</v>
      </c>
      <c r="AX12" s="278">
        <v>597.44670321000001</v>
      </c>
      <c r="AY12" s="278">
        <v>652.97857884999996</v>
      </c>
      <c r="AZ12" s="278">
        <v>481.62076855999999</v>
      </c>
      <c r="BA12" s="278">
        <v>353.14691290000002</v>
      </c>
      <c r="BB12" s="278">
        <v>81.326962050999995</v>
      </c>
      <c r="BC12" s="278">
        <v>10.811669434000001</v>
      </c>
      <c r="BD12" s="278">
        <v>7.7458368952000006E-2</v>
      </c>
      <c r="BE12" s="278">
        <v>1.4847921338000001</v>
      </c>
      <c r="BF12" s="341">
        <v>0.17847365868000001</v>
      </c>
      <c r="BG12" s="341">
        <v>4.9943465931000004</v>
      </c>
      <c r="BH12" s="341">
        <v>67.034224737000002</v>
      </c>
      <c r="BI12" s="341">
        <v>262.79973152999997</v>
      </c>
      <c r="BJ12" s="341">
        <v>522.65168869000001</v>
      </c>
      <c r="BK12" s="341">
        <v>575.96429688000001</v>
      </c>
      <c r="BL12" s="341">
        <v>418.85291613999999</v>
      </c>
      <c r="BM12" s="341">
        <v>269.14548255</v>
      </c>
      <c r="BN12" s="341">
        <v>85.711867842999993</v>
      </c>
      <c r="BO12" s="341">
        <v>10.180443114999999</v>
      </c>
      <c r="BP12" s="341">
        <v>0.25452423404000002</v>
      </c>
      <c r="BQ12" s="341">
        <v>0</v>
      </c>
      <c r="BR12" s="341">
        <v>0.17741806587</v>
      </c>
      <c r="BS12" s="341">
        <v>4.9773099065000004</v>
      </c>
      <c r="BT12" s="341">
        <v>67.136623678000007</v>
      </c>
      <c r="BU12" s="341">
        <v>262.61513227</v>
      </c>
      <c r="BV12" s="341">
        <v>522.41183432000003</v>
      </c>
    </row>
    <row r="13" spans="1:74" ht="11.1" customHeight="1" x14ac:dyDescent="0.2">
      <c r="A13" s="9" t="s">
        <v>78</v>
      </c>
      <c r="B13" s="215" t="s">
        <v>622</v>
      </c>
      <c r="C13" s="278">
        <v>890.82698196000001</v>
      </c>
      <c r="D13" s="278">
        <v>780.19364080000003</v>
      </c>
      <c r="E13" s="278">
        <v>647.87791857000002</v>
      </c>
      <c r="F13" s="278">
        <v>445.48368686999999</v>
      </c>
      <c r="G13" s="278">
        <v>312.21581626</v>
      </c>
      <c r="H13" s="278">
        <v>83.040633735</v>
      </c>
      <c r="I13" s="278">
        <v>18.226471668999999</v>
      </c>
      <c r="J13" s="278">
        <v>28.389983526000002</v>
      </c>
      <c r="K13" s="278">
        <v>96.557648919000002</v>
      </c>
      <c r="L13" s="278">
        <v>295.33358286999999</v>
      </c>
      <c r="M13" s="278">
        <v>689.35488997000004</v>
      </c>
      <c r="N13" s="278">
        <v>794.69134823000002</v>
      </c>
      <c r="O13" s="278">
        <v>939.97203552999997</v>
      </c>
      <c r="P13" s="278">
        <v>846.74366153000005</v>
      </c>
      <c r="Q13" s="278">
        <v>589.45354268999995</v>
      </c>
      <c r="R13" s="278">
        <v>443.71951803000002</v>
      </c>
      <c r="S13" s="278">
        <v>309.88426886000002</v>
      </c>
      <c r="T13" s="278">
        <v>98.825093663999994</v>
      </c>
      <c r="U13" s="278">
        <v>16.550700999</v>
      </c>
      <c r="V13" s="278">
        <v>13.990673484</v>
      </c>
      <c r="W13" s="278">
        <v>102.95865440999999</v>
      </c>
      <c r="X13" s="278">
        <v>330.32191797000002</v>
      </c>
      <c r="Y13" s="278">
        <v>665.57671196000001</v>
      </c>
      <c r="Z13" s="278">
        <v>964.12262134000002</v>
      </c>
      <c r="AA13" s="278">
        <v>815.83050804000004</v>
      </c>
      <c r="AB13" s="278">
        <v>749.99761937999995</v>
      </c>
      <c r="AC13" s="278">
        <v>533.61324918000003</v>
      </c>
      <c r="AD13" s="278">
        <v>329.56380601000001</v>
      </c>
      <c r="AE13" s="278">
        <v>198.54856029999999</v>
      </c>
      <c r="AF13" s="278">
        <v>53.258666613000003</v>
      </c>
      <c r="AG13" s="278">
        <v>7.7181781563999996</v>
      </c>
      <c r="AH13" s="278">
        <v>13.842531499</v>
      </c>
      <c r="AI13" s="278">
        <v>95.229537936</v>
      </c>
      <c r="AJ13" s="278">
        <v>344.35932931999997</v>
      </c>
      <c r="AK13" s="278">
        <v>534.79599566000002</v>
      </c>
      <c r="AL13" s="278">
        <v>897.46315018999996</v>
      </c>
      <c r="AM13" s="278">
        <v>1016.3198551</v>
      </c>
      <c r="AN13" s="278">
        <v>807.53698503999999</v>
      </c>
      <c r="AO13" s="278">
        <v>590.53595866000001</v>
      </c>
      <c r="AP13" s="278">
        <v>457.65708990000002</v>
      </c>
      <c r="AQ13" s="278">
        <v>216.7197094</v>
      </c>
      <c r="AR13" s="278">
        <v>56.452012291999999</v>
      </c>
      <c r="AS13" s="278">
        <v>10.552556515999999</v>
      </c>
      <c r="AT13" s="278">
        <v>16.703829601999999</v>
      </c>
      <c r="AU13" s="278">
        <v>99.015896412999993</v>
      </c>
      <c r="AV13" s="278">
        <v>412.43627363000002</v>
      </c>
      <c r="AW13" s="278">
        <v>613.00590907000003</v>
      </c>
      <c r="AX13" s="278">
        <v>967.29848167</v>
      </c>
      <c r="AY13" s="278">
        <v>836.61522215000002</v>
      </c>
      <c r="AZ13" s="278">
        <v>706.81087675000003</v>
      </c>
      <c r="BA13" s="278">
        <v>584.66416188999995</v>
      </c>
      <c r="BB13" s="278">
        <v>406.06341248000001</v>
      </c>
      <c r="BC13" s="278">
        <v>220.38055503000001</v>
      </c>
      <c r="BD13" s="278">
        <v>88.852216937999998</v>
      </c>
      <c r="BE13" s="278">
        <v>2.4037668235999998</v>
      </c>
      <c r="BF13" s="341">
        <v>20.940084951999999</v>
      </c>
      <c r="BG13" s="341">
        <v>114.01543341</v>
      </c>
      <c r="BH13" s="341">
        <v>334.60823167000001</v>
      </c>
      <c r="BI13" s="341">
        <v>624.7589749</v>
      </c>
      <c r="BJ13" s="341">
        <v>903.08874143000003</v>
      </c>
      <c r="BK13" s="341">
        <v>889.28561319999994</v>
      </c>
      <c r="BL13" s="341">
        <v>715.59514610999997</v>
      </c>
      <c r="BM13" s="341">
        <v>591.71884478000004</v>
      </c>
      <c r="BN13" s="341">
        <v>386.58901092000002</v>
      </c>
      <c r="BO13" s="341">
        <v>200.15333242</v>
      </c>
      <c r="BP13" s="341">
        <v>69.432766228999995</v>
      </c>
      <c r="BQ13" s="341">
        <v>12.770747325</v>
      </c>
      <c r="BR13" s="341">
        <v>19.008836501000001</v>
      </c>
      <c r="BS13" s="341">
        <v>108.56510815</v>
      </c>
      <c r="BT13" s="341">
        <v>324.87225547999998</v>
      </c>
      <c r="BU13" s="341">
        <v>624.66782631000001</v>
      </c>
      <c r="BV13" s="341">
        <v>902.99917256000003</v>
      </c>
    </row>
    <row r="14" spans="1:74" ht="11.1" customHeight="1" x14ac:dyDescent="0.2">
      <c r="A14" s="9" t="s">
        <v>79</v>
      </c>
      <c r="B14" s="215" t="s">
        <v>623</v>
      </c>
      <c r="C14" s="278">
        <v>537.85113544000001</v>
      </c>
      <c r="D14" s="278">
        <v>472.41742484999997</v>
      </c>
      <c r="E14" s="278">
        <v>467.83643597999998</v>
      </c>
      <c r="F14" s="278">
        <v>417.64678461</v>
      </c>
      <c r="G14" s="278">
        <v>285.53312633000002</v>
      </c>
      <c r="H14" s="278">
        <v>98.55917943</v>
      </c>
      <c r="I14" s="278">
        <v>25.437524750000001</v>
      </c>
      <c r="J14" s="278">
        <v>27.641221629</v>
      </c>
      <c r="K14" s="278">
        <v>59.572581091000004</v>
      </c>
      <c r="L14" s="278">
        <v>206.52384846000001</v>
      </c>
      <c r="M14" s="278">
        <v>467.01348403999998</v>
      </c>
      <c r="N14" s="278">
        <v>557.95714802999998</v>
      </c>
      <c r="O14" s="278">
        <v>556.40280213000005</v>
      </c>
      <c r="P14" s="278">
        <v>579.37849512000003</v>
      </c>
      <c r="Q14" s="278">
        <v>494.03594113000003</v>
      </c>
      <c r="R14" s="278">
        <v>383.18766799000002</v>
      </c>
      <c r="S14" s="278">
        <v>284.83522667</v>
      </c>
      <c r="T14" s="278">
        <v>116.40420650999999</v>
      </c>
      <c r="U14" s="278">
        <v>32.880534601999997</v>
      </c>
      <c r="V14" s="278">
        <v>21.763653418000001</v>
      </c>
      <c r="W14" s="278">
        <v>39.306125692000002</v>
      </c>
      <c r="X14" s="278">
        <v>194.39994892999999</v>
      </c>
      <c r="Y14" s="278">
        <v>478.91791625000002</v>
      </c>
      <c r="Z14" s="278">
        <v>637.45827259999999</v>
      </c>
      <c r="AA14" s="278">
        <v>544.04357202000006</v>
      </c>
      <c r="AB14" s="278">
        <v>495.44894958999998</v>
      </c>
      <c r="AC14" s="278">
        <v>511.22256343999999</v>
      </c>
      <c r="AD14" s="278">
        <v>320.38908140000001</v>
      </c>
      <c r="AE14" s="278">
        <v>186.04246051999999</v>
      </c>
      <c r="AF14" s="278">
        <v>98.990638411000006</v>
      </c>
      <c r="AG14" s="278">
        <v>25.349318903</v>
      </c>
      <c r="AH14" s="278">
        <v>14.490285140999999</v>
      </c>
      <c r="AI14" s="278">
        <v>42.858301312000002</v>
      </c>
      <c r="AJ14" s="278">
        <v>180.35104733</v>
      </c>
      <c r="AK14" s="278">
        <v>372.20804552999999</v>
      </c>
      <c r="AL14" s="278">
        <v>620.87662662000002</v>
      </c>
      <c r="AM14" s="278">
        <v>646.96555951000005</v>
      </c>
      <c r="AN14" s="278">
        <v>520.78484421999997</v>
      </c>
      <c r="AO14" s="278">
        <v>391.91964603999998</v>
      </c>
      <c r="AP14" s="278">
        <v>287.06530014999998</v>
      </c>
      <c r="AQ14" s="278">
        <v>158.79324023999999</v>
      </c>
      <c r="AR14" s="278">
        <v>51.348380706</v>
      </c>
      <c r="AS14" s="278">
        <v>12.355004449999999</v>
      </c>
      <c r="AT14" s="278">
        <v>14.564915913</v>
      </c>
      <c r="AU14" s="278">
        <v>56.397136269999997</v>
      </c>
      <c r="AV14" s="278">
        <v>240.61781091</v>
      </c>
      <c r="AW14" s="278">
        <v>390.48805239000001</v>
      </c>
      <c r="AX14" s="278">
        <v>597.79030662000002</v>
      </c>
      <c r="AY14" s="278">
        <v>435.51346624000001</v>
      </c>
      <c r="AZ14" s="278">
        <v>447.04765773999998</v>
      </c>
      <c r="BA14" s="278">
        <v>373.39972104999998</v>
      </c>
      <c r="BB14" s="278">
        <v>275.07107610000003</v>
      </c>
      <c r="BC14" s="278">
        <v>131.88468223000001</v>
      </c>
      <c r="BD14" s="278">
        <v>62.798131576000003</v>
      </c>
      <c r="BE14" s="278">
        <v>7.7485110964999997</v>
      </c>
      <c r="BF14" s="341">
        <v>14.062247196</v>
      </c>
      <c r="BG14" s="341">
        <v>49.743610279999999</v>
      </c>
      <c r="BH14" s="341">
        <v>172.39842002</v>
      </c>
      <c r="BI14" s="341">
        <v>376.04555864999998</v>
      </c>
      <c r="BJ14" s="341">
        <v>554.70893333000004</v>
      </c>
      <c r="BK14" s="341">
        <v>533.81099897000001</v>
      </c>
      <c r="BL14" s="341">
        <v>429.52602374000003</v>
      </c>
      <c r="BM14" s="341">
        <v>391.58010978999999</v>
      </c>
      <c r="BN14" s="341">
        <v>283.18783036999997</v>
      </c>
      <c r="BO14" s="341">
        <v>164.78745007000001</v>
      </c>
      <c r="BP14" s="341">
        <v>69.680104431000004</v>
      </c>
      <c r="BQ14" s="341">
        <v>20.725066941000001</v>
      </c>
      <c r="BR14" s="341">
        <v>19.092756034000001</v>
      </c>
      <c r="BS14" s="341">
        <v>57.082695196000003</v>
      </c>
      <c r="BT14" s="341">
        <v>181.07012218</v>
      </c>
      <c r="BU14" s="341">
        <v>376.42890442999999</v>
      </c>
      <c r="BV14" s="341">
        <v>554.92426207000005</v>
      </c>
    </row>
    <row r="15" spans="1:74" ht="11.1" customHeight="1" x14ac:dyDescent="0.2">
      <c r="A15" s="9" t="s">
        <v>762</v>
      </c>
      <c r="B15" s="215" t="s">
        <v>652</v>
      </c>
      <c r="C15" s="278">
        <v>927.32059823999998</v>
      </c>
      <c r="D15" s="278">
        <v>807.98313020000001</v>
      </c>
      <c r="E15" s="278">
        <v>550.86300126000003</v>
      </c>
      <c r="F15" s="278">
        <v>272.19329096000001</v>
      </c>
      <c r="G15" s="278">
        <v>141.35344029999999</v>
      </c>
      <c r="H15" s="278">
        <v>31.164448958000001</v>
      </c>
      <c r="I15" s="278">
        <v>6.3087591958999996</v>
      </c>
      <c r="J15" s="278">
        <v>9.1351568113999999</v>
      </c>
      <c r="K15" s="278">
        <v>52.792313145000001</v>
      </c>
      <c r="L15" s="278">
        <v>237.55789436000001</v>
      </c>
      <c r="M15" s="278">
        <v>525.30629469999997</v>
      </c>
      <c r="N15" s="278">
        <v>901.04753993999998</v>
      </c>
      <c r="O15" s="278">
        <v>953.29861034999999</v>
      </c>
      <c r="P15" s="278">
        <v>741.43750552999995</v>
      </c>
      <c r="Q15" s="278">
        <v>580.82620377000001</v>
      </c>
      <c r="R15" s="278">
        <v>313.79612207000002</v>
      </c>
      <c r="S15" s="278">
        <v>157.52731073999999</v>
      </c>
      <c r="T15" s="278">
        <v>38.940232023</v>
      </c>
      <c r="U15" s="278">
        <v>6.9596037685000001</v>
      </c>
      <c r="V15" s="278">
        <v>9.2963379185000008</v>
      </c>
      <c r="W15" s="278">
        <v>57.452785464000002</v>
      </c>
      <c r="X15" s="278">
        <v>256.00670344000002</v>
      </c>
      <c r="Y15" s="278">
        <v>472.98243345999998</v>
      </c>
      <c r="Z15" s="278">
        <v>723.76230523000004</v>
      </c>
      <c r="AA15" s="278">
        <v>761.98286279000001</v>
      </c>
      <c r="AB15" s="278">
        <v>628.81612657000005</v>
      </c>
      <c r="AC15" s="278">
        <v>381.04267071999999</v>
      </c>
      <c r="AD15" s="278">
        <v>292.04729818999999</v>
      </c>
      <c r="AE15" s="278">
        <v>98.783906213999998</v>
      </c>
      <c r="AF15" s="278">
        <v>31.543419653000001</v>
      </c>
      <c r="AG15" s="278">
        <v>4.9652314777999997</v>
      </c>
      <c r="AH15" s="278">
        <v>8.7216762153000005</v>
      </c>
      <c r="AI15" s="278">
        <v>60.886049151999998</v>
      </c>
      <c r="AJ15" s="278">
        <v>261.85944022000001</v>
      </c>
      <c r="AK15" s="278">
        <v>540.40107266999996</v>
      </c>
      <c r="AL15" s="278">
        <v>698.83624701999997</v>
      </c>
      <c r="AM15" s="278">
        <v>828.20272766999994</v>
      </c>
      <c r="AN15" s="278">
        <v>733.45238072999996</v>
      </c>
      <c r="AO15" s="278">
        <v>659.68011534000004</v>
      </c>
      <c r="AP15" s="278">
        <v>347.56904636000002</v>
      </c>
      <c r="AQ15" s="278">
        <v>136.12772516999999</v>
      </c>
      <c r="AR15" s="278">
        <v>26.448326499</v>
      </c>
      <c r="AS15" s="278">
        <v>5.1665252395000003</v>
      </c>
      <c r="AT15" s="278">
        <v>11.649697691</v>
      </c>
      <c r="AU15" s="278">
        <v>59.473663103</v>
      </c>
      <c r="AV15" s="278">
        <v>257.28183876000003</v>
      </c>
      <c r="AW15" s="278">
        <v>572.18415675000006</v>
      </c>
      <c r="AX15" s="278">
        <v>829.81113419999997</v>
      </c>
      <c r="AY15" s="278">
        <v>970.13545450000004</v>
      </c>
      <c r="AZ15" s="278">
        <v>798.93311100999995</v>
      </c>
      <c r="BA15" s="278">
        <v>683.38092309000001</v>
      </c>
      <c r="BB15" s="278">
        <v>324.74197433000001</v>
      </c>
      <c r="BC15" s="278">
        <v>127.18825305999999</v>
      </c>
      <c r="BD15" s="278">
        <v>28.134085807000002</v>
      </c>
      <c r="BE15" s="278">
        <v>11.126762827</v>
      </c>
      <c r="BF15" s="341">
        <v>11.096859820000001</v>
      </c>
      <c r="BG15" s="341">
        <v>61.048420321999998</v>
      </c>
      <c r="BH15" s="341">
        <v>254.69052980000001</v>
      </c>
      <c r="BI15" s="341">
        <v>498.33845840999999</v>
      </c>
      <c r="BJ15" s="341">
        <v>787.23384964000002</v>
      </c>
      <c r="BK15" s="341">
        <v>864.33422646999998</v>
      </c>
      <c r="BL15" s="341">
        <v>698.53684376000001</v>
      </c>
      <c r="BM15" s="341">
        <v>567.52680769999995</v>
      </c>
      <c r="BN15" s="341">
        <v>311.33410834</v>
      </c>
      <c r="BO15" s="341">
        <v>138.01860268999999</v>
      </c>
      <c r="BP15" s="341">
        <v>30.711177451000001</v>
      </c>
      <c r="BQ15" s="341">
        <v>7.1378120838000001</v>
      </c>
      <c r="BR15" s="341">
        <v>10.826628858999999</v>
      </c>
      <c r="BS15" s="341">
        <v>59.422819740000001</v>
      </c>
      <c r="BT15" s="341">
        <v>254.72860166999999</v>
      </c>
      <c r="BU15" s="341">
        <v>497.81201768</v>
      </c>
      <c r="BV15" s="341">
        <v>786.44228435000002</v>
      </c>
    </row>
    <row r="16" spans="1:74" ht="11.1" customHeight="1" x14ac:dyDescent="0.2">
      <c r="A16" s="9"/>
      <c r="B16" s="195" t="s">
        <v>177</v>
      </c>
      <c r="C16" s="252"/>
      <c r="D16" s="252"/>
      <c r="E16" s="252"/>
      <c r="F16" s="252"/>
      <c r="G16" s="252"/>
      <c r="H16" s="252"/>
      <c r="I16" s="252"/>
      <c r="J16" s="252"/>
      <c r="K16" s="252"/>
      <c r="L16" s="252"/>
      <c r="M16" s="252"/>
      <c r="N16" s="252"/>
      <c r="O16" s="252"/>
      <c r="P16" s="252"/>
      <c r="Q16" s="252"/>
      <c r="R16" s="252"/>
      <c r="S16" s="252"/>
      <c r="T16" s="252"/>
      <c r="U16" s="252"/>
      <c r="V16" s="252"/>
      <c r="W16" s="252"/>
      <c r="X16" s="252"/>
      <c r="Y16" s="252"/>
      <c r="Z16" s="252"/>
      <c r="AA16" s="252"/>
      <c r="AB16" s="252"/>
      <c r="AC16" s="252"/>
      <c r="AD16" s="252"/>
      <c r="AE16" s="252"/>
      <c r="AF16" s="252"/>
      <c r="AG16" s="252"/>
      <c r="AH16" s="252"/>
      <c r="AI16" s="252"/>
      <c r="AJ16" s="252"/>
      <c r="AK16" s="252"/>
      <c r="AL16" s="252"/>
      <c r="AM16" s="252"/>
      <c r="AN16" s="252"/>
      <c r="AO16" s="252"/>
      <c r="AP16" s="252"/>
      <c r="AQ16" s="252"/>
      <c r="AR16" s="252"/>
      <c r="AS16" s="252"/>
      <c r="AT16" s="252"/>
      <c r="AU16" s="252"/>
      <c r="AV16" s="252"/>
      <c r="AW16" s="252"/>
      <c r="AX16" s="252"/>
      <c r="AY16" s="643"/>
      <c r="AZ16" s="643"/>
      <c r="BA16" s="643"/>
      <c r="BB16" s="643"/>
      <c r="BC16" s="643"/>
      <c r="BD16" s="643"/>
      <c r="BE16" s="643"/>
      <c r="BF16" s="342"/>
      <c r="BG16" s="342"/>
      <c r="BH16" s="342"/>
      <c r="BI16" s="342"/>
      <c r="BJ16" s="342"/>
      <c r="BK16" s="342"/>
      <c r="BL16" s="342"/>
      <c r="BM16" s="342"/>
      <c r="BN16" s="342"/>
      <c r="BO16" s="342"/>
      <c r="BP16" s="342"/>
      <c r="BQ16" s="342"/>
      <c r="BR16" s="342"/>
      <c r="BS16" s="342"/>
      <c r="BT16" s="342"/>
      <c r="BU16" s="342"/>
      <c r="BV16" s="342"/>
    </row>
    <row r="17" spans="1:74" ht="11.1" customHeight="1" x14ac:dyDescent="0.2">
      <c r="A17" s="9" t="s">
        <v>156</v>
      </c>
      <c r="B17" s="215" t="s">
        <v>616</v>
      </c>
      <c r="C17" s="278">
        <v>1242.4022</v>
      </c>
      <c r="D17" s="278">
        <v>1052.2763600000001</v>
      </c>
      <c r="E17" s="278">
        <v>927.86381087999996</v>
      </c>
      <c r="F17" s="278">
        <v>561.54555289999996</v>
      </c>
      <c r="G17" s="278">
        <v>293.83888101000002</v>
      </c>
      <c r="H17" s="278">
        <v>55.112465868999998</v>
      </c>
      <c r="I17" s="278">
        <v>12.751364805</v>
      </c>
      <c r="J17" s="278">
        <v>17.334397594999999</v>
      </c>
      <c r="K17" s="278">
        <v>114.30389167</v>
      </c>
      <c r="L17" s="278">
        <v>447.28578999000001</v>
      </c>
      <c r="M17" s="278">
        <v>695.12188719999995</v>
      </c>
      <c r="N17" s="278">
        <v>1069.0360521</v>
      </c>
      <c r="O17" s="278">
        <v>1234.4838419</v>
      </c>
      <c r="P17" s="278">
        <v>1052.8389755999999</v>
      </c>
      <c r="Q17" s="278">
        <v>924.47093043999996</v>
      </c>
      <c r="R17" s="278">
        <v>544.91914191000001</v>
      </c>
      <c r="S17" s="278">
        <v>283.37386415999998</v>
      </c>
      <c r="T17" s="278">
        <v>52.445010422999999</v>
      </c>
      <c r="U17" s="278">
        <v>9.9131890166000005</v>
      </c>
      <c r="V17" s="278">
        <v>15.199365070000001</v>
      </c>
      <c r="W17" s="278">
        <v>105.89030760999999</v>
      </c>
      <c r="X17" s="278">
        <v>443.66787470999998</v>
      </c>
      <c r="Y17" s="278">
        <v>692.54628453999999</v>
      </c>
      <c r="Z17" s="278">
        <v>1060.0434475</v>
      </c>
      <c r="AA17" s="278">
        <v>1240.7166646000001</v>
      </c>
      <c r="AB17" s="278">
        <v>1058.7296997999999</v>
      </c>
      <c r="AC17" s="278">
        <v>915.95608780999999</v>
      </c>
      <c r="AD17" s="278">
        <v>540.36895332999995</v>
      </c>
      <c r="AE17" s="278">
        <v>282.66531519</v>
      </c>
      <c r="AF17" s="278">
        <v>55.31849493</v>
      </c>
      <c r="AG17" s="278">
        <v>7.5880330942000001</v>
      </c>
      <c r="AH17" s="278">
        <v>16.183344394999999</v>
      </c>
      <c r="AI17" s="278">
        <v>100.79504376</v>
      </c>
      <c r="AJ17" s="278">
        <v>441.66488657999997</v>
      </c>
      <c r="AK17" s="278">
        <v>689.64827678999995</v>
      </c>
      <c r="AL17" s="278">
        <v>1061.3549565000001</v>
      </c>
      <c r="AM17" s="278">
        <v>1246.5808730000001</v>
      </c>
      <c r="AN17" s="278">
        <v>1055.1036386000001</v>
      </c>
      <c r="AO17" s="278">
        <v>894.83768283999996</v>
      </c>
      <c r="AP17" s="278">
        <v>539.15970749999997</v>
      </c>
      <c r="AQ17" s="278">
        <v>267.09981599999998</v>
      </c>
      <c r="AR17" s="278">
        <v>53.582241275000001</v>
      </c>
      <c r="AS17" s="278">
        <v>7.3246034104</v>
      </c>
      <c r="AT17" s="278">
        <v>16.159584099</v>
      </c>
      <c r="AU17" s="278">
        <v>105.50034392000001</v>
      </c>
      <c r="AV17" s="278">
        <v>426.04740542000002</v>
      </c>
      <c r="AW17" s="278">
        <v>689.29355926000005</v>
      </c>
      <c r="AX17" s="278">
        <v>1043.0396899</v>
      </c>
      <c r="AY17" s="278">
        <v>1221.9653314</v>
      </c>
      <c r="AZ17" s="278">
        <v>1038.7118339000001</v>
      </c>
      <c r="BA17" s="278">
        <v>891.51317870000003</v>
      </c>
      <c r="BB17" s="278">
        <v>528.81960268</v>
      </c>
      <c r="BC17" s="278">
        <v>257.12311418000002</v>
      </c>
      <c r="BD17" s="278">
        <v>50.081344883</v>
      </c>
      <c r="BE17" s="278">
        <v>6.9524081273</v>
      </c>
      <c r="BF17" s="341">
        <v>18.019870000000001</v>
      </c>
      <c r="BG17" s="341">
        <v>109.178</v>
      </c>
      <c r="BH17" s="341">
        <v>415.96820000000002</v>
      </c>
      <c r="BI17" s="341">
        <v>700.7432</v>
      </c>
      <c r="BJ17" s="341">
        <v>1050.1369999999999</v>
      </c>
      <c r="BK17" s="341">
        <v>1203.8499999999999</v>
      </c>
      <c r="BL17" s="341">
        <v>1047.575</v>
      </c>
      <c r="BM17" s="341">
        <v>914.72019999999998</v>
      </c>
      <c r="BN17" s="341">
        <v>531.76080000000002</v>
      </c>
      <c r="BO17" s="341">
        <v>260.02080000000001</v>
      </c>
      <c r="BP17" s="341">
        <v>46.566780000000001</v>
      </c>
      <c r="BQ17" s="341">
        <v>6.1338379999999999</v>
      </c>
      <c r="BR17" s="341">
        <v>18.028199999999998</v>
      </c>
      <c r="BS17" s="341">
        <v>110.7295</v>
      </c>
      <c r="BT17" s="341">
        <v>414.62990000000002</v>
      </c>
      <c r="BU17" s="341">
        <v>698.70140000000004</v>
      </c>
      <c r="BV17" s="341">
        <v>1047.6759999999999</v>
      </c>
    </row>
    <row r="18" spans="1:74" ht="11.1" customHeight="1" x14ac:dyDescent="0.2">
      <c r="A18" s="9" t="s">
        <v>157</v>
      </c>
      <c r="B18" s="215" t="s">
        <v>650</v>
      </c>
      <c r="C18" s="278">
        <v>1141.6476471000001</v>
      </c>
      <c r="D18" s="278">
        <v>976.57583506000003</v>
      </c>
      <c r="E18" s="278">
        <v>830.85861695999995</v>
      </c>
      <c r="F18" s="278">
        <v>469.5793213</v>
      </c>
      <c r="G18" s="278">
        <v>223.93778161</v>
      </c>
      <c r="H18" s="278">
        <v>28.029165930000001</v>
      </c>
      <c r="I18" s="278">
        <v>7.8386584507999997</v>
      </c>
      <c r="J18" s="278">
        <v>9.3378627630000004</v>
      </c>
      <c r="K18" s="278">
        <v>79.288047715000005</v>
      </c>
      <c r="L18" s="278">
        <v>384.25546508000002</v>
      </c>
      <c r="M18" s="278">
        <v>631.20172811999998</v>
      </c>
      <c r="N18" s="278">
        <v>1003.5825947</v>
      </c>
      <c r="O18" s="278">
        <v>1137.5438518999999</v>
      </c>
      <c r="P18" s="278">
        <v>986.08857840999997</v>
      </c>
      <c r="Q18" s="278">
        <v>829.42618546999995</v>
      </c>
      <c r="R18" s="278">
        <v>452.33638858</v>
      </c>
      <c r="S18" s="278">
        <v>219.72240826000001</v>
      </c>
      <c r="T18" s="278">
        <v>26.454788234999999</v>
      </c>
      <c r="U18" s="278">
        <v>5.9135200361000004</v>
      </c>
      <c r="V18" s="278">
        <v>7.8913971154000002</v>
      </c>
      <c r="W18" s="278">
        <v>73.372621996000007</v>
      </c>
      <c r="X18" s="278">
        <v>382.36028469000001</v>
      </c>
      <c r="Y18" s="278">
        <v>625.01161342</v>
      </c>
      <c r="Z18" s="278">
        <v>995.43838414000004</v>
      </c>
      <c r="AA18" s="278">
        <v>1146.9824232000001</v>
      </c>
      <c r="AB18" s="278">
        <v>990.81867068999998</v>
      </c>
      <c r="AC18" s="278">
        <v>819.65288811999994</v>
      </c>
      <c r="AD18" s="278">
        <v>448.90898019999997</v>
      </c>
      <c r="AE18" s="278">
        <v>215.73611499</v>
      </c>
      <c r="AF18" s="278">
        <v>26.071028392999999</v>
      </c>
      <c r="AG18" s="278">
        <v>4.5306230005000003</v>
      </c>
      <c r="AH18" s="278">
        <v>8.4568657057000003</v>
      </c>
      <c r="AI18" s="278">
        <v>67.947336309999997</v>
      </c>
      <c r="AJ18" s="278">
        <v>382.66500604999999</v>
      </c>
      <c r="AK18" s="278">
        <v>625.70810271000005</v>
      </c>
      <c r="AL18" s="278">
        <v>998.25673006</v>
      </c>
      <c r="AM18" s="278">
        <v>1153.2984177999999</v>
      </c>
      <c r="AN18" s="278">
        <v>989.12514055999998</v>
      </c>
      <c r="AO18" s="278">
        <v>795.02665639999998</v>
      </c>
      <c r="AP18" s="278">
        <v>453.27123954000001</v>
      </c>
      <c r="AQ18" s="278">
        <v>198.91211276000001</v>
      </c>
      <c r="AR18" s="278">
        <v>26.18425293</v>
      </c>
      <c r="AS18" s="278">
        <v>4.4517197060999996</v>
      </c>
      <c r="AT18" s="278">
        <v>8.7533672338000006</v>
      </c>
      <c r="AU18" s="278">
        <v>70.846339757999999</v>
      </c>
      <c r="AV18" s="278">
        <v>372.52558957999997</v>
      </c>
      <c r="AW18" s="278">
        <v>629.27922664000005</v>
      </c>
      <c r="AX18" s="278">
        <v>976.09983469999997</v>
      </c>
      <c r="AY18" s="278">
        <v>1127.7950836</v>
      </c>
      <c r="AZ18" s="278">
        <v>976.12249085999997</v>
      </c>
      <c r="BA18" s="278">
        <v>801.20746407000001</v>
      </c>
      <c r="BB18" s="278">
        <v>446.34269179</v>
      </c>
      <c r="BC18" s="278">
        <v>189.82333743999999</v>
      </c>
      <c r="BD18" s="278">
        <v>23.171808130999999</v>
      </c>
      <c r="BE18" s="278">
        <v>4.0279544359999999</v>
      </c>
      <c r="BF18" s="341">
        <v>10.042310000000001</v>
      </c>
      <c r="BG18" s="341">
        <v>73.829160000000002</v>
      </c>
      <c r="BH18" s="341">
        <v>359.2321</v>
      </c>
      <c r="BI18" s="341">
        <v>646.40520000000004</v>
      </c>
      <c r="BJ18" s="341">
        <v>977.05430000000001</v>
      </c>
      <c r="BK18" s="341">
        <v>1121.741</v>
      </c>
      <c r="BL18" s="341">
        <v>986.37670000000003</v>
      </c>
      <c r="BM18" s="341">
        <v>826.63879999999995</v>
      </c>
      <c r="BN18" s="341">
        <v>449.82589999999999</v>
      </c>
      <c r="BO18" s="341">
        <v>195.25450000000001</v>
      </c>
      <c r="BP18" s="341">
        <v>20.794029999999999</v>
      </c>
      <c r="BQ18" s="341">
        <v>4.0357269999999996</v>
      </c>
      <c r="BR18" s="341">
        <v>9.5796349999999997</v>
      </c>
      <c r="BS18" s="341">
        <v>76.329660000000004</v>
      </c>
      <c r="BT18" s="341">
        <v>356.61439999999999</v>
      </c>
      <c r="BU18" s="341">
        <v>647.77480000000003</v>
      </c>
      <c r="BV18" s="341">
        <v>975.11649999999997</v>
      </c>
    </row>
    <row r="19" spans="1:74" ht="11.1" customHeight="1" x14ac:dyDescent="0.2">
      <c r="A19" s="9" t="s">
        <v>158</v>
      </c>
      <c r="B19" s="215" t="s">
        <v>617</v>
      </c>
      <c r="C19" s="278">
        <v>1230.8652</v>
      </c>
      <c r="D19" s="278">
        <v>1052.9819247999999</v>
      </c>
      <c r="E19" s="278">
        <v>843.01121380999996</v>
      </c>
      <c r="F19" s="278">
        <v>452.34842680999998</v>
      </c>
      <c r="G19" s="278">
        <v>230.8214552</v>
      </c>
      <c r="H19" s="278">
        <v>39.422987352</v>
      </c>
      <c r="I19" s="278">
        <v>10.971222758</v>
      </c>
      <c r="J19" s="278">
        <v>19.050235817000001</v>
      </c>
      <c r="K19" s="278">
        <v>91.419185380000002</v>
      </c>
      <c r="L19" s="278">
        <v>407.78090758000002</v>
      </c>
      <c r="M19" s="278">
        <v>699.01864289000002</v>
      </c>
      <c r="N19" s="278">
        <v>1141.2014899000001</v>
      </c>
      <c r="O19" s="278">
        <v>1236.7728967999999</v>
      </c>
      <c r="P19" s="278">
        <v>1075.4408031999999</v>
      </c>
      <c r="Q19" s="278">
        <v>850.55464272999996</v>
      </c>
      <c r="R19" s="278">
        <v>433.64696751999998</v>
      </c>
      <c r="S19" s="278">
        <v>230.15639494000001</v>
      </c>
      <c r="T19" s="278">
        <v>37.442825022000001</v>
      </c>
      <c r="U19" s="278">
        <v>9.2537356039999992</v>
      </c>
      <c r="V19" s="278">
        <v>17.330771035000001</v>
      </c>
      <c r="W19" s="278">
        <v>89.420628824999994</v>
      </c>
      <c r="X19" s="278">
        <v>410.98832377999997</v>
      </c>
      <c r="Y19" s="278">
        <v>690.53419283999995</v>
      </c>
      <c r="Z19" s="278">
        <v>1124.3409515999999</v>
      </c>
      <c r="AA19" s="278">
        <v>1249.831138</v>
      </c>
      <c r="AB19" s="278">
        <v>1080.5285382</v>
      </c>
      <c r="AC19" s="278">
        <v>843.62084561999995</v>
      </c>
      <c r="AD19" s="278">
        <v>445.11896995000001</v>
      </c>
      <c r="AE19" s="278">
        <v>233.47819883</v>
      </c>
      <c r="AF19" s="278">
        <v>36.057920854000002</v>
      </c>
      <c r="AG19" s="278">
        <v>8.7397504395999999</v>
      </c>
      <c r="AH19" s="278">
        <v>17.745806653999999</v>
      </c>
      <c r="AI19" s="278">
        <v>88.154350711999996</v>
      </c>
      <c r="AJ19" s="278">
        <v>408.86731734</v>
      </c>
      <c r="AK19" s="278">
        <v>700.45979310999996</v>
      </c>
      <c r="AL19" s="278">
        <v>1126.0640155000001</v>
      </c>
      <c r="AM19" s="278">
        <v>1257.0014229000001</v>
      </c>
      <c r="AN19" s="278">
        <v>1079.782919</v>
      </c>
      <c r="AO19" s="278">
        <v>794.75830408000002</v>
      </c>
      <c r="AP19" s="278">
        <v>446.55749311</v>
      </c>
      <c r="AQ19" s="278">
        <v>213.36668076000001</v>
      </c>
      <c r="AR19" s="278">
        <v>36.004419149</v>
      </c>
      <c r="AS19" s="278">
        <v>8.7153951985999996</v>
      </c>
      <c r="AT19" s="278">
        <v>18.383652294000001</v>
      </c>
      <c r="AU19" s="278">
        <v>95.076496825000007</v>
      </c>
      <c r="AV19" s="278">
        <v>405.74851267999998</v>
      </c>
      <c r="AW19" s="278">
        <v>697.44826983999997</v>
      </c>
      <c r="AX19" s="278">
        <v>1108.6313436</v>
      </c>
      <c r="AY19" s="278">
        <v>1234.9839473</v>
      </c>
      <c r="AZ19" s="278">
        <v>1070.590025</v>
      </c>
      <c r="BA19" s="278">
        <v>811.35022045999995</v>
      </c>
      <c r="BB19" s="278">
        <v>453.19258939999997</v>
      </c>
      <c r="BC19" s="278">
        <v>204.44456058</v>
      </c>
      <c r="BD19" s="278">
        <v>32.858717179999999</v>
      </c>
      <c r="BE19" s="278">
        <v>8.5194341180999995</v>
      </c>
      <c r="BF19" s="341">
        <v>19.526720000000001</v>
      </c>
      <c r="BG19" s="341">
        <v>91.741389999999996</v>
      </c>
      <c r="BH19" s="341">
        <v>400.6635</v>
      </c>
      <c r="BI19" s="341">
        <v>714.81449999999995</v>
      </c>
      <c r="BJ19" s="341">
        <v>1127.6289999999999</v>
      </c>
      <c r="BK19" s="341">
        <v>1248.4349999999999</v>
      </c>
      <c r="BL19" s="341">
        <v>1097.1969999999999</v>
      </c>
      <c r="BM19" s="341">
        <v>846.39120000000003</v>
      </c>
      <c r="BN19" s="341">
        <v>458.2174</v>
      </c>
      <c r="BO19" s="341">
        <v>206.42320000000001</v>
      </c>
      <c r="BP19" s="341">
        <v>29.756550000000001</v>
      </c>
      <c r="BQ19" s="341">
        <v>11.01859</v>
      </c>
      <c r="BR19" s="341">
        <v>16.218779999999999</v>
      </c>
      <c r="BS19" s="341">
        <v>95.506060000000005</v>
      </c>
      <c r="BT19" s="341">
        <v>402.63900000000001</v>
      </c>
      <c r="BU19" s="341">
        <v>720.68439999999998</v>
      </c>
      <c r="BV19" s="341">
        <v>1125.508</v>
      </c>
    </row>
    <row r="20" spans="1:74" ht="11.1" customHeight="1" x14ac:dyDescent="0.2">
      <c r="A20" s="9" t="s">
        <v>159</v>
      </c>
      <c r="B20" s="215" t="s">
        <v>618</v>
      </c>
      <c r="C20" s="278">
        <v>1283.2640424000001</v>
      </c>
      <c r="D20" s="278">
        <v>1078.9102727</v>
      </c>
      <c r="E20" s="278">
        <v>841.82436447999999</v>
      </c>
      <c r="F20" s="278">
        <v>438.46029020999998</v>
      </c>
      <c r="G20" s="278">
        <v>205.64037178000001</v>
      </c>
      <c r="H20" s="278">
        <v>46.320519693999998</v>
      </c>
      <c r="I20" s="278">
        <v>13.361592823000001</v>
      </c>
      <c r="J20" s="278">
        <v>25.104437097999998</v>
      </c>
      <c r="K20" s="278">
        <v>110.58970822000001</v>
      </c>
      <c r="L20" s="278">
        <v>428.11075536999999</v>
      </c>
      <c r="M20" s="278">
        <v>753.24340007000001</v>
      </c>
      <c r="N20" s="278">
        <v>1225.6496768</v>
      </c>
      <c r="O20" s="278">
        <v>1302.3478903</v>
      </c>
      <c r="P20" s="278">
        <v>1114.2760209</v>
      </c>
      <c r="Q20" s="278">
        <v>849.30633845</v>
      </c>
      <c r="R20" s="278">
        <v>421.97754070000002</v>
      </c>
      <c r="S20" s="278">
        <v>210.47340416</v>
      </c>
      <c r="T20" s="278">
        <v>43.703824664000003</v>
      </c>
      <c r="U20" s="278">
        <v>12.783657037999999</v>
      </c>
      <c r="V20" s="278">
        <v>24.437849571000001</v>
      </c>
      <c r="W20" s="278">
        <v>112.72232834</v>
      </c>
      <c r="X20" s="278">
        <v>429.37834011000001</v>
      </c>
      <c r="Y20" s="278">
        <v>736.67113569000003</v>
      </c>
      <c r="Z20" s="278">
        <v>1198.8796079000001</v>
      </c>
      <c r="AA20" s="278">
        <v>1321.7190909000001</v>
      </c>
      <c r="AB20" s="278">
        <v>1106.8566364999999</v>
      </c>
      <c r="AC20" s="278">
        <v>841.08324551999999</v>
      </c>
      <c r="AD20" s="278">
        <v>431.64124673999999</v>
      </c>
      <c r="AE20" s="278">
        <v>216.49517193</v>
      </c>
      <c r="AF20" s="278">
        <v>43.740418851999998</v>
      </c>
      <c r="AG20" s="278">
        <v>12.390867156000001</v>
      </c>
      <c r="AH20" s="278">
        <v>24.757221369</v>
      </c>
      <c r="AI20" s="278">
        <v>114.25278038</v>
      </c>
      <c r="AJ20" s="278">
        <v>420.52001197999999</v>
      </c>
      <c r="AK20" s="278">
        <v>755.93816487000004</v>
      </c>
      <c r="AL20" s="278">
        <v>1201.9803781999999</v>
      </c>
      <c r="AM20" s="278">
        <v>1321.2166058</v>
      </c>
      <c r="AN20" s="278">
        <v>1105.8457289999999</v>
      </c>
      <c r="AO20" s="278">
        <v>783.11470654000004</v>
      </c>
      <c r="AP20" s="278">
        <v>422.14381902999997</v>
      </c>
      <c r="AQ20" s="278">
        <v>200.63823676000001</v>
      </c>
      <c r="AR20" s="278">
        <v>43.770398133999997</v>
      </c>
      <c r="AS20" s="278">
        <v>12.108158595000001</v>
      </c>
      <c r="AT20" s="278">
        <v>24.646978867000001</v>
      </c>
      <c r="AU20" s="278">
        <v>118.86667632</v>
      </c>
      <c r="AV20" s="278">
        <v>410.58498039</v>
      </c>
      <c r="AW20" s="278">
        <v>745.95627545000002</v>
      </c>
      <c r="AX20" s="278">
        <v>1205.4459443000001</v>
      </c>
      <c r="AY20" s="278">
        <v>1311.9423757</v>
      </c>
      <c r="AZ20" s="278">
        <v>1096.9658843</v>
      </c>
      <c r="BA20" s="278">
        <v>800.49599765999994</v>
      </c>
      <c r="BB20" s="278">
        <v>442.80029325999999</v>
      </c>
      <c r="BC20" s="278">
        <v>200.48700995999999</v>
      </c>
      <c r="BD20" s="278">
        <v>42.270965515</v>
      </c>
      <c r="BE20" s="278">
        <v>12.471797928999999</v>
      </c>
      <c r="BF20" s="341">
        <v>25.724409999999999</v>
      </c>
      <c r="BG20" s="341">
        <v>110.747</v>
      </c>
      <c r="BH20" s="341">
        <v>417.12119999999999</v>
      </c>
      <c r="BI20" s="341">
        <v>750.62400000000002</v>
      </c>
      <c r="BJ20" s="341">
        <v>1236.75</v>
      </c>
      <c r="BK20" s="341">
        <v>1320.5450000000001</v>
      </c>
      <c r="BL20" s="341">
        <v>1121.479</v>
      </c>
      <c r="BM20" s="341">
        <v>830.49869999999999</v>
      </c>
      <c r="BN20" s="341">
        <v>452.30099999999999</v>
      </c>
      <c r="BO20" s="341">
        <v>199.84219999999999</v>
      </c>
      <c r="BP20" s="341">
        <v>38.848260000000003</v>
      </c>
      <c r="BQ20" s="341">
        <v>12.946289999999999</v>
      </c>
      <c r="BR20" s="341">
        <v>21.348990000000001</v>
      </c>
      <c r="BS20" s="341">
        <v>115.5399</v>
      </c>
      <c r="BT20" s="341">
        <v>421.286</v>
      </c>
      <c r="BU20" s="341">
        <v>759.02549999999997</v>
      </c>
      <c r="BV20" s="341">
        <v>1242.817</v>
      </c>
    </row>
    <row r="21" spans="1:74" ht="11.1" customHeight="1" x14ac:dyDescent="0.2">
      <c r="A21" s="9" t="s">
        <v>160</v>
      </c>
      <c r="B21" s="215" t="s">
        <v>651</v>
      </c>
      <c r="C21" s="278">
        <v>615.87409144000003</v>
      </c>
      <c r="D21" s="278">
        <v>493.26002082000002</v>
      </c>
      <c r="E21" s="278">
        <v>352.09943929999997</v>
      </c>
      <c r="F21" s="278">
        <v>156.39106998</v>
      </c>
      <c r="G21" s="278">
        <v>53.085115139000003</v>
      </c>
      <c r="H21" s="278">
        <v>2.3590885433</v>
      </c>
      <c r="I21" s="278">
        <v>0.39337898656999998</v>
      </c>
      <c r="J21" s="278">
        <v>0.29568100408999998</v>
      </c>
      <c r="K21" s="278">
        <v>15.926469012</v>
      </c>
      <c r="L21" s="278">
        <v>141.93042406999999</v>
      </c>
      <c r="M21" s="278">
        <v>321.21574619</v>
      </c>
      <c r="N21" s="278">
        <v>554.24492272999998</v>
      </c>
      <c r="O21" s="278">
        <v>623.77309357000001</v>
      </c>
      <c r="P21" s="278">
        <v>514.32725454000001</v>
      </c>
      <c r="Q21" s="278">
        <v>362.68202761999999</v>
      </c>
      <c r="R21" s="278">
        <v>147.90219020000001</v>
      </c>
      <c r="S21" s="278">
        <v>52.650464976000002</v>
      </c>
      <c r="T21" s="278">
        <v>2.2674187876</v>
      </c>
      <c r="U21" s="278">
        <v>0.32648462942000001</v>
      </c>
      <c r="V21" s="278">
        <v>0.23571016559999999</v>
      </c>
      <c r="W21" s="278">
        <v>14.097513237999999</v>
      </c>
      <c r="X21" s="278">
        <v>140.63429278000001</v>
      </c>
      <c r="Y21" s="278">
        <v>315.43217619000001</v>
      </c>
      <c r="Z21" s="278">
        <v>558.93719821000002</v>
      </c>
      <c r="AA21" s="278">
        <v>626.16989009999998</v>
      </c>
      <c r="AB21" s="278">
        <v>516.54535381000005</v>
      </c>
      <c r="AC21" s="278">
        <v>353.74269710999999</v>
      </c>
      <c r="AD21" s="278">
        <v>144.99896039000001</v>
      </c>
      <c r="AE21" s="278">
        <v>51.121080618000001</v>
      </c>
      <c r="AF21" s="278">
        <v>2.0931258444999998</v>
      </c>
      <c r="AG21" s="278">
        <v>0.26073374541</v>
      </c>
      <c r="AH21" s="278">
        <v>0.23501520459</v>
      </c>
      <c r="AI21" s="278">
        <v>12.482692086</v>
      </c>
      <c r="AJ21" s="278">
        <v>140.44989812</v>
      </c>
      <c r="AK21" s="278">
        <v>320.10205582999998</v>
      </c>
      <c r="AL21" s="278">
        <v>561.29002743000001</v>
      </c>
      <c r="AM21" s="278">
        <v>625.15948177999996</v>
      </c>
      <c r="AN21" s="278">
        <v>510.55576401000002</v>
      </c>
      <c r="AO21" s="278">
        <v>337.85323968</v>
      </c>
      <c r="AP21" s="278">
        <v>148.63226850999999</v>
      </c>
      <c r="AQ21" s="278">
        <v>46.796286833000003</v>
      </c>
      <c r="AR21" s="278">
        <v>2.30618166</v>
      </c>
      <c r="AS21" s="278">
        <v>0.25736989699000001</v>
      </c>
      <c r="AT21" s="278">
        <v>0.25982151463999997</v>
      </c>
      <c r="AU21" s="278">
        <v>13.289981344999999</v>
      </c>
      <c r="AV21" s="278">
        <v>142.28515884999999</v>
      </c>
      <c r="AW21" s="278">
        <v>322.76715614</v>
      </c>
      <c r="AX21" s="278">
        <v>543.60614268999996</v>
      </c>
      <c r="AY21" s="278">
        <v>600.70791392000001</v>
      </c>
      <c r="AZ21" s="278">
        <v>507.42437711000002</v>
      </c>
      <c r="BA21" s="278">
        <v>356.85999767999999</v>
      </c>
      <c r="BB21" s="278">
        <v>146.15506995999999</v>
      </c>
      <c r="BC21" s="278">
        <v>46.169077782000002</v>
      </c>
      <c r="BD21" s="278">
        <v>1.6947071252000001</v>
      </c>
      <c r="BE21" s="278">
        <v>0.25337310709999999</v>
      </c>
      <c r="BF21" s="341">
        <v>0.36175629999999998</v>
      </c>
      <c r="BG21" s="341">
        <v>13.398339999999999</v>
      </c>
      <c r="BH21" s="341">
        <v>138.4923</v>
      </c>
      <c r="BI21" s="341">
        <v>337.60019999999997</v>
      </c>
      <c r="BJ21" s="341">
        <v>529.92240000000004</v>
      </c>
      <c r="BK21" s="341">
        <v>607.52949999999998</v>
      </c>
      <c r="BL21" s="341">
        <v>502.64800000000002</v>
      </c>
      <c r="BM21" s="341">
        <v>371.0942</v>
      </c>
      <c r="BN21" s="341">
        <v>145.76490000000001</v>
      </c>
      <c r="BO21" s="341">
        <v>48.470979999999997</v>
      </c>
      <c r="BP21" s="341">
        <v>1.4933069999999999</v>
      </c>
      <c r="BQ21" s="341">
        <v>0.2866361</v>
      </c>
      <c r="BR21" s="341">
        <v>0.30336180000000001</v>
      </c>
      <c r="BS21" s="341">
        <v>13.5687</v>
      </c>
      <c r="BT21" s="341">
        <v>139.79400000000001</v>
      </c>
      <c r="BU21" s="341">
        <v>340.72789999999998</v>
      </c>
      <c r="BV21" s="341">
        <v>527.65509999999995</v>
      </c>
    </row>
    <row r="22" spans="1:74" ht="11.1" customHeight="1" x14ac:dyDescent="0.2">
      <c r="A22" s="9" t="s">
        <v>161</v>
      </c>
      <c r="B22" s="215" t="s">
        <v>620</v>
      </c>
      <c r="C22" s="278">
        <v>772.05096207999998</v>
      </c>
      <c r="D22" s="278">
        <v>611.32616593</v>
      </c>
      <c r="E22" s="278">
        <v>425.27216477000002</v>
      </c>
      <c r="F22" s="278">
        <v>184.53394342000001</v>
      </c>
      <c r="G22" s="278">
        <v>57.899727660000003</v>
      </c>
      <c r="H22" s="278">
        <v>2.5560386580999999</v>
      </c>
      <c r="I22" s="278">
        <v>0.16478136730000001</v>
      </c>
      <c r="J22" s="278">
        <v>0.40952863166999998</v>
      </c>
      <c r="K22" s="278">
        <v>20.009665079000001</v>
      </c>
      <c r="L22" s="278">
        <v>181.42938769</v>
      </c>
      <c r="M22" s="278">
        <v>424.00010658999997</v>
      </c>
      <c r="N22" s="278">
        <v>728.91723266999998</v>
      </c>
      <c r="O22" s="278">
        <v>788.30875114000003</v>
      </c>
      <c r="P22" s="278">
        <v>644.51305919000004</v>
      </c>
      <c r="Q22" s="278">
        <v>441.04135042000001</v>
      </c>
      <c r="R22" s="278">
        <v>172.79635304000001</v>
      </c>
      <c r="S22" s="278">
        <v>57.719521342</v>
      </c>
      <c r="T22" s="278">
        <v>2.4610651557000001</v>
      </c>
      <c r="U22" s="278">
        <v>0.16478136730000001</v>
      </c>
      <c r="V22" s="278">
        <v>0.40952863166999998</v>
      </c>
      <c r="W22" s="278">
        <v>18.731815423</v>
      </c>
      <c r="X22" s="278">
        <v>184.03155735999999</v>
      </c>
      <c r="Y22" s="278">
        <v>415.7952368</v>
      </c>
      <c r="Z22" s="278">
        <v>722.29163679999999</v>
      </c>
      <c r="AA22" s="278">
        <v>789.42727427</v>
      </c>
      <c r="AB22" s="278">
        <v>650.44861747000004</v>
      </c>
      <c r="AC22" s="278">
        <v>423.81029853000001</v>
      </c>
      <c r="AD22" s="278">
        <v>173.30102468999999</v>
      </c>
      <c r="AE22" s="278">
        <v>59.261364966000002</v>
      </c>
      <c r="AF22" s="278">
        <v>2.0120149820000002</v>
      </c>
      <c r="AG22" s="278">
        <v>0.16478136730000001</v>
      </c>
      <c r="AH22" s="278">
        <v>0.40952863166999998</v>
      </c>
      <c r="AI22" s="278">
        <v>18.371629523999999</v>
      </c>
      <c r="AJ22" s="278">
        <v>184.10052089999999</v>
      </c>
      <c r="AK22" s="278">
        <v>421.87203953</v>
      </c>
      <c r="AL22" s="278">
        <v>726.66243473999998</v>
      </c>
      <c r="AM22" s="278">
        <v>783.26977062000003</v>
      </c>
      <c r="AN22" s="278">
        <v>638.46388681999997</v>
      </c>
      <c r="AO22" s="278">
        <v>396.92815703999997</v>
      </c>
      <c r="AP22" s="278">
        <v>175.34000888</v>
      </c>
      <c r="AQ22" s="278">
        <v>53.292258900999997</v>
      </c>
      <c r="AR22" s="278">
        <v>2.2220214015000002</v>
      </c>
      <c r="AS22" s="278">
        <v>0.16478136730000001</v>
      </c>
      <c r="AT22" s="278">
        <v>0.40952863166999998</v>
      </c>
      <c r="AU22" s="278">
        <v>20.363225934999999</v>
      </c>
      <c r="AV22" s="278">
        <v>192.24073987</v>
      </c>
      <c r="AW22" s="278">
        <v>421.47106532999999</v>
      </c>
      <c r="AX22" s="278">
        <v>708.9248212</v>
      </c>
      <c r="AY22" s="278">
        <v>756.42606807000004</v>
      </c>
      <c r="AZ22" s="278">
        <v>633.17105237999999</v>
      </c>
      <c r="BA22" s="278">
        <v>420.30683295</v>
      </c>
      <c r="BB22" s="278">
        <v>180.57214304999999</v>
      </c>
      <c r="BC22" s="278">
        <v>54.587375369999997</v>
      </c>
      <c r="BD22" s="278">
        <v>1.3247103439000001</v>
      </c>
      <c r="BE22" s="278">
        <v>0.16478136730000001</v>
      </c>
      <c r="BF22" s="341">
        <v>0.40952860000000002</v>
      </c>
      <c r="BG22" s="341">
        <v>18.679939999999998</v>
      </c>
      <c r="BH22" s="341">
        <v>189.9187</v>
      </c>
      <c r="BI22" s="341">
        <v>443.05630000000002</v>
      </c>
      <c r="BJ22" s="341">
        <v>703.43550000000005</v>
      </c>
      <c r="BK22" s="341">
        <v>776.71389999999997</v>
      </c>
      <c r="BL22" s="341">
        <v>635.45979999999997</v>
      </c>
      <c r="BM22" s="341">
        <v>440.92869999999999</v>
      </c>
      <c r="BN22" s="341">
        <v>177.57550000000001</v>
      </c>
      <c r="BO22" s="341">
        <v>57.057380000000002</v>
      </c>
      <c r="BP22" s="341">
        <v>1.1377120000000001</v>
      </c>
      <c r="BQ22" s="341">
        <v>0.66857429999999995</v>
      </c>
      <c r="BR22" s="341">
        <v>9.4035499999999994E-2</v>
      </c>
      <c r="BS22" s="341">
        <v>18.875019999999999</v>
      </c>
      <c r="BT22" s="341">
        <v>197.18389999999999</v>
      </c>
      <c r="BU22" s="341">
        <v>452.55099999999999</v>
      </c>
      <c r="BV22" s="341">
        <v>700.16869999999994</v>
      </c>
    </row>
    <row r="23" spans="1:74" ht="11.1" customHeight="1" x14ac:dyDescent="0.2">
      <c r="A23" s="9" t="s">
        <v>162</v>
      </c>
      <c r="B23" s="215" t="s">
        <v>621</v>
      </c>
      <c r="C23" s="278">
        <v>529.85752505000005</v>
      </c>
      <c r="D23" s="278">
        <v>393.28204317000001</v>
      </c>
      <c r="E23" s="278">
        <v>242.10681113000001</v>
      </c>
      <c r="F23" s="278">
        <v>74.192266704000005</v>
      </c>
      <c r="G23" s="278">
        <v>8.7446862514999992</v>
      </c>
      <c r="H23" s="278">
        <v>0.33388045903000002</v>
      </c>
      <c r="I23" s="278">
        <v>8.2717736965999995E-3</v>
      </c>
      <c r="J23" s="278">
        <v>0.19067587607</v>
      </c>
      <c r="K23" s="278">
        <v>5.6832677375999996</v>
      </c>
      <c r="L23" s="278">
        <v>70.638269790999999</v>
      </c>
      <c r="M23" s="278">
        <v>252.03732891000001</v>
      </c>
      <c r="N23" s="278">
        <v>525.10365420000005</v>
      </c>
      <c r="O23" s="278">
        <v>547.89381065999999</v>
      </c>
      <c r="P23" s="278">
        <v>426.23052647999998</v>
      </c>
      <c r="Q23" s="278">
        <v>256.05446052000002</v>
      </c>
      <c r="R23" s="278">
        <v>72.153156092000003</v>
      </c>
      <c r="S23" s="278">
        <v>9.0939065262999996</v>
      </c>
      <c r="T23" s="278">
        <v>0.24517438891000001</v>
      </c>
      <c r="U23" s="278">
        <v>8.2717736965999995E-3</v>
      </c>
      <c r="V23" s="278">
        <v>0.19067587607</v>
      </c>
      <c r="W23" s="278">
        <v>5.6849368144000003</v>
      </c>
      <c r="X23" s="278">
        <v>71.464373456999994</v>
      </c>
      <c r="Y23" s="278">
        <v>238.63817915999999</v>
      </c>
      <c r="Z23" s="278">
        <v>504.13435305000002</v>
      </c>
      <c r="AA23" s="278">
        <v>545.41237737999995</v>
      </c>
      <c r="AB23" s="278">
        <v>433.13497727999999</v>
      </c>
      <c r="AC23" s="278">
        <v>238.33749183</v>
      </c>
      <c r="AD23" s="278">
        <v>71.542590856000004</v>
      </c>
      <c r="AE23" s="278">
        <v>9.6147422101999993</v>
      </c>
      <c r="AF23" s="278">
        <v>0.22832899617999999</v>
      </c>
      <c r="AG23" s="278">
        <v>8.2717736965999995E-3</v>
      </c>
      <c r="AH23" s="278">
        <v>0.19067587607</v>
      </c>
      <c r="AI23" s="278">
        <v>5.5939361030999999</v>
      </c>
      <c r="AJ23" s="278">
        <v>68.770507625999997</v>
      </c>
      <c r="AK23" s="278">
        <v>243.18904957999999</v>
      </c>
      <c r="AL23" s="278">
        <v>510.98765587999998</v>
      </c>
      <c r="AM23" s="278">
        <v>538.53501219999998</v>
      </c>
      <c r="AN23" s="278">
        <v>419.07489568</v>
      </c>
      <c r="AO23" s="278">
        <v>219.03085983</v>
      </c>
      <c r="AP23" s="278">
        <v>70.332483761000006</v>
      </c>
      <c r="AQ23" s="278">
        <v>8.3850777261000005</v>
      </c>
      <c r="AR23" s="278">
        <v>0.21997288184</v>
      </c>
      <c r="AS23" s="278">
        <v>8.2717736965999995E-3</v>
      </c>
      <c r="AT23" s="278">
        <v>0.18233079222000001</v>
      </c>
      <c r="AU23" s="278">
        <v>5.6340696572000004</v>
      </c>
      <c r="AV23" s="278">
        <v>67.755357274999994</v>
      </c>
      <c r="AW23" s="278">
        <v>232.35384519999999</v>
      </c>
      <c r="AX23" s="278">
        <v>501.31090605000003</v>
      </c>
      <c r="AY23" s="278">
        <v>526.50749875999998</v>
      </c>
      <c r="AZ23" s="278">
        <v>408.82090333999997</v>
      </c>
      <c r="BA23" s="278">
        <v>222.26560885000001</v>
      </c>
      <c r="BB23" s="278">
        <v>76.282289828000003</v>
      </c>
      <c r="BC23" s="278">
        <v>9.1198564218999998</v>
      </c>
      <c r="BD23" s="278">
        <v>0.10545087015</v>
      </c>
      <c r="BE23" s="278">
        <v>8.2717736965999995E-3</v>
      </c>
      <c r="BF23" s="341">
        <v>0.1979204</v>
      </c>
      <c r="BG23" s="341">
        <v>4.7091900000000004</v>
      </c>
      <c r="BH23" s="341">
        <v>68.809709999999995</v>
      </c>
      <c r="BI23" s="341">
        <v>245.99600000000001</v>
      </c>
      <c r="BJ23" s="341">
        <v>512.53840000000002</v>
      </c>
      <c r="BK23" s="341">
        <v>541.19759999999997</v>
      </c>
      <c r="BL23" s="341">
        <v>408.08280000000002</v>
      </c>
      <c r="BM23" s="341">
        <v>240.20849999999999</v>
      </c>
      <c r="BN23" s="341">
        <v>76.345079999999996</v>
      </c>
      <c r="BO23" s="341">
        <v>9.7711290000000002</v>
      </c>
      <c r="BP23" s="341">
        <v>7.5420100000000004E-2</v>
      </c>
      <c r="BQ23" s="341">
        <v>0.14847920000000001</v>
      </c>
      <c r="BR23" s="341">
        <v>0.1025838</v>
      </c>
      <c r="BS23" s="341">
        <v>4.8582029999999996</v>
      </c>
      <c r="BT23" s="341">
        <v>72.155079999999998</v>
      </c>
      <c r="BU23" s="341">
        <v>248.4418</v>
      </c>
      <c r="BV23" s="341">
        <v>513.8066</v>
      </c>
    </row>
    <row r="24" spans="1:74" ht="11.1" customHeight="1" x14ac:dyDescent="0.2">
      <c r="A24" s="9" t="s">
        <v>163</v>
      </c>
      <c r="B24" s="215" t="s">
        <v>622</v>
      </c>
      <c r="C24" s="278">
        <v>892.30539091000003</v>
      </c>
      <c r="D24" s="278">
        <v>739.10602344999995</v>
      </c>
      <c r="E24" s="278">
        <v>616.28237712999999</v>
      </c>
      <c r="F24" s="278">
        <v>403.70433150000002</v>
      </c>
      <c r="G24" s="278">
        <v>207.76954533</v>
      </c>
      <c r="H24" s="278">
        <v>81.012262379999996</v>
      </c>
      <c r="I24" s="278">
        <v>10.996317659000001</v>
      </c>
      <c r="J24" s="278">
        <v>25.642740108000002</v>
      </c>
      <c r="K24" s="278">
        <v>124.482877</v>
      </c>
      <c r="L24" s="278">
        <v>355.51433715000002</v>
      </c>
      <c r="M24" s="278">
        <v>631.51147900000001</v>
      </c>
      <c r="N24" s="278">
        <v>923.67957086000001</v>
      </c>
      <c r="O24" s="278">
        <v>898.37007309000001</v>
      </c>
      <c r="P24" s="278">
        <v>753.42408332000002</v>
      </c>
      <c r="Q24" s="278">
        <v>618.54615233000004</v>
      </c>
      <c r="R24" s="278">
        <v>413.71344312000002</v>
      </c>
      <c r="S24" s="278">
        <v>220.79024580000001</v>
      </c>
      <c r="T24" s="278">
        <v>81.801713151000001</v>
      </c>
      <c r="U24" s="278">
        <v>11.751933978</v>
      </c>
      <c r="V24" s="278">
        <v>27.126161731</v>
      </c>
      <c r="W24" s="278">
        <v>121.74115576</v>
      </c>
      <c r="X24" s="278">
        <v>348.63334934</v>
      </c>
      <c r="Y24" s="278">
        <v>614.56784527000002</v>
      </c>
      <c r="Z24" s="278">
        <v>912.63687030000006</v>
      </c>
      <c r="AA24" s="278">
        <v>895.68986619999998</v>
      </c>
      <c r="AB24" s="278">
        <v>758.80583078999996</v>
      </c>
      <c r="AC24" s="278">
        <v>616.19025018000002</v>
      </c>
      <c r="AD24" s="278">
        <v>416.91097905999999</v>
      </c>
      <c r="AE24" s="278">
        <v>232.76154159000001</v>
      </c>
      <c r="AF24" s="278">
        <v>84.518062990000004</v>
      </c>
      <c r="AG24" s="278">
        <v>12.240340839</v>
      </c>
      <c r="AH24" s="278">
        <v>27.000902677999999</v>
      </c>
      <c r="AI24" s="278">
        <v>123.26380422</v>
      </c>
      <c r="AJ24" s="278">
        <v>349.40330549999999</v>
      </c>
      <c r="AK24" s="278">
        <v>624.57716545000005</v>
      </c>
      <c r="AL24" s="278">
        <v>913.51729552999996</v>
      </c>
      <c r="AM24" s="278">
        <v>883.60339968999995</v>
      </c>
      <c r="AN24" s="278">
        <v>757.21075350000001</v>
      </c>
      <c r="AO24" s="278">
        <v>596.60550194999996</v>
      </c>
      <c r="AP24" s="278">
        <v>413.87574190999999</v>
      </c>
      <c r="AQ24" s="278">
        <v>229.26740978999999</v>
      </c>
      <c r="AR24" s="278">
        <v>84.481546249000004</v>
      </c>
      <c r="AS24" s="278">
        <v>12.4015346</v>
      </c>
      <c r="AT24" s="278">
        <v>25.206808080999998</v>
      </c>
      <c r="AU24" s="278">
        <v>120.61698730000001</v>
      </c>
      <c r="AV24" s="278">
        <v>340.82960458000002</v>
      </c>
      <c r="AW24" s="278">
        <v>613.38255670000001</v>
      </c>
      <c r="AX24" s="278">
        <v>915.10473439999998</v>
      </c>
      <c r="AY24" s="278">
        <v>912.82744018999995</v>
      </c>
      <c r="AZ24" s="278">
        <v>760.34979683999995</v>
      </c>
      <c r="BA24" s="278">
        <v>593.46567493999999</v>
      </c>
      <c r="BB24" s="278">
        <v>417.56236103999998</v>
      </c>
      <c r="BC24" s="278">
        <v>229.88775036000001</v>
      </c>
      <c r="BD24" s="278">
        <v>80.635336287000001</v>
      </c>
      <c r="BE24" s="278">
        <v>13.074197731</v>
      </c>
      <c r="BF24" s="341">
        <v>25.68197</v>
      </c>
      <c r="BG24" s="341">
        <v>117.06780000000001</v>
      </c>
      <c r="BH24" s="341">
        <v>357.16829999999999</v>
      </c>
      <c r="BI24" s="341">
        <v>603.33230000000003</v>
      </c>
      <c r="BJ24" s="341">
        <v>926.27869999999996</v>
      </c>
      <c r="BK24" s="341">
        <v>904.298</v>
      </c>
      <c r="BL24" s="341">
        <v>749.34450000000004</v>
      </c>
      <c r="BM24" s="341">
        <v>605.03539999999998</v>
      </c>
      <c r="BN24" s="341">
        <v>419.12020000000001</v>
      </c>
      <c r="BO24" s="341">
        <v>231.01310000000001</v>
      </c>
      <c r="BP24" s="341">
        <v>80.25385</v>
      </c>
      <c r="BQ24" s="341">
        <v>11.084709999999999</v>
      </c>
      <c r="BR24" s="341">
        <v>23.195399999999999</v>
      </c>
      <c r="BS24" s="341">
        <v>114.8236</v>
      </c>
      <c r="BT24" s="341">
        <v>354.95909999999998</v>
      </c>
      <c r="BU24" s="341">
        <v>596.81439999999998</v>
      </c>
      <c r="BV24" s="341">
        <v>930.72760000000005</v>
      </c>
    </row>
    <row r="25" spans="1:74" ht="11.1" customHeight="1" x14ac:dyDescent="0.2">
      <c r="A25" s="9" t="s">
        <v>164</v>
      </c>
      <c r="B25" s="215" t="s">
        <v>623</v>
      </c>
      <c r="C25" s="278">
        <v>589.82782610000004</v>
      </c>
      <c r="D25" s="278">
        <v>501.11539102</v>
      </c>
      <c r="E25" s="278">
        <v>451.73722483</v>
      </c>
      <c r="F25" s="278">
        <v>353.86226521999998</v>
      </c>
      <c r="G25" s="278">
        <v>177.05875828000001</v>
      </c>
      <c r="H25" s="278">
        <v>71.862710585000002</v>
      </c>
      <c r="I25" s="278">
        <v>16.798369506</v>
      </c>
      <c r="J25" s="278">
        <v>19.495450527999999</v>
      </c>
      <c r="K25" s="278">
        <v>60.494109102000003</v>
      </c>
      <c r="L25" s="278">
        <v>217.89101797999999</v>
      </c>
      <c r="M25" s="278">
        <v>415.03196449000001</v>
      </c>
      <c r="N25" s="278">
        <v>600.91906288999996</v>
      </c>
      <c r="O25" s="278">
        <v>587.11725005000005</v>
      </c>
      <c r="P25" s="278">
        <v>500.52495761</v>
      </c>
      <c r="Q25" s="278">
        <v>451.25128623000001</v>
      </c>
      <c r="R25" s="278">
        <v>367.32912055000003</v>
      </c>
      <c r="S25" s="278">
        <v>187.91938572000001</v>
      </c>
      <c r="T25" s="278">
        <v>76.286473666000006</v>
      </c>
      <c r="U25" s="278">
        <v>16.266211172999999</v>
      </c>
      <c r="V25" s="278">
        <v>19.679092083</v>
      </c>
      <c r="W25" s="278">
        <v>59.824984882999999</v>
      </c>
      <c r="X25" s="278">
        <v>213.41108496000001</v>
      </c>
      <c r="Y25" s="278">
        <v>409.07452231000002</v>
      </c>
      <c r="Z25" s="278">
        <v>603.77378236000004</v>
      </c>
      <c r="AA25" s="278">
        <v>579.36389964</v>
      </c>
      <c r="AB25" s="278">
        <v>501.32893597999998</v>
      </c>
      <c r="AC25" s="278">
        <v>458.49859063000002</v>
      </c>
      <c r="AD25" s="278">
        <v>364.20281328999999</v>
      </c>
      <c r="AE25" s="278">
        <v>203.75899695000001</v>
      </c>
      <c r="AF25" s="278">
        <v>80.436745939999994</v>
      </c>
      <c r="AG25" s="278">
        <v>16.506556153999998</v>
      </c>
      <c r="AH25" s="278">
        <v>20.009396250000002</v>
      </c>
      <c r="AI25" s="278">
        <v>58.448489459999998</v>
      </c>
      <c r="AJ25" s="278">
        <v>214.46864070999999</v>
      </c>
      <c r="AK25" s="278">
        <v>417.83088915000002</v>
      </c>
      <c r="AL25" s="278">
        <v>604.97495827</v>
      </c>
      <c r="AM25" s="278">
        <v>570.86218997000003</v>
      </c>
      <c r="AN25" s="278">
        <v>505.50249088999999</v>
      </c>
      <c r="AO25" s="278">
        <v>457.94750937999999</v>
      </c>
      <c r="AP25" s="278">
        <v>361.90469258000002</v>
      </c>
      <c r="AQ25" s="278">
        <v>199.61418247</v>
      </c>
      <c r="AR25" s="278">
        <v>83.848336614000004</v>
      </c>
      <c r="AS25" s="278">
        <v>17.50963149</v>
      </c>
      <c r="AT25" s="278">
        <v>19.221871562</v>
      </c>
      <c r="AU25" s="278">
        <v>57.339395260000003</v>
      </c>
      <c r="AV25" s="278">
        <v>207.57303103000001</v>
      </c>
      <c r="AW25" s="278">
        <v>419.79494958999999</v>
      </c>
      <c r="AX25" s="278">
        <v>608.9040933</v>
      </c>
      <c r="AY25" s="278">
        <v>592.56211933999998</v>
      </c>
      <c r="AZ25" s="278">
        <v>507.51378067000002</v>
      </c>
      <c r="BA25" s="278">
        <v>454.33293917999998</v>
      </c>
      <c r="BB25" s="278">
        <v>347.41821252</v>
      </c>
      <c r="BC25" s="278">
        <v>194.9481145</v>
      </c>
      <c r="BD25" s="278">
        <v>82.738984352000003</v>
      </c>
      <c r="BE25" s="278">
        <v>17.743880808</v>
      </c>
      <c r="BF25" s="341">
        <v>19.043790000000001</v>
      </c>
      <c r="BG25" s="341">
        <v>58.921709999999997</v>
      </c>
      <c r="BH25" s="341">
        <v>218.64879999999999</v>
      </c>
      <c r="BI25" s="341">
        <v>408.24959999999999</v>
      </c>
      <c r="BJ25" s="341">
        <v>609.34929999999997</v>
      </c>
      <c r="BK25" s="341">
        <v>574.70240000000001</v>
      </c>
      <c r="BL25" s="341">
        <v>498.81259999999997</v>
      </c>
      <c r="BM25" s="341">
        <v>460.49400000000003</v>
      </c>
      <c r="BN25" s="341">
        <v>347.54930000000002</v>
      </c>
      <c r="BO25" s="341">
        <v>191.38499999999999</v>
      </c>
      <c r="BP25" s="341">
        <v>82.601749999999996</v>
      </c>
      <c r="BQ25" s="341">
        <v>17.508870000000002</v>
      </c>
      <c r="BR25" s="341">
        <v>19.406120000000001</v>
      </c>
      <c r="BS25" s="341">
        <v>57.085059999999999</v>
      </c>
      <c r="BT25" s="341">
        <v>211.8862</v>
      </c>
      <c r="BU25" s="341">
        <v>397.25650000000002</v>
      </c>
      <c r="BV25" s="341">
        <v>608.21180000000004</v>
      </c>
    </row>
    <row r="26" spans="1:74" ht="11.1" customHeight="1" x14ac:dyDescent="0.2">
      <c r="A26" s="9" t="s">
        <v>165</v>
      </c>
      <c r="B26" s="215" t="s">
        <v>652</v>
      </c>
      <c r="C26" s="278">
        <v>873.15553431000001</v>
      </c>
      <c r="D26" s="278">
        <v>726.60159900999997</v>
      </c>
      <c r="E26" s="278">
        <v>580.74240567000004</v>
      </c>
      <c r="F26" s="278">
        <v>324.87364744000001</v>
      </c>
      <c r="G26" s="278">
        <v>151.72039548999999</v>
      </c>
      <c r="H26" s="278">
        <v>33.496770038000001</v>
      </c>
      <c r="I26" s="278">
        <v>7.8243349482999998</v>
      </c>
      <c r="J26" s="278">
        <v>11.744637998</v>
      </c>
      <c r="K26" s="278">
        <v>61.109766782999998</v>
      </c>
      <c r="L26" s="278">
        <v>271.21025830000002</v>
      </c>
      <c r="M26" s="278">
        <v>503.60454901000003</v>
      </c>
      <c r="N26" s="278">
        <v>816.45490747999997</v>
      </c>
      <c r="O26" s="278">
        <v>877.61638541000002</v>
      </c>
      <c r="P26" s="278">
        <v>743.41247667000005</v>
      </c>
      <c r="Q26" s="278">
        <v>586.01433513999996</v>
      </c>
      <c r="R26" s="278">
        <v>317.50517608000001</v>
      </c>
      <c r="S26" s="278">
        <v>153.27433936</v>
      </c>
      <c r="T26" s="278">
        <v>33.394897987</v>
      </c>
      <c r="U26" s="278">
        <v>7.0628929997999998</v>
      </c>
      <c r="V26" s="278">
        <v>11.238243935</v>
      </c>
      <c r="W26" s="278">
        <v>58.879579159000002</v>
      </c>
      <c r="X26" s="278">
        <v>269.74920665000002</v>
      </c>
      <c r="Y26" s="278">
        <v>494.35351685000001</v>
      </c>
      <c r="Z26" s="278">
        <v>806.98848162000002</v>
      </c>
      <c r="AA26" s="278">
        <v>880.11248803000001</v>
      </c>
      <c r="AB26" s="278">
        <v>745.57664295999996</v>
      </c>
      <c r="AC26" s="278">
        <v>577.77539199</v>
      </c>
      <c r="AD26" s="278">
        <v>317.79344715000002</v>
      </c>
      <c r="AE26" s="278">
        <v>156.64927320999999</v>
      </c>
      <c r="AF26" s="278">
        <v>34.056161078000002</v>
      </c>
      <c r="AG26" s="278">
        <v>6.7175733973999998</v>
      </c>
      <c r="AH26" s="278">
        <v>11.483106342999999</v>
      </c>
      <c r="AI26" s="278">
        <v>57.192043384999998</v>
      </c>
      <c r="AJ26" s="278">
        <v>268.21977934</v>
      </c>
      <c r="AK26" s="278">
        <v>500.52343322000002</v>
      </c>
      <c r="AL26" s="278">
        <v>808.96539530999996</v>
      </c>
      <c r="AM26" s="278">
        <v>877.80463640000005</v>
      </c>
      <c r="AN26" s="278">
        <v>741.26897181000004</v>
      </c>
      <c r="AO26" s="278">
        <v>553.01399939999999</v>
      </c>
      <c r="AP26" s="278">
        <v>317.37577044</v>
      </c>
      <c r="AQ26" s="278">
        <v>146.97040465000001</v>
      </c>
      <c r="AR26" s="278">
        <v>34.563463464000002</v>
      </c>
      <c r="AS26" s="278">
        <v>6.8483435130999997</v>
      </c>
      <c r="AT26" s="278">
        <v>11.356591402999999</v>
      </c>
      <c r="AU26" s="278">
        <v>58.995450947000002</v>
      </c>
      <c r="AV26" s="278">
        <v>263.4477574</v>
      </c>
      <c r="AW26" s="278">
        <v>497.83450268000001</v>
      </c>
      <c r="AX26" s="278">
        <v>796.97244320000004</v>
      </c>
      <c r="AY26" s="278">
        <v>865.79253257000005</v>
      </c>
      <c r="AZ26" s="278">
        <v>733.98887549000005</v>
      </c>
      <c r="BA26" s="278">
        <v>560.91480352999997</v>
      </c>
      <c r="BB26" s="278">
        <v>316.13279926000001</v>
      </c>
      <c r="BC26" s="278">
        <v>142.92510464</v>
      </c>
      <c r="BD26" s="278">
        <v>32.729056364000002</v>
      </c>
      <c r="BE26" s="278">
        <v>6.8436035641000004</v>
      </c>
      <c r="BF26" s="341">
        <v>11.87054</v>
      </c>
      <c r="BG26" s="341">
        <v>58.211919999999999</v>
      </c>
      <c r="BH26" s="341">
        <v>262.53399999999999</v>
      </c>
      <c r="BI26" s="341">
        <v>506.0924</v>
      </c>
      <c r="BJ26" s="341">
        <v>800.6848</v>
      </c>
      <c r="BK26" s="341">
        <v>866.01400000000001</v>
      </c>
      <c r="BL26" s="341">
        <v>737.23119999999994</v>
      </c>
      <c r="BM26" s="341">
        <v>579.47910000000002</v>
      </c>
      <c r="BN26" s="341">
        <v>317.4332</v>
      </c>
      <c r="BO26" s="341">
        <v>143.99109999999999</v>
      </c>
      <c r="BP26" s="341">
        <v>31.417529999999999</v>
      </c>
      <c r="BQ26" s="341">
        <v>7.0617850000000004</v>
      </c>
      <c r="BR26" s="341">
        <v>10.82405</v>
      </c>
      <c r="BS26" s="341">
        <v>59.031239999999997</v>
      </c>
      <c r="BT26" s="341">
        <v>262.05079999999998</v>
      </c>
      <c r="BU26" s="341">
        <v>506.24700000000001</v>
      </c>
      <c r="BV26" s="341">
        <v>799.13750000000005</v>
      </c>
    </row>
    <row r="27" spans="1:74" ht="11.1" customHeight="1" x14ac:dyDescent="0.2">
      <c r="A27" s="8"/>
      <c r="B27" s="195" t="s">
        <v>178</v>
      </c>
      <c r="C27" s="253"/>
      <c r="D27" s="253"/>
      <c r="E27" s="253"/>
      <c r="F27" s="253"/>
      <c r="G27" s="253"/>
      <c r="H27" s="253"/>
      <c r="I27" s="253"/>
      <c r="J27" s="253"/>
      <c r="K27" s="253"/>
      <c r="L27" s="253"/>
      <c r="M27" s="253"/>
      <c r="N27" s="253"/>
      <c r="O27" s="253"/>
      <c r="P27" s="253"/>
      <c r="Q27" s="253"/>
      <c r="R27" s="253"/>
      <c r="S27" s="253"/>
      <c r="T27" s="253"/>
      <c r="U27" s="253"/>
      <c r="V27" s="253"/>
      <c r="W27" s="253"/>
      <c r="X27" s="253"/>
      <c r="Y27" s="253"/>
      <c r="Z27" s="253"/>
      <c r="AA27" s="253"/>
      <c r="AB27" s="253"/>
      <c r="AC27" s="253"/>
      <c r="AD27" s="253"/>
      <c r="AE27" s="253"/>
      <c r="AF27" s="253"/>
      <c r="AG27" s="253"/>
      <c r="AH27" s="253"/>
      <c r="AI27" s="253"/>
      <c r="AJ27" s="253"/>
      <c r="AK27" s="253"/>
      <c r="AL27" s="253"/>
      <c r="AM27" s="253"/>
      <c r="AN27" s="253"/>
      <c r="AO27" s="253"/>
      <c r="AP27" s="253"/>
      <c r="AQ27" s="253"/>
      <c r="AR27" s="253"/>
      <c r="AS27" s="253"/>
      <c r="AT27" s="253"/>
      <c r="AU27" s="253"/>
      <c r="AV27" s="253"/>
      <c r="AW27" s="253"/>
      <c r="AX27" s="253"/>
      <c r="AY27" s="253"/>
      <c r="AZ27" s="253"/>
      <c r="BA27" s="253"/>
      <c r="BB27" s="253"/>
      <c r="BC27" s="253"/>
      <c r="BD27" s="253"/>
      <c r="BE27" s="253"/>
      <c r="BF27" s="505"/>
      <c r="BG27" s="505"/>
      <c r="BH27" s="505"/>
      <c r="BI27" s="505"/>
      <c r="BJ27" s="505"/>
      <c r="BK27" s="343"/>
      <c r="BL27" s="343"/>
      <c r="BM27" s="343"/>
      <c r="BN27" s="343"/>
      <c r="BO27" s="343"/>
      <c r="BP27" s="343"/>
      <c r="BQ27" s="343"/>
      <c r="BR27" s="343"/>
      <c r="BS27" s="343"/>
      <c r="BT27" s="343"/>
      <c r="BU27" s="343"/>
      <c r="BV27" s="343"/>
    </row>
    <row r="28" spans="1:74" ht="11.1" customHeight="1" x14ac:dyDescent="0.2">
      <c r="A28" s="9" t="s">
        <v>42</v>
      </c>
      <c r="B28" s="215" t="s">
        <v>616</v>
      </c>
      <c r="C28" s="278">
        <v>0</v>
      </c>
      <c r="D28" s="278">
        <v>0</v>
      </c>
      <c r="E28" s="278">
        <v>0</v>
      </c>
      <c r="F28" s="278">
        <v>0</v>
      </c>
      <c r="G28" s="278">
        <v>20.398278593000001</v>
      </c>
      <c r="H28" s="278">
        <v>103.31024738000001</v>
      </c>
      <c r="I28" s="278">
        <v>283.40367391000001</v>
      </c>
      <c r="J28" s="278">
        <v>170.80383653000001</v>
      </c>
      <c r="K28" s="278">
        <v>56.786851134000003</v>
      </c>
      <c r="L28" s="278">
        <v>0</v>
      </c>
      <c r="M28" s="278">
        <v>0</v>
      </c>
      <c r="N28" s="278">
        <v>0</v>
      </c>
      <c r="O28" s="278">
        <v>0</v>
      </c>
      <c r="P28" s="278">
        <v>0</v>
      </c>
      <c r="Q28" s="278">
        <v>0</v>
      </c>
      <c r="R28" s="278">
        <v>0</v>
      </c>
      <c r="S28" s="278">
        <v>11.699214731</v>
      </c>
      <c r="T28" s="278">
        <v>62.830115358</v>
      </c>
      <c r="U28" s="278">
        <v>247.53225118</v>
      </c>
      <c r="V28" s="278">
        <v>169.07397349999999</v>
      </c>
      <c r="W28" s="278">
        <v>62.496553671000001</v>
      </c>
      <c r="X28" s="278">
        <v>0</v>
      </c>
      <c r="Y28" s="278">
        <v>0</v>
      </c>
      <c r="Z28" s="278">
        <v>0</v>
      </c>
      <c r="AA28" s="278">
        <v>0</v>
      </c>
      <c r="AB28" s="278">
        <v>0</v>
      </c>
      <c r="AC28" s="278">
        <v>0</v>
      </c>
      <c r="AD28" s="278">
        <v>0</v>
      </c>
      <c r="AE28" s="278">
        <v>21.410269879000001</v>
      </c>
      <c r="AF28" s="278">
        <v>57.999372882000003</v>
      </c>
      <c r="AG28" s="278">
        <v>246.01047922000001</v>
      </c>
      <c r="AH28" s="278">
        <v>211.39437396</v>
      </c>
      <c r="AI28" s="278">
        <v>27.144620144000001</v>
      </c>
      <c r="AJ28" s="278">
        <v>0.49261900461000002</v>
      </c>
      <c r="AK28" s="278">
        <v>0</v>
      </c>
      <c r="AL28" s="278">
        <v>0</v>
      </c>
      <c r="AM28" s="278">
        <v>0</v>
      </c>
      <c r="AN28" s="278">
        <v>0</v>
      </c>
      <c r="AO28" s="278">
        <v>0</v>
      </c>
      <c r="AP28" s="278">
        <v>0</v>
      </c>
      <c r="AQ28" s="278">
        <v>8.3597585877</v>
      </c>
      <c r="AR28" s="278">
        <v>87.775809666000001</v>
      </c>
      <c r="AS28" s="278">
        <v>303.70484281</v>
      </c>
      <c r="AT28" s="278">
        <v>122.46369783</v>
      </c>
      <c r="AU28" s="278">
        <v>16.784483636000001</v>
      </c>
      <c r="AV28" s="278">
        <v>0</v>
      </c>
      <c r="AW28" s="278">
        <v>0</v>
      </c>
      <c r="AX28" s="278">
        <v>0</v>
      </c>
      <c r="AY28" s="278">
        <v>0</v>
      </c>
      <c r="AZ28" s="278">
        <v>0</v>
      </c>
      <c r="BA28" s="278">
        <v>0</v>
      </c>
      <c r="BB28" s="278">
        <v>0</v>
      </c>
      <c r="BC28" s="278">
        <v>7.078197211</v>
      </c>
      <c r="BD28" s="278">
        <v>68.086875594999995</v>
      </c>
      <c r="BE28" s="278">
        <v>197.30754827999999</v>
      </c>
      <c r="BF28" s="341">
        <v>161.31808344000001</v>
      </c>
      <c r="BG28" s="341">
        <v>29.881302538</v>
      </c>
      <c r="BH28" s="341">
        <v>0.31675331830999998</v>
      </c>
      <c r="BI28" s="341">
        <v>0</v>
      </c>
      <c r="BJ28" s="341">
        <v>0</v>
      </c>
      <c r="BK28" s="341">
        <v>0</v>
      </c>
      <c r="BL28" s="341">
        <v>0</v>
      </c>
      <c r="BM28" s="341">
        <v>0</v>
      </c>
      <c r="BN28" s="341">
        <v>0</v>
      </c>
      <c r="BO28" s="341">
        <v>8.9332750955000009</v>
      </c>
      <c r="BP28" s="341">
        <v>75.403063321000005</v>
      </c>
      <c r="BQ28" s="341">
        <v>199.06948484</v>
      </c>
      <c r="BR28" s="341">
        <v>169.94060003999999</v>
      </c>
      <c r="BS28" s="341">
        <v>34.590781555</v>
      </c>
      <c r="BT28" s="341">
        <v>1.0931249425</v>
      </c>
      <c r="BU28" s="341">
        <v>0</v>
      </c>
      <c r="BV28" s="341">
        <v>0</v>
      </c>
    </row>
    <row r="29" spans="1:74" ht="11.1" customHeight="1" x14ac:dyDescent="0.2">
      <c r="A29" s="9" t="s">
        <v>43</v>
      </c>
      <c r="B29" s="215" t="s">
        <v>650</v>
      </c>
      <c r="C29" s="278">
        <v>0</v>
      </c>
      <c r="D29" s="278">
        <v>0</v>
      </c>
      <c r="E29" s="278">
        <v>0</v>
      </c>
      <c r="F29" s="278">
        <v>0.43033019564000002</v>
      </c>
      <c r="G29" s="278">
        <v>44.282101277999999</v>
      </c>
      <c r="H29" s="278">
        <v>187.05852543</v>
      </c>
      <c r="I29" s="278">
        <v>339.22154254999998</v>
      </c>
      <c r="J29" s="278">
        <v>242.14904387999999</v>
      </c>
      <c r="K29" s="278">
        <v>92.153895152999993</v>
      </c>
      <c r="L29" s="278">
        <v>3.1709565132000002</v>
      </c>
      <c r="M29" s="278">
        <v>0</v>
      </c>
      <c r="N29" s="278">
        <v>0</v>
      </c>
      <c r="O29" s="278">
        <v>0</v>
      </c>
      <c r="P29" s="278">
        <v>0</v>
      </c>
      <c r="Q29" s="278">
        <v>0</v>
      </c>
      <c r="R29" s="278">
        <v>0</v>
      </c>
      <c r="S29" s="278">
        <v>41.327526956</v>
      </c>
      <c r="T29" s="278">
        <v>146.80459271999999</v>
      </c>
      <c r="U29" s="278">
        <v>339.76354523999998</v>
      </c>
      <c r="V29" s="278">
        <v>211.54139097999999</v>
      </c>
      <c r="W29" s="278">
        <v>93.465572956000003</v>
      </c>
      <c r="X29" s="278">
        <v>2.6454463347999999</v>
      </c>
      <c r="Y29" s="278">
        <v>0</v>
      </c>
      <c r="Z29" s="278">
        <v>0</v>
      </c>
      <c r="AA29" s="278">
        <v>0</v>
      </c>
      <c r="AB29" s="278">
        <v>0</v>
      </c>
      <c r="AC29" s="278">
        <v>1.9796130607</v>
      </c>
      <c r="AD29" s="278">
        <v>0</v>
      </c>
      <c r="AE29" s="278">
        <v>64.300185260999996</v>
      </c>
      <c r="AF29" s="278">
        <v>115.47969019999999</v>
      </c>
      <c r="AG29" s="278">
        <v>331.22496719999998</v>
      </c>
      <c r="AH29" s="278">
        <v>237.15416403</v>
      </c>
      <c r="AI29" s="278">
        <v>60.157298730000001</v>
      </c>
      <c r="AJ29" s="278">
        <v>4.9822078725000001</v>
      </c>
      <c r="AK29" s="278">
        <v>0</v>
      </c>
      <c r="AL29" s="278">
        <v>0</v>
      </c>
      <c r="AM29" s="278">
        <v>0</v>
      </c>
      <c r="AN29" s="278">
        <v>0</v>
      </c>
      <c r="AO29" s="278">
        <v>0</v>
      </c>
      <c r="AP29" s="278">
        <v>0</v>
      </c>
      <c r="AQ29" s="278">
        <v>22.216813289000001</v>
      </c>
      <c r="AR29" s="278">
        <v>134.25170775000001</v>
      </c>
      <c r="AS29" s="278">
        <v>327.25285674000003</v>
      </c>
      <c r="AT29" s="278">
        <v>160.33155073</v>
      </c>
      <c r="AU29" s="278">
        <v>36.612974268999999</v>
      </c>
      <c r="AV29" s="278">
        <v>6.1258050385000002</v>
      </c>
      <c r="AW29" s="278">
        <v>0</v>
      </c>
      <c r="AX29" s="278">
        <v>0</v>
      </c>
      <c r="AY29" s="278">
        <v>0</v>
      </c>
      <c r="AZ29" s="278">
        <v>0</v>
      </c>
      <c r="BA29" s="278">
        <v>0</v>
      </c>
      <c r="BB29" s="278">
        <v>0</v>
      </c>
      <c r="BC29" s="278">
        <v>26.768521785000001</v>
      </c>
      <c r="BD29" s="278">
        <v>131.29857744</v>
      </c>
      <c r="BE29" s="278">
        <v>243.94047270999999</v>
      </c>
      <c r="BF29" s="341">
        <v>215.94270427000001</v>
      </c>
      <c r="BG29" s="341">
        <v>64.149585719000001</v>
      </c>
      <c r="BH29" s="341">
        <v>5.1714438641999996</v>
      </c>
      <c r="BI29" s="341">
        <v>0</v>
      </c>
      <c r="BJ29" s="341">
        <v>0</v>
      </c>
      <c r="BK29" s="341">
        <v>0</v>
      </c>
      <c r="BL29" s="341">
        <v>0</v>
      </c>
      <c r="BM29" s="341">
        <v>0</v>
      </c>
      <c r="BN29" s="341">
        <v>0</v>
      </c>
      <c r="BO29" s="341">
        <v>29.262393588999998</v>
      </c>
      <c r="BP29" s="341">
        <v>135.86076788</v>
      </c>
      <c r="BQ29" s="341">
        <v>263.70330508000001</v>
      </c>
      <c r="BR29" s="341">
        <v>222.61262457000001</v>
      </c>
      <c r="BS29" s="341">
        <v>67.500729229000001</v>
      </c>
      <c r="BT29" s="341">
        <v>5.3894672701999999</v>
      </c>
      <c r="BU29" s="341">
        <v>0</v>
      </c>
      <c r="BV29" s="341">
        <v>0</v>
      </c>
    </row>
    <row r="30" spans="1:74" ht="11.1" customHeight="1" x14ac:dyDescent="0.2">
      <c r="A30" s="9" t="s">
        <v>44</v>
      </c>
      <c r="B30" s="215" t="s">
        <v>617</v>
      </c>
      <c r="C30" s="278">
        <v>0</v>
      </c>
      <c r="D30" s="278">
        <v>0</v>
      </c>
      <c r="E30" s="278">
        <v>0.41606541659000001</v>
      </c>
      <c r="F30" s="278">
        <v>8.3015660060999998</v>
      </c>
      <c r="G30" s="278">
        <v>72.770307727000002</v>
      </c>
      <c r="H30" s="278">
        <v>200.47286202000001</v>
      </c>
      <c r="I30" s="278">
        <v>314.26739083000001</v>
      </c>
      <c r="J30" s="278">
        <v>287.98129182999998</v>
      </c>
      <c r="K30" s="278">
        <v>71.213475113000001</v>
      </c>
      <c r="L30" s="278">
        <v>8.7054763102999999</v>
      </c>
      <c r="M30" s="278">
        <v>0</v>
      </c>
      <c r="N30" s="278">
        <v>0</v>
      </c>
      <c r="O30" s="278">
        <v>0</v>
      </c>
      <c r="P30" s="278">
        <v>0</v>
      </c>
      <c r="Q30" s="278">
        <v>0.41647649511000001</v>
      </c>
      <c r="R30" s="278">
        <v>1.3298259309</v>
      </c>
      <c r="S30" s="278">
        <v>48.680582010000002</v>
      </c>
      <c r="T30" s="278">
        <v>166.40549046000001</v>
      </c>
      <c r="U30" s="278">
        <v>374.98356114000001</v>
      </c>
      <c r="V30" s="278">
        <v>219.96262222999999</v>
      </c>
      <c r="W30" s="278">
        <v>42.054300996999999</v>
      </c>
      <c r="X30" s="278">
        <v>4.87635285</v>
      </c>
      <c r="Y30" s="278">
        <v>0</v>
      </c>
      <c r="Z30" s="278">
        <v>0</v>
      </c>
      <c r="AA30" s="278">
        <v>0</v>
      </c>
      <c r="AB30" s="278">
        <v>0</v>
      </c>
      <c r="AC30" s="278">
        <v>22.199477959999999</v>
      </c>
      <c r="AD30" s="278">
        <v>1.1098237648</v>
      </c>
      <c r="AE30" s="278">
        <v>111.58562526999999</v>
      </c>
      <c r="AF30" s="278">
        <v>181.20098935999999</v>
      </c>
      <c r="AG30" s="278">
        <v>410.28619193999998</v>
      </c>
      <c r="AH30" s="278">
        <v>200.15624124999999</v>
      </c>
      <c r="AI30" s="278">
        <v>46.223601768000002</v>
      </c>
      <c r="AJ30" s="278">
        <v>1.0816660322</v>
      </c>
      <c r="AK30" s="278">
        <v>0</v>
      </c>
      <c r="AL30" s="278">
        <v>0</v>
      </c>
      <c r="AM30" s="278">
        <v>0</v>
      </c>
      <c r="AN30" s="278">
        <v>0</v>
      </c>
      <c r="AO30" s="278">
        <v>0</v>
      </c>
      <c r="AP30" s="278">
        <v>0</v>
      </c>
      <c r="AQ30" s="278">
        <v>70.273564694000001</v>
      </c>
      <c r="AR30" s="278">
        <v>142.41164348000001</v>
      </c>
      <c r="AS30" s="278">
        <v>217.46785202999999</v>
      </c>
      <c r="AT30" s="278">
        <v>180.86768838</v>
      </c>
      <c r="AU30" s="278">
        <v>72.455460154999997</v>
      </c>
      <c r="AV30" s="278">
        <v>5.5721761141000004</v>
      </c>
      <c r="AW30" s="278">
        <v>0</v>
      </c>
      <c r="AX30" s="278">
        <v>0</v>
      </c>
      <c r="AY30" s="278">
        <v>0</v>
      </c>
      <c r="AZ30" s="278">
        <v>0</v>
      </c>
      <c r="BA30" s="278">
        <v>0</v>
      </c>
      <c r="BB30" s="278">
        <v>0.80613121411999999</v>
      </c>
      <c r="BC30" s="278">
        <v>53.70042273</v>
      </c>
      <c r="BD30" s="278">
        <v>177.7319134</v>
      </c>
      <c r="BE30" s="278">
        <v>167.92622625000001</v>
      </c>
      <c r="BF30" s="341">
        <v>215.10681349000001</v>
      </c>
      <c r="BG30" s="341">
        <v>67.617302534000004</v>
      </c>
      <c r="BH30" s="341">
        <v>7.5307481894999997</v>
      </c>
      <c r="BI30" s="341">
        <v>0</v>
      </c>
      <c r="BJ30" s="341">
        <v>0</v>
      </c>
      <c r="BK30" s="341">
        <v>0</v>
      </c>
      <c r="BL30" s="341">
        <v>0</v>
      </c>
      <c r="BM30" s="341">
        <v>0.4174136631</v>
      </c>
      <c r="BN30" s="341">
        <v>1.7473986126000001</v>
      </c>
      <c r="BO30" s="341">
        <v>55.221043797</v>
      </c>
      <c r="BP30" s="341">
        <v>160.59249111</v>
      </c>
      <c r="BQ30" s="341">
        <v>257.63520328999999</v>
      </c>
      <c r="BR30" s="341">
        <v>220.48181242000001</v>
      </c>
      <c r="BS30" s="341">
        <v>69.862016538999995</v>
      </c>
      <c r="BT30" s="341">
        <v>7.5314015931</v>
      </c>
      <c r="BU30" s="341">
        <v>0</v>
      </c>
      <c r="BV30" s="341">
        <v>0</v>
      </c>
    </row>
    <row r="31" spans="1:74" ht="11.1" customHeight="1" x14ac:dyDescent="0.2">
      <c r="A31" s="9" t="s">
        <v>45</v>
      </c>
      <c r="B31" s="215" t="s">
        <v>618</v>
      </c>
      <c r="C31" s="278">
        <v>0</v>
      </c>
      <c r="D31" s="278">
        <v>0</v>
      </c>
      <c r="E31" s="278">
        <v>2.5871650902000001</v>
      </c>
      <c r="F31" s="278">
        <v>20.185382394000001</v>
      </c>
      <c r="G31" s="278">
        <v>56.500709266000001</v>
      </c>
      <c r="H31" s="278">
        <v>237.93072931</v>
      </c>
      <c r="I31" s="278">
        <v>334.45103733000002</v>
      </c>
      <c r="J31" s="278">
        <v>334.67718280000003</v>
      </c>
      <c r="K31" s="278">
        <v>94.896700472999996</v>
      </c>
      <c r="L31" s="278">
        <v>14.517818581</v>
      </c>
      <c r="M31" s="278">
        <v>0</v>
      </c>
      <c r="N31" s="278">
        <v>0</v>
      </c>
      <c r="O31" s="278">
        <v>0</v>
      </c>
      <c r="P31" s="278">
        <v>0</v>
      </c>
      <c r="Q31" s="278">
        <v>2.2912614386999999</v>
      </c>
      <c r="R31" s="278">
        <v>6.0226399507000004</v>
      </c>
      <c r="S31" s="278">
        <v>46.417103144000002</v>
      </c>
      <c r="T31" s="278">
        <v>213.59388575</v>
      </c>
      <c r="U31" s="278">
        <v>439.35284949999999</v>
      </c>
      <c r="V31" s="278">
        <v>296.90113358999997</v>
      </c>
      <c r="W31" s="278">
        <v>57.356556505999997</v>
      </c>
      <c r="X31" s="278">
        <v>12.044396586</v>
      </c>
      <c r="Y31" s="278">
        <v>0</v>
      </c>
      <c r="Z31" s="278">
        <v>0</v>
      </c>
      <c r="AA31" s="278">
        <v>0</v>
      </c>
      <c r="AB31" s="278">
        <v>0</v>
      </c>
      <c r="AC31" s="278">
        <v>37.337035385999997</v>
      </c>
      <c r="AD31" s="278">
        <v>14.380822108</v>
      </c>
      <c r="AE31" s="278">
        <v>123.16656556</v>
      </c>
      <c r="AF31" s="278">
        <v>237.52731697999999</v>
      </c>
      <c r="AG31" s="278">
        <v>474.78460559000001</v>
      </c>
      <c r="AH31" s="278">
        <v>250.64469163999999</v>
      </c>
      <c r="AI31" s="278">
        <v>79.240094673000002</v>
      </c>
      <c r="AJ31" s="278">
        <v>4.2832210255999996</v>
      </c>
      <c r="AK31" s="278">
        <v>0</v>
      </c>
      <c r="AL31" s="278">
        <v>0</v>
      </c>
      <c r="AM31" s="278">
        <v>0</v>
      </c>
      <c r="AN31" s="278">
        <v>0</v>
      </c>
      <c r="AO31" s="278">
        <v>0</v>
      </c>
      <c r="AP31" s="278">
        <v>0.57878530344000001</v>
      </c>
      <c r="AQ31" s="278">
        <v>49.200890465000001</v>
      </c>
      <c r="AR31" s="278">
        <v>180.79055152999999</v>
      </c>
      <c r="AS31" s="278">
        <v>262.88641825000002</v>
      </c>
      <c r="AT31" s="278">
        <v>251.10596724999999</v>
      </c>
      <c r="AU31" s="278">
        <v>140.72053471000001</v>
      </c>
      <c r="AV31" s="278">
        <v>6.2859586033000001</v>
      </c>
      <c r="AW31" s="278">
        <v>0</v>
      </c>
      <c r="AX31" s="278">
        <v>0</v>
      </c>
      <c r="AY31" s="278">
        <v>0</v>
      </c>
      <c r="AZ31" s="278">
        <v>0</v>
      </c>
      <c r="BA31" s="278">
        <v>0</v>
      </c>
      <c r="BB31" s="278">
        <v>3.5537485833</v>
      </c>
      <c r="BC31" s="278">
        <v>64.725196503999996</v>
      </c>
      <c r="BD31" s="278">
        <v>194.18299393999999</v>
      </c>
      <c r="BE31" s="278">
        <v>225.46654267</v>
      </c>
      <c r="BF31" s="341">
        <v>262.12557843000002</v>
      </c>
      <c r="BG31" s="341">
        <v>92.934089646999993</v>
      </c>
      <c r="BH31" s="341">
        <v>10.243935177999999</v>
      </c>
      <c r="BI31" s="341">
        <v>0.28843846936</v>
      </c>
      <c r="BJ31" s="341">
        <v>0</v>
      </c>
      <c r="BK31" s="341">
        <v>0</v>
      </c>
      <c r="BL31" s="341">
        <v>0</v>
      </c>
      <c r="BM31" s="341">
        <v>2.7860074627000002</v>
      </c>
      <c r="BN31" s="341">
        <v>7.6501452729999997</v>
      </c>
      <c r="BO31" s="341">
        <v>68.985375605000002</v>
      </c>
      <c r="BP31" s="341">
        <v>197.26824402</v>
      </c>
      <c r="BQ31" s="341">
        <v>316.53605401999999</v>
      </c>
      <c r="BR31" s="341">
        <v>273.11828265999998</v>
      </c>
      <c r="BS31" s="341">
        <v>96.959573438000007</v>
      </c>
      <c r="BT31" s="341">
        <v>10.607674114</v>
      </c>
      <c r="BU31" s="341">
        <v>0.28797559766000003</v>
      </c>
      <c r="BV31" s="341">
        <v>0</v>
      </c>
    </row>
    <row r="32" spans="1:74" ht="11.1" customHeight="1" x14ac:dyDescent="0.2">
      <c r="A32" s="9" t="s">
        <v>375</v>
      </c>
      <c r="B32" s="215" t="s">
        <v>651</v>
      </c>
      <c r="C32" s="278">
        <v>9.6756080526999995</v>
      </c>
      <c r="D32" s="278">
        <v>7.8634782649000003</v>
      </c>
      <c r="E32" s="278">
        <v>16.761199018999999</v>
      </c>
      <c r="F32" s="278">
        <v>80.016761631999998</v>
      </c>
      <c r="G32" s="278">
        <v>250.44174543</v>
      </c>
      <c r="H32" s="278">
        <v>447.88245688000001</v>
      </c>
      <c r="I32" s="278">
        <v>496.33198449000002</v>
      </c>
      <c r="J32" s="278">
        <v>470.88334313000001</v>
      </c>
      <c r="K32" s="278">
        <v>322.72377849999998</v>
      </c>
      <c r="L32" s="278">
        <v>117.1357658</v>
      </c>
      <c r="M32" s="278">
        <v>45.351252000999999</v>
      </c>
      <c r="N32" s="278">
        <v>3.4632169086000002</v>
      </c>
      <c r="O32" s="278">
        <v>19.139906833000001</v>
      </c>
      <c r="P32" s="278">
        <v>36.084190819</v>
      </c>
      <c r="Q32" s="278">
        <v>56.321692024999997</v>
      </c>
      <c r="R32" s="278">
        <v>115.5584042</v>
      </c>
      <c r="S32" s="278">
        <v>210.33646816999999</v>
      </c>
      <c r="T32" s="278">
        <v>401.29664097</v>
      </c>
      <c r="U32" s="278">
        <v>495.13897398</v>
      </c>
      <c r="V32" s="278">
        <v>454.20105278</v>
      </c>
      <c r="W32" s="278">
        <v>275.26251173999998</v>
      </c>
      <c r="X32" s="278">
        <v>92.721432682</v>
      </c>
      <c r="Y32" s="278">
        <v>57.361700196999998</v>
      </c>
      <c r="Z32" s="278">
        <v>45.208950309000002</v>
      </c>
      <c r="AA32" s="278">
        <v>30.897461992</v>
      </c>
      <c r="AB32" s="278">
        <v>46.339234331999997</v>
      </c>
      <c r="AC32" s="278">
        <v>106.3054109</v>
      </c>
      <c r="AD32" s="278">
        <v>87.223706891999996</v>
      </c>
      <c r="AE32" s="278">
        <v>246.85804851</v>
      </c>
      <c r="AF32" s="278">
        <v>301.08618693</v>
      </c>
      <c r="AG32" s="278">
        <v>495.94285049000001</v>
      </c>
      <c r="AH32" s="278">
        <v>398.99901683000002</v>
      </c>
      <c r="AI32" s="278">
        <v>258.59657012999998</v>
      </c>
      <c r="AJ32" s="278">
        <v>121.83928536000001</v>
      </c>
      <c r="AK32" s="278">
        <v>28.697583809000001</v>
      </c>
      <c r="AL32" s="278">
        <v>38.657982742000002</v>
      </c>
      <c r="AM32" s="278">
        <v>56.666299756999997</v>
      </c>
      <c r="AN32" s="278">
        <v>34.722713194000001</v>
      </c>
      <c r="AO32" s="278">
        <v>15.822185248</v>
      </c>
      <c r="AP32" s="278">
        <v>90.743810250999999</v>
      </c>
      <c r="AQ32" s="278">
        <v>153.25149748999999</v>
      </c>
      <c r="AR32" s="278">
        <v>347.03851721000001</v>
      </c>
      <c r="AS32" s="278">
        <v>413.27733949999998</v>
      </c>
      <c r="AT32" s="278">
        <v>368.77131608000002</v>
      </c>
      <c r="AU32" s="278">
        <v>254.95152605000001</v>
      </c>
      <c r="AV32" s="278">
        <v>132.11973093</v>
      </c>
      <c r="AW32" s="278">
        <v>65.111462086000003</v>
      </c>
      <c r="AX32" s="278">
        <v>56.558191250999997</v>
      </c>
      <c r="AY32" s="278">
        <v>19.889927069999999</v>
      </c>
      <c r="AZ32" s="278">
        <v>44.540242317999997</v>
      </c>
      <c r="BA32" s="278">
        <v>42.320060546999997</v>
      </c>
      <c r="BB32" s="278">
        <v>82.426577805999997</v>
      </c>
      <c r="BC32" s="278">
        <v>209.1671412</v>
      </c>
      <c r="BD32" s="278">
        <v>350.21580848999997</v>
      </c>
      <c r="BE32" s="278">
        <v>410.09185038999999</v>
      </c>
      <c r="BF32" s="341">
        <v>419.05051155000001</v>
      </c>
      <c r="BG32" s="341">
        <v>274.71673642000002</v>
      </c>
      <c r="BH32" s="341">
        <v>135.35464239000001</v>
      </c>
      <c r="BI32" s="341">
        <v>58.572091458999999</v>
      </c>
      <c r="BJ32" s="341">
        <v>33.884962837000003</v>
      </c>
      <c r="BK32" s="341">
        <v>29.850628736000001</v>
      </c>
      <c r="BL32" s="341">
        <v>29.766019091</v>
      </c>
      <c r="BM32" s="341">
        <v>49.232406392000001</v>
      </c>
      <c r="BN32" s="341">
        <v>74.426337445000001</v>
      </c>
      <c r="BO32" s="341">
        <v>196.35489115999999</v>
      </c>
      <c r="BP32" s="341">
        <v>349.99381839</v>
      </c>
      <c r="BQ32" s="341">
        <v>447.46614992999997</v>
      </c>
      <c r="BR32" s="341">
        <v>418.36341627000002</v>
      </c>
      <c r="BS32" s="341">
        <v>271.68529480000001</v>
      </c>
      <c r="BT32" s="341">
        <v>130.09812905000001</v>
      </c>
      <c r="BU32" s="341">
        <v>58.667375886000002</v>
      </c>
      <c r="BV32" s="341">
        <v>33.941424763999997</v>
      </c>
    </row>
    <row r="33" spans="1:74" ht="11.1" customHeight="1" x14ac:dyDescent="0.2">
      <c r="A33" s="9" t="s">
        <v>46</v>
      </c>
      <c r="B33" s="215" t="s">
        <v>620</v>
      </c>
      <c r="C33" s="278">
        <v>0.84058544984000005</v>
      </c>
      <c r="D33" s="278">
        <v>0</v>
      </c>
      <c r="E33" s="278">
        <v>7.9792416416999998</v>
      </c>
      <c r="F33" s="278">
        <v>45.577694158</v>
      </c>
      <c r="G33" s="278">
        <v>202.82610079</v>
      </c>
      <c r="H33" s="278">
        <v>426.19967787000002</v>
      </c>
      <c r="I33" s="278">
        <v>483.27340131</v>
      </c>
      <c r="J33" s="278">
        <v>491.68037418</v>
      </c>
      <c r="K33" s="278">
        <v>261.73825284999998</v>
      </c>
      <c r="L33" s="278">
        <v>51.704193746000001</v>
      </c>
      <c r="M33" s="278">
        <v>5.5199781218000004</v>
      </c>
      <c r="N33" s="278">
        <v>0</v>
      </c>
      <c r="O33" s="278">
        <v>1.5802834411</v>
      </c>
      <c r="P33" s="278">
        <v>2.9999105749999999</v>
      </c>
      <c r="Q33" s="278">
        <v>22.650582737000001</v>
      </c>
      <c r="R33" s="278">
        <v>55.063910186999998</v>
      </c>
      <c r="S33" s="278">
        <v>130.10600135999999</v>
      </c>
      <c r="T33" s="278">
        <v>388.92114148000002</v>
      </c>
      <c r="U33" s="278">
        <v>488.74605007999997</v>
      </c>
      <c r="V33" s="278">
        <v>437.653819</v>
      </c>
      <c r="W33" s="278">
        <v>165.28096507999999</v>
      </c>
      <c r="X33" s="278">
        <v>25.551188396000001</v>
      </c>
      <c r="Y33" s="278">
        <v>5.5973825809999997</v>
      </c>
      <c r="Z33" s="278">
        <v>2.5145980565000001</v>
      </c>
      <c r="AA33" s="278">
        <v>12.512241636000001</v>
      </c>
      <c r="AB33" s="278">
        <v>6.6915379955000001</v>
      </c>
      <c r="AC33" s="278">
        <v>87.720261453999996</v>
      </c>
      <c r="AD33" s="278">
        <v>45.570220802999998</v>
      </c>
      <c r="AE33" s="278">
        <v>224.54728906</v>
      </c>
      <c r="AF33" s="278">
        <v>300.36582211000001</v>
      </c>
      <c r="AG33" s="278">
        <v>496.67607871000001</v>
      </c>
      <c r="AH33" s="278">
        <v>360.30891706</v>
      </c>
      <c r="AI33" s="278">
        <v>189.04400279999999</v>
      </c>
      <c r="AJ33" s="278">
        <v>30.589309748000002</v>
      </c>
      <c r="AK33" s="278">
        <v>1.1568305557</v>
      </c>
      <c r="AL33" s="278">
        <v>6.4691694905999997</v>
      </c>
      <c r="AM33" s="278">
        <v>9.4595341630000007</v>
      </c>
      <c r="AN33" s="278">
        <v>2.3126350979999999</v>
      </c>
      <c r="AO33" s="278">
        <v>2.3126350979999999</v>
      </c>
      <c r="AP33" s="278">
        <v>19.889720895</v>
      </c>
      <c r="AQ33" s="278">
        <v>112.81622986000001</v>
      </c>
      <c r="AR33" s="278">
        <v>319.53385986000001</v>
      </c>
      <c r="AS33" s="278">
        <v>338.68989878999997</v>
      </c>
      <c r="AT33" s="278">
        <v>341.42486508000002</v>
      </c>
      <c r="AU33" s="278">
        <v>235.64728181999999</v>
      </c>
      <c r="AV33" s="278">
        <v>54.963536206000001</v>
      </c>
      <c r="AW33" s="278">
        <v>1.4129794244</v>
      </c>
      <c r="AX33" s="278">
        <v>1.6711337294999999</v>
      </c>
      <c r="AY33" s="278">
        <v>0.25809571446000001</v>
      </c>
      <c r="AZ33" s="278">
        <v>1.4124526233000001</v>
      </c>
      <c r="BA33" s="278">
        <v>4.5940079289</v>
      </c>
      <c r="BB33" s="278">
        <v>26.098409339</v>
      </c>
      <c r="BC33" s="278">
        <v>148.02292686000001</v>
      </c>
      <c r="BD33" s="278">
        <v>330.33940408000001</v>
      </c>
      <c r="BE33" s="278">
        <v>331.42603905999999</v>
      </c>
      <c r="BF33" s="341">
        <v>401.01896911</v>
      </c>
      <c r="BG33" s="341">
        <v>220.53431229</v>
      </c>
      <c r="BH33" s="341">
        <v>56.758064060000002</v>
      </c>
      <c r="BI33" s="341">
        <v>6.7423478254999996</v>
      </c>
      <c r="BJ33" s="341">
        <v>3.0105882740999999</v>
      </c>
      <c r="BK33" s="341">
        <v>5.6550236551999999</v>
      </c>
      <c r="BL33" s="341">
        <v>2.9112343686000002</v>
      </c>
      <c r="BM33" s="341">
        <v>17.090108739000001</v>
      </c>
      <c r="BN33" s="341">
        <v>32.902657955000002</v>
      </c>
      <c r="BO33" s="341">
        <v>153.83967924000001</v>
      </c>
      <c r="BP33" s="341">
        <v>317.79896170000001</v>
      </c>
      <c r="BQ33" s="341">
        <v>423.13999903000001</v>
      </c>
      <c r="BR33" s="341">
        <v>399.84605769000001</v>
      </c>
      <c r="BS33" s="341">
        <v>218.27810765999999</v>
      </c>
      <c r="BT33" s="341">
        <v>55.021370306999998</v>
      </c>
      <c r="BU33" s="341">
        <v>6.7340285189999998</v>
      </c>
      <c r="BV33" s="341">
        <v>3.0073837867000002</v>
      </c>
    </row>
    <row r="34" spans="1:74" ht="11.1" customHeight="1" x14ac:dyDescent="0.2">
      <c r="A34" s="9" t="s">
        <v>47</v>
      </c>
      <c r="B34" s="215" t="s">
        <v>621</v>
      </c>
      <c r="C34" s="278">
        <v>6.0901169987000001</v>
      </c>
      <c r="D34" s="278">
        <v>0.69183454800999999</v>
      </c>
      <c r="E34" s="278">
        <v>24.606571784</v>
      </c>
      <c r="F34" s="278">
        <v>103.20861155</v>
      </c>
      <c r="G34" s="278">
        <v>317.71406609000002</v>
      </c>
      <c r="H34" s="278">
        <v>535.41885199000001</v>
      </c>
      <c r="I34" s="278">
        <v>552.09626227000001</v>
      </c>
      <c r="J34" s="278">
        <v>634.07230171000003</v>
      </c>
      <c r="K34" s="278">
        <v>402.1367879</v>
      </c>
      <c r="L34" s="278">
        <v>138.95698109</v>
      </c>
      <c r="M34" s="278">
        <v>34.345950340999998</v>
      </c>
      <c r="N34" s="278">
        <v>7.3042655858999996</v>
      </c>
      <c r="O34" s="278">
        <v>7.8553458144999997</v>
      </c>
      <c r="P34" s="278">
        <v>10.060309309000001</v>
      </c>
      <c r="Q34" s="278">
        <v>83.293327366</v>
      </c>
      <c r="R34" s="278">
        <v>185.49039701000001</v>
      </c>
      <c r="S34" s="278">
        <v>277.03386504999997</v>
      </c>
      <c r="T34" s="278">
        <v>582.27417508999997</v>
      </c>
      <c r="U34" s="278">
        <v>681.85700800999996</v>
      </c>
      <c r="V34" s="278">
        <v>718.90512292000005</v>
      </c>
      <c r="W34" s="278">
        <v>385.21129959000001</v>
      </c>
      <c r="X34" s="278">
        <v>132.05249419</v>
      </c>
      <c r="Y34" s="278">
        <v>40.811466852999999</v>
      </c>
      <c r="Z34" s="278">
        <v>7.1658898707000001</v>
      </c>
      <c r="AA34" s="278">
        <v>28.377803479000001</v>
      </c>
      <c r="AB34" s="278">
        <v>21.660722590999999</v>
      </c>
      <c r="AC34" s="278">
        <v>124.12961091</v>
      </c>
      <c r="AD34" s="278">
        <v>178.79157433</v>
      </c>
      <c r="AE34" s="278">
        <v>341.45313675</v>
      </c>
      <c r="AF34" s="278">
        <v>495.30974793000001</v>
      </c>
      <c r="AG34" s="278">
        <v>588.78708696000001</v>
      </c>
      <c r="AH34" s="278">
        <v>578.29637210999999</v>
      </c>
      <c r="AI34" s="278">
        <v>377.39305680000001</v>
      </c>
      <c r="AJ34" s="278">
        <v>121.1235464</v>
      </c>
      <c r="AK34" s="278">
        <v>41.673834610999997</v>
      </c>
      <c r="AL34" s="278">
        <v>17.660592220000002</v>
      </c>
      <c r="AM34" s="278">
        <v>17.659119631999999</v>
      </c>
      <c r="AN34" s="278">
        <v>22.348175044000001</v>
      </c>
      <c r="AO34" s="278">
        <v>34.340620428000001</v>
      </c>
      <c r="AP34" s="278">
        <v>63.445267588999997</v>
      </c>
      <c r="AQ34" s="278">
        <v>227.26751204000001</v>
      </c>
      <c r="AR34" s="278">
        <v>490.08480336000002</v>
      </c>
      <c r="AS34" s="278">
        <v>519.24748954999995</v>
      </c>
      <c r="AT34" s="278">
        <v>561.93503036000004</v>
      </c>
      <c r="AU34" s="278">
        <v>432.04069611</v>
      </c>
      <c r="AV34" s="278">
        <v>145.34941261</v>
      </c>
      <c r="AW34" s="278">
        <v>15.229161318999999</v>
      </c>
      <c r="AX34" s="278">
        <v>3.6479937108999998</v>
      </c>
      <c r="AY34" s="278">
        <v>4.9260106019999998</v>
      </c>
      <c r="AZ34" s="278">
        <v>7.6319298336000001</v>
      </c>
      <c r="BA34" s="278">
        <v>20.674845418</v>
      </c>
      <c r="BB34" s="278">
        <v>94.997833490999994</v>
      </c>
      <c r="BC34" s="278">
        <v>224.66110295999999</v>
      </c>
      <c r="BD34" s="278">
        <v>457.25034124000001</v>
      </c>
      <c r="BE34" s="278">
        <v>501.75018799999998</v>
      </c>
      <c r="BF34" s="341">
        <v>555.76208969000004</v>
      </c>
      <c r="BG34" s="341">
        <v>361.56532812</v>
      </c>
      <c r="BH34" s="341">
        <v>144.34570701999999</v>
      </c>
      <c r="BI34" s="341">
        <v>36.814250172000001</v>
      </c>
      <c r="BJ34" s="341">
        <v>8.7782855596000005</v>
      </c>
      <c r="BK34" s="341">
        <v>12.191058270999999</v>
      </c>
      <c r="BL34" s="341">
        <v>12.850864805000001</v>
      </c>
      <c r="BM34" s="341">
        <v>44.627308343000003</v>
      </c>
      <c r="BN34" s="341">
        <v>102.00463162</v>
      </c>
      <c r="BO34" s="341">
        <v>276.14436529</v>
      </c>
      <c r="BP34" s="341">
        <v>448.10224747000001</v>
      </c>
      <c r="BQ34" s="341">
        <v>555.97261902000002</v>
      </c>
      <c r="BR34" s="341">
        <v>555.86151483000003</v>
      </c>
      <c r="BS34" s="341">
        <v>361.25015222000002</v>
      </c>
      <c r="BT34" s="341">
        <v>144.21011236999999</v>
      </c>
      <c r="BU34" s="341">
        <v>36.856704985999997</v>
      </c>
      <c r="BV34" s="341">
        <v>8.7846054721000009</v>
      </c>
    </row>
    <row r="35" spans="1:74" ht="11.1" customHeight="1" x14ac:dyDescent="0.2">
      <c r="A35" s="9" t="s">
        <v>50</v>
      </c>
      <c r="B35" s="215" t="s">
        <v>622</v>
      </c>
      <c r="C35" s="278">
        <v>1.158733311</v>
      </c>
      <c r="D35" s="278">
        <v>2.0277832941999998</v>
      </c>
      <c r="E35" s="278">
        <v>5.7813314307999999</v>
      </c>
      <c r="F35" s="278">
        <v>25.262225701999999</v>
      </c>
      <c r="G35" s="278">
        <v>70.869808027000005</v>
      </c>
      <c r="H35" s="278">
        <v>249.03520030999999</v>
      </c>
      <c r="I35" s="278">
        <v>383.15660193999997</v>
      </c>
      <c r="J35" s="278">
        <v>324.21115250000003</v>
      </c>
      <c r="K35" s="278">
        <v>225.31670697000001</v>
      </c>
      <c r="L35" s="278">
        <v>67.141524680000003</v>
      </c>
      <c r="M35" s="278">
        <v>3.4748096309999998</v>
      </c>
      <c r="N35" s="278">
        <v>0</v>
      </c>
      <c r="O35" s="278">
        <v>0</v>
      </c>
      <c r="P35" s="278">
        <v>0</v>
      </c>
      <c r="Q35" s="278">
        <v>16.169336549000001</v>
      </c>
      <c r="R35" s="278">
        <v>45.014559011999999</v>
      </c>
      <c r="S35" s="278">
        <v>74.716711441000001</v>
      </c>
      <c r="T35" s="278">
        <v>237.86359517</v>
      </c>
      <c r="U35" s="278">
        <v>379.20597938999998</v>
      </c>
      <c r="V35" s="278">
        <v>400.47970805</v>
      </c>
      <c r="W35" s="278">
        <v>218.89471786999999</v>
      </c>
      <c r="X35" s="278">
        <v>73.279864711000002</v>
      </c>
      <c r="Y35" s="278">
        <v>4.3440512077999998</v>
      </c>
      <c r="Z35" s="278">
        <v>0</v>
      </c>
      <c r="AA35" s="278">
        <v>1.4928507812</v>
      </c>
      <c r="AB35" s="278">
        <v>2.3173416048000002</v>
      </c>
      <c r="AC35" s="278">
        <v>10.577776672000001</v>
      </c>
      <c r="AD35" s="278">
        <v>51.764372885999997</v>
      </c>
      <c r="AE35" s="278">
        <v>142.40411821000001</v>
      </c>
      <c r="AF35" s="278">
        <v>305.17366139000001</v>
      </c>
      <c r="AG35" s="278">
        <v>388.08755301999997</v>
      </c>
      <c r="AH35" s="278">
        <v>372.64447878999999</v>
      </c>
      <c r="AI35" s="278">
        <v>207.16329611</v>
      </c>
      <c r="AJ35" s="278">
        <v>75.549477581999994</v>
      </c>
      <c r="AK35" s="278">
        <v>15.122990078999999</v>
      </c>
      <c r="AL35" s="278">
        <v>0</v>
      </c>
      <c r="AM35" s="278">
        <v>0</v>
      </c>
      <c r="AN35" s="278">
        <v>0</v>
      </c>
      <c r="AO35" s="278">
        <v>22.895437809000001</v>
      </c>
      <c r="AP35" s="278">
        <v>47.269830683999999</v>
      </c>
      <c r="AQ35" s="278">
        <v>123.53266669</v>
      </c>
      <c r="AR35" s="278">
        <v>309.66434666999999</v>
      </c>
      <c r="AS35" s="278">
        <v>390.14439888999999</v>
      </c>
      <c r="AT35" s="278">
        <v>336.73367182999999</v>
      </c>
      <c r="AU35" s="278">
        <v>186.08667385000001</v>
      </c>
      <c r="AV35" s="278">
        <v>40.515070622000003</v>
      </c>
      <c r="AW35" s="278">
        <v>9.7540448195000007</v>
      </c>
      <c r="AX35" s="278">
        <v>0</v>
      </c>
      <c r="AY35" s="278">
        <v>2.6812155684999999</v>
      </c>
      <c r="AZ35" s="278">
        <v>7.5138065535000003</v>
      </c>
      <c r="BA35" s="278">
        <v>20.682092779000001</v>
      </c>
      <c r="BB35" s="278">
        <v>47.156919803000001</v>
      </c>
      <c r="BC35" s="278">
        <v>118.50524947</v>
      </c>
      <c r="BD35" s="278">
        <v>271.02789288999998</v>
      </c>
      <c r="BE35" s="278">
        <v>407.22609309000001</v>
      </c>
      <c r="BF35" s="341">
        <v>346.43434560999998</v>
      </c>
      <c r="BG35" s="341">
        <v>200.89327510999999</v>
      </c>
      <c r="BH35" s="341">
        <v>69.429899309000007</v>
      </c>
      <c r="BI35" s="341">
        <v>8.7191707705999999</v>
      </c>
      <c r="BJ35" s="341">
        <v>0</v>
      </c>
      <c r="BK35" s="341">
        <v>1.0351644553999999</v>
      </c>
      <c r="BL35" s="341">
        <v>3.8422147874000001</v>
      </c>
      <c r="BM35" s="341">
        <v>14.241643788999999</v>
      </c>
      <c r="BN35" s="341">
        <v>47.204976463000001</v>
      </c>
      <c r="BO35" s="341">
        <v>131.09520276999999</v>
      </c>
      <c r="BP35" s="341">
        <v>267.81668003999999</v>
      </c>
      <c r="BQ35" s="341">
        <v>394.98849453000003</v>
      </c>
      <c r="BR35" s="341">
        <v>353.21520898</v>
      </c>
      <c r="BS35" s="341">
        <v>207.188863</v>
      </c>
      <c r="BT35" s="341">
        <v>73.307274038000003</v>
      </c>
      <c r="BU35" s="341">
        <v>8.7276473820000007</v>
      </c>
      <c r="BV35" s="341">
        <v>0</v>
      </c>
    </row>
    <row r="36" spans="1:74" ht="11.1" customHeight="1" x14ac:dyDescent="0.2">
      <c r="A36" s="9" t="s">
        <v>51</v>
      </c>
      <c r="B36" s="215" t="s">
        <v>623</v>
      </c>
      <c r="C36" s="278">
        <v>7.9359811918999998</v>
      </c>
      <c r="D36" s="278">
        <v>6.0542536927999997</v>
      </c>
      <c r="E36" s="278">
        <v>7.9905240179000003</v>
      </c>
      <c r="F36" s="278">
        <v>9.5308792657999994</v>
      </c>
      <c r="G36" s="278">
        <v>21.408805711999999</v>
      </c>
      <c r="H36" s="278">
        <v>87.080694206999993</v>
      </c>
      <c r="I36" s="278">
        <v>183.65355790000001</v>
      </c>
      <c r="J36" s="278">
        <v>168.75453603</v>
      </c>
      <c r="K36" s="278">
        <v>131.09379304999999</v>
      </c>
      <c r="L36" s="278">
        <v>32.301365978</v>
      </c>
      <c r="M36" s="278">
        <v>9.7675882523999995</v>
      </c>
      <c r="N36" s="278">
        <v>8.1851298205000003</v>
      </c>
      <c r="O36" s="278">
        <v>7.0124448989000001</v>
      </c>
      <c r="P36" s="278">
        <v>7.3671600105000001</v>
      </c>
      <c r="Q36" s="278">
        <v>10.105621564</v>
      </c>
      <c r="R36" s="278">
        <v>16.296780091999999</v>
      </c>
      <c r="S36" s="278">
        <v>22.997413729000002</v>
      </c>
      <c r="T36" s="278">
        <v>65.829820111000004</v>
      </c>
      <c r="U36" s="278">
        <v>182.29624132999999</v>
      </c>
      <c r="V36" s="278">
        <v>203.63394804999999</v>
      </c>
      <c r="W36" s="278">
        <v>156.35548183</v>
      </c>
      <c r="X36" s="278">
        <v>44.515736603999997</v>
      </c>
      <c r="Y36" s="278">
        <v>10.590410087</v>
      </c>
      <c r="Z36" s="278">
        <v>9.0346024199000006</v>
      </c>
      <c r="AA36" s="278">
        <v>10.847474731</v>
      </c>
      <c r="AB36" s="278">
        <v>6.8246036553999998</v>
      </c>
      <c r="AC36" s="278">
        <v>8.2807452655000002</v>
      </c>
      <c r="AD36" s="278">
        <v>18.302456110000001</v>
      </c>
      <c r="AE36" s="278">
        <v>50.593779359000003</v>
      </c>
      <c r="AF36" s="278">
        <v>92.104257270000005</v>
      </c>
      <c r="AG36" s="278">
        <v>182.23044508000001</v>
      </c>
      <c r="AH36" s="278">
        <v>281.24663654</v>
      </c>
      <c r="AI36" s="278">
        <v>190.6735965</v>
      </c>
      <c r="AJ36" s="278">
        <v>53.672337216000003</v>
      </c>
      <c r="AK36" s="278">
        <v>13.910281274000001</v>
      </c>
      <c r="AL36" s="278">
        <v>8.3860802676000006</v>
      </c>
      <c r="AM36" s="278">
        <v>6.6122522318000003</v>
      </c>
      <c r="AN36" s="278">
        <v>6.9674558640999997</v>
      </c>
      <c r="AO36" s="278">
        <v>12.718486478000001</v>
      </c>
      <c r="AP36" s="278">
        <v>25.106576703999998</v>
      </c>
      <c r="AQ36" s="278">
        <v>56.619453249000003</v>
      </c>
      <c r="AR36" s="278">
        <v>136.73010998000001</v>
      </c>
      <c r="AS36" s="278">
        <v>248.57404334</v>
      </c>
      <c r="AT36" s="278">
        <v>207.49808927000001</v>
      </c>
      <c r="AU36" s="278">
        <v>135.83150284000001</v>
      </c>
      <c r="AV36" s="278">
        <v>27.311870717000001</v>
      </c>
      <c r="AW36" s="278">
        <v>13.406738411999999</v>
      </c>
      <c r="AX36" s="278">
        <v>8.7470378923999998</v>
      </c>
      <c r="AY36" s="278">
        <v>14.793101031000001</v>
      </c>
      <c r="AZ36" s="278">
        <v>9.6449066584000001</v>
      </c>
      <c r="BA36" s="278">
        <v>15.495656232</v>
      </c>
      <c r="BB36" s="278">
        <v>26.584447355999998</v>
      </c>
      <c r="BC36" s="278">
        <v>71.364977210999996</v>
      </c>
      <c r="BD36" s="278">
        <v>126.340881</v>
      </c>
      <c r="BE36" s="278">
        <v>284.21162530999999</v>
      </c>
      <c r="BF36" s="341">
        <v>221.15013848000001</v>
      </c>
      <c r="BG36" s="341">
        <v>144.29843527</v>
      </c>
      <c r="BH36" s="341">
        <v>51.700530303999997</v>
      </c>
      <c r="BI36" s="341">
        <v>14.334054942</v>
      </c>
      <c r="BJ36" s="341">
        <v>8.3543910329000006</v>
      </c>
      <c r="BK36" s="341">
        <v>9.4061145833000008</v>
      </c>
      <c r="BL36" s="341">
        <v>8.0844863100000008</v>
      </c>
      <c r="BM36" s="341">
        <v>13.817570914999999</v>
      </c>
      <c r="BN36" s="341">
        <v>25.299139051000001</v>
      </c>
      <c r="BO36" s="341">
        <v>57.805930783000001</v>
      </c>
      <c r="BP36" s="341">
        <v>113.92250931</v>
      </c>
      <c r="BQ36" s="341">
        <v>212.14821853000001</v>
      </c>
      <c r="BR36" s="341">
        <v>215.77498217999999</v>
      </c>
      <c r="BS36" s="341">
        <v>141.2597462</v>
      </c>
      <c r="BT36" s="341">
        <v>51.549330673</v>
      </c>
      <c r="BU36" s="341">
        <v>14.295956184</v>
      </c>
      <c r="BV36" s="341">
        <v>8.3282284305999994</v>
      </c>
    </row>
    <row r="37" spans="1:74" ht="11.1" customHeight="1" x14ac:dyDescent="0.2">
      <c r="A37" s="9" t="s">
        <v>770</v>
      </c>
      <c r="B37" s="215" t="s">
        <v>652</v>
      </c>
      <c r="C37" s="278">
        <v>4.0053936240999999</v>
      </c>
      <c r="D37" s="278">
        <v>2.7269634496999999</v>
      </c>
      <c r="E37" s="278">
        <v>8.5568117724999997</v>
      </c>
      <c r="F37" s="278">
        <v>36.381361484999999</v>
      </c>
      <c r="G37" s="278">
        <v>128.09939107</v>
      </c>
      <c r="H37" s="278">
        <v>282.68443990999998</v>
      </c>
      <c r="I37" s="278">
        <v>374.73210040999999</v>
      </c>
      <c r="J37" s="278">
        <v>351.33542124000002</v>
      </c>
      <c r="K37" s="278">
        <v>194.78815094999999</v>
      </c>
      <c r="L37" s="278">
        <v>54.957580166</v>
      </c>
      <c r="M37" s="278">
        <v>15.018253082999999</v>
      </c>
      <c r="N37" s="278">
        <v>2.8597368193000001</v>
      </c>
      <c r="O37" s="278">
        <v>5.8756802086000004</v>
      </c>
      <c r="P37" s="278">
        <v>9.5688581649</v>
      </c>
      <c r="Q37" s="278">
        <v>25.155529127000001</v>
      </c>
      <c r="R37" s="278">
        <v>54.189001677</v>
      </c>
      <c r="S37" s="278">
        <v>106.87857102</v>
      </c>
      <c r="T37" s="278">
        <v>259.15101786000002</v>
      </c>
      <c r="U37" s="278">
        <v>404.32988161999998</v>
      </c>
      <c r="V37" s="278">
        <v>349.63713701</v>
      </c>
      <c r="W37" s="278">
        <v>175.43168324999999</v>
      </c>
      <c r="X37" s="278">
        <v>49.620053208999998</v>
      </c>
      <c r="Y37" s="278">
        <v>18.3784524</v>
      </c>
      <c r="Z37" s="278">
        <v>11.264951708</v>
      </c>
      <c r="AA37" s="278">
        <v>12.007221523</v>
      </c>
      <c r="AB37" s="278">
        <v>13.276421947999999</v>
      </c>
      <c r="AC37" s="278">
        <v>48.832106840999998</v>
      </c>
      <c r="AD37" s="278">
        <v>48.843533954999998</v>
      </c>
      <c r="AE37" s="278">
        <v>154.77468443999999</v>
      </c>
      <c r="AF37" s="278">
        <v>232.96201189000001</v>
      </c>
      <c r="AG37" s="278">
        <v>401.100573</v>
      </c>
      <c r="AH37" s="278">
        <v>327.90609182999998</v>
      </c>
      <c r="AI37" s="278">
        <v>173.84048189999999</v>
      </c>
      <c r="AJ37" s="278">
        <v>55.363170813000004</v>
      </c>
      <c r="AK37" s="278">
        <v>14.002325512000001</v>
      </c>
      <c r="AL37" s="278">
        <v>11.401971568</v>
      </c>
      <c r="AM37" s="278">
        <v>14.815842585</v>
      </c>
      <c r="AN37" s="278">
        <v>10.725429869999999</v>
      </c>
      <c r="AO37" s="278">
        <v>11.058624047</v>
      </c>
      <c r="AP37" s="278">
        <v>34.054990224000001</v>
      </c>
      <c r="AQ37" s="278">
        <v>98.921563849999998</v>
      </c>
      <c r="AR37" s="278">
        <v>244.67846134999999</v>
      </c>
      <c r="AS37" s="278">
        <v>338.03046290999998</v>
      </c>
      <c r="AT37" s="278">
        <v>287.71730632999999</v>
      </c>
      <c r="AU37" s="278">
        <v>176.73664295</v>
      </c>
      <c r="AV37" s="278">
        <v>55.979052420000002</v>
      </c>
      <c r="AW37" s="278">
        <v>17.542598520999999</v>
      </c>
      <c r="AX37" s="278">
        <v>13.027363246</v>
      </c>
      <c r="AY37" s="278">
        <v>7.1040881069999999</v>
      </c>
      <c r="AZ37" s="278">
        <v>11.837969591</v>
      </c>
      <c r="BA37" s="278">
        <v>15.068317213</v>
      </c>
      <c r="BB37" s="278">
        <v>37.238466406000001</v>
      </c>
      <c r="BC37" s="278">
        <v>112.97443025</v>
      </c>
      <c r="BD37" s="278">
        <v>242.59684229000001</v>
      </c>
      <c r="BE37" s="278">
        <v>316.68528999</v>
      </c>
      <c r="BF37" s="341">
        <v>318.40056076000002</v>
      </c>
      <c r="BG37" s="341">
        <v>174.34681004999999</v>
      </c>
      <c r="BH37" s="341">
        <v>63.270924444999999</v>
      </c>
      <c r="BI37" s="341">
        <v>19.321143059000001</v>
      </c>
      <c r="BJ37" s="341">
        <v>9.2456651364999995</v>
      </c>
      <c r="BK37" s="341">
        <v>9.2748405412999997</v>
      </c>
      <c r="BL37" s="341">
        <v>9.1660040114000001</v>
      </c>
      <c r="BM37" s="341">
        <v>19.600412338000002</v>
      </c>
      <c r="BN37" s="341">
        <v>37.233214177999997</v>
      </c>
      <c r="BO37" s="341">
        <v>116.86356622</v>
      </c>
      <c r="BP37" s="341">
        <v>237.36537856999999</v>
      </c>
      <c r="BQ37" s="341">
        <v>345.43942483000001</v>
      </c>
      <c r="BR37" s="341">
        <v>320.92780912000001</v>
      </c>
      <c r="BS37" s="341">
        <v>175.12264861</v>
      </c>
      <c r="BT37" s="341">
        <v>62.645966246999997</v>
      </c>
      <c r="BU37" s="341">
        <v>19.398053724</v>
      </c>
      <c r="BV37" s="341">
        <v>9.2783936767000004</v>
      </c>
    </row>
    <row r="38" spans="1:74" ht="11.1" customHeight="1" x14ac:dyDescent="0.2">
      <c r="A38" s="9"/>
      <c r="B38" s="195" t="s">
        <v>179</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643"/>
      <c r="AZ38" s="643"/>
      <c r="BA38" s="643"/>
      <c r="BB38" s="643"/>
      <c r="BC38" s="643"/>
      <c r="BD38" s="643"/>
      <c r="BE38" s="643"/>
      <c r="BF38" s="342"/>
      <c r="BG38" s="342"/>
      <c r="BH38" s="342"/>
      <c r="BI38" s="342"/>
      <c r="BJ38" s="342"/>
      <c r="BK38" s="342"/>
      <c r="BL38" s="342"/>
      <c r="BM38" s="342"/>
      <c r="BN38" s="342"/>
      <c r="BO38" s="342"/>
      <c r="BP38" s="342"/>
      <c r="BQ38" s="342"/>
      <c r="BR38" s="342"/>
      <c r="BS38" s="342"/>
      <c r="BT38" s="342"/>
      <c r="BU38" s="342"/>
      <c r="BV38" s="342"/>
    </row>
    <row r="39" spans="1:74" ht="11.1" customHeight="1" x14ac:dyDescent="0.2">
      <c r="A39" s="9" t="s">
        <v>166</v>
      </c>
      <c r="B39" s="215" t="s">
        <v>616</v>
      </c>
      <c r="C39" s="260">
        <v>0</v>
      </c>
      <c r="D39" s="260">
        <v>0</v>
      </c>
      <c r="E39" s="260">
        <v>0</v>
      </c>
      <c r="F39" s="260">
        <v>0</v>
      </c>
      <c r="G39" s="260">
        <v>4.6925765158999999</v>
      </c>
      <c r="H39" s="260">
        <v>67.052171928000007</v>
      </c>
      <c r="I39" s="260">
        <v>170.54534502999999</v>
      </c>
      <c r="J39" s="260">
        <v>169.08670373000001</v>
      </c>
      <c r="K39" s="260">
        <v>31.650874363</v>
      </c>
      <c r="L39" s="260">
        <v>0.66554091409000005</v>
      </c>
      <c r="M39" s="260">
        <v>0</v>
      </c>
      <c r="N39" s="260">
        <v>0</v>
      </c>
      <c r="O39" s="260">
        <v>0</v>
      </c>
      <c r="P39" s="260">
        <v>0</v>
      </c>
      <c r="Q39" s="260">
        <v>0</v>
      </c>
      <c r="R39" s="260">
        <v>0</v>
      </c>
      <c r="S39" s="260">
        <v>6.2471427130999997</v>
      </c>
      <c r="T39" s="260">
        <v>71.556066595999994</v>
      </c>
      <c r="U39" s="260">
        <v>189.16397075</v>
      </c>
      <c r="V39" s="260">
        <v>175.73942409</v>
      </c>
      <c r="W39" s="260">
        <v>35.934507617000001</v>
      </c>
      <c r="X39" s="260">
        <v>0.66554091409000005</v>
      </c>
      <c r="Y39" s="260">
        <v>0</v>
      </c>
      <c r="Z39" s="260">
        <v>0</v>
      </c>
      <c r="AA39" s="260">
        <v>0</v>
      </c>
      <c r="AB39" s="260">
        <v>0</v>
      </c>
      <c r="AC39" s="260">
        <v>0</v>
      </c>
      <c r="AD39" s="260">
        <v>0</v>
      </c>
      <c r="AE39" s="260">
        <v>6.4732706517</v>
      </c>
      <c r="AF39" s="260">
        <v>67.374847946000003</v>
      </c>
      <c r="AG39" s="260">
        <v>203.56718425</v>
      </c>
      <c r="AH39" s="260">
        <v>170.72479404000001</v>
      </c>
      <c r="AI39" s="260">
        <v>39.491435942999999</v>
      </c>
      <c r="AJ39" s="260">
        <v>0.66554091409000005</v>
      </c>
      <c r="AK39" s="260">
        <v>0</v>
      </c>
      <c r="AL39" s="260">
        <v>0</v>
      </c>
      <c r="AM39" s="260">
        <v>0</v>
      </c>
      <c r="AN39" s="260">
        <v>0</v>
      </c>
      <c r="AO39" s="260">
        <v>0</v>
      </c>
      <c r="AP39" s="260">
        <v>0</v>
      </c>
      <c r="AQ39" s="260">
        <v>8.6142976396000002</v>
      </c>
      <c r="AR39" s="260">
        <v>68.850386435000004</v>
      </c>
      <c r="AS39" s="260">
        <v>207.79540772999999</v>
      </c>
      <c r="AT39" s="260">
        <v>171.03268385999999</v>
      </c>
      <c r="AU39" s="260">
        <v>36.903626248999998</v>
      </c>
      <c r="AV39" s="260">
        <v>0.71480281456000005</v>
      </c>
      <c r="AW39" s="260">
        <v>0</v>
      </c>
      <c r="AX39" s="260">
        <v>0</v>
      </c>
      <c r="AY39" s="260">
        <v>0</v>
      </c>
      <c r="AZ39" s="260">
        <v>0</v>
      </c>
      <c r="BA39" s="260">
        <v>0</v>
      </c>
      <c r="BB39" s="260">
        <v>0</v>
      </c>
      <c r="BC39" s="260">
        <v>9.4502734983999996</v>
      </c>
      <c r="BD39" s="260">
        <v>73.397235577000004</v>
      </c>
      <c r="BE39" s="260">
        <v>218.99149316</v>
      </c>
      <c r="BF39" s="344">
        <v>162.44810000000001</v>
      </c>
      <c r="BG39" s="344">
        <v>35.279159999999997</v>
      </c>
      <c r="BH39" s="344">
        <v>0.71480279999999996</v>
      </c>
      <c r="BI39" s="344">
        <v>0</v>
      </c>
      <c r="BJ39" s="344">
        <v>0</v>
      </c>
      <c r="BK39" s="344">
        <v>0</v>
      </c>
      <c r="BL39" s="344">
        <v>0</v>
      </c>
      <c r="BM39" s="344">
        <v>0</v>
      </c>
      <c r="BN39" s="344">
        <v>0</v>
      </c>
      <c r="BO39" s="344">
        <v>8.9501740000000005</v>
      </c>
      <c r="BP39" s="344">
        <v>76.075209999999998</v>
      </c>
      <c r="BQ39" s="344">
        <v>224.68279999999999</v>
      </c>
      <c r="BR39" s="344">
        <v>164.28790000000001</v>
      </c>
      <c r="BS39" s="344">
        <v>35.097949999999997</v>
      </c>
      <c r="BT39" s="344">
        <v>0.74647810000000003</v>
      </c>
      <c r="BU39" s="344">
        <v>0</v>
      </c>
      <c r="BV39" s="344">
        <v>0</v>
      </c>
    </row>
    <row r="40" spans="1:74" ht="11.1" customHeight="1" x14ac:dyDescent="0.2">
      <c r="A40" s="9" t="s">
        <v>167</v>
      </c>
      <c r="B40" s="215" t="s">
        <v>650</v>
      </c>
      <c r="C40" s="260">
        <v>0</v>
      </c>
      <c r="D40" s="260">
        <v>0</v>
      </c>
      <c r="E40" s="260">
        <v>0</v>
      </c>
      <c r="F40" s="260">
        <v>0</v>
      </c>
      <c r="G40" s="260">
        <v>21.094690265000001</v>
      </c>
      <c r="H40" s="260">
        <v>120.42549156</v>
      </c>
      <c r="I40" s="260">
        <v>220.24986374</v>
      </c>
      <c r="J40" s="260">
        <v>222.91280012000001</v>
      </c>
      <c r="K40" s="260">
        <v>64.320834540999996</v>
      </c>
      <c r="L40" s="260">
        <v>3.9170023188999998</v>
      </c>
      <c r="M40" s="260">
        <v>0</v>
      </c>
      <c r="N40" s="260">
        <v>0</v>
      </c>
      <c r="O40" s="260">
        <v>0</v>
      </c>
      <c r="P40" s="260">
        <v>0</v>
      </c>
      <c r="Q40" s="260">
        <v>0</v>
      </c>
      <c r="R40" s="260">
        <v>4.3033019563999998E-2</v>
      </c>
      <c r="S40" s="260">
        <v>22.736645818</v>
      </c>
      <c r="T40" s="260">
        <v>127.91406968</v>
      </c>
      <c r="U40" s="260">
        <v>240.66758171000001</v>
      </c>
      <c r="V40" s="260">
        <v>232.4394417</v>
      </c>
      <c r="W40" s="260">
        <v>70.128266048</v>
      </c>
      <c r="X40" s="260">
        <v>4.0254995306000003</v>
      </c>
      <c r="Y40" s="260">
        <v>0</v>
      </c>
      <c r="Z40" s="260">
        <v>0</v>
      </c>
      <c r="AA40" s="260">
        <v>0</v>
      </c>
      <c r="AB40" s="260">
        <v>0</v>
      </c>
      <c r="AC40" s="260">
        <v>0</v>
      </c>
      <c r="AD40" s="260">
        <v>4.3033019563999998E-2</v>
      </c>
      <c r="AE40" s="260">
        <v>24.522387266999999</v>
      </c>
      <c r="AF40" s="260">
        <v>129.18700627999999</v>
      </c>
      <c r="AG40" s="260">
        <v>259.84099147000001</v>
      </c>
      <c r="AH40" s="260">
        <v>226.20213967000001</v>
      </c>
      <c r="AI40" s="260">
        <v>75.357104621000005</v>
      </c>
      <c r="AJ40" s="260">
        <v>4.0165479262000003</v>
      </c>
      <c r="AK40" s="260">
        <v>0</v>
      </c>
      <c r="AL40" s="260">
        <v>0</v>
      </c>
      <c r="AM40" s="260">
        <v>0</v>
      </c>
      <c r="AN40" s="260">
        <v>0</v>
      </c>
      <c r="AO40" s="260">
        <v>0.19796130607000001</v>
      </c>
      <c r="AP40" s="260">
        <v>4.3033019563999998E-2</v>
      </c>
      <c r="AQ40" s="260">
        <v>30.057042770999999</v>
      </c>
      <c r="AR40" s="260">
        <v>128.71541991999999</v>
      </c>
      <c r="AS40" s="260">
        <v>264.23658396000002</v>
      </c>
      <c r="AT40" s="260">
        <v>223.10331500999999</v>
      </c>
      <c r="AU40" s="260">
        <v>72.730769781999996</v>
      </c>
      <c r="AV40" s="260">
        <v>4.4291842816000004</v>
      </c>
      <c r="AW40" s="260">
        <v>0</v>
      </c>
      <c r="AX40" s="260">
        <v>0</v>
      </c>
      <c r="AY40" s="260">
        <v>0</v>
      </c>
      <c r="AZ40" s="260">
        <v>0</v>
      </c>
      <c r="BA40" s="260">
        <v>0.19796130607000001</v>
      </c>
      <c r="BB40" s="260">
        <v>4.3033019563999998E-2</v>
      </c>
      <c r="BC40" s="260">
        <v>31.589323651000001</v>
      </c>
      <c r="BD40" s="260">
        <v>135.30218793</v>
      </c>
      <c r="BE40" s="260">
        <v>274.25242997999999</v>
      </c>
      <c r="BF40" s="344">
        <v>213.87029999999999</v>
      </c>
      <c r="BG40" s="344">
        <v>70.399010000000004</v>
      </c>
      <c r="BH40" s="344">
        <v>5.0417649999999998</v>
      </c>
      <c r="BI40" s="344">
        <v>0</v>
      </c>
      <c r="BJ40" s="344">
        <v>0</v>
      </c>
      <c r="BK40" s="344">
        <v>0</v>
      </c>
      <c r="BL40" s="344">
        <v>0</v>
      </c>
      <c r="BM40" s="344">
        <v>0.19796130000000001</v>
      </c>
      <c r="BN40" s="344">
        <v>4.3033000000000002E-2</v>
      </c>
      <c r="BO40" s="344">
        <v>28.231860000000001</v>
      </c>
      <c r="BP40" s="344">
        <v>139.70590000000001</v>
      </c>
      <c r="BQ40" s="344">
        <v>279.27769999999998</v>
      </c>
      <c r="BR40" s="344">
        <v>218.08109999999999</v>
      </c>
      <c r="BS40" s="344">
        <v>69.296340000000001</v>
      </c>
      <c r="BT40" s="344">
        <v>5.4944480000000002</v>
      </c>
      <c r="BU40" s="344">
        <v>0</v>
      </c>
      <c r="BV40" s="344">
        <v>0</v>
      </c>
    </row>
    <row r="41" spans="1:74" ht="11.1" customHeight="1" x14ac:dyDescent="0.2">
      <c r="A41" s="9" t="s">
        <v>168</v>
      </c>
      <c r="B41" s="215" t="s">
        <v>617</v>
      </c>
      <c r="C41" s="260">
        <v>0.10474847558</v>
      </c>
      <c r="D41" s="260">
        <v>0</v>
      </c>
      <c r="E41" s="260">
        <v>0.78129189831000001</v>
      </c>
      <c r="F41" s="260">
        <v>1.6383792493</v>
      </c>
      <c r="G41" s="260">
        <v>48.754714333000003</v>
      </c>
      <c r="H41" s="260">
        <v>152.24167129</v>
      </c>
      <c r="I41" s="260">
        <v>225.79390416000001</v>
      </c>
      <c r="J41" s="260">
        <v>213.87456814000001</v>
      </c>
      <c r="K41" s="260">
        <v>73.716021452999996</v>
      </c>
      <c r="L41" s="260">
        <v>6.3074503688999997</v>
      </c>
      <c r="M41" s="260">
        <v>2.7502481589E-2</v>
      </c>
      <c r="N41" s="260">
        <v>0</v>
      </c>
      <c r="O41" s="260">
        <v>0.10474847558</v>
      </c>
      <c r="P41" s="260">
        <v>0</v>
      </c>
      <c r="Q41" s="260">
        <v>0.59762956164000003</v>
      </c>
      <c r="R41" s="260">
        <v>2.4685358498999999</v>
      </c>
      <c r="S41" s="260">
        <v>48.969010382999997</v>
      </c>
      <c r="T41" s="260">
        <v>158.53022078999999</v>
      </c>
      <c r="U41" s="260">
        <v>240.13988785000001</v>
      </c>
      <c r="V41" s="260">
        <v>223.99679093</v>
      </c>
      <c r="W41" s="260">
        <v>75.715825817999999</v>
      </c>
      <c r="X41" s="260">
        <v>5.9253926661999996</v>
      </c>
      <c r="Y41" s="260">
        <v>2.7502481589E-2</v>
      </c>
      <c r="Z41" s="260">
        <v>0</v>
      </c>
      <c r="AA41" s="260">
        <v>0.10474847558</v>
      </c>
      <c r="AB41" s="260">
        <v>0</v>
      </c>
      <c r="AC41" s="260">
        <v>0.63927721115000002</v>
      </c>
      <c r="AD41" s="260">
        <v>2.0366576576000002</v>
      </c>
      <c r="AE41" s="260">
        <v>47.402048161000003</v>
      </c>
      <c r="AF41" s="260">
        <v>162.73150287999999</v>
      </c>
      <c r="AG41" s="260">
        <v>253.36319115000001</v>
      </c>
      <c r="AH41" s="260">
        <v>221.48480566999999</v>
      </c>
      <c r="AI41" s="260">
        <v>76.321583415000006</v>
      </c>
      <c r="AJ41" s="260">
        <v>6.0146518545000003</v>
      </c>
      <c r="AK41" s="260">
        <v>0</v>
      </c>
      <c r="AL41" s="260">
        <v>0</v>
      </c>
      <c r="AM41" s="260">
        <v>0.10474847558</v>
      </c>
      <c r="AN41" s="260">
        <v>0</v>
      </c>
      <c r="AO41" s="260">
        <v>2.8592250071</v>
      </c>
      <c r="AP41" s="260">
        <v>2.0155248884999999</v>
      </c>
      <c r="AQ41" s="260">
        <v>56.603221662000003</v>
      </c>
      <c r="AR41" s="260">
        <v>161.86051104000001</v>
      </c>
      <c r="AS41" s="260">
        <v>261.52627591999999</v>
      </c>
      <c r="AT41" s="260">
        <v>216.98624416999999</v>
      </c>
      <c r="AU41" s="260">
        <v>69.661827828</v>
      </c>
      <c r="AV41" s="260">
        <v>5.9911290178999996</v>
      </c>
      <c r="AW41" s="260">
        <v>0</v>
      </c>
      <c r="AX41" s="260">
        <v>0</v>
      </c>
      <c r="AY41" s="260">
        <v>0.10474847558</v>
      </c>
      <c r="AZ41" s="260">
        <v>0</v>
      </c>
      <c r="BA41" s="260">
        <v>2.8182013380000002</v>
      </c>
      <c r="BB41" s="260">
        <v>1.9084532510000001</v>
      </c>
      <c r="BC41" s="260">
        <v>60.403466252999998</v>
      </c>
      <c r="BD41" s="260">
        <v>167.22857848999999</v>
      </c>
      <c r="BE41" s="260">
        <v>262.21773285</v>
      </c>
      <c r="BF41" s="344">
        <v>210.93899999999999</v>
      </c>
      <c r="BG41" s="344">
        <v>72.650729999999996</v>
      </c>
      <c r="BH41" s="344">
        <v>6.3456010000000003</v>
      </c>
      <c r="BI41" s="344">
        <v>0</v>
      </c>
      <c r="BJ41" s="344">
        <v>0</v>
      </c>
      <c r="BK41" s="344">
        <v>0.10474849999999999</v>
      </c>
      <c r="BL41" s="344">
        <v>0</v>
      </c>
      <c r="BM41" s="344">
        <v>2.7361010000000001</v>
      </c>
      <c r="BN41" s="344">
        <v>1.9069499999999999</v>
      </c>
      <c r="BO41" s="344">
        <v>58.396070000000002</v>
      </c>
      <c r="BP41" s="344">
        <v>173.4906</v>
      </c>
      <c r="BQ41" s="344">
        <v>260.44119999999998</v>
      </c>
      <c r="BR41" s="344">
        <v>221.14230000000001</v>
      </c>
      <c r="BS41" s="344">
        <v>70.392049999999998</v>
      </c>
      <c r="BT41" s="344">
        <v>6.5630269999999999</v>
      </c>
      <c r="BU41" s="344">
        <v>0</v>
      </c>
      <c r="BV41" s="344">
        <v>0</v>
      </c>
    </row>
    <row r="42" spans="1:74" ht="11.1" customHeight="1" x14ac:dyDescent="0.2">
      <c r="A42" s="9" t="s">
        <v>169</v>
      </c>
      <c r="B42" s="215" t="s">
        <v>618</v>
      </c>
      <c r="C42" s="260">
        <v>0.20604358602</v>
      </c>
      <c r="D42" s="260">
        <v>0</v>
      </c>
      <c r="E42" s="260">
        <v>3.7556790771999999</v>
      </c>
      <c r="F42" s="260">
        <v>7.2046601950999998</v>
      </c>
      <c r="G42" s="260">
        <v>64.503289965999997</v>
      </c>
      <c r="H42" s="260">
        <v>183.42210684</v>
      </c>
      <c r="I42" s="260">
        <v>303.53860223999999</v>
      </c>
      <c r="J42" s="260">
        <v>267.74896217000003</v>
      </c>
      <c r="K42" s="260">
        <v>96.839528149000003</v>
      </c>
      <c r="L42" s="260">
        <v>9.0561538531999997</v>
      </c>
      <c r="M42" s="260">
        <v>0.33310544310000001</v>
      </c>
      <c r="N42" s="260">
        <v>0</v>
      </c>
      <c r="O42" s="260">
        <v>0.20604358602</v>
      </c>
      <c r="P42" s="260">
        <v>0</v>
      </c>
      <c r="Q42" s="260">
        <v>3.3119662285000002</v>
      </c>
      <c r="R42" s="260">
        <v>8.8937936777999997</v>
      </c>
      <c r="S42" s="260">
        <v>61.006753967000002</v>
      </c>
      <c r="T42" s="260">
        <v>192.76656083</v>
      </c>
      <c r="U42" s="260">
        <v>309.09469503000003</v>
      </c>
      <c r="V42" s="260">
        <v>268.18318163999999</v>
      </c>
      <c r="W42" s="260">
        <v>95.569753387000006</v>
      </c>
      <c r="X42" s="260">
        <v>8.5186446202999999</v>
      </c>
      <c r="Y42" s="260">
        <v>0.33310544310000001</v>
      </c>
      <c r="Z42" s="260">
        <v>0</v>
      </c>
      <c r="AA42" s="260">
        <v>0.20604358602</v>
      </c>
      <c r="AB42" s="260">
        <v>0</v>
      </c>
      <c r="AC42" s="260">
        <v>3.5410923724000001</v>
      </c>
      <c r="AD42" s="260">
        <v>7.8347577646</v>
      </c>
      <c r="AE42" s="260">
        <v>58.020144170999998</v>
      </c>
      <c r="AF42" s="260">
        <v>197.47352432</v>
      </c>
      <c r="AG42" s="260">
        <v>317.48524936000001</v>
      </c>
      <c r="AH42" s="260">
        <v>268.07383641000001</v>
      </c>
      <c r="AI42" s="260">
        <v>94.132526182000007</v>
      </c>
      <c r="AJ42" s="260">
        <v>9.0769819593999994</v>
      </c>
      <c r="AK42" s="260">
        <v>7.2334830330999994E-2</v>
      </c>
      <c r="AL42" s="260">
        <v>0</v>
      </c>
      <c r="AM42" s="260">
        <v>0.20604358602</v>
      </c>
      <c r="AN42" s="260">
        <v>0</v>
      </c>
      <c r="AO42" s="260">
        <v>7.274795911</v>
      </c>
      <c r="AP42" s="260">
        <v>8.5491954928999991</v>
      </c>
      <c r="AQ42" s="260">
        <v>67.129792054000006</v>
      </c>
      <c r="AR42" s="260">
        <v>196.9180795</v>
      </c>
      <c r="AS42" s="260">
        <v>327.68640326000002</v>
      </c>
      <c r="AT42" s="260">
        <v>266.78552755999999</v>
      </c>
      <c r="AU42" s="260">
        <v>89.532207843999998</v>
      </c>
      <c r="AV42" s="260">
        <v>9.4038899509</v>
      </c>
      <c r="AW42" s="260">
        <v>7.2334830330999994E-2</v>
      </c>
      <c r="AX42" s="260">
        <v>0</v>
      </c>
      <c r="AY42" s="260">
        <v>0.20604358602</v>
      </c>
      <c r="AZ42" s="260">
        <v>0</v>
      </c>
      <c r="BA42" s="260">
        <v>7.1455268461000001</v>
      </c>
      <c r="BB42" s="260">
        <v>7.9228999651000001</v>
      </c>
      <c r="BC42" s="260">
        <v>67.371472136999998</v>
      </c>
      <c r="BD42" s="260">
        <v>202.06563125</v>
      </c>
      <c r="BE42" s="260">
        <v>322.06661897999999</v>
      </c>
      <c r="BF42" s="344">
        <v>258.29669999999999</v>
      </c>
      <c r="BG42" s="344">
        <v>97.934020000000004</v>
      </c>
      <c r="BH42" s="344">
        <v>8.9728340000000006</v>
      </c>
      <c r="BI42" s="344">
        <v>7.2334800000000005E-2</v>
      </c>
      <c r="BJ42" s="344">
        <v>0</v>
      </c>
      <c r="BK42" s="344">
        <v>0.20604359999999999</v>
      </c>
      <c r="BL42" s="344">
        <v>0</v>
      </c>
      <c r="BM42" s="344">
        <v>6.4857230000000001</v>
      </c>
      <c r="BN42" s="344">
        <v>7.6854430000000002</v>
      </c>
      <c r="BO42" s="344">
        <v>66.052030000000002</v>
      </c>
      <c r="BP42" s="344">
        <v>208.45590000000001</v>
      </c>
      <c r="BQ42" s="344">
        <v>322.11559999999997</v>
      </c>
      <c r="BR42" s="344">
        <v>270.32900000000001</v>
      </c>
      <c r="BS42" s="344">
        <v>95.027150000000006</v>
      </c>
      <c r="BT42" s="344">
        <v>8.7553439999999991</v>
      </c>
      <c r="BU42" s="344">
        <v>0.1011787</v>
      </c>
      <c r="BV42" s="344">
        <v>0</v>
      </c>
    </row>
    <row r="43" spans="1:74" ht="11.1" customHeight="1" x14ac:dyDescent="0.2">
      <c r="A43" s="9" t="s">
        <v>170</v>
      </c>
      <c r="B43" s="215" t="s">
        <v>651</v>
      </c>
      <c r="C43" s="260">
        <v>27.780804583999998</v>
      </c>
      <c r="D43" s="260">
        <v>30.146245073999999</v>
      </c>
      <c r="E43" s="260">
        <v>56.761602193999998</v>
      </c>
      <c r="F43" s="260">
        <v>73.560562574000002</v>
      </c>
      <c r="G43" s="260">
        <v>191.26293081</v>
      </c>
      <c r="H43" s="260">
        <v>339.52156595999998</v>
      </c>
      <c r="I43" s="260">
        <v>416.96818710000002</v>
      </c>
      <c r="J43" s="260">
        <v>425.1393918</v>
      </c>
      <c r="K43" s="260">
        <v>268.09443725</v>
      </c>
      <c r="L43" s="260">
        <v>129.0690687</v>
      </c>
      <c r="M43" s="260">
        <v>50.018806197000004</v>
      </c>
      <c r="N43" s="260">
        <v>33.154776970999997</v>
      </c>
      <c r="O43" s="260">
        <v>26.021314728</v>
      </c>
      <c r="P43" s="260">
        <v>28.229106758</v>
      </c>
      <c r="Q43" s="260">
        <v>51.452508496999997</v>
      </c>
      <c r="R43" s="260">
        <v>75.945540762999997</v>
      </c>
      <c r="S43" s="260">
        <v>193.26461558</v>
      </c>
      <c r="T43" s="260">
        <v>349.54125633000001</v>
      </c>
      <c r="U43" s="260">
        <v>427.56138867999999</v>
      </c>
      <c r="V43" s="260">
        <v>434.19338511000001</v>
      </c>
      <c r="W43" s="260">
        <v>276.61149939000001</v>
      </c>
      <c r="X43" s="260">
        <v>130.77113444</v>
      </c>
      <c r="Y43" s="260">
        <v>50.885502191</v>
      </c>
      <c r="Z43" s="260">
        <v>31.396877289999999</v>
      </c>
      <c r="AA43" s="260">
        <v>26.873782881</v>
      </c>
      <c r="AB43" s="260">
        <v>26.792997108000002</v>
      </c>
      <c r="AC43" s="260">
        <v>52.566697918000003</v>
      </c>
      <c r="AD43" s="260">
        <v>79.800230240000005</v>
      </c>
      <c r="AE43" s="260">
        <v>196.99508187999999</v>
      </c>
      <c r="AF43" s="260">
        <v>356.94862568000002</v>
      </c>
      <c r="AG43" s="260">
        <v>440.24355394000003</v>
      </c>
      <c r="AH43" s="260">
        <v>437.63186947999998</v>
      </c>
      <c r="AI43" s="260">
        <v>283.09955288999998</v>
      </c>
      <c r="AJ43" s="260">
        <v>129.83905264000001</v>
      </c>
      <c r="AK43" s="260">
        <v>50.407400453000001</v>
      </c>
      <c r="AL43" s="260">
        <v>30.844454546000001</v>
      </c>
      <c r="AM43" s="260">
        <v>26.685792399</v>
      </c>
      <c r="AN43" s="260">
        <v>28.671580794</v>
      </c>
      <c r="AO43" s="260">
        <v>56.839268943</v>
      </c>
      <c r="AP43" s="260">
        <v>76.225204543000004</v>
      </c>
      <c r="AQ43" s="260">
        <v>203.49863880999999</v>
      </c>
      <c r="AR43" s="260">
        <v>352.87393386999997</v>
      </c>
      <c r="AS43" s="260">
        <v>444.38124556999998</v>
      </c>
      <c r="AT43" s="260">
        <v>434.63583237</v>
      </c>
      <c r="AU43" s="260">
        <v>278.04801930000002</v>
      </c>
      <c r="AV43" s="260">
        <v>125.99866507999999</v>
      </c>
      <c r="AW43" s="260">
        <v>49.54215774</v>
      </c>
      <c r="AX43" s="260">
        <v>32.537878732000003</v>
      </c>
      <c r="AY43" s="260">
        <v>31.413659815999999</v>
      </c>
      <c r="AZ43" s="260">
        <v>28.661936665999999</v>
      </c>
      <c r="BA43" s="260">
        <v>49.374560443999997</v>
      </c>
      <c r="BB43" s="260">
        <v>78.647280322</v>
      </c>
      <c r="BC43" s="260">
        <v>198.97387208000001</v>
      </c>
      <c r="BD43" s="260">
        <v>358.21279311000001</v>
      </c>
      <c r="BE43" s="260">
        <v>444.94115128999999</v>
      </c>
      <c r="BF43" s="344">
        <v>429.62650000000002</v>
      </c>
      <c r="BG43" s="344">
        <v>278.84519999999998</v>
      </c>
      <c r="BH43" s="344">
        <v>126.9083</v>
      </c>
      <c r="BI43" s="344">
        <v>48.624360000000003</v>
      </c>
      <c r="BJ43" s="344">
        <v>36.589889999999997</v>
      </c>
      <c r="BK43" s="344">
        <v>31.142530000000001</v>
      </c>
      <c r="BL43" s="344">
        <v>30.20186</v>
      </c>
      <c r="BM43" s="344">
        <v>48.098979999999997</v>
      </c>
      <c r="BN43" s="344">
        <v>81.346959999999996</v>
      </c>
      <c r="BO43" s="344">
        <v>194.17509999999999</v>
      </c>
      <c r="BP43" s="344">
        <v>358.81229999999999</v>
      </c>
      <c r="BQ43" s="344">
        <v>443.81760000000003</v>
      </c>
      <c r="BR43" s="344">
        <v>435.10649999999998</v>
      </c>
      <c r="BS43" s="344">
        <v>279.71010000000001</v>
      </c>
      <c r="BT43" s="344">
        <v>126.45529999999999</v>
      </c>
      <c r="BU43" s="344">
        <v>48.342260000000003</v>
      </c>
      <c r="BV43" s="344">
        <v>37.83314</v>
      </c>
    </row>
    <row r="44" spans="1:74" ht="11.1" customHeight="1" x14ac:dyDescent="0.2">
      <c r="A44" s="9" t="s">
        <v>171</v>
      </c>
      <c r="B44" s="215" t="s">
        <v>620</v>
      </c>
      <c r="C44" s="260">
        <v>5.9724244450999997</v>
      </c>
      <c r="D44" s="260">
        <v>3.2356478264000001</v>
      </c>
      <c r="E44" s="260">
        <v>20.706557674999999</v>
      </c>
      <c r="F44" s="260">
        <v>34.210479990000003</v>
      </c>
      <c r="G44" s="260">
        <v>151.41477047000001</v>
      </c>
      <c r="H44" s="260">
        <v>307.03028243</v>
      </c>
      <c r="I44" s="260">
        <v>396.53455560999998</v>
      </c>
      <c r="J44" s="260">
        <v>406.39981990000001</v>
      </c>
      <c r="K44" s="260">
        <v>223.03383391</v>
      </c>
      <c r="L44" s="260">
        <v>54.658633649000002</v>
      </c>
      <c r="M44" s="260">
        <v>5.9612020122000002</v>
      </c>
      <c r="N44" s="260">
        <v>1.9167191166999999</v>
      </c>
      <c r="O44" s="260">
        <v>5.5017504634999996</v>
      </c>
      <c r="P44" s="260">
        <v>2.4448522529000001</v>
      </c>
      <c r="Q44" s="260">
        <v>18.420773182000001</v>
      </c>
      <c r="R44" s="260">
        <v>37.401613068000003</v>
      </c>
      <c r="S44" s="260">
        <v>151.32091743000001</v>
      </c>
      <c r="T44" s="260">
        <v>318.41763464000002</v>
      </c>
      <c r="U44" s="260">
        <v>403.48750251000001</v>
      </c>
      <c r="V44" s="260">
        <v>413.78764101000002</v>
      </c>
      <c r="W44" s="260">
        <v>228.77374216000001</v>
      </c>
      <c r="X44" s="260">
        <v>53.561983615000003</v>
      </c>
      <c r="Y44" s="260">
        <v>6.3421557437000002</v>
      </c>
      <c r="Z44" s="260">
        <v>1.9167191166999999</v>
      </c>
      <c r="AA44" s="260">
        <v>5.5315694220999996</v>
      </c>
      <c r="AB44" s="260">
        <v>2.0297070775999999</v>
      </c>
      <c r="AC44" s="260">
        <v>20.217697371</v>
      </c>
      <c r="AD44" s="260">
        <v>37.371052028999998</v>
      </c>
      <c r="AE44" s="260">
        <v>148.94952721000001</v>
      </c>
      <c r="AF44" s="260">
        <v>331.45308541000003</v>
      </c>
      <c r="AG44" s="260">
        <v>412.07428226000002</v>
      </c>
      <c r="AH44" s="260">
        <v>418.70368396999999</v>
      </c>
      <c r="AI44" s="260">
        <v>229.13466943</v>
      </c>
      <c r="AJ44" s="260">
        <v>53.612031227999999</v>
      </c>
      <c r="AK44" s="260">
        <v>5.4658296837</v>
      </c>
      <c r="AL44" s="260">
        <v>1.7343831933</v>
      </c>
      <c r="AM44" s="260">
        <v>6.1527168906999998</v>
      </c>
      <c r="AN44" s="260">
        <v>2.5969864799</v>
      </c>
      <c r="AO44" s="260">
        <v>27.725554082999999</v>
      </c>
      <c r="AP44" s="260">
        <v>36.249753707000004</v>
      </c>
      <c r="AQ44" s="260">
        <v>159.59638973</v>
      </c>
      <c r="AR44" s="260">
        <v>328.99146722</v>
      </c>
      <c r="AS44" s="260">
        <v>417.11047868999998</v>
      </c>
      <c r="AT44" s="260">
        <v>412.93688266999999</v>
      </c>
      <c r="AU44" s="260">
        <v>218.60095559999999</v>
      </c>
      <c r="AV44" s="260">
        <v>49.059899915000003</v>
      </c>
      <c r="AW44" s="260">
        <v>5.4632439855000001</v>
      </c>
      <c r="AX44" s="260">
        <v>2.2796019748999998</v>
      </c>
      <c r="AY44" s="260">
        <v>6.9970277343999996</v>
      </c>
      <c r="AZ44" s="260">
        <v>2.6580800843999999</v>
      </c>
      <c r="BA44" s="260">
        <v>25.852867529000001</v>
      </c>
      <c r="BB44" s="260">
        <v>34.766291207000002</v>
      </c>
      <c r="BC44" s="260">
        <v>155.2049992</v>
      </c>
      <c r="BD44" s="260">
        <v>337.91204382000001</v>
      </c>
      <c r="BE44" s="260">
        <v>413.61082821999997</v>
      </c>
      <c r="BF44" s="344">
        <v>406.91770000000002</v>
      </c>
      <c r="BG44" s="344">
        <v>224.7467</v>
      </c>
      <c r="BH44" s="344">
        <v>50.13026</v>
      </c>
      <c r="BI44" s="344">
        <v>4.3432979999999999</v>
      </c>
      <c r="BJ44" s="344">
        <v>2.4207649999999998</v>
      </c>
      <c r="BK44" s="344">
        <v>6.7018709999999997</v>
      </c>
      <c r="BL44" s="344">
        <v>2.7309160000000001</v>
      </c>
      <c r="BM44" s="344">
        <v>23.32038</v>
      </c>
      <c r="BN44" s="344">
        <v>35.344540000000002</v>
      </c>
      <c r="BO44" s="344">
        <v>149.26339999999999</v>
      </c>
      <c r="BP44" s="344">
        <v>341.5933</v>
      </c>
      <c r="BQ44" s="344">
        <v>410.28059999999999</v>
      </c>
      <c r="BR44" s="344">
        <v>419.56970000000001</v>
      </c>
      <c r="BS44" s="344">
        <v>226.08799999999999</v>
      </c>
      <c r="BT44" s="344">
        <v>45.581479999999999</v>
      </c>
      <c r="BU44" s="344">
        <v>3.7667099999999998</v>
      </c>
      <c r="BV44" s="344">
        <v>2.6794180000000001</v>
      </c>
    </row>
    <row r="45" spans="1:74" ht="11.1" customHeight="1" x14ac:dyDescent="0.2">
      <c r="A45" s="9" t="s">
        <v>172</v>
      </c>
      <c r="B45" s="215" t="s">
        <v>621</v>
      </c>
      <c r="C45" s="260">
        <v>16.660965505</v>
      </c>
      <c r="D45" s="260">
        <v>18.485927211</v>
      </c>
      <c r="E45" s="260">
        <v>60.319790294999997</v>
      </c>
      <c r="F45" s="260">
        <v>114.52201202000001</v>
      </c>
      <c r="G45" s="260">
        <v>286.24994751000003</v>
      </c>
      <c r="H45" s="260">
        <v>444.86335895000002</v>
      </c>
      <c r="I45" s="260">
        <v>543.72445092999999</v>
      </c>
      <c r="J45" s="260">
        <v>555.48883134000005</v>
      </c>
      <c r="K45" s="260">
        <v>352.27149138999999</v>
      </c>
      <c r="L45" s="260">
        <v>143.12749156999999</v>
      </c>
      <c r="M45" s="260">
        <v>38.256564777999998</v>
      </c>
      <c r="N45" s="260">
        <v>6.9688868885000002</v>
      </c>
      <c r="O45" s="260">
        <v>14.636332507000001</v>
      </c>
      <c r="P45" s="260">
        <v>14.304838681</v>
      </c>
      <c r="Q45" s="260">
        <v>53.721860614000001</v>
      </c>
      <c r="R45" s="260">
        <v>115.43910043</v>
      </c>
      <c r="S45" s="260">
        <v>283.77431381999997</v>
      </c>
      <c r="T45" s="260">
        <v>457.06067925999997</v>
      </c>
      <c r="U45" s="260">
        <v>541.14050099999997</v>
      </c>
      <c r="V45" s="260">
        <v>556.98278873000004</v>
      </c>
      <c r="W45" s="260">
        <v>352.67343782</v>
      </c>
      <c r="X45" s="260">
        <v>141.57472920000001</v>
      </c>
      <c r="Y45" s="260">
        <v>40.173011058999997</v>
      </c>
      <c r="Z45" s="260">
        <v>7.6327623918</v>
      </c>
      <c r="AA45" s="260">
        <v>14.800853245000001</v>
      </c>
      <c r="AB45" s="260">
        <v>12.902691916</v>
      </c>
      <c r="AC45" s="260">
        <v>60.217414753</v>
      </c>
      <c r="AD45" s="260">
        <v>118.95474589</v>
      </c>
      <c r="AE45" s="260">
        <v>283.18652064999998</v>
      </c>
      <c r="AF45" s="260">
        <v>471.87842721999999</v>
      </c>
      <c r="AG45" s="260">
        <v>549.24660197000003</v>
      </c>
      <c r="AH45" s="260">
        <v>572.66863395999997</v>
      </c>
      <c r="AI45" s="260">
        <v>360.77525500000002</v>
      </c>
      <c r="AJ45" s="260">
        <v>145.30163655000001</v>
      </c>
      <c r="AK45" s="260">
        <v>38.949654643999999</v>
      </c>
      <c r="AL45" s="260">
        <v>7.1734182571999998</v>
      </c>
      <c r="AM45" s="260">
        <v>15.82139521</v>
      </c>
      <c r="AN45" s="260">
        <v>14.569841289999999</v>
      </c>
      <c r="AO45" s="260">
        <v>69.111234948000003</v>
      </c>
      <c r="AP45" s="260">
        <v>120.18004390999999</v>
      </c>
      <c r="AQ45" s="260">
        <v>290.77259735000001</v>
      </c>
      <c r="AR45" s="260">
        <v>477.75608314999999</v>
      </c>
      <c r="AS45" s="260">
        <v>556.41780625000001</v>
      </c>
      <c r="AT45" s="260">
        <v>575.91000020000001</v>
      </c>
      <c r="AU45" s="260">
        <v>361.28216816000003</v>
      </c>
      <c r="AV45" s="260">
        <v>144.44523104000001</v>
      </c>
      <c r="AW45" s="260">
        <v>41.565473248000004</v>
      </c>
      <c r="AX45" s="260">
        <v>8.2249208980000006</v>
      </c>
      <c r="AY45" s="260">
        <v>16.979108178000001</v>
      </c>
      <c r="AZ45" s="260">
        <v>16.101679673</v>
      </c>
      <c r="BA45" s="260">
        <v>68.734406247999999</v>
      </c>
      <c r="BB45" s="260">
        <v>115.49603809</v>
      </c>
      <c r="BC45" s="260">
        <v>280.03180336999998</v>
      </c>
      <c r="BD45" s="260">
        <v>486.21098827999998</v>
      </c>
      <c r="BE45" s="260">
        <v>554.53023252000003</v>
      </c>
      <c r="BF45" s="344">
        <v>575.71370000000002</v>
      </c>
      <c r="BG45" s="344">
        <v>375.48610000000002</v>
      </c>
      <c r="BH45" s="344">
        <v>144.67240000000001</v>
      </c>
      <c r="BI45" s="344">
        <v>37.785780000000003</v>
      </c>
      <c r="BJ45" s="344">
        <v>7.9962759999999999</v>
      </c>
      <c r="BK45" s="344">
        <v>15.79515</v>
      </c>
      <c r="BL45" s="344">
        <v>16.21621</v>
      </c>
      <c r="BM45" s="344">
        <v>61.917270000000002</v>
      </c>
      <c r="BN45" s="344">
        <v>116.0048</v>
      </c>
      <c r="BO45" s="344">
        <v>275.20670000000001</v>
      </c>
      <c r="BP45" s="344">
        <v>491.25670000000002</v>
      </c>
      <c r="BQ45" s="344">
        <v>555.08050000000003</v>
      </c>
      <c r="BR45" s="344">
        <v>585.66849999999999</v>
      </c>
      <c r="BS45" s="344">
        <v>375.60480000000001</v>
      </c>
      <c r="BT45" s="344">
        <v>135.21170000000001</v>
      </c>
      <c r="BU45" s="344">
        <v>37.102699999999999</v>
      </c>
      <c r="BV45" s="344">
        <v>8.387143</v>
      </c>
    </row>
    <row r="46" spans="1:74" ht="11.1" customHeight="1" x14ac:dyDescent="0.2">
      <c r="A46" s="9" t="s">
        <v>173</v>
      </c>
      <c r="B46" s="215" t="s">
        <v>622</v>
      </c>
      <c r="C46" s="260">
        <v>1.1114596244999999</v>
      </c>
      <c r="D46" s="260">
        <v>2.4126339865999999</v>
      </c>
      <c r="E46" s="260">
        <v>13.558596042</v>
      </c>
      <c r="F46" s="260">
        <v>39.712683382000002</v>
      </c>
      <c r="G46" s="260">
        <v>133.99717153</v>
      </c>
      <c r="H46" s="260">
        <v>258.39555451000001</v>
      </c>
      <c r="I46" s="260">
        <v>402.79908752</v>
      </c>
      <c r="J46" s="260">
        <v>328.27329710999999</v>
      </c>
      <c r="K46" s="260">
        <v>195.15889541000001</v>
      </c>
      <c r="L46" s="260">
        <v>62.515443914999999</v>
      </c>
      <c r="M46" s="260">
        <v>9.9594986365999993</v>
      </c>
      <c r="N46" s="260">
        <v>0</v>
      </c>
      <c r="O46" s="260">
        <v>1.0579501012999999</v>
      </c>
      <c r="P46" s="260">
        <v>2.2044326369</v>
      </c>
      <c r="Q46" s="260">
        <v>13.264547604000001</v>
      </c>
      <c r="R46" s="260">
        <v>36.371350458000002</v>
      </c>
      <c r="S46" s="260">
        <v>125.03607807</v>
      </c>
      <c r="T46" s="260">
        <v>256.99245274999998</v>
      </c>
      <c r="U46" s="260">
        <v>402.40591074000002</v>
      </c>
      <c r="V46" s="260">
        <v>325.73837089</v>
      </c>
      <c r="W46" s="260">
        <v>197.33548872</v>
      </c>
      <c r="X46" s="260">
        <v>64.932298857999996</v>
      </c>
      <c r="Y46" s="260">
        <v>10.3069796</v>
      </c>
      <c r="Z46" s="260">
        <v>0</v>
      </c>
      <c r="AA46" s="260">
        <v>1.0530631357</v>
      </c>
      <c r="AB46" s="260">
        <v>2.0912862943000001</v>
      </c>
      <c r="AC46" s="260">
        <v>13.825272794</v>
      </c>
      <c r="AD46" s="260">
        <v>37.723585626999999</v>
      </c>
      <c r="AE46" s="260">
        <v>116.21637909</v>
      </c>
      <c r="AF46" s="260">
        <v>254.14280805999999</v>
      </c>
      <c r="AG46" s="260">
        <v>403.18765122999997</v>
      </c>
      <c r="AH46" s="260">
        <v>331.30321856</v>
      </c>
      <c r="AI46" s="260">
        <v>196.68529889999999</v>
      </c>
      <c r="AJ46" s="260">
        <v>64.275932655000005</v>
      </c>
      <c r="AK46" s="260">
        <v>9.3575365746999992</v>
      </c>
      <c r="AL46" s="260">
        <v>0</v>
      </c>
      <c r="AM46" s="260">
        <v>1.2023482137999999</v>
      </c>
      <c r="AN46" s="260">
        <v>2.0391780438999998</v>
      </c>
      <c r="AO46" s="260">
        <v>14.190202799</v>
      </c>
      <c r="AP46" s="260">
        <v>36.950092927</v>
      </c>
      <c r="AQ46" s="260">
        <v>119.74276129</v>
      </c>
      <c r="AR46" s="260">
        <v>254.54351338999999</v>
      </c>
      <c r="AS46" s="260">
        <v>399.98987828999998</v>
      </c>
      <c r="AT46" s="260">
        <v>336.51019266999998</v>
      </c>
      <c r="AU46" s="260">
        <v>197.92274047000001</v>
      </c>
      <c r="AV46" s="260">
        <v>67.348045112999998</v>
      </c>
      <c r="AW46" s="260">
        <v>9.9294507221000003</v>
      </c>
      <c r="AX46" s="260">
        <v>0</v>
      </c>
      <c r="AY46" s="260">
        <v>0.69895266178000004</v>
      </c>
      <c r="AZ46" s="260">
        <v>1.8396563131000001</v>
      </c>
      <c r="BA46" s="260">
        <v>15.656535953000001</v>
      </c>
      <c r="BB46" s="260">
        <v>39.303689427999998</v>
      </c>
      <c r="BC46" s="260">
        <v>119.79005943999999</v>
      </c>
      <c r="BD46" s="260">
        <v>261.42191118</v>
      </c>
      <c r="BE46" s="260">
        <v>392.78958748999997</v>
      </c>
      <c r="BF46" s="344">
        <v>333.84399999999999</v>
      </c>
      <c r="BG46" s="344">
        <v>195.79159999999999</v>
      </c>
      <c r="BH46" s="344">
        <v>60.02075</v>
      </c>
      <c r="BI46" s="344">
        <v>10.59019</v>
      </c>
      <c r="BJ46" s="344">
        <v>0</v>
      </c>
      <c r="BK46" s="344">
        <v>0.96707419999999999</v>
      </c>
      <c r="BL46" s="344">
        <v>2.591037</v>
      </c>
      <c r="BM46" s="344">
        <v>13.786569999999999</v>
      </c>
      <c r="BN46" s="344">
        <v>40.142890000000001</v>
      </c>
      <c r="BO46" s="344">
        <v>118.7752</v>
      </c>
      <c r="BP46" s="344">
        <v>264.63200000000001</v>
      </c>
      <c r="BQ46" s="344">
        <v>398.9418</v>
      </c>
      <c r="BR46" s="344">
        <v>340.36700000000002</v>
      </c>
      <c r="BS46" s="344">
        <v>198.82730000000001</v>
      </c>
      <c r="BT46" s="344">
        <v>62.44415</v>
      </c>
      <c r="BU46" s="344">
        <v>11.260439999999999</v>
      </c>
      <c r="BV46" s="344">
        <v>0</v>
      </c>
    </row>
    <row r="47" spans="1:74" ht="11.1" customHeight="1" x14ac:dyDescent="0.2">
      <c r="A47" s="9" t="s">
        <v>174</v>
      </c>
      <c r="B47" s="215" t="s">
        <v>623</v>
      </c>
      <c r="C47" s="260">
        <v>8.2918299554000008</v>
      </c>
      <c r="D47" s="260">
        <v>6.5057451442999996</v>
      </c>
      <c r="E47" s="260">
        <v>11.299404194999999</v>
      </c>
      <c r="F47" s="260">
        <v>15.664287249999999</v>
      </c>
      <c r="G47" s="260">
        <v>53.049121608999997</v>
      </c>
      <c r="H47" s="260">
        <v>112.62505228000001</v>
      </c>
      <c r="I47" s="260">
        <v>236.10996896</v>
      </c>
      <c r="J47" s="260">
        <v>215.93263938999999</v>
      </c>
      <c r="K47" s="260">
        <v>136.07753922000001</v>
      </c>
      <c r="L47" s="260">
        <v>38.516347799000002</v>
      </c>
      <c r="M47" s="260">
        <v>13.757067536999999</v>
      </c>
      <c r="N47" s="260">
        <v>8.2954828577999997</v>
      </c>
      <c r="O47" s="260">
        <v>8.4854091899000004</v>
      </c>
      <c r="P47" s="260">
        <v>6.4546476083000002</v>
      </c>
      <c r="Q47" s="260">
        <v>11.181050560999999</v>
      </c>
      <c r="R47" s="260">
        <v>14.38443094</v>
      </c>
      <c r="S47" s="260">
        <v>49.372589603999998</v>
      </c>
      <c r="T47" s="260">
        <v>107.89445867000001</v>
      </c>
      <c r="U47" s="260">
        <v>238.14176903000001</v>
      </c>
      <c r="V47" s="260">
        <v>211.60607578</v>
      </c>
      <c r="W47" s="260">
        <v>137.27477246000001</v>
      </c>
      <c r="X47" s="260">
        <v>39.461729312999999</v>
      </c>
      <c r="Y47" s="260">
        <v>13.754944548999999</v>
      </c>
      <c r="Z47" s="260">
        <v>8.3335722570000001</v>
      </c>
      <c r="AA47" s="260">
        <v>8.3479653816999999</v>
      </c>
      <c r="AB47" s="260">
        <v>6.5268438076999997</v>
      </c>
      <c r="AC47" s="260">
        <v>11.083949862000001</v>
      </c>
      <c r="AD47" s="260">
        <v>14.969346961999999</v>
      </c>
      <c r="AE47" s="260">
        <v>42.578570847000002</v>
      </c>
      <c r="AF47" s="260">
        <v>101.58969342</v>
      </c>
      <c r="AG47" s="260">
        <v>239.11290152999999</v>
      </c>
      <c r="AH47" s="260">
        <v>210.28733861000001</v>
      </c>
      <c r="AI47" s="260">
        <v>138.96797850999999</v>
      </c>
      <c r="AJ47" s="260">
        <v>38.516645357000002</v>
      </c>
      <c r="AK47" s="260">
        <v>13.546540061</v>
      </c>
      <c r="AL47" s="260">
        <v>8.3189272071999998</v>
      </c>
      <c r="AM47" s="260">
        <v>8.6752760115999994</v>
      </c>
      <c r="AN47" s="260">
        <v>6.6258369229999996</v>
      </c>
      <c r="AO47" s="260">
        <v>11.170646276999999</v>
      </c>
      <c r="AP47" s="260">
        <v>15.131472289</v>
      </c>
      <c r="AQ47" s="260">
        <v>44.391142823999999</v>
      </c>
      <c r="AR47" s="260">
        <v>99.725473313999998</v>
      </c>
      <c r="AS47" s="260">
        <v>234.63565643000001</v>
      </c>
      <c r="AT47" s="260">
        <v>220.11523711000001</v>
      </c>
      <c r="AU47" s="260">
        <v>143.48956290999999</v>
      </c>
      <c r="AV47" s="260">
        <v>41.540025333000003</v>
      </c>
      <c r="AW47" s="260">
        <v>13.434185308</v>
      </c>
      <c r="AX47" s="260">
        <v>8.3203567095000004</v>
      </c>
      <c r="AY47" s="260">
        <v>7.8986636252000002</v>
      </c>
      <c r="AZ47" s="260">
        <v>6.6673725687000003</v>
      </c>
      <c r="BA47" s="260">
        <v>11.285591093000001</v>
      </c>
      <c r="BB47" s="260">
        <v>16.647240706000002</v>
      </c>
      <c r="BC47" s="260">
        <v>46.307832070000003</v>
      </c>
      <c r="BD47" s="260">
        <v>102.87793581</v>
      </c>
      <c r="BE47" s="260">
        <v>231.62326290999999</v>
      </c>
      <c r="BF47" s="344">
        <v>217.1173</v>
      </c>
      <c r="BG47" s="344">
        <v>139.5873</v>
      </c>
      <c r="BH47" s="344">
        <v>35.982550000000003</v>
      </c>
      <c r="BI47" s="344">
        <v>13.72269</v>
      </c>
      <c r="BJ47" s="344">
        <v>8.3334659999999996</v>
      </c>
      <c r="BK47" s="344">
        <v>8.6625460000000007</v>
      </c>
      <c r="BL47" s="344">
        <v>6.8061629999999997</v>
      </c>
      <c r="BM47" s="344">
        <v>10.527839999999999</v>
      </c>
      <c r="BN47" s="344">
        <v>17.026209999999999</v>
      </c>
      <c r="BO47" s="344">
        <v>48.05433</v>
      </c>
      <c r="BP47" s="344">
        <v>105.1018</v>
      </c>
      <c r="BQ47" s="344">
        <v>237.81479999999999</v>
      </c>
      <c r="BR47" s="344">
        <v>218.26490000000001</v>
      </c>
      <c r="BS47" s="344">
        <v>140.52610000000001</v>
      </c>
      <c r="BT47" s="344">
        <v>38.777239999999999</v>
      </c>
      <c r="BU47" s="344">
        <v>14.16381</v>
      </c>
      <c r="BV47" s="344">
        <v>8.3334379999999992</v>
      </c>
    </row>
    <row r="48" spans="1:74" ht="11.1" customHeight="1" x14ac:dyDescent="0.2">
      <c r="A48" s="9" t="s">
        <v>175</v>
      </c>
      <c r="B48" s="216" t="s">
        <v>652</v>
      </c>
      <c r="C48" s="258">
        <v>8.9574330146999994</v>
      </c>
      <c r="D48" s="258">
        <v>9.1937165185000005</v>
      </c>
      <c r="E48" s="258">
        <v>21.931128541</v>
      </c>
      <c r="F48" s="258">
        <v>34.938640227</v>
      </c>
      <c r="G48" s="258">
        <v>110.51413537000001</v>
      </c>
      <c r="H48" s="258">
        <v>224.75525307999999</v>
      </c>
      <c r="I48" s="258">
        <v>324.05041388000001</v>
      </c>
      <c r="J48" s="258">
        <v>315.30384692000001</v>
      </c>
      <c r="K48" s="258">
        <v>167.80473628999999</v>
      </c>
      <c r="L48" s="258">
        <v>56.728263826000003</v>
      </c>
      <c r="M48" s="258">
        <v>17.137327195000001</v>
      </c>
      <c r="N48" s="258">
        <v>8.5520150666999992</v>
      </c>
      <c r="O48" s="258">
        <v>8.4215884175000006</v>
      </c>
      <c r="P48" s="258">
        <v>8.3148156497999999</v>
      </c>
      <c r="Q48" s="258">
        <v>20.015975975</v>
      </c>
      <c r="R48" s="258">
        <v>35.648475550000001</v>
      </c>
      <c r="S48" s="258">
        <v>109.87665715999999</v>
      </c>
      <c r="T48" s="258">
        <v>231.19678902999999</v>
      </c>
      <c r="U48" s="258">
        <v>333.21616080000001</v>
      </c>
      <c r="V48" s="258">
        <v>320.48585228000002</v>
      </c>
      <c r="W48" s="258">
        <v>171.88333197</v>
      </c>
      <c r="X48" s="258">
        <v>57.256720756999997</v>
      </c>
      <c r="Y48" s="258">
        <v>17.624501168999998</v>
      </c>
      <c r="Z48" s="258">
        <v>8.3168404011000003</v>
      </c>
      <c r="AA48" s="258">
        <v>8.6006280057000009</v>
      </c>
      <c r="AB48" s="258">
        <v>7.9120819349999998</v>
      </c>
      <c r="AC48" s="258">
        <v>21.215839224</v>
      </c>
      <c r="AD48" s="258">
        <v>37.046109573999999</v>
      </c>
      <c r="AE48" s="258">
        <v>108.81820105</v>
      </c>
      <c r="AF48" s="258">
        <v>235.31277854999999</v>
      </c>
      <c r="AG48" s="258">
        <v>343.59378389</v>
      </c>
      <c r="AH48" s="258">
        <v>322.44815668000001</v>
      </c>
      <c r="AI48" s="258">
        <v>175.65362859999999</v>
      </c>
      <c r="AJ48" s="258">
        <v>57.570983155999997</v>
      </c>
      <c r="AK48" s="258">
        <v>17.309635288999999</v>
      </c>
      <c r="AL48" s="258">
        <v>8.1956691661000001</v>
      </c>
      <c r="AM48" s="258">
        <v>8.8279448860999992</v>
      </c>
      <c r="AN48" s="258">
        <v>8.5526783157999997</v>
      </c>
      <c r="AO48" s="258">
        <v>24.280545499999999</v>
      </c>
      <c r="AP48" s="258">
        <v>36.694738512999997</v>
      </c>
      <c r="AQ48" s="258">
        <v>115.33160203</v>
      </c>
      <c r="AR48" s="258">
        <v>235.07476245000001</v>
      </c>
      <c r="AS48" s="258">
        <v>347.58650936999999</v>
      </c>
      <c r="AT48" s="258">
        <v>323.11439187000002</v>
      </c>
      <c r="AU48" s="258">
        <v>173.59407983</v>
      </c>
      <c r="AV48" s="258">
        <v>57.484554025999998</v>
      </c>
      <c r="AW48" s="258">
        <v>17.526167876999999</v>
      </c>
      <c r="AX48" s="258">
        <v>8.7088810936000005</v>
      </c>
      <c r="AY48" s="258">
        <v>9.7941003474000006</v>
      </c>
      <c r="AZ48" s="258">
        <v>8.7662804922999999</v>
      </c>
      <c r="BA48" s="258">
        <v>22.883788278000001</v>
      </c>
      <c r="BB48" s="258">
        <v>37.020752330999997</v>
      </c>
      <c r="BC48" s="258">
        <v>114.44977405</v>
      </c>
      <c r="BD48" s="258">
        <v>241.36686481999999</v>
      </c>
      <c r="BE48" s="258">
        <v>348.31308037000002</v>
      </c>
      <c r="BF48" s="345">
        <v>318.43360000000001</v>
      </c>
      <c r="BG48" s="345">
        <v>176.0719</v>
      </c>
      <c r="BH48" s="345">
        <v>56.685850000000002</v>
      </c>
      <c r="BI48" s="345">
        <v>17.019020000000001</v>
      </c>
      <c r="BJ48" s="345">
        <v>9.5027190000000008</v>
      </c>
      <c r="BK48" s="345">
        <v>9.7547029999999992</v>
      </c>
      <c r="BL48" s="345">
        <v>9.1910380000000007</v>
      </c>
      <c r="BM48" s="345">
        <v>21.47494</v>
      </c>
      <c r="BN48" s="345">
        <v>37.876989999999999</v>
      </c>
      <c r="BO48" s="345">
        <v>112.2636</v>
      </c>
      <c r="BP48" s="345">
        <v>245.4059</v>
      </c>
      <c r="BQ48" s="345">
        <v>350.54020000000003</v>
      </c>
      <c r="BR48" s="345">
        <v>325.4966</v>
      </c>
      <c r="BS48" s="345">
        <v>176.40960000000001</v>
      </c>
      <c r="BT48" s="345">
        <v>56.172620000000002</v>
      </c>
      <c r="BU48" s="345">
        <v>17.044599999999999</v>
      </c>
      <c r="BV48" s="345">
        <v>9.8286390000000008</v>
      </c>
    </row>
    <row r="49" spans="1:74" s="199" customFormat="1" ht="11.1" customHeight="1" x14ac:dyDescent="0.2">
      <c r="A49" s="148"/>
      <c r="B49" s="197"/>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346"/>
      <c r="AZ49" s="346"/>
      <c r="BA49" s="346"/>
      <c r="BB49" s="346"/>
      <c r="BC49" s="346"/>
      <c r="BD49" s="346"/>
      <c r="BE49" s="346"/>
      <c r="BF49" s="346"/>
      <c r="BG49" s="346"/>
      <c r="BH49" s="346"/>
      <c r="BI49" s="346"/>
      <c r="BJ49" s="346"/>
      <c r="BK49" s="346"/>
      <c r="BL49" s="346"/>
      <c r="BM49" s="346"/>
      <c r="BN49" s="346"/>
      <c r="BO49" s="346"/>
      <c r="BP49" s="346"/>
      <c r="BQ49" s="346"/>
      <c r="BR49" s="346"/>
      <c r="BS49" s="346"/>
      <c r="BT49" s="346"/>
      <c r="BU49" s="346"/>
      <c r="BV49" s="346"/>
    </row>
    <row r="50" spans="1:74" s="199" customFormat="1" ht="12" customHeight="1" x14ac:dyDescent="0.25">
      <c r="A50" s="148"/>
      <c r="B50" s="722" t="s">
        <v>1105</v>
      </c>
      <c r="C50" s="653"/>
      <c r="D50" s="653"/>
      <c r="E50" s="653"/>
      <c r="F50" s="653"/>
      <c r="G50" s="653"/>
      <c r="H50" s="653"/>
      <c r="I50" s="653"/>
      <c r="J50" s="653"/>
      <c r="K50" s="653"/>
      <c r="L50" s="653"/>
      <c r="M50" s="653"/>
      <c r="N50" s="653"/>
      <c r="O50" s="653"/>
      <c r="P50" s="653"/>
      <c r="Q50" s="653"/>
      <c r="AY50" s="510"/>
      <c r="AZ50" s="510"/>
      <c r="BA50" s="510"/>
      <c r="BB50" s="510"/>
      <c r="BC50" s="510"/>
      <c r="BD50" s="510"/>
      <c r="BE50" s="510"/>
      <c r="BF50" s="510"/>
      <c r="BG50" s="510"/>
      <c r="BH50" s="510"/>
      <c r="BI50" s="510"/>
      <c r="BJ50" s="510"/>
    </row>
    <row r="51" spans="1:74" s="476" customFormat="1" ht="12" customHeight="1" x14ac:dyDescent="0.25">
      <c r="A51" s="473"/>
      <c r="B51" s="674" t="s">
        <v>184</v>
      </c>
      <c r="C51" s="674"/>
      <c r="D51" s="674"/>
      <c r="E51" s="674"/>
      <c r="F51" s="674"/>
      <c r="G51" s="674"/>
      <c r="H51" s="674"/>
      <c r="I51" s="674"/>
      <c r="J51" s="674"/>
      <c r="K51" s="674"/>
      <c r="L51" s="674"/>
      <c r="M51" s="674"/>
      <c r="N51" s="674"/>
      <c r="O51" s="674"/>
      <c r="P51" s="674"/>
      <c r="Q51" s="674"/>
      <c r="AY51" s="511"/>
      <c r="AZ51" s="511"/>
      <c r="BA51" s="511"/>
      <c r="BB51" s="511"/>
      <c r="BC51" s="511"/>
      <c r="BD51" s="511"/>
      <c r="BE51" s="511"/>
      <c r="BF51" s="511"/>
      <c r="BG51" s="511"/>
      <c r="BH51" s="511"/>
      <c r="BI51" s="511"/>
      <c r="BJ51" s="511"/>
    </row>
    <row r="52" spans="1:74" s="476" customFormat="1" ht="12" customHeight="1" x14ac:dyDescent="0.25">
      <c r="A52" s="477"/>
      <c r="B52" s="723" t="s">
        <v>185</v>
      </c>
      <c r="C52" s="675"/>
      <c r="D52" s="675"/>
      <c r="E52" s="675"/>
      <c r="F52" s="675"/>
      <c r="G52" s="675"/>
      <c r="H52" s="675"/>
      <c r="I52" s="675"/>
      <c r="J52" s="675"/>
      <c r="K52" s="675"/>
      <c r="L52" s="675"/>
      <c r="M52" s="675"/>
      <c r="N52" s="675"/>
      <c r="O52" s="675"/>
      <c r="P52" s="675"/>
      <c r="Q52" s="671"/>
      <c r="AY52" s="511"/>
      <c r="AZ52" s="511"/>
      <c r="BA52" s="511"/>
      <c r="BB52" s="511"/>
      <c r="BC52" s="511"/>
      <c r="BD52" s="511"/>
      <c r="BE52" s="511"/>
      <c r="BF52" s="511"/>
      <c r="BG52" s="511"/>
      <c r="BH52" s="511"/>
      <c r="BI52" s="511"/>
      <c r="BJ52" s="511"/>
    </row>
    <row r="53" spans="1:74" s="476" customFormat="1" ht="12" customHeight="1" x14ac:dyDescent="0.25">
      <c r="A53" s="477"/>
      <c r="B53" s="723" t="s">
        <v>180</v>
      </c>
      <c r="C53" s="675"/>
      <c r="D53" s="675"/>
      <c r="E53" s="675"/>
      <c r="F53" s="675"/>
      <c r="G53" s="675"/>
      <c r="H53" s="675"/>
      <c r="I53" s="675"/>
      <c r="J53" s="675"/>
      <c r="K53" s="675"/>
      <c r="L53" s="675"/>
      <c r="M53" s="675"/>
      <c r="N53" s="675"/>
      <c r="O53" s="675"/>
      <c r="P53" s="675"/>
      <c r="Q53" s="671"/>
      <c r="AY53" s="511"/>
      <c r="AZ53" s="511"/>
      <c r="BA53" s="511"/>
      <c r="BB53" s="511"/>
      <c r="BC53" s="511"/>
      <c r="BD53" s="511"/>
      <c r="BE53" s="511"/>
      <c r="BF53" s="511"/>
      <c r="BG53" s="511"/>
      <c r="BH53" s="511"/>
      <c r="BI53" s="511"/>
      <c r="BJ53" s="511"/>
    </row>
    <row r="54" spans="1:74" s="476" customFormat="1" ht="12" customHeight="1" x14ac:dyDescent="0.25">
      <c r="A54" s="477"/>
      <c r="B54" s="723" t="s">
        <v>513</v>
      </c>
      <c r="C54" s="675"/>
      <c r="D54" s="675"/>
      <c r="E54" s="675"/>
      <c r="F54" s="675"/>
      <c r="G54" s="675"/>
      <c r="H54" s="675"/>
      <c r="I54" s="675"/>
      <c r="J54" s="675"/>
      <c r="K54" s="675"/>
      <c r="L54" s="675"/>
      <c r="M54" s="675"/>
      <c r="N54" s="675"/>
      <c r="O54" s="675"/>
      <c r="P54" s="675"/>
      <c r="Q54" s="671"/>
      <c r="AY54" s="511"/>
      <c r="AZ54" s="511"/>
      <c r="BA54" s="511"/>
      <c r="BB54" s="511"/>
      <c r="BC54" s="511"/>
      <c r="BD54" s="511"/>
      <c r="BE54" s="511"/>
      <c r="BF54" s="511"/>
      <c r="BG54" s="511"/>
      <c r="BH54" s="511"/>
      <c r="BI54" s="511"/>
      <c r="BJ54" s="511"/>
    </row>
    <row r="55" spans="1:74" s="478" customFormat="1" ht="12" customHeight="1" x14ac:dyDescent="0.25">
      <c r="A55" s="477"/>
      <c r="B55" s="723" t="s">
        <v>181</v>
      </c>
      <c r="C55" s="675"/>
      <c r="D55" s="675"/>
      <c r="E55" s="675"/>
      <c r="F55" s="675"/>
      <c r="G55" s="675"/>
      <c r="H55" s="675"/>
      <c r="I55" s="675"/>
      <c r="J55" s="675"/>
      <c r="K55" s="675"/>
      <c r="L55" s="675"/>
      <c r="M55" s="675"/>
      <c r="N55" s="675"/>
      <c r="O55" s="675"/>
      <c r="P55" s="675"/>
      <c r="Q55" s="671"/>
      <c r="AY55" s="512"/>
      <c r="AZ55" s="512"/>
      <c r="BA55" s="512"/>
      <c r="BB55" s="512"/>
      <c r="BC55" s="512"/>
      <c r="BD55" s="512"/>
      <c r="BE55" s="512"/>
      <c r="BF55" s="512"/>
      <c r="BG55" s="512"/>
      <c r="BH55" s="512"/>
      <c r="BI55" s="512"/>
      <c r="BJ55" s="512"/>
    </row>
    <row r="56" spans="1:74" s="478" customFormat="1" ht="12" customHeight="1" x14ac:dyDescent="0.25">
      <c r="A56" s="477"/>
      <c r="B56" s="674" t="s">
        <v>182</v>
      </c>
      <c r="C56" s="675"/>
      <c r="D56" s="675"/>
      <c r="E56" s="675"/>
      <c r="F56" s="675"/>
      <c r="G56" s="675"/>
      <c r="H56" s="675"/>
      <c r="I56" s="675"/>
      <c r="J56" s="675"/>
      <c r="K56" s="675"/>
      <c r="L56" s="675"/>
      <c r="M56" s="675"/>
      <c r="N56" s="675"/>
      <c r="O56" s="675"/>
      <c r="P56" s="675"/>
      <c r="Q56" s="671"/>
      <c r="AY56" s="512"/>
      <c r="AZ56" s="512"/>
      <c r="BA56" s="512"/>
      <c r="BB56" s="512"/>
      <c r="BC56" s="512"/>
      <c r="BD56" s="512"/>
      <c r="BE56" s="512"/>
      <c r="BF56" s="512"/>
      <c r="BG56" s="512"/>
      <c r="BH56" s="512"/>
      <c r="BI56" s="512"/>
      <c r="BJ56" s="512"/>
    </row>
    <row r="57" spans="1:74" s="478" customFormat="1" ht="12" customHeight="1" x14ac:dyDescent="0.25">
      <c r="A57" s="440"/>
      <c r="B57" s="682" t="s">
        <v>183</v>
      </c>
      <c r="C57" s="671"/>
      <c r="D57" s="671"/>
      <c r="E57" s="671"/>
      <c r="F57" s="671"/>
      <c r="G57" s="671"/>
      <c r="H57" s="671"/>
      <c r="I57" s="671"/>
      <c r="J57" s="671"/>
      <c r="K57" s="671"/>
      <c r="L57" s="671"/>
      <c r="M57" s="671"/>
      <c r="N57" s="671"/>
      <c r="O57" s="671"/>
      <c r="P57" s="671"/>
      <c r="Q57" s="671"/>
      <c r="AY57" s="512"/>
      <c r="AZ57" s="512"/>
      <c r="BA57" s="512"/>
      <c r="BB57" s="512"/>
      <c r="BC57" s="512"/>
      <c r="BD57" s="512"/>
      <c r="BE57" s="512"/>
      <c r="BF57" s="512"/>
      <c r="BG57" s="512"/>
      <c r="BH57" s="512"/>
      <c r="BI57" s="512"/>
      <c r="BJ57" s="512"/>
    </row>
    <row r="58" spans="1:74" x14ac:dyDescent="0.15">
      <c r="BK58" s="347"/>
      <c r="BL58" s="347"/>
      <c r="BM58" s="347"/>
      <c r="BN58" s="347"/>
      <c r="BO58" s="347"/>
      <c r="BP58" s="347"/>
      <c r="BQ58" s="347"/>
      <c r="BR58" s="347"/>
      <c r="BS58" s="347"/>
      <c r="BT58" s="347"/>
      <c r="BU58" s="347"/>
      <c r="BV58" s="347"/>
    </row>
    <row r="59" spans="1:74" x14ac:dyDescent="0.15">
      <c r="BK59" s="347"/>
      <c r="BL59" s="347"/>
      <c r="BM59" s="347"/>
      <c r="BN59" s="347"/>
      <c r="BO59" s="347"/>
      <c r="BP59" s="347"/>
      <c r="BQ59" s="347"/>
      <c r="BR59" s="347"/>
      <c r="BS59" s="347"/>
      <c r="BT59" s="347"/>
      <c r="BU59" s="347"/>
      <c r="BV59" s="347"/>
    </row>
    <row r="60" spans="1:74" x14ac:dyDescent="0.15">
      <c r="BK60" s="347"/>
      <c r="BL60" s="347"/>
      <c r="BM60" s="347"/>
      <c r="BN60" s="347"/>
      <c r="BO60" s="347"/>
      <c r="BP60" s="347"/>
      <c r="BQ60" s="347"/>
      <c r="BR60" s="347"/>
      <c r="BS60" s="347"/>
      <c r="BT60" s="347"/>
      <c r="BU60" s="347"/>
      <c r="BV60" s="347"/>
    </row>
    <row r="61" spans="1:74" x14ac:dyDescent="0.15">
      <c r="BK61" s="347"/>
      <c r="BL61" s="347"/>
      <c r="BM61" s="347"/>
      <c r="BN61" s="347"/>
      <c r="BO61" s="347"/>
      <c r="BP61" s="347"/>
      <c r="BQ61" s="347"/>
      <c r="BR61" s="347"/>
      <c r="BS61" s="347"/>
      <c r="BT61" s="347"/>
      <c r="BU61" s="347"/>
      <c r="BV61" s="347"/>
    </row>
    <row r="62" spans="1:74" x14ac:dyDescent="0.15">
      <c r="BK62" s="347"/>
      <c r="BL62" s="347"/>
      <c r="BM62" s="347"/>
      <c r="BN62" s="347"/>
      <c r="BO62" s="347"/>
      <c r="BP62" s="347"/>
      <c r="BQ62" s="347"/>
      <c r="BR62" s="347"/>
      <c r="BS62" s="347"/>
      <c r="BT62" s="347"/>
      <c r="BU62" s="347"/>
      <c r="BV62" s="347"/>
    </row>
    <row r="63" spans="1:74" x14ac:dyDescent="0.15">
      <c r="BK63" s="347"/>
      <c r="BL63" s="347"/>
      <c r="BM63" s="347"/>
      <c r="BN63" s="347"/>
      <c r="BO63" s="347"/>
      <c r="BP63" s="347"/>
      <c r="BQ63" s="347"/>
      <c r="BR63" s="347"/>
      <c r="BS63" s="347"/>
      <c r="BT63" s="347"/>
      <c r="BU63" s="347"/>
      <c r="BV63" s="347"/>
    </row>
    <row r="64" spans="1:74" x14ac:dyDescent="0.15">
      <c r="BK64" s="347"/>
      <c r="BL64" s="347"/>
      <c r="BM64" s="347"/>
      <c r="BN64" s="347"/>
      <c r="BO64" s="347"/>
      <c r="BP64" s="347"/>
      <c r="BQ64" s="347"/>
      <c r="BR64" s="347"/>
      <c r="BS64" s="347"/>
      <c r="BT64" s="347"/>
      <c r="BU64" s="347"/>
      <c r="BV64" s="347"/>
    </row>
    <row r="65" spans="63:74" x14ac:dyDescent="0.15">
      <c r="BK65" s="347"/>
      <c r="BL65" s="347"/>
      <c r="BM65" s="347"/>
      <c r="BN65" s="347"/>
      <c r="BO65" s="347"/>
      <c r="BP65" s="347"/>
      <c r="BQ65" s="347"/>
      <c r="BR65" s="347"/>
      <c r="BS65" s="347"/>
      <c r="BT65" s="347"/>
      <c r="BU65" s="347"/>
      <c r="BV65" s="347"/>
    </row>
    <row r="66" spans="63:74" x14ac:dyDescent="0.15">
      <c r="BK66" s="347"/>
      <c r="BL66" s="347"/>
      <c r="BM66" s="347"/>
      <c r="BN66" s="347"/>
      <c r="BO66" s="347"/>
      <c r="BP66" s="347"/>
      <c r="BQ66" s="347"/>
      <c r="BR66" s="347"/>
      <c r="BS66" s="347"/>
      <c r="BT66" s="347"/>
      <c r="BU66" s="347"/>
      <c r="BV66" s="347"/>
    </row>
    <row r="67" spans="63:74" x14ac:dyDescent="0.15">
      <c r="BK67" s="347"/>
      <c r="BL67" s="347"/>
      <c r="BM67" s="347"/>
      <c r="BN67" s="347"/>
      <c r="BO67" s="347"/>
      <c r="BP67" s="347"/>
      <c r="BQ67" s="347"/>
      <c r="BR67" s="347"/>
      <c r="BS67" s="347"/>
      <c r="BT67" s="347"/>
      <c r="BU67" s="347"/>
      <c r="BV67" s="347"/>
    </row>
    <row r="68" spans="63:74" x14ac:dyDescent="0.15">
      <c r="BK68" s="347"/>
      <c r="BL68" s="347"/>
      <c r="BM68" s="347"/>
      <c r="BN68" s="347"/>
      <c r="BO68" s="347"/>
      <c r="BP68" s="347"/>
      <c r="BQ68" s="347"/>
      <c r="BR68" s="347"/>
      <c r="BS68" s="347"/>
      <c r="BT68" s="347"/>
      <c r="BU68" s="347"/>
      <c r="BV68" s="347"/>
    </row>
    <row r="69" spans="63:74" x14ac:dyDescent="0.15">
      <c r="BK69" s="347"/>
      <c r="BL69" s="347"/>
      <c r="BM69" s="347"/>
      <c r="BN69" s="347"/>
      <c r="BO69" s="347"/>
      <c r="BP69" s="347"/>
      <c r="BQ69" s="347"/>
      <c r="BR69" s="347"/>
      <c r="BS69" s="347"/>
      <c r="BT69" s="347"/>
      <c r="BU69" s="347"/>
      <c r="BV69" s="347"/>
    </row>
    <row r="70" spans="63:74" x14ac:dyDescent="0.15">
      <c r="BK70" s="347"/>
      <c r="BL70" s="347"/>
      <c r="BM70" s="347"/>
      <c r="BN70" s="347"/>
      <c r="BO70" s="347"/>
      <c r="BP70" s="347"/>
      <c r="BQ70" s="347"/>
      <c r="BR70" s="347"/>
      <c r="BS70" s="347"/>
      <c r="BT70" s="347"/>
      <c r="BU70" s="347"/>
      <c r="BV70" s="347"/>
    </row>
    <row r="71" spans="63:74" x14ac:dyDescent="0.15">
      <c r="BK71" s="347"/>
      <c r="BL71" s="347"/>
      <c r="BM71" s="347"/>
      <c r="BN71" s="347"/>
      <c r="BO71" s="347"/>
      <c r="BP71" s="347"/>
      <c r="BQ71" s="347"/>
      <c r="BR71" s="347"/>
      <c r="BS71" s="347"/>
      <c r="BT71" s="347"/>
      <c r="BU71" s="347"/>
      <c r="BV71" s="347"/>
    </row>
    <row r="72" spans="63:74" x14ac:dyDescent="0.15">
      <c r="BK72" s="347"/>
      <c r="BL72" s="347"/>
      <c r="BM72" s="347"/>
      <c r="BN72" s="347"/>
      <c r="BO72" s="347"/>
      <c r="BP72" s="347"/>
      <c r="BQ72" s="347"/>
      <c r="BR72" s="347"/>
      <c r="BS72" s="347"/>
      <c r="BT72" s="347"/>
      <c r="BU72" s="347"/>
      <c r="BV72" s="347"/>
    </row>
    <row r="73" spans="63:74" x14ac:dyDescent="0.15">
      <c r="BK73" s="347"/>
      <c r="BL73" s="347"/>
      <c r="BM73" s="347"/>
      <c r="BN73" s="347"/>
      <c r="BO73" s="347"/>
      <c r="BP73" s="347"/>
      <c r="BQ73" s="347"/>
      <c r="BR73" s="347"/>
      <c r="BS73" s="347"/>
      <c r="BT73" s="347"/>
      <c r="BU73" s="347"/>
      <c r="BV73" s="347"/>
    </row>
    <row r="74" spans="63:74" x14ac:dyDescent="0.15">
      <c r="BK74" s="347"/>
      <c r="BL74" s="347"/>
      <c r="BM74" s="347"/>
      <c r="BN74" s="347"/>
      <c r="BO74" s="347"/>
      <c r="BP74" s="347"/>
      <c r="BQ74" s="347"/>
      <c r="BR74" s="347"/>
      <c r="BS74" s="347"/>
      <c r="BT74" s="347"/>
      <c r="BU74" s="347"/>
      <c r="BV74" s="347"/>
    </row>
    <row r="75" spans="63:74" x14ac:dyDescent="0.15">
      <c r="BK75" s="347"/>
      <c r="BL75" s="347"/>
      <c r="BM75" s="347"/>
      <c r="BN75" s="347"/>
      <c r="BO75" s="347"/>
      <c r="BP75" s="347"/>
      <c r="BQ75" s="347"/>
      <c r="BR75" s="347"/>
      <c r="BS75" s="347"/>
      <c r="BT75" s="347"/>
      <c r="BU75" s="347"/>
      <c r="BV75" s="347"/>
    </row>
    <row r="76" spans="63:74" x14ac:dyDescent="0.15">
      <c r="BK76" s="347"/>
      <c r="BL76" s="347"/>
      <c r="BM76" s="347"/>
      <c r="BN76" s="347"/>
      <c r="BO76" s="347"/>
      <c r="BP76" s="347"/>
      <c r="BQ76" s="347"/>
      <c r="BR76" s="347"/>
      <c r="BS76" s="347"/>
      <c r="BT76" s="347"/>
      <c r="BU76" s="347"/>
      <c r="BV76" s="347"/>
    </row>
    <row r="77" spans="63:74" x14ac:dyDescent="0.15">
      <c r="BK77" s="347"/>
      <c r="BL77" s="347"/>
      <c r="BM77" s="347"/>
      <c r="BN77" s="347"/>
      <c r="BO77" s="347"/>
      <c r="BP77" s="347"/>
      <c r="BQ77" s="347"/>
      <c r="BR77" s="347"/>
      <c r="BS77" s="347"/>
      <c r="BT77" s="347"/>
      <c r="BU77" s="347"/>
      <c r="BV77" s="347"/>
    </row>
    <row r="78" spans="63:74" x14ac:dyDescent="0.15">
      <c r="BK78" s="347"/>
      <c r="BL78" s="347"/>
      <c r="BM78" s="347"/>
      <c r="BN78" s="347"/>
      <c r="BO78" s="347"/>
      <c r="BP78" s="347"/>
      <c r="BQ78" s="347"/>
      <c r="BR78" s="347"/>
      <c r="BS78" s="347"/>
      <c r="BT78" s="347"/>
      <c r="BU78" s="347"/>
      <c r="BV78" s="347"/>
    </row>
    <row r="79" spans="63:74" x14ac:dyDescent="0.15">
      <c r="BK79" s="347"/>
      <c r="BL79" s="347"/>
      <c r="BM79" s="347"/>
      <c r="BN79" s="347"/>
      <c r="BO79" s="347"/>
      <c r="BP79" s="347"/>
      <c r="BQ79" s="347"/>
      <c r="BR79" s="347"/>
      <c r="BS79" s="347"/>
      <c r="BT79" s="347"/>
      <c r="BU79" s="347"/>
      <c r="BV79" s="347"/>
    </row>
    <row r="80" spans="63:74" x14ac:dyDescent="0.15">
      <c r="BK80" s="347"/>
      <c r="BL80" s="347"/>
      <c r="BM80" s="347"/>
      <c r="BN80" s="347"/>
      <c r="BO80" s="347"/>
      <c r="BP80" s="347"/>
      <c r="BQ80" s="347"/>
      <c r="BR80" s="347"/>
      <c r="BS80" s="347"/>
      <c r="BT80" s="347"/>
      <c r="BU80" s="347"/>
      <c r="BV80" s="347"/>
    </row>
    <row r="81" spans="63:74" x14ac:dyDescent="0.15">
      <c r="BK81" s="347"/>
      <c r="BL81" s="347"/>
      <c r="BM81" s="347"/>
      <c r="BN81" s="347"/>
      <c r="BO81" s="347"/>
      <c r="BP81" s="347"/>
      <c r="BQ81" s="347"/>
      <c r="BR81" s="347"/>
      <c r="BS81" s="347"/>
      <c r="BT81" s="347"/>
      <c r="BU81" s="347"/>
      <c r="BV81" s="347"/>
    </row>
    <row r="82" spans="63:74" x14ac:dyDescent="0.15">
      <c r="BK82" s="347"/>
      <c r="BL82" s="347"/>
      <c r="BM82" s="347"/>
      <c r="BN82" s="347"/>
      <c r="BO82" s="347"/>
      <c r="BP82" s="347"/>
      <c r="BQ82" s="347"/>
      <c r="BR82" s="347"/>
      <c r="BS82" s="347"/>
      <c r="BT82" s="347"/>
      <c r="BU82" s="347"/>
      <c r="BV82" s="347"/>
    </row>
    <row r="83" spans="63:74" x14ac:dyDescent="0.15">
      <c r="BK83" s="347"/>
      <c r="BL83" s="347"/>
      <c r="BM83" s="347"/>
      <c r="BN83" s="347"/>
      <c r="BO83" s="347"/>
      <c r="BP83" s="347"/>
      <c r="BQ83" s="347"/>
      <c r="BR83" s="347"/>
      <c r="BS83" s="347"/>
      <c r="BT83" s="347"/>
      <c r="BU83" s="347"/>
      <c r="BV83" s="347"/>
    </row>
    <row r="84" spans="63:74" x14ac:dyDescent="0.15">
      <c r="BK84" s="347"/>
      <c r="BL84" s="347"/>
      <c r="BM84" s="347"/>
      <c r="BN84" s="347"/>
      <c r="BO84" s="347"/>
      <c r="BP84" s="347"/>
      <c r="BQ84" s="347"/>
      <c r="BR84" s="347"/>
      <c r="BS84" s="347"/>
      <c r="BT84" s="347"/>
      <c r="BU84" s="347"/>
      <c r="BV84" s="347"/>
    </row>
    <row r="85" spans="63:74" x14ac:dyDescent="0.15">
      <c r="BK85" s="347"/>
      <c r="BL85" s="347"/>
      <c r="BM85" s="347"/>
      <c r="BN85" s="347"/>
      <c r="BO85" s="347"/>
      <c r="BP85" s="347"/>
      <c r="BQ85" s="347"/>
      <c r="BR85" s="347"/>
      <c r="BS85" s="347"/>
      <c r="BT85" s="347"/>
      <c r="BU85" s="347"/>
      <c r="BV85" s="347"/>
    </row>
    <row r="86" spans="63:74" x14ac:dyDescent="0.15">
      <c r="BK86" s="347"/>
      <c r="BL86" s="347"/>
      <c r="BM86" s="347"/>
      <c r="BN86" s="347"/>
      <c r="BO86" s="347"/>
      <c r="BP86" s="347"/>
      <c r="BQ86" s="347"/>
      <c r="BR86" s="347"/>
      <c r="BS86" s="347"/>
      <c r="BT86" s="347"/>
      <c r="BU86" s="347"/>
      <c r="BV86" s="347"/>
    </row>
    <row r="87" spans="63:74" x14ac:dyDescent="0.15">
      <c r="BK87" s="347"/>
      <c r="BL87" s="347"/>
      <c r="BM87" s="347"/>
      <c r="BN87" s="347"/>
      <c r="BO87" s="347"/>
      <c r="BP87" s="347"/>
      <c r="BQ87" s="347"/>
      <c r="BR87" s="347"/>
      <c r="BS87" s="347"/>
      <c r="BT87" s="347"/>
      <c r="BU87" s="347"/>
      <c r="BV87" s="347"/>
    </row>
    <row r="88" spans="63:74" x14ac:dyDescent="0.15">
      <c r="BK88" s="347"/>
      <c r="BL88" s="347"/>
      <c r="BM88" s="347"/>
      <c r="BN88" s="347"/>
      <c r="BO88" s="347"/>
      <c r="BP88" s="347"/>
      <c r="BQ88" s="347"/>
      <c r="BR88" s="347"/>
      <c r="BS88" s="347"/>
      <c r="BT88" s="347"/>
      <c r="BU88" s="347"/>
      <c r="BV88" s="347"/>
    </row>
    <row r="89" spans="63:74" x14ac:dyDescent="0.15">
      <c r="BK89" s="347"/>
      <c r="BL89" s="347"/>
      <c r="BM89" s="347"/>
      <c r="BN89" s="347"/>
      <c r="BO89" s="347"/>
      <c r="BP89" s="347"/>
      <c r="BQ89" s="347"/>
      <c r="BR89" s="347"/>
      <c r="BS89" s="347"/>
      <c r="BT89" s="347"/>
      <c r="BU89" s="347"/>
      <c r="BV89" s="347"/>
    </row>
    <row r="90" spans="63:74" x14ac:dyDescent="0.15">
      <c r="BK90" s="347"/>
      <c r="BL90" s="347"/>
      <c r="BM90" s="347"/>
      <c r="BN90" s="347"/>
      <c r="BO90" s="347"/>
      <c r="BP90" s="347"/>
      <c r="BQ90" s="347"/>
      <c r="BR90" s="347"/>
      <c r="BS90" s="347"/>
      <c r="BT90" s="347"/>
      <c r="BU90" s="347"/>
      <c r="BV90" s="347"/>
    </row>
    <row r="91" spans="63:74" x14ac:dyDescent="0.15">
      <c r="BK91" s="347"/>
      <c r="BL91" s="347"/>
      <c r="BM91" s="347"/>
      <c r="BN91" s="347"/>
      <c r="BO91" s="347"/>
      <c r="BP91" s="347"/>
      <c r="BQ91" s="347"/>
      <c r="BR91" s="347"/>
      <c r="BS91" s="347"/>
      <c r="BT91" s="347"/>
      <c r="BU91" s="347"/>
      <c r="BV91" s="347"/>
    </row>
    <row r="92" spans="63:74" x14ac:dyDescent="0.15">
      <c r="BK92" s="347"/>
      <c r="BL92" s="347"/>
      <c r="BM92" s="347"/>
      <c r="BN92" s="347"/>
      <c r="BO92" s="347"/>
      <c r="BP92" s="347"/>
      <c r="BQ92" s="347"/>
      <c r="BR92" s="347"/>
      <c r="BS92" s="347"/>
      <c r="BT92" s="347"/>
      <c r="BU92" s="347"/>
      <c r="BV92" s="347"/>
    </row>
    <row r="93" spans="63:74" x14ac:dyDescent="0.15">
      <c r="BK93" s="347"/>
      <c r="BL93" s="347"/>
      <c r="BM93" s="347"/>
      <c r="BN93" s="347"/>
      <c r="BO93" s="347"/>
      <c r="BP93" s="347"/>
      <c r="BQ93" s="347"/>
      <c r="BR93" s="347"/>
      <c r="BS93" s="347"/>
      <c r="BT93" s="347"/>
      <c r="BU93" s="347"/>
      <c r="BV93" s="347"/>
    </row>
    <row r="94" spans="63:74" x14ac:dyDescent="0.15">
      <c r="BK94" s="347"/>
      <c r="BL94" s="347"/>
      <c r="BM94" s="347"/>
      <c r="BN94" s="347"/>
      <c r="BO94" s="347"/>
      <c r="BP94" s="347"/>
      <c r="BQ94" s="347"/>
      <c r="BR94" s="347"/>
      <c r="BS94" s="347"/>
      <c r="BT94" s="347"/>
      <c r="BU94" s="347"/>
      <c r="BV94" s="347"/>
    </row>
    <row r="95" spans="63:74" x14ac:dyDescent="0.15">
      <c r="BK95" s="347"/>
      <c r="BL95" s="347"/>
      <c r="BM95" s="347"/>
      <c r="BN95" s="347"/>
      <c r="BO95" s="347"/>
      <c r="BP95" s="347"/>
      <c r="BQ95" s="347"/>
      <c r="BR95" s="347"/>
      <c r="BS95" s="347"/>
      <c r="BT95" s="347"/>
      <c r="BU95" s="347"/>
      <c r="BV95" s="347"/>
    </row>
    <row r="96" spans="63:74" x14ac:dyDescent="0.15">
      <c r="BK96" s="347"/>
      <c r="BL96" s="347"/>
      <c r="BM96" s="347"/>
      <c r="BN96" s="347"/>
      <c r="BO96" s="347"/>
      <c r="BP96" s="347"/>
      <c r="BQ96" s="347"/>
      <c r="BR96" s="347"/>
      <c r="BS96" s="347"/>
      <c r="BT96" s="347"/>
      <c r="BU96" s="347"/>
      <c r="BV96" s="347"/>
    </row>
    <row r="97" spans="63:74" x14ac:dyDescent="0.15">
      <c r="BK97" s="347"/>
      <c r="BL97" s="347"/>
      <c r="BM97" s="347"/>
      <c r="BN97" s="347"/>
      <c r="BO97" s="347"/>
      <c r="BP97" s="347"/>
      <c r="BQ97" s="347"/>
      <c r="BR97" s="347"/>
      <c r="BS97" s="347"/>
      <c r="BT97" s="347"/>
      <c r="BU97" s="347"/>
      <c r="BV97" s="347"/>
    </row>
    <row r="98" spans="63:74" x14ac:dyDescent="0.15">
      <c r="BK98" s="347"/>
      <c r="BL98" s="347"/>
      <c r="BM98" s="347"/>
      <c r="BN98" s="347"/>
      <c r="BO98" s="347"/>
      <c r="BP98" s="347"/>
      <c r="BQ98" s="347"/>
      <c r="BR98" s="347"/>
      <c r="BS98" s="347"/>
      <c r="BT98" s="347"/>
      <c r="BU98" s="347"/>
      <c r="BV98" s="347"/>
    </row>
    <row r="99" spans="63:74" x14ac:dyDescent="0.15">
      <c r="BK99" s="347"/>
      <c r="BL99" s="347"/>
      <c r="BM99" s="347"/>
      <c r="BN99" s="347"/>
      <c r="BO99" s="347"/>
      <c r="BP99" s="347"/>
      <c r="BQ99" s="347"/>
      <c r="BR99" s="347"/>
      <c r="BS99" s="347"/>
      <c r="BT99" s="347"/>
      <c r="BU99" s="347"/>
      <c r="BV99" s="347"/>
    </row>
    <row r="100" spans="63:74" x14ac:dyDescent="0.15">
      <c r="BK100" s="347"/>
      <c r="BL100" s="347"/>
      <c r="BM100" s="347"/>
      <c r="BN100" s="347"/>
      <c r="BO100" s="347"/>
      <c r="BP100" s="347"/>
      <c r="BQ100" s="347"/>
      <c r="BR100" s="347"/>
      <c r="BS100" s="347"/>
      <c r="BT100" s="347"/>
      <c r="BU100" s="347"/>
      <c r="BV100" s="347"/>
    </row>
    <row r="101" spans="63:74" x14ac:dyDescent="0.15">
      <c r="BK101" s="347"/>
      <c r="BL101" s="347"/>
      <c r="BM101" s="347"/>
      <c r="BN101" s="347"/>
      <c r="BO101" s="347"/>
      <c r="BP101" s="347"/>
      <c r="BQ101" s="347"/>
      <c r="BR101" s="347"/>
      <c r="BS101" s="347"/>
      <c r="BT101" s="347"/>
      <c r="BU101" s="347"/>
      <c r="BV101" s="347"/>
    </row>
    <row r="102" spans="63:74" x14ac:dyDescent="0.15">
      <c r="BK102" s="347"/>
      <c r="BL102" s="347"/>
      <c r="BM102" s="347"/>
      <c r="BN102" s="347"/>
      <c r="BO102" s="347"/>
      <c r="BP102" s="347"/>
      <c r="BQ102" s="347"/>
      <c r="BR102" s="347"/>
      <c r="BS102" s="347"/>
      <c r="BT102" s="347"/>
      <c r="BU102" s="347"/>
      <c r="BV102" s="347"/>
    </row>
    <row r="103" spans="63:74" x14ac:dyDescent="0.15">
      <c r="BK103" s="347"/>
      <c r="BL103" s="347"/>
      <c r="BM103" s="347"/>
      <c r="BN103" s="347"/>
      <c r="BO103" s="347"/>
      <c r="BP103" s="347"/>
      <c r="BQ103" s="347"/>
      <c r="BR103" s="347"/>
      <c r="BS103" s="347"/>
      <c r="BT103" s="347"/>
      <c r="BU103" s="347"/>
      <c r="BV103" s="347"/>
    </row>
    <row r="104" spans="63:74" x14ac:dyDescent="0.15">
      <c r="BK104" s="347"/>
      <c r="BL104" s="347"/>
      <c r="BM104" s="347"/>
      <c r="BN104" s="347"/>
      <c r="BO104" s="347"/>
      <c r="BP104" s="347"/>
      <c r="BQ104" s="347"/>
      <c r="BR104" s="347"/>
      <c r="BS104" s="347"/>
      <c r="BT104" s="347"/>
      <c r="BU104" s="347"/>
      <c r="BV104" s="347"/>
    </row>
    <row r="105" spans="63:74" x14ac:dyDescent="0.15">
      <c r="BK105" s="347"/>
      <c r="BL105" s="347"/>
      <c r="BM105" s="347"/>
      <c r="BN105" s="347"/>
      <c r="BO105" s="347"/>
      <c r="BP105" s="347"/>
      <c r="BQ105" s="347"/>
      <c r="BR105" s="347"/>
      <c r="BS105" s="347"/>
      <c r="BT105" s="347"/>
      <c r="BU105" s="347"/>
      <c r="BV105" s="347"/>
    </row>
    <row r="106" spans="63:74" x14ac:dyDescent="0.15">
      <c r="BK106" s="347"/>
      <c r="BL106" s="347"/>
      <c r="BM106" s="347"/>
      <c r="BN106" s="347"/>
      <c r="BO106" s="347"/>
      <c r="BP106" s="347"/>
      <c r="BQ106" s="347"/>
      <c r="BR106" s="347"/>
      <c r="BS106" s="347"/>
      <c r="BT106" s="347"/>
      <c r="BU106" s="347"/>
      <c r="BV106" s="347"/>
    </row>
    <row r="107" spans="63:74" x14ac:dyDescent="0.15">
      <c r="BK107" s="347"/>
      <c r="BL107" s="347"/>
      <c r="BM107" s="347"/>
      <c r="BN107" s="347"/>
      <c r="BO107" s="347"/>
      <c r="BP107" s="347"/>
      <c r="BQ107" s="347"/>
      <c r="BR107" s="347"/>
      <c r="BS107" s="347"/>
      <c r="BT107" s="347"/>
      <c r="BU107" s="347"/>
      <c r="BV107" s="347"/>
    </row>
    <row r="108" spans="63:74" x14ac:dyDescent="0.15">
      <c r="BK108" s="347"/>
      <c r="BL108" s="347"/>
      <c r="BM108" s="347"/>
      <c r="BN108" s="347"/>
      <c r="BO108" s="347"/>
      <c r="BP108" s="347"/>
      <c r="BQ108" s="347"/>
      <c r="BR108" s="347"/>
      <c r="BS108" s="347"/>
      <c r="BT108" s="347"/>
      <c r="BU108" s="347"/>
      <c r="BV108" s="347"/>
    </row>
    <row r="109" spans="63:74" x14ac:dyDescent="0.15">
      <c r="BK109" s="347"/>
      <c r="BL109" s="347"/>
      <c r="BM109" s="347"/>
      <c r="BN109" s="347"/>
      <c r="BO109" s="347"/>
      <c r="BP109" s="347"/>
      <c r="BQ109" s="347"/>
      <c r="BR109" s="347"/>
      <c r="BS109" s="347"/>
      <c r="BT109" s="347"/>
      <c r="BU109" s="347"/>
      <c r="BV109" s="347"/>
    </row>
    <row r="110" spans="63:74" x14ac:dyDescent="0.15">
      <c r="BK110" s="347"/>
      <c r="BL110" s="347"/>
      <c r="BM110" s="347"/>
      <c r="BN110" s="347"/>
      <c r="BO110" s="347"/>
      <c r="BP110" s="347"/>
      <c r="BQ110" s="347"/>
      <c r="BR110" s="347"/>
      <c r="BS110" s="347"/>
      <c r="BT110" s="347"/>
      <c r="BU110" s="347"/>
      <c r="BV110" s="347"/>
    </row>
    <row r="111" spans="63:74" x14ac:dyDescent="0.15">
      <c r="BK111" s="347"/>
      <c r="BL111" s="347"/>
      <c r="BM111" s="347"/>
      <c r="BN111" s="347"/>
      <c r="BO111" s="347"/>
      <c r="BP111" s="347"/>
      <c r="BQ111" s="347"/>
      <c r="BR111" s="347"/>
      <c r="BS111" s="347"/>
      <c r="BT111" s="347"/>
      <c r="BU111" s="347"/>
      <c r="BV111" s="347"/>
    </row>
    <row r="112" spans="63:74" x14ac:dyDescent="0.15">
      <c r="BK112" s="347"/>
      <c r="BL112" s="347"/>
      <c r="BM112" s="347"/>
      <c r="BN112" s="347"/>
      <c r="BO112" s="347"/>
      <c r="BP112" s="347"/>
      <c r="BQ112" s="347"/>
      <c r="BR112" s="347"/>
      <c r="BS112" s="347"/>
      <c r="BT112" s="347"/>
      <c r="BU112" s="347"/>
      <c r="BV112" s="347"/>
    </row>
    <row r="113" spans="63:74" x14ac:dyDescent="0.15">
      <c r="BK113" s="347"/>
      <c r="BL113" s="347"/>
      <c r="BM113" s="347"/>
      <c r="BN113" s="347"/>
      <c r="BO113" s="347"/>
      <c r="BP113" s="347"/>
      <c r="BQ113" s="347"/>
      <c r="BR113" s="347"/>
      <c r="BS113" s="347"/>
      <c r="BT113" s="347"/>
      <c r="BU113" s="347"/>
      <c r="BV113" s="347"/>
    </row>
    <row r="114" spans="63:74" x14ac:dyDescent="0.15">
      <c r="BK114" s="347"/>
      <c r="BL114" s="347"/>
      <c r="BM114" s="347"/>
      <c r="BN114" s="347"/>
      <c r="BO114" s="347"/>
      <c r="BP114" s="347"/>
      <c r="BQ114" s="347"/>
      <c r="BR114" s="347"/>
      <c r="BS114" s="347"/>
      <c r="BT114" s="347"/>
      <c r="BU114" s="347"/>
      <c r="BV114" s="347"/>
    </row>
    <row r="115" spans="63:74" x14ac:dyDescent="0.15">
      <c r="BK115" s="347"/>
      <c r="BL115" s="347"/>
      <c r="BM115" s="347"/>
      <c r="BN115" s="347"/>
      <c r="BO115" s="347"/>
      <c r="BP115" s="347"/>
      <c r="BQ115" s="347"/>
      <c r="BR115" s="347"/>
      <c r="BS115" s="347"/>
      <c r="BT115" s="347"/>
      <c r="BU115" s="347"/>
      <c r="BV115" s="347"/>
    </row>
    <row r="116" spans="63:74" x14ac:dyDescent="0.15">
      <c r="BK116" s="347"/>
      <c r="BL116" s="347"/>
      <c r="BM116" s="347"/>
      <c r="BN116" s="347"/>
      <c r="BO116" s="347"/>
      <c r="BP116" s="347"/>
      <c r="BQ116" s="347"/>
      <c r="BR116" s="347"/>
      <c r="BS116" s="347"/>
      <c r="BT116" s="347"/>
      <c r="BU116" s="347"/>
      <c r="BV116" s="347"/>
    </row>
    <row r="117" spans="63:74" x14ac:dyDescent="0.15">
      <c r="BK117" s="347"/>
      <c r="BL117" s="347"/>
      <c r="BM117" s="347"/>
      <c r="BN117" s="347"/>
      <c r="BO117" s="347"/>
      <c r="BP117" s="347"/>
      <c r="BQ117" s="347"/>
      <c r="BR117" s="347"/>
      <c r="BS117" s="347"/>
      <c r="BT117" s="347"/>
      <c r="BU117" s="347"/>
      <c r="BV117" s="347"/>
    </row>
    <row r="118" spans="63:74" x14ac:dyDescent="0.15">
      <c r="BK118" s="347"/>
      <c r="BL118" s="347"/>
      <c r="BM118" s="347"/>
      <c r="BN118" s="347"/>
      <c r="BO118" s="347"/>
      <c r="BP118" s="347"/>
      <c r="BQ118" s="347"/>
      <c r="BR118" s="347"/>
      <c r="BS118" s="347"/>
      <c r="BT118" s="347"/>
      <c r="BU118" s="347"/>
      <c r="BV118" s="347"/>
    </row>
    <row r="119" spans="63:74" x14ac:dyDescent="0.15">
      <c r="BK119" s="347"/>
      <c r="BL119" s="347"/>
      <c r="BM119" s="347"/>
      <c r="BN119" s="347"/>
      <c r="BO119" s="347"/>
      <c r="BP119" s="347"/>
      <c r="BQ119" s="347"/>
      <c r="BR119" s="347"/>
      <c r="BS119" s="347"/>
      <c r="BT119" s="347"/>
      <c r="BU119" s="347"/>
      <c r="BV119" s="347"/>
    </row>
    <row r="120" spans="63:74" x14ac:dyDescent="0.15">
      <c r="BK120" s="347"/>
      <c r="BL120" s="347"/>
      <c r="BM120" s="347"/>
      <c r="BN120" s="347"/>
      <c r="BO120" s="347"/>
      <c r="BP120" s="347"/>
      <c r="BQ120" s="347"/>
      <c r="BR120" s="347"/>
      <c r="BS120" s="347"/>
      <c r="BT120" s="347"/>
      <c r="BU120" s="347"/>
      <c r="BV120" s="347"/>
    </row>
    <row r="121" spans="63:74" x14ac:dyDescent="0.15">
      <c r="BK121" s="347"/>
      <c r="BL121" s="347"/>
      <c r="BM121" s="347"/>
      <c r="BN121" s="347"/>
      <c r="BO121" s="347"/>
      <c r="BP121" s="347"/>
      <c r="BQ121" s="347"/>
      <c r="BR121" s="347"/>
      <c r="BS121" s="347"/>
      <c r="BT121" s="347"/>
      <c r="BU121" s="347"/>
      <c r="BV121" s="347"/>
    </row>
    <row r="122" spans="63:74" x14ac:dyDescent="0.15">
      <c r="BK122" s="347"/>
      <c r="BL122" s="347"/>
      <c r="BM122" s="347"/>
      <c r="BN122" s="347"/>
      <c r="BO122" s="347"/>
      <c r="BP122" s="347"/>
      <c r="BQ122" s="347"/>
      <c r="BR122" s="347"/>
      <c r="BS122" s="347"/>
      <c r="BT122" s="347"/>
      <c r="BU122" s="347"/>
      <c r="BV122" s="347"/>
    </row>
    <row r="123" spans="63:74" x14ac:dyDescent="0.15">
      <c r="BK123" s="347"/>
      <c r="BL123" s="347"/>
      <c r="BM123" s="347"/>
      <c r="BN123" s="347"/>
      <c r="BO123" s="347"/>
      <c r="BP123" s="347"/>
      <c r="BQ123" s="347"/>
      <c r="BR123" s="347"/>
      <c r="BS123" s="347"/>
      <c r="BT123" s="347"/>
      <c r="BU123" s="347"/>
      <c r="BV123" s="347"/>
    </row>
    <row r="124" spans="63:74" x14ac:dyDescent="0.15">
      <c r="BK124" s="347"/>
      <c r="BL124" s="347"/>
      <c r="BM124" s="347"/>
      <c r="BN124" s="347"/>
      <c r="BO124" s="347"/>
      <c r="BP124" s="347"/>
      <c r="BQ124" s="347"/>
      <c r="BR124" s="347"/>
      <c r="BS124" s="347"/>
      <c r="BT124" s="347"/>
      <c r="BU124" s="347"/>
      <c r="BV124" s="347"/>
    </row>
    <row r="125" spans="63:74" x14ac:dyDescent="0.15">
      <c r="BK125" s="347"/>
      <c r="BL125" s="347"/>
      <c r="BM125" s="347"/>
      <c r="BN125" s="347"/>
      <c r="BO125" s="347"/>
      <c r="BP125" s="347"/>
      <c r="BQ125" s="347"/>
      <c r="BR125" s="347"/>
      <c r="BS125" s="347"/>
      <c r="BT125" s="347"/>
      <c r="BU125" s="347"/>
      <c r="BV125" s="347"/>
    </row>
    <row r="126" spans="63:74" x14ac:dyDescent="0.15">
      <c r="BK126" s="347"/>
      <c r="BL126" s="347"/>
      <c r="BM126" s="347"/>
      <c r="BN126" s="347"/>
      <c r="BO126" s="347"/>
      <c r="BP126" s="347"/>
      <c r="BQ126" s="347"/>
      <c r="BR126" s="347"/>
      <c r="BS126" s="347"/>
      <c r="BT126" s="347"/>
      <c r="BU126" s="347"/>
      <c r="BV126" s="347"/>
    </row>
    <row r="127" spans="63:74" x14ac:dyDescent="0.15">
      <c r="BK127" s="347"/>
      <c r="BL127" s="347"/>
      <c r="BM127" s="347"/>
      <c r="BN127" s="347"/>
      <c r="BO127" s="347"/>
      <c r="BP127" s="347"/>
      <c r="BQ127" s="347"/>
      <c r="BR127" s="347"/>
      <c r="BS127" s="347"/>
      <c r="BT127" s="347"/>
      <c r="BU127" s="347"/>
      <c r="BV127" s="347"/>
    </row>
    <row r="128" spans="63:74" x14ac:dyDescent="0.15">
      <c r="BK128" s="347"/>
      <c r="BL128" s="347"/>
      <c r="BM128" s="347"/>
      <c r="BN128" s="347"/>
      <c r="BO128" s="347"/>
      <c r="BP128" s="347"/>
      <c r="BQ128" s="347"/>
      <c r="BR128" s="347"/>
      <c r="BS128" s="347"/>
      <c r="BT128" s="347"/>
      <c r="BU128" s="347"/>
      <c r="BV128" s="347"/>
    </row>
    <row r="129" spans="63:74" x14ac:dyDescent="0.15">
      <c r="BK129" s="347"/>
      <c r="BL129" s="347"/>
      <c r="BM129" s="347"/>
      <c r="BN129" s="347"/>
      <c r="BO129" s="347"/>
      <c r="BP129" s="347"/>
      <c r="BQ129" s="347"/>
      <c r="BR129" s="347"/>
      <c r="BS129" s="347"/>
      <c r="BT129" s="347"/>
      <c r="BU129" s="347"/>
      <c r="BV129" s="347"/>
    </row>
    <row r="130" spans="63:74" x14ac:dyDescent="0.15">
      <c r="BK130" s="347"/>
      <c r="BL130" s="347"/>
      <c r="BM130" s="347"/>
      <c r="BN130" s="347"/>
      <c r="BO130" s="347"/>
      <c r="BP130" s="347"/>
      <c r="BQ130" s="347"/>
      <c r="BR130" s="347"/>
      <c r="BS130" s="347"/>
      <c r="BT130" s="347"/>
      <c r="BU130" s="347"/>
      <c r="BV130" s="347"/>
    </row>
    <row r="131" spans="63:74" x14ac:dyDescent="0.15">
      <c r="BK131" s="347"/>
      <c r="BL131" s="347"/>
      <c r="BM131" s="347"/>
      <c r="BN131" s="347"/>
      <c r="BO131" s="347"/>
      <c r="BP131" s="347"/>
      <c r="BQ131" s="347"/>
      <c r="BR131" s="347"/>
      <c r="BS131" s="347"/>
      <c r="BT131" s="347"/>
      <c r="BU131" s="347"/>
      <c r="BV131" s="347"/>
    </row>
    <row r="132" spans="63:74" x14ac:dyDescent="0.15">
      <c r="BK132" s="347"/>
      <c r="BL132" s="347"/>
      <c r="BM132" s="347"/>
      <c r="BN132" s="347"/>
      <c r="BO132" s="347"/>
      <c r="BP132" s="347"/>
      <c r="BQ132" s="347"/>
      <c r="BR132" s="347"/>
      <c r="BS132" s="347"/>
      <c r="BT132" s="347"/>
      <c r="BU132" s="347"/>
      <c r="BV132" s="347"/>
    </row>
    <row r="133" spans="63:74" x14ac:dyDescent="0.15">
      <c r="BK133" s="347"/>
      <c r="BL133" s="347"/>
      <c r="BM133" s="347"/>
      <c r="BN133" s="347"/>
      <c r="BO133" s="347"/>
      <c r="BP133" s="347"/>
      <c r="BQ133" s="347"/>
      <c r="BR133" s="347"/>
      <c r="BS133" s="347"/>
      <c r="BT133" s="347"/>
      <c r="BU133" s="347"/>
      <c r="BV133" s="347"/>
    </row>
    <row r="134" spans="63:74" x14ac:dyDescent="0.15">
      <c r="BK134" s="347"/>
      <c r="BL134" s="347"/>
      <c r="BM134" s="347"/>
      <c r="BN134" s="347"/>
      <c r="BO134" s="347"/>
      <c r="BP134" s="347"/>
      <c r="BQ134" s="347"/>
      <c r="BR134" s="347"/>
      <c r="BS134" s="347"/>
      <c r="BT134" s="347"/>
      <c r="BU134" s="347"/>
      <c r="BV134" s="347"/>
    </row>
    <row r="135" spans="63:74" x14ac:dyDescent="0.15">
      <c r="BK135" s="347"/>
      <c r="BL135" s="347"/>
      <c r="BM135" s="347"/>
      <c r="BN135" s="347"/>
      <c r="BO135" s="347"/>
      <c r="BP135" s="347"/>
      <c r="BQ135" s="347"/>
      <c r="BR135" s="347"/>
      <c r="BS135" s="347"/>
      <c r="BT135" s="347"/>
      <c r="BU135" s="347"/>
      <c r="BV135" s="347"/>
    </row>
    <row r="136" spans="63:74" x14ac:dyDescent="0.15">
      <c r="BK136" s="347"/>
      <c r="BL136" s="347"/>
      <c r="BM136" s="347"/>
      <c r="BN136" s="347"/>
      <c r="BO136" s="347"/>
      <c r="BP136" s="347"/>
      <c r="BQ136" s="347"/>
      <c r="BR136" s="347"/>
      <c r="BS136" s="347"/>
      <c r="BT136" s="347"/>
      <c r="BU136" s="347"/>
      <c r="BV136" s="347"/>
    </row>
    <row r="137" spans="63:74" x14ac:dyDescent="0.15">
      <c r="BK137" s="347"/>
      <c r="BL137" s="347"/>
      <c r="BM137" s="347"/>
      <c r="BN137" s="347"/>
      <c r="BO137" s="347"/>
      <c r="BP137" s="347"/>
      <c r="BQ137" s="347"/>
      <c r="BR137" s="347"/>
      <c r="BS137" s="347"/>
      <c r="BT137" s="347"/>
      <c r="BU137" s="347"/>
      <c r="BV137" s="347"/>
    </row>
    <row r="138" spans="63:74" x14ac:dyDescent="0.15">
      <c r="BK138" s="347"/>
      <c r="BL138" s="347"/>
      <c r="BM138" s="347"/>
      <c r="BN138" s="347"/>
      <c r="BO138" s="347"/>
      <c r="BP138" s="347"/>
      <c r="BQ138" s="347"/>
      <c r="BR138" s="347"/>
      <c r="BS138" s="347"/>
      <c r="BT138" s="347"/>
      <c r="BU138" s="347"/>
      <c r="BV138" s="347"/>
    </row>
    <row r="139" spans="63:74" x14ac:dyDescent="0.15">
      <c r="BK139" s="347"/>
      <c r="BL139" s="347"/>
      <c r="BM139" s="347"/>
      <c r="BN139" s="347"/>
      <c r="BO139" s="347"/>
      <c r="BP139" s="347"/>
      <c r="BQ139" s="347"/>
      <c r="BR139" s="347"/>
      <c r="BS139" s="347"/>
      <c r="BT139" s="347"/>
      <c r="BU139" s="347"/>
      <c r="BV139" s="347"/>
    </row>
    <row r="140" spans="63:74" x14ac:dyDescent="0.15">
      <c r="BK140" s="347"/>
      <c r="BL140" s="347"/>
      <c r="BM140" s="347"/>
      <c r="BN140" s="347"/>
      <c r="BO140" s="347"/>
      <c r="BP140" s="347"/>
      <c r="BQ140" s="347"/>
      <c r="BR140" s="347"/>
      <c r="BS140" s="347"/>
      <c r="BT140" s="347"/>
      <c r="BU140" s="347"/>
      <c r="BV140" s="347"/>
    </row>
    <row r="141" spans="63:74" x14ac:dyDescent="0.15">
      <c r="BK141" s="347"/>
      <c r="BL141" s="347"/>
      <c r="BM141" s="347"/>
      <c r="BN141" s="347"/>
      <c r="BO141" s="347"/>
      <c r="BP141" s="347"/>
      <c r="BQ141" s="347"/>
      <c r="BR141" s="347"/>
      <c r="BS141" s="347"/>
      <c r="BT141" s="347"/>
      <c r="BU141" s="347"/>
      <c r="BV141" s="347"/>
    </row>
    <row r="142" spans="63:74" x14ac:dyDescent="0.15">
      <c r="BK142" s="347"/>
      <c r="BL142" s="347"/>
      <c r="BM142" s="347"/>
      <c r="BN142" s="347"/>
      <c r="BO142" s="347"/>
      <c r="BP142" s="347"/>
      <c r="BQ142" s="347"/>
      <c r="BR142" s="347"/>
      <c r="BS142" s="347"/>
      <c r="BT142" s="347"/>
      <c r="BU142" s="347"/>
      <c r="BV142" s="347"/>
    </row>
    <row r="143" spans="63:74" x14ac:dyDescent="0.15">
      <c r="BK143" s="347"/>
      <c r="BL143" s="347"/>
      <c r="BM143" s="347"/>
      <c r="BN143" s="347"/>
      <c r="BO143" s="347"/>
      <c r="BP143" s="347"/>
      <c r="BQ143" s="347"/>
      <c r="BR143" s="347"/>
      <c r="BS143" s="347"/>
      <c r="BT143" s="347"/>
      <c r="BU143" s="347"/>
      <c r="BV143" s="347"/>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S5" transitionEvaluation="1" transitionEntry="1" codeName="Sheet3">
    <pageSetUpPr fitToPage="1"/>
  </sheetPr>
  <dimension ref="A1:BV144"/>
  <sheetViews>
    <sheetView showGridLines="0" workbookViewId="0">
      <pane xSplit="2" ySplit="4" topLeftCell="AS5" activePane="bottomRight" state="frozen"/>
      <selection pane="topRight" activeCell="C1" sqref="C1"/>
      <selection pane="bottomLeft" activeCell="A5" sqref="A5"/>
      <selection pane="bottomRight" activeCell="BG37" sqref="BG37"/>
    </sheetView>
  </sheetViews>
  <sheetFormatPr defaultColWidth="9.6640625" defaultRowHeight="10.199999999999999" x14ac:dyDescent="0.2"/>
  <cols>
    <col min="1" max="1" width="10.5546875" style="12" bestFit="1" customWidth="1"/>
    <col min="2" max="2" width="28" style="12" customWidth="1"/>
    <col min="3" max="12" width="6.5546875" style="12" customWidth="1"/>
    <col min="13" max="13" width="7.33203125" style="12" customWidth="1"/>
    <col min="14" max="50" width="6.5546875" style="12" customWidth="1"/>
    <col min="51" max="62" width="6.5546875" style="340" customWidth="1"/>
    <col min="63" max="74" width="6.5546875" style="12" customWidth="1"/>
    <col min="75" max="16384" width="9.6640625" style="12"/>
  </cols>
  <sheetData>
    <row r="1" spans="1:74" s="11" customFormat="1" ht="13.2" x14ac:dyDescent="0.25">
      <c r="A1" s="662" t="s">
        <v>1078</v>
      </c>
      <c r="B1" s="666" t="s">
        <v>263</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c r="AY1" s="500"/>
      <c r="AZ1" s="500"/>
      <c r="BA1" s="500"/>
      <c r="BB1" s="500"/>
      <c r="BC1" s="500"/>
      <c r="BD1" s="500"/>
      <c r="BE1" s="500"/>
      <c r="BF1" s="500"/>
      <c r="BG1" s="500"/>
      <c r="BH1" s="500"/>
      <c r="BI1" s="500"/>
      <c r="BJ1" s="500"/>
    </row>
    <row r="2" spans="1:74" s="13" customFormat="1" ht="13.2" x14ac:dyDescent="0.25">
      <c r="A2" s="663"/>
      <c r="B2" s="546" t="str">
        <f>"U.S. Energy Information Administration   |   Short-Term Energy Outlook  - "&amp;Dates!D1</f>
        <v>U.S. Energy Information Administration   |   Short-Term Energy Outlook  - August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265"/>
      <c r="AY2" s="418"/>
      <c r="AZ2" s="418"/>
      <c r="BA2" s="418"/>
      <c r="BB2" s="418"/>
      <c r="BC2" s="418"/>
      <c r="BD2" s="418"/>
      <c r="BE2" s="418"/>
      <c r="BF2" s="418"/>
      <c r="BG2" s="418"/>
      <c r="BH2" s="418"/>
      <c r="BI2" s="418"/>
      <c r="BJ2" s="418"/>
    </row>
    <row r="3" spans="1:74"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19"/>
      <c r="B5" s="20" t="s">
        <v>1071</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4"/>
      <c r="AZ5" s="434"/>
      <c r="BA5" s="434"/>
      <c r="BB5" s="434"/>
      <c r="BC5" s="434"/>
      <c r="BD5" s="434"/>
      <c r="BE5" s="434"/>
      <c r="BF5" s="434"/>
      <c r="BG5" s="434"/>
      <c r="BH5" s="434"/>
      <c r="BI5" s="434"/>
      <c r="BJ5" s="434"/>
      <c r="BK5" s="434"/>
      <c r="BL5" s="434"/>
      <c r="BM5" s="434"/>
      <c r="BN5" s="434"/>
      <c r="BO5" s="434"/>
      <c r="BP5" s="434"/>
      <c r="BQ5" s="434"/>
      <c r="BR5" s="434"/>
      <c r="BS5" s="434"/>
      <c r="BT5" s="434"/>
      <c r="BU5" s="434"/>
      <c r="BV5" s="434"/>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4"/>
      <c r="AZ6" s="434"/>
      <c r="BA6" s="434"/>
      <c r="BB6" s="434"/>
      <c r="BC6" s="434"/>
      <c r="BD6" s="434"/>
      <c r="BE6" s="434"/>
      <c r="BF6" s="434"/>
      <c r="BG6" s="434"/>
      <c r="BH6" s="434"/>
      <c r="BI6" s="434"/>
      <c r="BJ6" s="434"/>
      <c r="BK6" s="434"/>
      <c r="BL6" s="434"/>
      <c r="BM6" s="434"/>
      <c r="BN6" s="434"/>
      <c r="BO6" s="434"/>
      <c r="BP6" s="434"/>
      <c r="BQ6" s="434"/>
      <c r="BR6" s="434"/>
      <c r="BS6" s="434"/>
      <c r="BT6" s="434"/>
      <c r="BU6" s="434"/>
      <c r="BV6" s="434"/>
    </row>
    <row r="7" spans="1:74" ht="11.1" customHeight="1" x14ac:dyDescent="0.2">
      <c r="A7" s="19"/>
      <c r="B7" s="22" t="s">
        <v>117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4"/>
      <c r="AZ7" s="434"/>
      <c r="BA7" s="434"/>
      <c r="BB7" s="434"/>
      <c r="BC7" s="434"/>
      <c r="BD7" s="434"/>
      <c r="BE7" s="434"/>
      <c r="BF7" s="434"/>
      <c r="BG7" s="434"/>
      <c r="BH7" s="434"/>
      <c r="BI7" s="434"/>
      <c r="BJ7" s="434"/>
      <c r="BK7" s="434"/>
      <c r="BL7" s="434"/>
      <c r="BM7" s="434"/>
      <c r="BN7" s="434"/>
      <c r="BO7" s="434"/>
      <c r="BP7" s="434"/>
      <c r="BQ7" s="434"/>
      <c r="BR7" s="434"/>
      <c r="BS7" s="434"/>
      <c r="BT7" s="434"/>
      <c r="BU7" s="434"/>
      <c r="BV7" s="434"/>
    </row>
    <row r="8" spans="1:74" ht="11.1" customHeight="1" x14ac:dyDescent="0.2">
      <c r="A8" s="19" t="s">
        <v>684</v>
      </c>
      <c r="B8" s="23" t="s">
        <v>99</v>
      </c>
      <c r="C8" s="219">
        <v>5.4022170000000003</v>
      </c>
      <c r="D8" s="219">
        <v>5.5469150000000003</v>
      </c>
      <c r="E8" s="219">
        <v>5.5125099999999998</v>
      </c>
      <c r="F8" s="219">
        <v>5.3921450000000002</v>
      </c>
      <c r="G8" s="219">
        <v>5.3947989999999999</v>
      </c>
      <c r="H8" s="219">
        <v>5.3696460000000004</v>
      </c>
      <c r="I8" s="219">
        <v>5.300821</v>
      </c>
      <c r="J8" s="219">
        <v>5.4257900000000001</v>
      </c>
      <c r="K8" s="219">
        <v>5.5885199999999999</v>
      </c>
      <c r="L8" s="219">
        <v>5.57768</v>
      </c>
      <c r="M8" s="219">
        <v>5.5585570000000004</v>
      </c>
      <c r="N8" s="219">
        <v>5.5864130000000003</v>
      </c>
      <c r="O8" s="219">
        <v>5.4816710000000004</v>
      </c>
      <c r="P8" s="219">
        <v>5.3857249999999999</v>
      </c>
      <c r="Q8" s="219">
        <v>5.6027649999999998</v>
      </c>
      <c r="R8" s="219">
        <v>5.5537780000000003</v>
      </c>
      <c r="S8" s="219">
        <v>5.6187399999999998</v>
      </c>
      <c r="T8" s="219">
        <v>5.5866340000000001</v>
      </c>
      <c r="U8" s="219">
        <v>5.4203599999999996</v>
      </c>
      <c r="V8" s="219">
        <v>5.6483759999999998</v>
      </c>
      <c r="W8" s="219">
        <v>5.5945130000000001</v>
      </c>
      <c r="X8" s="219">
        <v>5.8765299999999998</v>
      </c>
      <c r="Y8" s="219">
        <v>6.0102279999999997</v>
      </c>
      <c r="Z8" s="219">
        <v>6.028416</v>
      </c>
      <c r="AA8" s="219">
        <v>6.1446550000000002</v>
      </c>
      <c r="AB8" s="219">
        <v>6.2478350000000002</v>
      </c>
      <c r="AC8" s="219">
        <v>6.3021919999999998</v>
      </c>
      <c r="AD8" s="219">
        <v>6.2956339999999997</v>
      </c>
      <c r="AE8" s="219">
        <v>6.339766</v>
      </c>
      <c r="AF8" s="219">
        <v>6.2536630000000004</v>
      </c>
      <c r="AG8" s="219">
        <v>6.3905950000000002</v>
      </c>
      <c r="AH8" s="219">
        <v>6.3153090000000001</v>
      </c>
      <c r="AI8" s="219">
        <v>6.5740800000000004</v>
      </c>
      <c r="AJ8" s="219">
        <v>6.9430290000000001</v>
      </c>
      <c r="AK8" s="219">
        <v>7.0450330000000001</v>
      </c>
      <c r="AL8" s="219">
        <v>7.0825959999999997</v>
      </c>
      <c r="AM8" s="219">
        <v>7.0357320000000003</v>
      </c>
      <c r="AN8" s="219">
        <v>7.1321250000000003</v>
      </c>
      <c r="AO8" s="219">
        <v>7.177155</v>
      </c>
      <c r="AP8" s="219">
        <v>7.3190900000000001</v>
      </c>
      <c r="AQ8" s="219">
        <v>7.2817759999999998</v>
      </c>
      <c r="AR8" s="219">
        <v>7.2349730000000001</v>
      </c>
      <c r="AS8" s="219">
        <v>7.4621279999999999</v>
      </c>
      <c r="AT8" s="219">
        <v>7.4545089999999998</v>
      </c>
      <c r="AU8" s="219">
        <v>7.7430680000000001</v>
      </c>
      <c r="AV8" s="219">
        <v>7.7113420000000001</v>
      </c>
      <c r="AW8" s="219">
        <v>7.9483980000000001</v>
      </c>
      <c r="AX8" s="219">
        <v>7.8932820000000001</v>
      </c>
      <c r="AY8" s="219">
        <v>7.9727620000000003</v>
      </c>
      <c r="AZ8" s="219">
        <v>8.0427610000000005</v>
      </c>
      <c r="BA8" s="219">
        <v>8.1457940000000004</v>
      </c>
      <c r="BB8" s="219">
        <v>8.3930939999999996</v>
      </c>
      <c r="BC8" s="219">
        <v>8.3567649999999993</v>
      </c>
      <c r="BD8" s="219">
        <v>8.4359491102999993</v>
      </c>
      <c r="BE8" s="219">
        <v>8.4935891516000002</v>
      </c>
      <c r="BF8" s="330">
        <v>8.5078370000000003</v>
      </c>
      <c r="BG8" s="330">
        <v>8.5981620000000003</v>
      </c>
      <c r="BH8" s="330">
        <v>8.7728959999999994</v>
      </c>
      <c r="BI8" s="330">
        <v>8.9087879999999995</v>
      </c>
      <c r="BJ8" s="330">
        <v>8.9221760000000003</v>
      </c>
      <c r="BK8" s="330">
        <v>9.0102440000000001</v>
      </c>
      <c r="BL8" s="330">
        <v>9.1379230000000007</v>
      </c>
      <c r="BM8" s="330">
        <v>9.2068890000000003</v>
      </c>
      <c r="BN8" s="330">
        <v>9.2729680000000005</v>
      </c>
      <c r="BO8" s="330">
        <v>9.321536</v>
      </c>
      <c r="BP8" s="330">
        <v>9.2479940000000003</v>
      </c>
      <c r="BQ8" s="330">
        <v>9.2788350000000008</v>
      </c>
      <c r="BR8" s="330">
        <v>9.2498170000000002</v>
      </c>
      <c r="BS8" s="330">
        <v>9.2221860000000007</v>
      </c>
      <c r="BT8" s="330">
        <v>9.3805379999999996</v>
      </c>
      <c r="BU8" s="330">
        <v>9.5117700000000003</v>
      </c>
      <c r="BV8" s="330">
        <v>9.5612639999999995</v>
      </c>
    </row>
    <row r="9" spans="1:74" ht="11.1" customHeight="1" x14ac:dyDescent="0.2">
      <c r="A9" s="19"/>
      <c r="B9" s="23"/>
      <c r="C9" s="219"/>
      <c r="D9" s="219"/>
      <c r="E9" s="219"/>
      <c r="F9" s="219"/>
      <c r="G9" s="219"/>
      <c r="H9" s="219"/>
      <c r="I9" s="219"/>
      <c r="J9" s="219"/>
      <c r="K9" s="219"/>
      <c r="L9" s="219"/>
      <c r="M9" s="219"/>
      <c r="N9" s="219"/>
      <c r="O9" s="219"/>
      <c r="P9" s="219"/>
      <c r="Q9" s="219"/>
      <c r="R9" s="219"/>
      <c r="S9" s="219"/>
      <c r="T9" s="219"/>
      <c r="U9" s="219"/>
      <c r="V9" s="219"/>
      <c r="W9" s="219"/>
      <c r="X9" s="219"/>
      <c r="Y9" s="219"/>
      <c r="Z9" s="219"/>
      <c r="AA9" s="219"/>
      <c r="AB9" s="219"/>
      <c r="AC9" s="219"/>
      <c r="AD9" s="219"/>
      <c r="AE9" s="219"/>
      <c r="AF9" s="219"/>
      <c r="AG9" s="219"/>
      <c r="AH9" s="219"/>
      <c r="AI9" s="219"/>
      <c r="AJ9" s="219"/>
      <c r="AK9" s="219"/>
      <c r="AL9" s="219"/>
      <c r="AM9" s="219"/>
      <c r="AN9" s="219"/>
      <c r="AO9" s="219"/>
      <c r="AP9" s="219"/>
      <c r="AQ9" s="219"/>
      <c r="AR9" s="219"/>
      <c r="AS9" s="219"/>
      <c r="AT9" s="219"/>
      <c r="AU9" s="219"/>
      <c r="AV9" s="219"/>
      <c r="AW9" s="219"/>
      <c r="AX9" s="219"/>
      <c r="AY9" s="219"/>
      <c r="AZ9" s="219"/>
      <c r="BA9" s="219"/>
      <c r="BB9" s="219"/>
      <c r="BC9" s="219"/>
      <c r="BD9" s="219"/>
      <c r="BE9" s="219"/>
      <c r="BF9" s="330"/>
      <c r="BG9" s="330"/>
      <c r="BH9" s="330"/>
      <c r="BI9" s="330"/>
      <c r="BJ9" s="330"/>
      <c r="BK9" s="330"/>
      <c r="BL9" s="330"/>
      <c r="BM9" s="330"/>
      <c r="BN9" s="330"/>
      <c r="BO9" s="330"/>
      <c r="BP9" s="330"/>
      <c r="BQ9" s="330"/>
      <c r="BR9" s="330"/>
      <c r="BS9" s="330"/>
      <c r="BT9" s="330"/>
      <c r="BU9" s="330"/>
      <c r="BV9" s="330"/>
    </row>
    <row r="10" spans="1:74" ht="11.1" customHeight="1" x14ac:dyDescent="0.2">
      <c r="A10" s="19"/>
      <c r="B10" s="22" t="s">
        <v>52</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220"/>
      <c r="BE10" s="220"/>
      <c r="BF10" s="331"/>
      <c r="BG10" s="331"/>
      <c r="BH10" s="331"/>
      <c r="BI10" s="331"/>
      <c r="BJ10" s="331"/>
      <c r="BK10" s="331"/>
      <c r="BL10" s="331"/>
      <c r="BM10" s="331"/>
      <c r="BN10" s="331"/>
      <c r="BO10" s="331"/>
      <c r="BP10" s="331"/>
      <c r="BQ10" s="331"/>
      <c r="BR10" s="331"/>
      <c r="BS10" s="331"/>
      <c r="BT10" s="331"/>
      <c r="BU10" s="331"/>
      <c r="BV10" s="331"/>
    </row>
    <row r="11" spans="1:74" ht="11.1" customHeight="1" x14ac:dyDescent="0.2">
      <c r="A11" s="19" t="s">
        <v>715</v>
      </c>
      <c r="B11" s="23" t="s">
        <v>104</v>
      </c>
      <c r="C11" s="219">
        <v>56.039774194000003</v>
      </c>
      <c r="D11" s="219">
        <v>57.238928571000002</v>
      </c>
      <c r="E11" s="219">
        <v>57.280161290000002</v>
      </c>
      <c r="F11" s="219">
        <v>57.563933333000001</v>
      </c>
      <c r="G11" s="219">
        <v>57.954709676999997</v>
      </c>
      <c r="H11" s="219">
        <v>57.220433333000003</v>
      </c>
      <c r="I11" s="219">
        <v>58.249806452000001</v>
      </c>
      <c r="J11" s="219">
        <v>58.923000000000002</v>
      </c>
      <c r="K11" s="219">
        <v>59.079000000000001</v>
      </c>
      <c r="L11" s="219">
        <v>60.094064516000003</v>
      </c>
      <c r="M11" s="219">
        <v>60.082799999999999</v>
      </c>
      <c r="N11" s="219">
        <v>60.956129032</v>
      </c>
      <c r="O11" s="219">
        <v>60.018258064999998</v>
      </c>
      <c r="P11" s="219">
        <v>58.833071429</v>
      </c>
      <c r="Q11" s="219">
        <v>61.543580644999999</v>
      </c>
      <c r="R11" s="219">
        <v>62.276600000000002</v>
      </c>
      <c r="S11" s="219">
        <v>62.414516128999999</v>
      </c>
      <c r="T11" s="219">
        <v>62.073533333</v>
      </c>
      <c r="U11" s="219">
        <v>62.479032257999997</v>
      </c>
      <c r="V11" s="219">
        <v>63.211225806000002</v>
      </c>
      <c r="W11" s="219">
        <v>63.111466667000002</v>
      </c>
      <c r="X11" s="219">
        <v>65.120451613</v>
      </c>
      <c r="Y11" s="219">
        <v>65.938699999999997</v>
      </c>
      <c r="Z11" s="219">
        <v>65.617419354999996</v>
      </c>
      <c r="AA11" s="219">
        <v>66.078774194000005</v>
      </c>
      <c r="AB11" s="219">
        <v>64.783793102999994</v>
      </c>
      <c r="AC11" s="219">
        <v>65.033000000000001</v>
      </c>
      <c r="AD11" s="219">
        <v>64.850800000000007</v>
      </c>
      <c r="AE11" s="219">
        <v>65.100709676999998</v>
      </c>
      <c r="AF11" s="219">
        <v>64.690333332999998</v>
      </c>
      <c r="AG11" s="219">
        <v>66.364709676999993</v>
      </c>
      <c r="AH11" s="219">
        <v>66.051129032000006</v>
      </c>
      <c r="AI11" s="219">
        <v>66.434766667000005</v>
      </c>
      <c r="AJ11" s="219">
        <v>66.574129032000002</v>
      </c>
      <c r="AK11" s="219">
        <v>66.664766666999995</v>
      </c>
      <c r="AL11" s="219">
        <v>66.076677419000006</v>
      </c>
      <c r="AM11" s="219">
        <v>65.215516128999994</v>
      </c>
      <c r="AN11" s="219">
        <v>65.858107142999998</v>
      </c>
      <c r="AO11" s="219">
        <v>65.356935484000005</v>
      </c>
      <c r="AP11" s="219">
        <v>65.963499999999996</v>
      </c>
      <c r="AQ11" s="219">
        <v>66.320580645000007</v>
      </c>
      <c r="AR11" s="219">
        <v>66.347700000000003</v>
      </c>
      <c r="AS11" s="219">
        <v>66.958129032000002</v>
      </c>
      <c r="AT11" s="219">
        <v>66.976967741999999</v>
      </c>
      <c r="AU11" s="219">
        <v>66.343000000000004</v>
      </c>
      <c r="AV11" s="219">
        <v>67.158096774000001</v>
      </c>
      <c r="AW11" s="219">
        <v>68.272966667000006</v>
      </c>
      <c r="AX11" s="219">
        <v>67.497677418999999</v>
      </c>
      <c r="AY11" s="219">
        <v>68.074322581000004</v>
      </c>
      <c r="AZ11" s="219">
        <v>67.804321428999998</v>
      </c>
      <c r="BA11" s="219">
        <v>68.577161290000006</v>
      </c>
      <c r="BB11" s="219">
        <v>68.988966667</v>
      </c>
      <c r="BC11" s="219">
        <v>69.863516129000004</v>
      </c>
      <c r="BD11" s="219">
        <v>69.843680000000006</v>
      </c>
      <c r="BE11" s="219">
        <v>70.206190000000007</v>
      </c>
      <c r="BF11" s="330">
        <v>70.358339999999998</v>
      </c>
      <c r="BG11" s="330">
        <v>70.429019999999994</v>
      </c>
      <c r="BH11" s="330">
        <v>70.769450000000006</v>
      </c>
      <c r="BI11" s="330">
        <v>70.965170000000001</v>
      </c>
      <c r="BJ11" s="330">
        <v>71.090950000000007</v>
      </c>
      <c r="BK11" s="330">
        <v>71.104169999999996</v>
      </c>
      <c r="BL11" s="330">
        <v>71.385230000000007</v>
      </c>
      <c r="BM11" s="330">
        <v>71.308430000000001</v>
      </c>
      <c r="BN11" s="330">
        <v>71.369249999999994</v>
      </c>
      <c r="BO11" s="330">
        <v>71.245729999999995</v>
      </c>
      <c r="BP11" s="330">
        <v>70.998620000000003</v>
      </c>
      <c r="BQ11" s="330">
        <v>71.048389999999998</v>
      </c>
      <c r="BR11" s="330">
        <v>70.958470000000005</v>
      </c>
      <c r="BS11" s="330">
        <v>71.161869999999993</v>
      </c>
      <c r="BT11" s="330">
        <v>71.104420000000005</v>
      </c>
      <c r="BU11" s="330">
        <v>71.430019999999999</v>
      </c>
      <c r="BV11" s="330">
        <v>71.400880000000001</v>
      </c>
    </row>
    <row r="12" spans="1:74" ht="11.1" customHeight="1" x14ac:dyDescent="0.2">
      <c r="A12" s="19"/>
      <c r="B12" s="24"/>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330"/>
      <c r="BG12" s="330"/>
      <c r="BH12" s="330"/>
      <c r="BI12" s="330"/>
      <c r="BJ12" s="330"/>
      <c r="BK12" s="330"/>
      <c r="BL12" s="330"/>
      <c r="BM12" s="330"/>
      <c r="BN12" s="330"/>
      <c r="BO12" s="330"/>
      <c r="BP12" s="330"/>
      <c r="BQ12" s="330"/>
      <c r="BR12" s="330"/>
      <c r="BS12" s="330"/>
      <c r="BT12" s="330"/>
      <c r="BU12" s="330"/>
      <c r="BV12" s="330"/>
    </row>
    <row r="13" spans="1:74" ht="11.1" customHeight="1" x14ac:dyDescent="0.2">
      <c r="A13" s="19"/>
      <c r="B13" s="22" t="s">
        <v>1069</v>
      </c>
      <c r="C13" s="220"/>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220"/>
      <c r="AD13" s="220"/>
      <c r="AE13" s="220"/>
      <c r="AF13" s="220"/>
      <c r="AG13" s="220"/>
      <c r="AH13" s="220"/>
      <c r="AI13" s="220"/>
      <c r="AJ13" s="220"/>
      <c r="AK13" s="220"/>
      <c r="AL13" s="220"/>
      <c r="AM13" s="220"/>
      <c r="AN13" s="220"/>
      <c r="AO13" s="220"/>
      <c r="AP13" s="220"/>
      <c r="AQ13" s="220"/>
      <c r="AR13" s="220"/>
      <c r="AS13" s="220"/>
      <c r="AT13" s="220"/>
      <c r="AU13" s="220"/>
      <c r="AV13" s="220"/>
      <c r="AW13" s="220"/>
      <c r="AX13" s="220"/>
      <c r="AY13" s="220"/>
      <c r="AZ13" s="220"/>
      <c r="BA13" s="220"/>
      <c r="BB13" s="220"/>
      <c r="BC13" s="220"/>
      <c r="BD13" s="220"/>
      <c r="BE13" s="220"/>
      <c r="BF13" s="331"/>
      <c r="BG13" s="331"/>
      <c r="BH13" s="331"/>
      <c r="BI13" s="331"/>
      <c r="BJ13" s="331"/>
      <c r="BK13" s="331"/>
      <c r="BL13" s="331"/>
      <c r="BM13" s="331"/>
      <c r="BN13" s="331"/>
      <c r="BO13" s="331"/>
      <c r="BP13" s="331"/>
      <c r="BQ13" s="331"/>
      <c r="BR13" s="331"/>
      <c r="BS13" s="331"/>
      <c r="BT13" s="331"/>
      <c r="BU13" s="331"/>
      <c r="BV13" s="331"/>
    </row>
    <row r="14" spans="1:74" ht="11.1" customHeight="1" x14ac:dyDescent="0.2">
      <c r="A14" s="19" t="s">
        <v>225</v>
      </c>
      <c r="B14" s="23" t="s">
        <v>1088</v>
      </c>
      <c r="C14" s="68">
        <v>85.710750000000004</v>
      </c>
      <c r="D14" s="68">
        <v>83.087141000000003</v>
      </c>
      <c r="E14" s="68">
        <v>96.904371999999995</v>
      </c>
      <c r="F14" s="68">
        <v>90.959675000000004</v>
      </c>
      <c r="G14" s="68">
        <v>85.400773999999998</v>
      </c>
      <c r="H14" s="68">
        <v>88.621153000000007</v>
      </c>
      <c r="I14" s="68">
        <v>90.794651000000002</v>
      </c>
      <c r="J14" s="68">
        <v>93.349628999999993</v>
      </c>
      <c r="K14" s="68">
        <v>93.360276999999996</v>
      </c>
      <c r="L14" s="68">
        <v>91.830674999999999</v>
      </c>
      <c r="M14" s="68">
        <v>91.558198000000004</v>
      </c>
      <c r="N14" s="68">
        <v>92.790852999999998</v>
      </c>
      <c r="O14" s="68">
        <v>91.355469999999997</v>
      </c>
      <c r="P14" s="68">
        <v>85.574596</v>
      </c>
      <c r="Q14" s="68">
        <v>96.548198999999997</v>
      </c>
      <c r="R14" s="68">
        <v>88.563173000000006</v>
      </c>
      <c r="S14" s="68">
        <v>86.850037999999998</v>
      </c>
      <c r="T14" s="68">
        <v>88.877803999999998</v>
      </c>
      <c r="U14" s="68">
        <v>85.497596999999999</v>
      </c>
      <c r="V14" s="68">
        <v>95.494619999999998</v>
      </c>
      <c r="W14" s="68">
        <v>94.013446000000002</v>
      </c>
      <c r="X14" s="68">
        <v>94.642615000000006</v>
      </c>
      <c r="Y14" s="68">
        <v>94.108648000000002</v>
      </c>
      <c r="Z14" s="68">
        <v>94.101330000000004</v>
      </c>
      <c r="AA14" s="68">
        <v>94.944098999999994</v>
      </c>
      <c r="AB14" s="68">
        <v>85.763052999999999</v>
      </c>
      <c r="AC14" s="68">
        <v>85.697547</v>
      </c>
      <c r="AD14" s="68">
        <v>77.624419000000003</v>
      </c>
      <c r="AE14" s="68">
        <v>81.825021000000007</v>
      </c>
      <c r="AF14" s="68">
        <v>81.911231999999998</v>
      </c>
      <c r="AG14" s="68">
        <v>86.343691000000007</v>
      </c>
      <c r="AH14" s="68">
        <v>90.838689000000002</v>
      </c>
      <c r="AI14" s="68">
        <v>81.846352999999993</v>
      </c>
      <c r="AJ14" s="68">
        <v>85.244245000000006</v>
      </c>
      <c r="AK14" s="68">
        <v>84.152300999999994</v>
      </c>
      <c r="AL14" s="68">
        <v>80.208220999999995</v>
      </c>
      <c r="AM14" s="68">
        <v>84.827596999999997</v>
      </c>
      <c r="AN14" s="68">
        <v>77.766283000000001</v>
      </c>
      <c r="AO14" s="68">
        <v>82.464316999999994</v>
      </c>
      <c r="AP14" s="68">
        <v>79.207047000000003</v>
      </c>
      <c r="AQ14" s="68">
        <v>83.663632000000007</v>
      </c>
      <c r="AR14" s="68">
        <v>80.234109000000004</v>
      </c>
      <c r="AS14" s="68">
        <v>86.674049999999994</v>
      </c>
      <c r="AT14" s="68">
        <v>88.435655999999994</v>
      </c>
      <c r="AU14" s="68">
        <v>81.547263999999998</v>
      </c>
      <c r="AV14" s="68">
        <v>81.067217999999997</v>
      </c>
      <c r="AW14" s="68">
        <v>79.154319000000001</v>
      </c>
      <c r="AX14" s="68">
        <v>78.922037000000003</v>
      </c>
      <c r="AY14" s="68">
        <v>84.456258000000005</v>
      </c>
      <c r="AZ14" s="68">
        <v>75.202414000000005</v>
      </c>
      <c r="BA14" s="68">
        <v>82.607382999999999</v>
      </c>
      <c r="BB14" s="68">
        <v>82.366349999999997</v>
      </c>
      <c r="BC14" s="68">
        <v>83.117059999999995</v>
      </c>
      <c r="BD14" s="68">
        <v>79.455470000000005</v>
      </c>
      <c r="BE14" s="68">
        <v>84.718800000000002</v>
      </c>
      <c r="BF14" s="332">
        <v>94.567149999999998</v>
      </c>
      <c r="BG14" s="332">
        <v>83.756659999999997</v>
      </c>
      <c r="BH14" s="332">
        <v>88.161010000000005</v>
      </c>
      <c r="BI14" s="332">
        <v>82.442599999999999</v>
      </c>
      <c r="BJ14" s="332">
        <v>87.695729999999998</v>
      </c>
      <c r="BK14" s="332">
        <v>87.935019999999994</v>
      </c>
      <c r="BL14" s="332">
        <v>81.514240000000001</v>
      </c>
      <c r="BM14" s="332">
        <v>84.930999999999997</v>
      </c>
      <c r="BN14" s="332">
        <v>79.821489999999997</v>
      </c>
      <c r="BO14" s="332">
        <v>80.452039999999997</v>
      </c>
      <c r="BP14" s="332">
        <v>80.457279999999997</v>
      </c>
      <c r="BQ14" s="332">
        <v>84.761080000000007</v>
      </c>
      <c r="BR14" s="332">
        <v>89.701120000000003</v>
      </c>
      <c r="BS14" s="332">
        <v>83.192070000000001</v>
      </c>
      <c r="BT14" s="332">
        <v>87.667829999999995</v>
      </c>
      <c r="BU14" s="332">
        <v>80.078569999999999</v>
      </c>
      <c r="BV14" s="332">
        <v>86.151290000000003</v>
      </c>
    </row>
    <row r="15" spans="1:74" ht="11.1" customHeight="1" x14ac:dyDescent="0.2">
      <c r="A15" s="19"/>
      <c r="B15" s="22"/>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220"/>
      <c r="BE15" s="220"/>
      <c r="BF15" s="331"/>
      <c r="BG15" s="331"/>
      <c r="BH15" s="331"/>
      <c r="BI15" s="331"/>
      <c r="BJ15" s="331"/>
      <c r="BK15" s="331"/>
      <c r="BL15" s="331"/>
      <c r="BM15" s="331"/>
      <c r="BN15" s="331"/>
      <c r="BO15" s="331"/>
      <c r="BP15" s="331"/>
      <c r="BQ15" s="331"/>
      <c r="BR15" s="331"/>
      <c r="BS15" s="331"/>
      <c r="BT15" s="331"/>
      <c r="BU15" s="331"/>
      <c r="BV15" s="331"/>
    </row>
    <row r="16" spans="1:74" ht="11.1" customHeight="1" x14ac:dyDescent="0.2">
      <c r="A16" s="16"/>
      <c r="B16" s="20" t="s">
        <v>1070</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220"/>
      <c r="BF16" s="331"/>
      <c r="BG16" s="331"/>
      <c r="BH16" s="331"/>
      <c r="BI16" s="331"/>
      <c r="BJ16" s="331"/>
      <c r="BK16" s="331"/>
      <c r="BL16" s="331"/>
      <c r="BM16" s="331"/>
      <c r="BN16" s="331"/>
      <c r="BO16" s="331"/>
      <c r="BP16" s="331"/>
      <c r="BQ16" s="331"/>
      <c r="BR16" s="331"/>
      <c r="BS16" s="331"/>
      <c r="BT16" s="331"/>
      <c r="BU16" s="331"/>
      <c r="BV16" s="331"/>
    </row>
    <row r="17" spans="1:74" ht="11.1" customHeight="1" x14ac:dyDescent="0.2">
      <c r="A17" s="16"/>
      <c r="B17" s="20"/>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220"/>
      <c r="AD17" s="220"/>
      <c r="AE17" s="220"/>
      <c r="AF17" s="220"/>
      <c r="AG17" s="220"/>
      <c r="AH17" s="220"/>
      <c r="AI17" s="220"/>
      <c r="AJ17" s="220"/>
      <c r="AK17" s="220"/>
      <c r="AL17" s="220"/>
      <c r="AM17" s="220"/>
      <c r="AN17" s="220"/>
      <c r="AO17" s="220"/>
      <c r="AP17" s="220"/>
      <c r="AQ17" s="220"/>
      <c r="AR17" s="220"/>
      <c r="AS17" s="220"/>
      <c r="AT17" s="220"/>
      <c r="AU17" s="220"/>
      <c r="AV17" s="220"/>
      <c r="AW17" s="220"/>
      <c r="AX17" s="220"/>
      <c r="AY17" s="220"/>
      <c r="AZ17" s="220"/>
      <c r="BA17" s="220"/>
      <c r="BB17" s="220"/>
      <c r="BC17" s="220"/>
      <c r="BD17" s="220"/>
      <c r="BE17" s="220"/>
      <c r="BF17" s="331"/>
      <c r="BG17" s="331"/>
      <c r="BH17" s="331"/>
      <c r="BI17" s="331"/>
      <c r="BJ17" s="331"/>
      <c r="BK17" s="331"/>
      <c r="BL17" s="331"/>
      <c r="BM17" s="331"/>
      <c r="BN17" s="331"/>
      <c r="BO17" s="331"/>
      <c r="BP17" s="331"/>
      <c r="BQ17" s="331"/>
      <c r="BR17" s="331"/>
      <c r="BS17" s="331"/>
      <c r="BT17" s="331"/>
      <c r="BU17" s="331"/>
      <c r="BV17" s="331"/>
    </row>
    <row r="18" spans="1:74" ht="11.1" customHeight="1" x14ac:dyDescent="0.2">
      <c r="A18" s="16"/>
      <c r="B18" s="25" t="s">
        <v>718</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333"/>
      <c r="BG18" s="333"/>
      <c r="BH18" s="333"/>
      <c r="BI18" s="333"/>
      <c r="BJ18" s="333"/>
      <c r="BK18" s="333"/>
      <c r="BL18" s="333"/>
      <c r="BM18" s="333"/>
      <c r="BN18" s="333"/>
      <c r="BO18" s="333"/>
      <c r="BP18" s="333"/>
      <c r="BQ18" s="333"/>
      <c r="BR18" s="333"/>
      <c r="BS18" s="333"/>
      <c r="BT18" s="333"/>
      <c r="BU18" s="333"/>
      <c r="BV18" s="333"/>
    </row>
    <row r="19" spans="1:74" ht="11.1" customHeight="1" x14ac:dyDescent="0.2">
      <c r="A19" s="26" t="s">
        <v>698</v>
      </c>
      <c r="B19" s="27" t="s">
        <v>99</v>
      </c>
      <c r="C19" s="219">
        <v>18.651681</v>
      </c>
      <c r="D19" s="219">
        <v>18.849602999999998</v>
      </c>
      <c r="E19" s="219">
        <v>19.099453</v>
      </c>
      <c r="F19" s="219">
        <v>19.043568</v>
      </c>
      <c r="G19" s="219">
        <v>18.865917</v>
      </c>
      <c r="H19" s="219">
        <v>19.536541</v>
      </c>
      <c r="I19" s="219">
        <v>19.318601000000001</v>
      </c>
      <c r="J19" s="219">
        <v>19.661814</v>
      </c>
      <c r="K19" s="219">
        <v>19.438476000000001</v>
      </c>
      <c r="L19" s="219">
        <v>18.973896</v>
      </c>
      <c r="M19" s="219">
        <v>18.977066000000001</v>
      </c>
      <c r="N19" s="219">
        <v>19.721678000000001</v>
      </c>
      <c r="O19" s="219">
        <v>18.910806000000001</v>
      </c>
      <c r="P19" s="219">
        <v>18.808622</v>
      </c>
      <c r="Q19" s="219">
        <v>19.234014999999999</v>
      </c>
      <c r="R19" s="219">
        <v>18.588099</v>
      </c>
      <c r="S19" s="219">
        <v>18.419913999999999</v>
      </c>
      <c r="T19" s="219">
        <v>19.181495000000002</v>
      </c>
      <c r="U19" s="219">
        <v>18.70532</v>
      </c>
      <c r="V19" s="219">
        <v>19.348822999999999</v>
      </c>
      <c r="W19" s="219">
        <v>18.847604</v>
      </c>
      <c r="X19" s="219">
        <v>18.796291</v>
      </c>
      <c r="Y19" s="219">
        <v>19.018877</v>
      </c>
      <c r="Z19" s="219">
        <v>18.721264000000001</v>
      </c>
      <c r="AA19" s="219">
        <v>18.303673</v>
      </c>
      <c r="AB19" s="219">
        <v>18.643384999999999</v>
      </c>
      <c r="AC19" s="219">
        <v>18.163796000000001</v>
      </c>
      <c r="AD19" s="219">
        <v>18.210681999999998</v>
      </c>
      <c r="AE19" s="219">
        <v>18.589096999999999</v>
      </c>
      <c r="AF19" s="219">
        <v>18.857130999999999</v>
      </c>
      <c r="AG19" s="219">
        <v>18.515346000000001</v>
      </c>
      <c r="AH19" s="219">
        <v>19.155595000000002</v>
      </c>
      <c r="AI19" s="219">
        <v>18.091781000000001</v>
      </c>
      <c r="AJ19" s="219">
        <v>18.705068000000001</v>
      </c>
      <c r="AK19" s="219">
        <v>18.527753000000001</v>
      </c>
      <c r="AL19" s="219">
        <v>18.120199</v>
      </c>
      <c r="AM19" s="219">
        <v>18.645878</v>
      </c>
      <c r="AN19" s="219">
        <v>18.658504000000001</v>
      </c>
      <c r="AO19" s="219">
        <v>18.476265999999999</v>
      </c>
      <c r="AP19" s="219">
        <v>18.553032000000002</v>
      </c>
      <c r="AQ19" s="219">
        <v>18.550664000000001</v>
      </c>
      <c r="AR19" s="219">
        <v>18.724205000000001</v>
      </c>
      <c r="AS19" s="219">
        <v>19.045905999999999</v>
      </c>
      <c r="AT19" s="219">
        <v>19.090852999999999</v>
      </c>
      <c r="AU19" s="219">
        <v>19.116081999999999</v>
      </c>
      <c r="AV19" s="219">
        <v>19.27251</v>
      </c>
      <c r="AW19" s="219">
        <v>19.412946000000002</v>
      </c>
      <c r="AX19" s="219">
        <v>19.080912000000001</v>
      </c>
      <c r="AY19" s="219">
        <v>18.921430999999998</v>
      </c>
      <c r="AZ19" s="219">
        <v>18.993697999999998</v>
      </c>
      <c r="BA19" s="219">
        <v>18.526115999999998</v>
      </c>
      <c r="BB19" s="219">
        <v>18.783360999999999</v>
      </c>
      <c r="BC19" s="219">
        <v>18.515737000000001</v>
      </c>
      <c r="BD19" s="219">
        <v>18.82901626</v>
      </c>
      <c r="BE19" s="219">
        <v>19.167408639000001</v>
      </c>
      <c r="BF19" s="330">
        <v>19.273759999999999</v>
      </c>
      <c r="BG19" s="330">
        <v>18.828150000000001</v>
      </c>
      <c r="BH19" s="330">
        <v>18.9496</v>
      </c>
      <c r="BI19" s="330">
        <v>18.832049999999999</v>
      </c>
      <c r="BJ19" s="330">
        <v>18.972840000000001</v>
      </c>
      <c r="BK19" s="330">
        <v>18.872859999999999</v>
      </c>
      <c r="BL19" s="330">
        <v>18.93479</v>
      </c>
      <c r="BM19" s="330">
        <v>18.823709999999998</v>
      </c>
      <c r="BN19" s="330">
        <v>18.770150000000001</v>
      </c>
      <c r="BO19" s="330">
        <v>18.778870000000001</v>
      </c>
      <c r="BP19" s="330">
        <v>19.15868</v>
      </c>
      <c r="BQ19" s="330">
        <v>18.94275</v>
      </c>
      <c r="BR19" s="330">
        <v>19.377559999999999</v>
      </c>
      <c r="BS19" s="330">
        <v>18.937010000000001</v>
      </c>
      <c r="BT19" s="330">
        <v>19.051279999999998</v>
      </c>
      <c r="BU19" s="330">
        <v>18.954529999999998</v>
      </c>
      <c r="BV19" s="330">
        <v>19.097919999999998</v>
      </c>
    </row>
    <row r="20" spans="1:74" ht="11.1" customHeight="1" x14ac:dyDescent="0.2">
      <c r="A20" s="26"/>
      <c r="B20" s="28"/>
      <c r="C20" s="219"/>
      <c r="D20" s="219"/>
      <c r="E20" s="219"/>
      <c r="F20" s="219"/>
      <c r="G20" s="219"/>
      <c r="H20" s="219"/>
      <c r="I20" s="219"/>
      <c r="J20" s="219"/>
      <c r="K20" s="219"/>
      <c r="L20" s="219"/>
      <c r="M20" s="219"/>
      <c r="N20" s="219"/>
      <c r="O20" s="219"/>
      <c r="P20" s="219"/>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19"/>
      <c r="AN20" s="219"/>
      <c r="AO20" s="219"/>
      <c r="AP20" s="219"/>
      <c r="AQ20" s="219"/>
      <c r="AR20" s="219"/>
      <c r="AS20" s="219"/>
      <c r="AT20" s="219"/>
      <c r="AU20" s="219"/>
      <c r="AV20" s="219"/>
      <c r="AW20" s="219"/>
      <c r="AX20" s="219"/>
      <c r="AY20" s="219"/>
      <c r="AZ20" s="219"/>
      <c r="BA20" s="219"/>
      <c r="BB20" s="219"/>
      <c r="BC20" s="219"/>
      <c r="BD20" s="219"/>
      <c r="BE20" s="219"/>
      <c r="BF20" s="330"/>
      <c r="BG20" s="330"/>
      <c r="BH20" s="330"/>
      <c r="BI20" s="330"/>
      <c r="BJ20" s="330"/>
      <c r="BK20" s="330"/>
      <c r="BL20" s="330"/>
      <c r="BM20" s="330"/>
      <c r="BN20" s="330"/>
      <c r="BO20" s="330"/>
      <c r="BP20" s="330"/>
      <c r="BQ20" s="330"/>
      <c r="BR20" s="330"/>
      <c r="BS20" s="330"/>
      <c r="BT20" s="330"/>
      <c r="BU20" s="330"/>
      <c r="BV20" s="330"/>
    </row>
    <row r="21" spans="1:74" ht="11.1" customHeight="1" x14ac:dyDescent="0.2">
      <c r="A21" s="16"/>
      <c r="B21" s="25" t="s">
        <v>821</v>
      </c>
      <c r="C21" s="221"/>
      <c r="D21" s="221"/>
      <c r="E21" s="221"/>
      <c r="F21" s="221"/>
      <c r="G21" s="221"/>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c r="AU21" s="221"/>
      <c r="AV21" s="221"/>
      <c r="AW21" s="221"/>
      <c r="AX21" s="221"/>
      <c r="AY21" s="221"/>
      <c r="AZ21" s="221"/>
      <c r="BA21" s="221"/>
      <c r="BB21" s="221"/>
      <c r="BC21" s="221"/>
      <c r="BD21" s="221"/>
      <c r="BE21" s="221"/>
      <c r="BF21" s="334"/>
      <c r="BG21" s="334"/>
      <c r="BH21" s="334"/>
      <c r="BI21" s="334"/>
      <c r="BJ21" s="334"/>
      <c r="BK21" s="334"/>
      <c r="BL21" s="334"/>
      <c r="BM21" s="334"/>
      <c r="BN21" s="334"/>
      <c r="BO21" s="334"/>
      <c r="BP21" s="334"/>
      <c r="BQ21" s="334"/>
      <c r="BR21" s="334"/>
      <c r="BS21" s="334"/>
      <c r="BT21" s="334"/>
      <c r="BU21" s="334"/>
      <c r="BV21" s="334"/>
    </row>
    <row r="22" spans="1:74" ht="11.1" customHeight="1" x14ac:dyDescent="0.2">
      <c r="A22" s="26" t="s">
        <v>738</v>
      </c>
      <c r="B22" s="27" t="s">
        <v>104</v>
      </c>
      <c r="C22" s="219">
        <v>90.638234065000006</v>
      </c>
      <c r="D22" s="219">
        <v>88.605245066999998</v>
      </c>
      <c r="E22" s="219">
        <v>69.126533230000007</v>
      </c>
      <c r="F22" s="219">
        <v>56.393713296999998</v>
      </c>
      <c r="G22" s="219">
        <v>52.170029001000003</v>
      </c>
      <c r="H22" s="219">
        <v>54.983740767</v>
      </c>
      <c r="I22" s="219">
        <v>58.897600775000001</v>
      </c>
      <c r="J22" s="219">
        <v>60.610433970000003</v>
      </c>
      <c r="K22" s="219">
        <v>54.582985030000003</v>
      </c>
      <c r="L22" s="219">
        <v>53.707582133999999</v>
      </c>
      <c r="M22" s="219">
        <v>65.776407070000005</v>
      </c>
      <c r="N22" s="219">
        <v>87.550042160999993</v>
      </c>
      <c r="O22" s="219">
        <v>93.181810029999994</v>
      </c>
      <c r="P22" s="219">
        <v>87.585724716000001</v>
      </c>
      <c r="Q22" s="219">
        <v>71.951316900999998</v>
      </c>
      <c r="R22" s="219">
        <v>60.834021667000002</v>
      </c>
      <c r="S22" s="219">
        <v>53.786911809000003</v>
      </c>
      <c r="T22" s="219">
        <v>55.244404170000003</v>
      </c>
      <c r="U22" s="219">
        <v>60.984257161000002</v>
      </c>
      <c r="V22" s="219">
        <v>61.02516619</v>
      </c>
      <c r="W22" s="219">
        <v>55.187659267000001</v>
      </c>
      <c r="X22" s="219">
        <v>56.272623875000001</v>
      </c>
      <c r="Y22" s="219">
        <v>67.728960499999999</v>
      </c>
      <c r="Z22" s="219">
        <v>81.995929966000006</v>
      </c>
      <c r="AA22" s="219">
        <v>88.938147256999997</v>
      </c>
      <c r="AB22" s="219">
        <v>86.259481684999997</v>
      </c>
      <c r="AC22" s="219">
        <v>68.665051673999997</v>
      </c>
      <c r="AD22" s="219">
        <v>65.111562829999997</v>
      </c>
      <c r="AE22" s="219">
        <v>60.438054772999998</v>
      </c>
      <c r="AF22" s="219">
        <v>62.249198102999998</v>
      </c>
      <c r="AG22" s="219">
        <v>66.677865156999999</v>
      </c>
      <c r="AH22" s="219">
        <v>64.626820447</v>
      </c>
      <c r="AI22" s="219">
        <v>60.178514937000003</v>
      </c>
      <c r="AJ22" s="219">
        <v>61.328474616999998</v>
      </c>
      <c r="AK22" s="219">
        <v>72.252574762999998</v>
      </c>
      <c r="AL22" s="219">
        <v>80.878199124999995</v>
      </c>
      <c r="AM22" s="219">
        <v>92.481406324000005</v>
      </c>
      <c r="AN22" s="219">
        <v>91.374391359000001</v>
      </c>
      <c r="AO22" s="219">
        <v>81.046166415000002</v>
      </c>
      <c r="AP22" s="219">
        <v>65.123375503000005</v>
      </c>
      <c r="AQ22" s="219">
        <v>56.246970740999998</v>
      </c>
      <c r="AR22" s="219">
        <v>57.731813299999999</v>
      </c>
      <c r="AS22" s="219">
        <v>61.870628486000001</v>
      </c>
      <c r="AT22" s="219">
        <v>61.813075834000003</v>
      </c>
      <c r="AU22" s="219">
        <v>58.521469996999997</v>
      </c>
      <c r="AV22" s="219">
        <v>60.029144641999999</v>
      </c>
      <c r="AW22" s="219">
        <v>76.824022069999998</v>
      </c>
      <c r="AX22" s="219">
        <v>94.018671514000005</v>
      </c>
      <c r="AY22" s="219">
        <v>103.7675598</v>
      </c>
      <c r="AZ22" s="219">
        <v>98.266682282999994</v>
      </c>
      <c r="BA22" s="219">
        <v>82.505744583999999</v>
      </c>
      <c r="BB22" s="219">
        <v>65.065049502999997</v>
      </c>
      <c r="BC22" s="219">
        <v>58.176149838999997</v>
      </c>
      <c r="BD22" s="219">
        <v>58.274040999999997</v>
      </c>
      <c r="BE22" s="219">
        <v>60.713985000000001</v>
      </c>
      <c r="BF22" s="330">
        <v>62.679270000000002</v>
      </c>
      <c r="BG22" s="330">
        <v>59.075330000000001</v>
      </c>
      <c r="BH22" s="330">
        <v>60.499850000000002</v>
      </c>
      <c r="BI22" s="330">
        <v>72.339929999999995</v>
      </c>
      <c r="BJ22" s="330">
        <v>90.764889999999994</v>
      </c>
      <c r="BK22" s="330">
        <v>97.654589999999999</v>
      </c>
      <c r="BL22" s="330">
        <v>93.105310000000003</v>
      </c>
      <c r="BM22" s="330">
        <v>79.333730000000003</v>
      </c>
      <c r="BN22" s="330">
        <v>65.845759999999999</v>
      </c>
      <c r="BO22" s="330">
        <v>59.628419999999998</v>
      </c>
      <c r="BP22" s="330">
        <v>61.08314</v>
      </c>
      <c r="BQ22" s="330">
        <v>65.137550000000005</v>
      </c>
      <c r="BR22" s="330">
        <v>65.585849999999994</v>
      </c>
      <c r="BS22" s="330">
        <v>61.303130000000003</v>
      </c>
      <c r="BT22" s="330">
        <v>62.202620000000003</v>
      </c>
      <c r="BU22" s="330">
        <v>73.903019999999998</v>
      </c>
      <c r="BV22" s="330">
        <v>91.887360000000001</v>
      </c>
    </row>
    <row r="23" spans="1:74" ht="11.1" customHeight="1" x14ac:dyDescent="0.2">
      <c r="A23" s="16"/>
      <c r="B23" s="25"/>
      <c r="C23" s="219"/>
      <c r="D23" s="219"/>
      <c r="E23" s="219"/>
      <c r="F23" s="219"/>
      <c r="G23" s="219"/>
      <c r="H23" s="219"/>
      <c r="I23" s="219"/>
      <c r="J23" s="219"/>
      <c r="K23" s="219"/>
      <c r="L23" s="219"/>
      <c r="M23" s="219"/>
      <c r="N23" s="219"/>
      <c r="O23" s="219"/>
      <c r="P23" s="219"/>
      <c r="Q23" s="219"/>
      <c r="R23" s="219"/>
      <c r="S23" s="219"/>
      <c r="T23" s="219"/>
      <c r="U23" s="219"/>
      <c r="V23" s="219"/>
      <c r="W23" s="219"/>
      <c r="X23" s="219"/>
      <c r="Y23" s="219"/>
      <c r="Z23" s="219"/>
      <c r="AA23" s="219"/>
      <c r="AB23" s="219"/>
      <c r="AC23" s="219"/>
      <c r="AD23" s="219"/>
      <c r="AE23" s="219"/>
      <c r="AF23" s="219"/>
      <c r="AG23" s="219"/>
      <c r="AH23" s="219"/>
      <c r="AI23" s="219"/>
      <c r="AJ23" s="219"/>
      <c r="AK23" s="219"/>
      <c r="AL23" s="219"/>
      <c r="AM23" s="219"/>
      <c r="AN23" s="219"/>
      <c r="AO23" s="219"/>
      <c r="AP23" s="219"/>
      <c r="AQ23" s="219"/>
      <c r="AR23" s="219"/>
      <c r="AS23" s="219"/>
      <c r="AT23" s="219"/>
      <c r="AU23" s="219"/>
      <c r="AV23" s="219"/>
      <c r="AW23" s="219"/>
      <c r="AX23" s="219"/>
      <c r="AY23" s="219"/>
      <c r="AZ23" s="219"/>
      <c r="BA23" s="219"/>
      <c r="BB23" s="219"/>
      <c r="BC23" s="219"/>
      <c r="BD23" s="219"/>
      <c r="BE23" s="219"/>
      <c r="BF23" s="330"/>
      <c r="BG23" s="330"/>
      <c r="BH23" s="330"/>
      <c r="BI23" s="330"/>
      <c r="BJ23" s="330"/>
      <c r="BK23" s="330"/>
      <c r="BL23" s="330"/>
      <c r="BM23" s="330"/>
      <c r="BN23" s="330"/>
      <c r="BO23" s="330"/>
      <c r="BP23" s="330"/>
      <c r="BQ23" s="330"/>
      <c r="BR23" s="330"/>
      <c r="BS23" s="330"/>
      <c r="BT23" s="330"/>
      <c r="BU23" s="330"/>
      <c r="BV23" s="330"/>
    </row>
    <row r="24" spans="1:74" ht="11.1" customHeight="1" x14ac:dyDescent="0.2">
      <c r="A24" s="16"/>
      <c r="B24" s="25" t="s">
        <v>118</v>
      </c>
      <c r="C24" s="219"/>
      <c r="D24" s="219"/>
      <c r="E24" s="219"/>
      <c r="F24" s="219"/>
      <c r="G24" s="219"/>
      <c r="H24" s="219"/>
      <c r="I24" s="219"/>
      <c r="J24" s="219"/>
      <c r="K24" s="219"/>
      <c r="L24" s="219"/>
      <c r="M24" s="219"/>
      <c r="N24" s="219"/>
      <c r="O24" s="219"/>
      <c r="P24" s="219"/>
      <c r="Q24" s="219"/>
      <c r="R24" s="219"/>
      <c r="S24" s="219"/>
      <c r="T24" s="219"/>
      <c r="U24" s="219"/>
      <c r="V24" s="219"/>
      <c r="W24" s="219"/>
      <c r="X24" s="219"/>
      <c r="Y24" s="219"/>
      <c r="Z24" s="219"/>
      <c r="AA24" s="219"/>
      <c r="AB24" s="219"/>
      <c r="AC24" s="219"/>
      <c r="AD24" s="219"/>
      <c r="AE24" s="219"/>
      <c r="AF24" s="219"/>
      <c r="AG24" s="219"/>
      <c r="AH24" s="219"/>
      <c r="AI24" s="219"/>
      <c r="AJ24" s="219"/>
      <c r="AK24" s="219"/>
      <c r="AL24" s="219"/>
      <c r="AM24" s="219"/>
      <c r="AN24" s="219"/>
      <c r="AO24" s="219"/>
      <c r="AP24" s="219"/>
      <c r="AQ24" s="219"/>
      <c r="AR24" s="219"/>
      <c r="AS24" s="219"/>
      <c r="AT24" s="219"/>
      <c r="AU24" s="219"/>
      <c r="AV24" s="219"/>
      <c r="AW24" s="219"/>
      <c r="AX24" s="219"/>
      <c r="AY24" s="219"/>
      <c r="AZ24" s="219"/>
      <c r="BA24" s="219"/>
      <c r="BB24" s="219"/>
      <c r="BC24" s="219"/>
      <c r="BD24" s="219"/>
      <c r="BE24" s="219"/>
      <c r="BF24" s="330"/>
      <c r="BG24" s="330"/>
      <c r="BH24" s="330"/>
      <c r="BI24" s="330"/>
      <c r="BJ24" s="330"/>
      <c r="BK24" s="330"/>
      <c r="BL24" s="330"/>
      <c r="BM24" s="330"/>
      <c r="BN24" s="330"/>
      <c r="BO24" s="330"/>
      <c r="BP24" s="330"/>
      <c r="BQ24" s="330"/>
      <c r="BR24" s="330"/>
      <c r="BS24" s="330"/>
      <c r="BT24" s="330"/>
      <c r="BU24" s="330"/>
      <c r="BV24" s="330"/>
    </row>
    <row r="25" spans="1:74" ht="11.1" customHeight="1" x14ac:dyDescent="0.2">
      <c r="A25" s="26" t="s">
        <v>243</v>
      </c>
      <c r="B25" s="27" t="s">
        <v>1088</v>
      </c>
      <c r="C25" s="68">
        <v>96.493760976999994</v>
      </c>
      <c r="D25" s="68">
        <v>86.001060011999996</v>
      </c>
      <c r="E25" s="68">
        <v>82.444118017999998</v>
      </c>
      <c r="F25" s="68">
        <v>72.790215000000003</v>
      </c>
      <c r="G25" s="68">
        <v>81.570458998999996</v>
      </c>
      <c r="H25" s="68">
        <v>92.983419990000002</v>
      </c>
      <c r="I25" s="68">
        <v>100.58216299</v>
      </c>
      <c r="J25" s="68">
        <v>100.39303701</v>
      </c>
      <c r="K25" s="68">
        <v>85.38576999</v>
      </c>
      <c r="L25" s="68">
        <v>76.590832000000006</v>
      </c>
      <c r="M25" s="68">
        <v>78.697159020000001</v>
      </c>
      <c r="N25" s="68">
        <v>94.581723013000001</v>
      </c>
      <c r="O25" s="68">
        <v>96.303081031000005</v>
      </c>
      <c r="P25" s="68">
        <v>79.576763</v>
      </c>
      <c r="Q25" s="68">
        <v>78.766961971000001</v>
      </c>
      <c r="R25" s="68">
        <v>72.49718799</v>
      </c>
      <c r="S25" s="68">
        <v>79.098325993000003</v>
      </c>
      <c r="T25" s="68">
        <v>89.651825009999996</v>
      </c>
      <c r="U25" s="68">
        <v>99.618148026</v>
      </c>
      <c r="V25" s="68">
        <v>97.762440968000007</v>
      </c>
      <c r="W25" s="68">
        <v>82.34100402</v>
      </c>
      <c r="X25" s="68">
        <v>75.260839000000004</v>
      </c>
      <c r="Y25" s="68">
        <v>72.706917989999994</v>
      </c>
      <c r="Z25" s="68">
        <v>79.364672010000007</v>
      </c>
      <c r="AA25" s="68">
        <v>76.291600005000006</v>
      </c>
      <c r="AB25" s="68">
        <v>68.466207010000005</v>
      </c>
      <c r="AC25" s="68">
        <v>63.074890992999997</v>
      </c>
      <c r="AD25" s="68">
        <v>56.89861698</v>
      </c>
      <c r="AE25" s="68">
        <v>68.014705001999999</v>
      </c>
      <c r="AF25" s="68">
        <v>76.642096980000005</v>
      </c>
      <c r="AG25" s="68">
        <v>91.587643998999994</v>
      </c>
      <c r="AH25" s="68">
        <v>87.918692969999995</v>
      </c>
      <c r="AI25" s="68">
        <v>74.477409030000004</v>
      </c>
      <c r="AJ25" s="68">
        <v>71.773730002999997</v>
      </c>
      <c r="AK25" s="68">
        <v>75.318703020000001</v>
      </c>
      <c r="AL25" s="68">
        <v>78.720824981000007</v>
      </c>
      <c r="AM25" s="68">
        <v>80.571034995000005</v>
      </c>
      <c r="AN25" s="68">
        <v>72.534503971999996</v>
      </c>
      <c r="AO25" s="68">
        <v>75.936339974000006</v>
      </c>
      <c r="AP25" s="68">
        <v>66.12462798</v>
      </c>
      <c r="AQ25" s="68">
        <v>70.008208021000002</v>
      </c>
      <c r="AR25" s="68">
        <v>80.334517980000001</v>
      </c>
      <c r="AS25" s="68">
        <v>88.343655044000002</v>
      </c>
      <c r="AT25" s="68">
        <v>87.231272743999995</v>
      </c>
      <c r="AU25" s="68">
        <v>77.918832449999996</v>
      </c>
      <c r="AV25" s="68">
        <v>71.904708227</v>
      </c>
      <c r="AW25" s="68">
        <v>71.388325350000002</v>
      </c>
      <c r="AX25" s="68">
        <v>82.810379452999996</v>
      </c>
      <c r="AY25" s="68">
        <v>89.045816235000004</v>
      </c>
      <c r="AZ25" s="68">
        <v>81.710130935999999</v>
      </c>
      <c r="BA25" s="68">
        <v>77.849034208000006</v>
      </c>
      <c r="BB25" s="68">
        <v>63.828797610000002</v>
      </c>
      <c r="BC25" s="68">
        <v>69.027092249999995</v>
      </c>
      <c r="BD25" s="68">
        <v>79.6385772</v>
      </c>
      <c r="BE25" s="68">
        <v>87.572415530000001</v>
      </c>
      <c r="BF25" s="332">
        <v>92.251180000000005</v>
      </c>
      <c r="BG25" s="332">
        <v>76.997399999999999</v>
      </c>
      <c r="BH25" s="332">
        <v>74.300240000000002</v>
      </c>
      <c r="BI25" s="332">
        <v>71.863240000000005</v>
      </c>
      <c r="BJ25" s="332">
        <v>84.472210000000004</v>
      </c>
      <c r="BK25" s="332">
        <v>86.473119999999994</v>
      </c>
      <c r="BL25" s="332">
        <v>75.724100000000007</v>
      </c>
      <c r="BM25" s="332">
        <v>73.44041</v>
      </c>
      <c r="BN25" s="332">
        <v>63.81026</v>
      </c>
      <c r="BO25" s="332">
        <v>69.088120000000004</v>
      </c>
      <c r="BP25" s="332">
        <v>76.938050000000004</v>
      </c>
      <c r="BQ25" s="332">
        <v>87.926540000000003</v>
      </c>
      <c r="BR25" s="332">
        <v>88.995429999999999</v>
      </c>
      <c r="BS25" s="332">
        <v>75.858440000000002</v>
      </c>
      <c r="BT25" s="332">
        <v>73.142719999999997</v>
      </c>
      <c r="BU25" s="332">
        <v>70.681079999999994</v>
      </c>
      <c r="BV25" s="332">
        <v>81.013140000000007</v>
      </c>
    </row>
    <row r="26" spans="1:74" ht="11.1" customHeight="1" x14ac:dyDescent="0.2">
      <c r="A26" s="16"/>
      <c r="B26" s="25"/>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c r="AU26" s="221"/>
      <c r="AV26" s="221"/>
      <c r="AW26" s="221"/>
      <c r="AX26" s="221"/>
      <c r="AY26" s="221"/>
      <c r="AZ26" s="221"/>
      <c r="BA26" s="221"/>
      <c r="BB26" s="221"/>
      <c r="BC26" s="221"/>
      <c r="BD26" s="221"/>
      <c r="BE26" s="221"/>
      <c r="BF26" s="334"/>
      <c r="BG26" s="334"/>
      <c r="BH26" s="334"/>
      <c r="BI26" s="334"/>
      <c r="BJ26" s="334"/>
      <c r="BK26" s="334"/>
      <c r="BL26" s="334"/>
      <c r="BM26" s="334"/>
      <c r="BN26" s="334"/>
      <c r="BO26" s="334"/>
      <c r="BP26" s="334"/>
      <c r="BQ26" s="334"/>
      <c r="BR26" s="334"/>
      <c r="BS26" s="334"/>
      <c r="BT26" s="334"/>
      <c r="BU26" s="334"/>
      <c r="BV26" s="334"/>
    </row>
    <row r="27" spans="1:74" ht="11.1" customHeight="1" x14ac:dyDescent="0.2">
      <c r="A27" s="16"/>
      <c r="B27" s="29" t="s">
        <v>1068</v>
      </c>
      <c r="C27" s="219"/>
      <c r="D27" s="219"/>
      <c r="E27" s="219"/>
      <c r="F27" s="219"/>
      <c r="G27" s="219"/>
      <c r="H27" s="219"/>
      <c r="I27" s="219"/>
      <c r="J27" s="219"/>
      <c r="K27" s="219"/>
      <c r="L27" s="219"/>
      <c r="M27" s="219"/>
      <c r="N27" s="219"/>
      <c r="O27" s="219"/>
      <c r="P27" s="219"/>
      <c r="Q27" s="219"/>
      <c r="R27" s="219"/>
      <c r="S27" s="219"/>
      <c r="T27" s="219"/>
      <c r="U27" s="219"/>
      <c r="V27" s="219"/>
      <c r="W27" s="219"/>
      <c r="X27" s="219"/>
      <c r="Y27" s="219"/>
      <c r="Z27" s="219"/>
      <c r="AA27" s="219"/>
      <c r="AB27" s="219"/>
      <c r="AC27" s="219"/>
      <c r="AD27" s="219"/>
      <c r="AE27" s="219"/>
      <c r="AF27" s="219"/>
      <c r="AG27" s="219"/>
      <c r="AH27" s="219"/>
      <c r="AI27" s="219"/>
      <c r="AJ27" s="219"/>
      <c r="AK27" s="219"/>
      <c r="AL27" s="219"/>
      <c r="AM27" s="219"/>
      <c r="AN27" s="219"/>
      <c r="AO27" s="219"/>
      <c r="AP27" s="219"/>
      <c r="AQ27" s="219"/>
      <c r="AR27" s="219"/>
      <c r="AS27" s="219"/>
      <c r="AT27" s="219"/>
      <c r="AU27" s="219"/>
      <c r="AV27" s="219"/>
      <c r="AW27" s="219"/>
      <c r="AX27" s="219"/>
      <c r="AY27" s="219"/>
      <c r="AZ27" s="219"/>
      <c r="BA27" s="219"/>
      <c r="BB27" s="219"/>
      <c r="BC27" s="219"/>
      <c r="BD27" s="219"/>
      <c r="BE27" s="219"/>
      <c r="BF27" s="330"/>
      <c r="BG27" s="330"/>
      <c r="BH27" s="330"/>
      <c r="BI27" s="330"/>
      <c r="BJ27" s="330"/>
      <c r="BK27" s="330"/>
      <c r="BL27" s="330"/>
      <c r="BM27" s="330"/>
      <c r="BN27" s="330"/>
      <c r="BO27" s="330"/>
      <c r="BP27" s="330"/>
      <c r="BQ27" s="330"/>
      <c r="BR27" s="330"/>
      <c r="BS27" s="330"/>
      <c r="BT27" s="330"/>
      <c r="BU27" s="330"/>
      <c r="BV27" s="330"/>
    </row>
    <row r="28" spans="1:74" ht="11.1" customHeight="1" x14ac:dyDescent="0.2">
      <c r="A28" s="16" t="s">
        <v>819</v>
      </c>
      <c r="B28" s="27" t="s">
        <v>107</v>
      </c>
      <c r="C28" s="219">
        <v>11.06210806</v>
      </c>
      <c r="D28" s="219">
        <v>11.02088638</v>
      </c>
      <c r="E28" s="219">
        <v>9.7867474090000002</v>
      </c>
      <c r="F28" s="219">
        <v>9.237494324</v>
      </c>
      <c r="G28" s="219">
        <v>9.4942894360000007</v>
      </c>
      <c r="H28" s="219">
        <v>11.397554639999999</v>
      </c>
      <c r="I28" s="219">
        <v>12.280510509999999</v>
      </c>
      <c r="J28" s="219">
        <v>12.387923499999999</v>
      </c>
      <c r="K28" s="219">
        <v>11.29774323</v>
      </c>
      <c r="L28" s="219">
        <v>9.6263294140000006</v>
      </c>
      <c r="M28" s="219">
        <v>9.5130528460000008</v>
      </c>
      <c r="N28" s="219">
        <v>10.66670884</v>
      </c>
      <c r="O28" s="219">
        <v>11.139651199999999</v>
      </c>
      <c r="P28" s="219">
        <v>10.961483749999999</v>
      </c>
      <c r="Q28" s="219">
        <v>9.7561786640000001</v>
      </c>
      <c r="R28" s="219">
        <v>9.5190070959999993</v>
      </c>
      <c r="S28" s="219">
        <v>9.6357055169999999</v>
      </c>
      <c r="T28" s="219">
        <v>11.330557130000001</v>
      </c>
      <c r="U28" s="219">
        <v>12.34910571</v>
      </c>
      <c r="V28" s="219">
        <v>12.420673170000001</v>
      </c>
      <c r="W28" s="219">
        <v>11.248718179999999</v>
      </c>
      <c r="X28" s="219">
        <v>9.6337863529999996</v>
      </c>
      <c r="Y28" s="219">
        <v>9.5369471099999998</v>
      </c>
      <c r="Z28" s="219">
        <v>10.11721507</v>
      </c>
      <c r="AA28" s="219">
        <v>10.407842580000001</v>
      </c>
      <c r="AB28" s="219">
        <v>10.27590462</v>
      </c>
      <c r="AC28" s="219">
        <v>9.5078633549999996</v>
      </c>
      <c r="AD28" s="219">
        <v>9.3764821440000006</v>
      </c>
      <c r="AE28" s="219">
        <v>9.9440518069999992</v>
      </c>
      <c r="AF28" s="219">
        <v>11.219549130000001</v>
      </c>
      <c r="AG28" s="219">
        <v>12.3706522</v>
      </c>
      <c r="AH28" s="219">
        <v>12.16800486</v>
      </c>
      <c r="AI28" s="219">
        <v>10.98191607</v>
      </c>
      <c r="AJ28" s="219">
        <v>9.7381243319999999</v>
      </c>
      <c r="AK28" s="219">
        <v>9.6506130080000005</v>
      </c>
      <c r="AL28" s="219">
        <v>9.9746947729999995</v>
      </c>
      <c r="AM28" s="219">
        <v>10.632152736</v>
      </c>
      <c r="AN28" s="219">
        <v>10.70279251</v>
      </c>
      <c r="AO28" s="219">
        <v>9.8772902991000002</v>
      </c>
      <c r="AP28" s="219">
        <v>9.5161467131999995</v>
      </c>
      <c r="AQ28" s="219">
        <v>9.6122523679</v>
      </c>
      <c r="AR28" s="219">
        <v>10.966994246000001</v>
      </c>
      <c r="AS28" s="219">
        <v>11.8683666</v>
      </c>
      <c r="AT28" s="219">
        <v>11.6966947</v>
      </c>
      <c r="AU28" s="219">
        <v>11.078910712000001</v>
      </c>
      <c r="AV28" s="219">
        <v>9.7787341153000007</v>
      </c>
      <c r="AW28" s="219">
        <v>9.6954480308999997</v>
      </c>
      <c r="AX28" s="219">
        <v>10.528042375</v>
      </c>
      <c r="AY28" s="219">
        <v>11.325819119</v>
      </c>
      <c r="AZ28" s="219">
        <v>11.413802265999999</v>
      </c>
      <c r="BA28" s="219">
        <v>10.036884090999999</v>
      </c>
      <c r="BB28" s="219">
        <v>9.4444518288000001</v>
      </c>
      <c r="BC28" s="219">
        <v>9.6338315175999991</v>
      </c>
      <c r="BD28" s="219">
        <v>10.977433474</v>
      </c>
      <c r="BE28" s="219">
        <v>11.710417399000001</v>
      </c>
      <c r="BF28" s="330">
        <v>11.92243</v>
      </c>
      <c r="BG28" s="330">
        <v>11.03186</v>
      </c>
      <c r="BH28" s="330">
        <v>9.7864839999999997</v>
      </c>
      <c r="BI28" s="330">
        <v>9.5989369999999994</v>
      </c>
      <c r="BJ28" s="330">
        <v>10.472759999999999</v>
      </c>
      <c r="BK28" s="330">
        <v>11.09803</v>
      </c>
      <c r="BL28" s="330">
        <v>11.166130000000001</v>
      </c>
      <c r="BM28" s="330">
        <v>9.9075799999999994</v>
      </c>
      <c r="BN28" s="330">
        <v>9.4798349999999996</v>
      </c>
      <c r="BO28" s="330">
        <v>9.6576939999999993</v>
      </c>
      <c r="BP28" s="330">
        <v>11.10819</v>
      </c>
      <c r="BQ28" s="330">
        <v>12.00475</v>
      </c>
      <c r="BR28" s="330">
        <v>12.09118</v>
      </c>
      <c r="BS28" s="330">
        <v>11.190149999999999</v>
      </c>
      <c r="BT28" s="330">
        <v>9.9064189999999996</v>
      </c>
      <c r="BU28" s="330">
        <v>9.7171439999999993</v>
      </c>
      <c r="BV28" s="330">
        <v>10.497820000000001</v>
      </c>
    </row>
    <row r="29" spans="1:74" ht="11.1" customHeight="1" x14ac:dyDescent="0.2">
      <c r="A29" s="16"/>
      <c r="B29" s="25"/>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19"/>
      <c r="BE29" s="219"/>
      <c r="BF29" s="330"/>
      <c r="BG29" s="330"/>
      <c r="BH29" s="330"/>
      <c r="BI29" s="330"/>
      <c r="BJ29" s="330"/>
      <c r="BK29" s="330"/>
      <c r="BL29" s="330"/>
      <c r="BM29" s="330"/>
      <c r="BN29" s="330"/>
      <c r="BO29" s="330"/>
      <c r="BP29" s="330"/>
      <c r="BQ29" s="330"/>
      <c r="BR29" s="330"/>
      <c r="BS29" s="330"/>
      <c r="BT29" s="330"/>
      <c r="BU29" s="330"/>
      <c r="BV29" s="330"/>
    </row>
    <row r="30" spans="1:74" ht="11.1" customHeight="1" x14ac:dyDescent="0.2">
      <c r="A30" s="16"/>
      <c r="B30" s="25" t="s">
        <v>252</v>
      </c>
      <c r="C30" s="219"/>
      <c r="D30" s="219"/>
      <c r="E30" s="219"/>
      <c r="F30" s="219"/>
      <c r="G30" s="219"/>
      <c r="H30" s="219"/>
      <c r="I30" s="219"/>
      <c r="J30" s="219"/>
      <c r="K30" s="219"/>
      <c r="L30" s="219"/>
      <c r="M30" s="219"/>
      <c r="N30" s="219"/>
      <c r="O30" s="219"/>
      <c r="P30" s="219"/>
      <c r="Q30" s="219"/>
      <c r="R30" s="219"/>
      <c r="S30" s="219"/>
      <c r="T30" s="219"/>
      <c r="U30" s="219"/>
      <c r="V30" s="219"/>
      <c r="W30" s="219"/>
      <c r="X30" s="219"/>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19"/>
      <c r="AU30" s="219"/>
      <c r="AV30" s="219"/>
      <c r="AW30" s="219"/>
      <c r="AX30" s="219"/>
      <c r="AY30" s="219"/>
      <c r="AZ30" s="219"/>
      <c r="BA30" s="219"/>
      <c r="BB30" s="219"/>
      <c r="BC30" s="219"/>
      <c r="BD30" s="219"/>
      <c r="BE30" s="219"/>
      <c r="BF30" s="330"/>
      <c r="BG30" s="330"/>
      <c r="BH30" s="330"/>
      <c r="BI30" s="330"/>
      <c r="BJ30" s="330"/>
      <c r="BK30" s="330"/>
      <c r="BL30" s="330"/>
      <c r="BM30" s="330"/>
      <c r="BN30" s="330"/>
      <c r="BO30" s="330"/>
      <c r="BP30" s="330"/>
      <c r="BQ30" s="330"/>
      <c r="BR30" s="330"/>
      <c r="BS30" s="330"/>
      <c r="BT30" s="330"/>
      <c r="BU30" s="330"/>
      <c r="BV30" s="330"/>
    </row>
    <row r="31" spans="1:74" ht="11.1" customHeight="1" x14ac:dyDescent="0.2">
      <c r="A31" s="133" t="s">
        <v>29</v>
      </c>
      <c r="B31" s="30" t="s">
        <v>108</v>
      </c>
      <c r="C31" s="219">
        <v>0.60544784488000003</v>
      </c>
      <c r="D31" s="219">
        <v>0.55033155667</v>
      </c>
      <c r="E31" s="219">
        <v>0.61210152743000001</v>
      </c>
      <c r="F31" s="219">
        <v>0.59926847926000004</v>
      </c>
      <c r="G31" s="219">
        <v>0.65510499900999997</v>
      </c>
      <c r="H31" s="219">
        <v>0.69683106182999999</v>
      </c>
      <c r="I31" s="219">
        <v>0.64085590782000001</v>
      </c>
      <c r="J31" s="219">
        <v>0.59843397658999997</v>
      </c>
      <c r="K31" s="219">
        <v>0.56244435125000003</v>
      </c>
      <c r="L31" s="219">
        <v>0.58082485908000003</v>
      </c>
      <c r="M31" s="219">
        <v>0.61273189989999999</v>
      </c>
      <c r="N31" s="219">
        <v>0.65512579801000004</v>
      </c>
      <c r="O31" s="219">
        <v>0.6674766124</v>
      </c>
      <c r="P31" s="219">
        <v>0.64662000535999997</v>
      </c>
      <c r="Q31" s="219">
        <v>0.74202170730999994</v>
      </c>
      <c r="R31" s="219">
        <v>0.74405583656999996</v>
      </c>
      <c r="S31" s="219">
        <v>0.76451173335</v>
      </c>
      <c r="T31" s="219">
        <v>0.76251124416000005</v>
      </c>
      <c r="U31" s="219">
        <v>0.72065552233999997</v>
      </c>
      <c r="V31" s="219">
        <v>0.67861893360000003</v>
      </c>
      <c r="W31" s="219">
        <v>0.61044572575</v>
      </c>
      <c r="X31" s="219">
        <v>0.63602465923999996</v>
      </c>
      <c r="Y31" s="219">
        <v>0.66316027391999999</v>
      </c>
      <c r="Z31" s="219">
        <v>0.69347559964000005</v>
      </c>
      <c r="AA31" s="219">
        <v>0.68600239729000001</v>
      </c>
      <c r="AB31" s="219">
        <v>0.62231500515000004</v>
      </c>
      <c r="AC31" s="219">
        <v>0.72385518340999999</v>
      </c>
      <c r="AD31" s="219">
        <v>0.70231721846999995</v>
      </c>
      <c r="AE31" s="219">
        <v>0.74188120202999996</v>
      </c>
      <c r="AF31" s="219">
        <v>0.71348087657000003</v>
      </c>
      <c r="AG31" s="219">
        <v>0.68789773874000004</v>
      </c>
      <c r="AH31" s="219">
        <v>0.66030007005000002</v>
      </c>
      <c r="AI31" s="219">
        <v>0.58939956075</v>
      </c>
      <c r="AJ31" s="219">
        <v>0.62860659000999997</v>
      </c>
      <c r="AK31" s="219">
        <v>0.62928443480999996</v>
      </c>
      <c r="AL31" s="219">
        <v>0.70791976758999997</v>
      </c>
      <c r="AM31" s="219">
        <v>0.73710757348</v>
      </c>
      <c r="AN31" s="219">
        <v>0.65776481206000004</v>
      </c>
      <c r="AO31" s="219">
        <v>0.71521693183000001</v>
      </c>
      <c r="AP31" s="219">
        <v>0.75406259592000002</v>
      </c>
      <c r="AQ31" s="219">
        <v>0.79772597037000004</v>
      </c>
      <c r="AR31" s="219">
        <v>0.76524681276999995</v>
      </c>
      <c r="AS31" s="219">
        <v>0.75245219422999998</v>
      </c>
      <c r="AT31" s="219">
        <v>0.68034324866999996</v>
      </c>
      <c r="AU31" s="219">
        <v>0.64465404320999997</v>
      </c>
      <c r="AV31" s="219">
        <v>0.68076523865000005</v>
      </c>
      <c r="AW31" s="219">
        <v>0.69427124014999997</v>
      </c>
      <c r="AX31" s="219">
        <v>0.73346288842999996</v>
      </c>
      <c r="AY31" s="219">
        <v>0.75033637119999996</v>
      </c>
      <c r="AZ31" s="219">
        <v>0.64354032604</v>
      </c>
      <c r="BA31" s="219">
        <v>0.77878535308999997</v>
      </c>
      <c r="BB31" s="219">
        <v>0.79389883489000002</v>
      </c>
      <c r="BC31" s="219">
        <v>0.79778280000000001</v>
      </c>
      <c r="BD31" s="219">
        <v>0.78780879999999998</v>
      </c>
      <c r="BE31" s="219">
        <v>0.76865519999999998</v>
      </c>
      <c r="BF31" s="330">
        <v>0.70456830000000004</v>
      </c>
      <c r="BG31" s="330">
        <v>0.65638819999999998</v>
      </c>
      <c r="BH31" s="330">
        <v>0.68312090000000003</v>
      </c>
      <c r="BI31" s="330">
        <v>0.68769100000000005</v>
      </c>
      <c r="BJ31" s="330">
        <v>0.73118000000000005</v>
      </c>
      <c r="BK31" s="330">
        <v>0.76025129999999996</v>
      </c>
      <c r="BL31" s="330">
        <v>0.68169740000000001</v>
      </c>
      <c r="BM31" s="330">
        <v>0.77973440000000005</v>
      </c>
      <c r="BN31" s="330">
        <v>0.79019159999999999</v>
      </c>
      <c r="BO31" s="330">
        <v>0.82770809999999995</v>
      </c>
      <c r="BP31" s="330">
        <v>0.81356260000000002</v>
      </c>
      <c r="BQ31" s="330">
        <v>0.78160180000000001</v>
      </c>
      <c r="BR31" s="330">
        <v>0.74176370000000003</v>
      </c>
      <c r="BS31" s="330">
        <v>0.6881524</v>
      </c>
      <c r="BT31" s="330">
        <v>0.71926990000000002</v>
      </c>
      <c r="BU31" s="330">
        <v>0.72211349999999996</v>
      </c>
      <c r="BV31" s="330">
        <v>0.78052440000000001</v>
      </c>
    </row>
    <row r="32" spans="1:74" ht="11.1" customHeight="1" x14ac:dyDescent="0.2">
      <c r="A32" s="16"/>
      <c r="B32" s="25"/>
      <c r="C32" s="219"/>
      <c r="D32" s="219"/>
      <c r="E32" s="219"/>
      <c r="F32" s="219"/>
      <c r="G32" s="219"/>
      <c r="H32" s="219"/>
      <c r="I32" s="219"/>
      <c r="J32" s="219"/>
      <c r="K32" s="219"/>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K32" s="219"/>
      <c r="AL32" s="219"/>
      <c r="AM32" s="219"/>
      <c r="AN32" s="219"/>
      <c r="AO32" s="219"/>
      <c r="AP32" s="219"/>
      <c r="AQ32" s="219"/>
      <c r="AR32" s="219"/>
      <c r="AS32" s="219"/>
      <c r="AT32" s="219"/>
      <c r="AU32" s="219"/>
      <c r="AV32" s="219"/>
      <c r="AW32" s="219"/>
      <c r="AX32" s="219"/>
      <c r="AY32" s="219"/>
      <c r="AZ32" s="219"/>
      <c r="BA32" s="219"/>
      <c r="BB32" s="219"/>
      <c r="BC32" s="219"/>
      <c r="BD32" s="219"/>
      <c r="BE32" s="219"/>
      <c r="BF32" s="330"/>
      <c r="BG32" s="330"/>
      <c r="BH32" s="330"/>
      <c r="BI32" s="330"/>
      <c r="BJ32" s="330"/>
      <c r="BK32" s="330"/>
      <c r="BL32" s="330"/>
      <c r="BM32" s="330"/>
      <c r="BN32" s="330"/>
      <c r="BO32" s="330"/>
      <c r="BP32" s="330"/>
      <c r="BQ32" s="330"/>
      <c r="BR32" s="330"/>
      <c r="BS32" s="330"/>
      <c r="BT32" s="330"/>
      <c r="BU32" s="330"/>
      <c r="BV32" s="330"/>
    </row>
    <row r="33" spans="1:74" ht="11.1" customHeight="1" x14ac:dyDescent="0.2">
      <c r="A33" s="16"/>
      <c r="B33" s="29" t="s">
        <v>254</v>
      </c>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c r="BB33" s="221"/>
      <c r="BC33" s="221"/>
      <c r="BD33" s="221"/>
      <c r="BE33" s="221"/>
      <c r="BF33" s="334"/>
      <c r="BG33" s="334"/>
      <c r="BH33" s="334"/>
      <c r="BI33" s="334"/>
      <c r="BJ33" s="334"/>
      <c r="BK33" s="334"/>
      <c r="BL33" s="334"/>
      <c r="BM33" s="334"/>
      <c r="BN33" s="334"/>
      <c r="BO33" s="334"/>
      <c r="BP33" s="334"/>
      <c r="BQ33" s="334"/>
      <c r="BR33" s="334"/>
      <c r="BS33" s="334"/>
      <c r="BT33" s="334"/>
      <c r="BU33" s="334"/>
      <c r="BV33" s="334"/>
    </row>
    <row r="34" spans="1:74" ht="11.1" customHeight="1" x14ac:dyDescent="0.2">
      <c r="A34" s="26" t="s">
        <v>822</v>
      </c>
      <c r="B34" s="30" t="s">
        <v>108</v>
      </c>
      <c r="C34" s="219">
        <v>9.1627680619999996</v>
      </c>
      <c r="D34" s="219">
        <v>8.2411663910000001</v>
      </c>
      <c r="E34" s="219">
        <v>8.2334240540000003</v>
      </c>
      <c r="F34" s="219">
        <v>7.3997256690000004</v>
      </c>
      <c r="G34" s="219">
        <v>7.706822786</v>
      </c>
      <c r="H34" s="219">
        <v>8.0366164740000006</v>
      </c>
      <c r="I34" s="219">
        <v>8.4119153559999997</v>
      </c>
      <c r="J34" s="219">
        <v>8.4738037950000002</v>
      </c>
      <c r="K34" s="219">
        <v>7.7220179010000001</v>
      </c>
      <c r="L34" s="219">
        <v>7.5376747660000003</v>
      </c>
      <c r="M34" s="219">
        <v>7.8270566549999998</v>
      </c>
      <c r="N34" s="219">
        <v>9.2634061479999996</v>
      </c>
      <c r="O34" s="219">
        <v>9.3327642419999997</v>
      </c>
      <c r="P34" s="219">
        <v>8.1399614820000004</v>
      </c>
      <c r="Q34" s="219">
        <v>8.3798409060000001</v>
      </c>
      <c r="R34" s="219">
        <v>7.53551533</v>
      </c>
      <c r="S34" s="219">
        <v>7.616988847</v>
      </c>
      <c r="T34" s="219">
        <v>7.9295548800000004</v>
      </c>
      <c r="U34" s="219">
        <v>8.4212273240000002</v>
      </c>
      <c r="V34" s="219">
        <v>8.4447273680000006</v>
      </c>
      <c r="W34" s="219">
        <v>7.5986507200000002</v>
      </c>
      <c r="X34" s="219">
        <v>7.6153242079999997</v>
      </c>
      <c r="Y34" s="219">
        <v>7.8260977509999998</v>
      </c>
      <c r="Z34" s="219">
        <v>8.6207565309999996</v>
      </c>
      <c r="AA34" s="219">
        <v>8.7180749130000006</v>
      </c>
      <c r="AB34" s="219">
        <v>8.0076458150000001</v>
      </c>
      <c r="AC34" s="219">
        <v>7.7228962299999999</v>
      </c>
      <c r="AD34" s="219">
        <v>7.2630454069999999</v>
      </c>
      <c r="AE34" s="219">
        <v>7.655145332</v>
      </c>
      <c r="AF34" s="219">
        <v>7.7733886009999997</v>
      </c>
      <c r="AG34" s="219">
        <v>8.3301266910000002</v>
      </c>
      <c r="AH34" s="219">
        <v>8.2689236939999997</v>
      </c>
      <c r="AI34" s="219">
        <v>7.4058510670000004</v>
      </c>
      <c r="AJ34" s="219">
        <v>7.614495711</v>
      </c>
      <c r="AK34" s="219">
        <v>7.8077246169999999</v>
      </c>
      <c r="AL34" s="219">
        <v>8.4364243390000002</v>
      </c>
      <c r="AM34" s="219">
        <v>8.9981435980000004</v>
      </c>
      <c r="AN34" s="219">
        <v>8.0480226869999996</v>
      </c>
      <c r="AO34" s="219">
        <v>8.4051337620000002</v>
      </c>
      <c r="AP34" s="219">
        <v>7.5406474670000003</v>
      </c>
      <c r="AQ34" s="219">
        <v>7.6187891539999999</v>
      </c>
      <c r="AR34" s="219">
        <v>7.7463357019999997</v>
      </c>
      <c r="AS34" s="219">
        <v>8.2777829139999994</v>
      </c>
      <c r="AT34" s="219">
        <v>8.1953497049999999</v>
      </c>
      <c r="AU34" s="219">
        <v>7.6498376339999998</v>
      </c>
      <c r="AV34" s="219">
        <v>7.7654898860000001</v>
      </c>
      <c r="AW34" s="219">
        <v>8.1478263850000001</v>
      </c>
      <c r="AX34" s="219">
        <v>9.1401556230000001</v>
      </c>
      <c r="AY34" s="219">
        <v>9.5895618779999996</v>
      </c>
      <c r="AZ34" s="219">
        <v>8.4712362789999993</v>
      </c>
      <c r="BA34" s="219">
        <v>8.5627807540000003</v>
      </c>
      <c r="BB34" s="219">
        <v>7.5713795770000001</v>
      </c>
      <c r="BC34" s="219">
        <v>7.7238280000000001</v>
      </c>
      <c r="BD34" s="219">
        <v>7.8397819999999996</v>
      </c>
      <c r="BE34" s="219">
        <v>8.2253019999999992</v>
      </c>
      <c r="BF34" s="330">
        <v>8.3464279999999995</v>
      </c>
      <c r="BG34" s="330">
        <v>7.5725860000000003</v>
      </c>
      <c r="BH34" s="330">
        <v>7.7304649999999997</v>
      </c>
      <c r="BI34" s="330">
        <v>7.8742809999999999</v>
      </c>
      <c r="BJ34" s="330">
        <v>9.0059780000000007</v>
      </c>
      <c r="BK34" s="330">
        <v>9.3021200000000004</v>
      </c>
      <c r="BL34" s="330">
        <v>8.2158879999999996</v>
      </c>
      <c r="BM34" s="330">
        <v>8.4097760000000008</v>
      </c>
      <c r="BN34" s="330">
        <v>7.5984069999999999</v>
      </c>
      <c r="BO34" s="330">
        <v>7.7731500000000002</v>
      </c>
      <c r="BP34" s="330">
        <v>7.932474</v>
      </c>
      <c r="BQ34" s="330">
        <v>8.3801050000000004</v>
      </c>
      <c r="BR34" s="330">
        <v>8.4414010000000008</v>
      </c>
      <c r="BS34" s="330">
        <v>7.6771799999999999</v>
      </c>
      <c r="BT34" s="330">
        <v>7.8229810000000004</v>
      </c>
      <c r="BU34" s="330">
        <v>7.9589749999999997</v>
      </c>
      <c r="BV34" s="330">
        <v>9.0604239999999994</v>
      </c>
    </row>
    <row r="35" spans="1:74" ht="11.1" customHeight="1" x14ac:dyDescent="0.2">
      <c r="A35" s="16"/>
      <c r="B35" s="25"/>
      <c r="C35" s="222"/>
      <c r="D35" s="222"/>
      <c r="E35" s="222"/>
      <c r="F35" s="222"/>
      <c r="G35" s="222"/>
      <c r="H35" s="222"/>
      <c r="I35" s="222"/>
      <c r="J35" s="222"/>
      <c r="K35" s="222"/>
      <c r="L35" s="222"/>
      <c r="M35" s="222"/>
      <c r="N35" s="222"/>
      <c r="O35" s="222"/>
      <c r="P35" s="222"/>
      <c r="Q35" s="222"/>
      <c r="R35" s="222"/>
      <c r="S35" s="222"/>
      <c r="T35" s="222"/>
      <c r="U35" s="222"/>
      <c r="V35" s="222"/>
      <c r="W35" s="222"/>
      <c r="X35" s="222"/>
      <c r="Y35" s="222"/>
      <c r="Z35" s="222"/>
      <c r="AA35" s="222"/>
      <c r="AB35" s="222"/>
      <c r="AC35" s="222"/>
      <c r="AD35" s="222"/>
      <c r="AE35" s="222"/>
      <c r="AF35" s="222"/>
      <c r="AG35" s="222"/>
      <c r="AH35" s="222"/>
      <c r="AI35" s="222"/>
      <c r="AJ35" s="222"/>
      <c r="AK35" s="222"/>
      <c r="AL35" s="222"/>
      <c r="AM35" s="222"/>
      <c r="AN35" s="222"/>
      <c r="AO35" s="222"/>
      <c r="AP35" s="222"/>
      <c r="AQ35" s="222"/>
      <c r="AR35" s="222"/>
      <c r="AS35" s="222"/>
      <c r="AT35" s="222"/>
      <c r="AU35" s="222"/>
      <c r="AV35" s="222"/>
      <c r="AW35" s="222"/>
      <c r="AX35" s="222"/>
      <c r="AY35" s="222"/>
      <c r="AZ35" s="222"/>
      <c r="BA35" s="222"/>
      <c r="BB35" s="222"/>
      <c r="BC35" s="222"/>
      <c r="BD35" s="222"/>
      <c r="BE35" s="222"/>
      <c r="BF35" s="335"/>
      <c r="BG35" s="335"/>
      <c r="BH35" s="335"/>
      <c r="BI35" s="335"/>
      <c r="BJ35" s="335"/>
      <c r="BK35" s="335"/>
      <c r="BL35" s="335"/>
      <c r="BM35" s="335"/>
      <c r="BN35" s="335"/>
      <c r="BO35" s="335"/>
      <c r="BP35" s="335"/>
      <c r="BQ35" s="335"/>
      <c r="BR35" s="335"/>
      <c r="BS35" s="335"/>
      <c r="BT35" s="335"/>
      <c r="BU35" s="335"/>
      <c r="BV35" s="335"/>
    </row>
    <row r="36" spans="1:74" ht="11.1" customHeight="1" x14ac:dyDescent="0.2">
      <c r="A36" s="16"/>
      <c r="B36" s="31" t="s">
        <v>140</v>
      </c>
      <c r="C36" s="222"/>
      <c r="D36" s="222"/>
      <c r="E36" s="222"/>
      <c r="F36" s="222"/>
      <c r="G36" s="222"/>
      <c r="H36" s="222"/>
      <c r="I36" s="222"/>
      <c r="J36" s="222"/>
      <c r="K36" s="222"/>
      <c r="L36" s="222"/>
      <c r="M36" s="222"/>
      <c r="N36" s="222"/>
      <c r="O36" s="222"/>
      <c r="P36" s="222"/>
      <c r="Q36" s="222"/>
      <c r="R36" s="222"/>
      <c r="S36" s="222"/>
      <c r="T36" s="222"/>
      <c r="U36" s="222"/>
      <c r="V36" s="222"/>
      <c r="W36" s="222"/>
      <c r="X36" s="222"/>
      <c r="Y36" s="222"/>
      <c r="Z36" s="222"/>
      <c r="AA36" s="222"/>
      <c r="AB36" s="222"/>
      <c r="AC36" s="222"/>
      <c r="AD36" s="222"/>
      <c r="AE36" s="222"/>
      <c r="AF36" s="222"/>
      <c r="AG36" s="222"/>
      <c r="AH36" s="222"/>
      <c r="AI36" s="222"/>
      <c r="AJ36" s="222"/>
      <c r="AK36" s="222"/>
      <c r="AL36" s="222"/>
      <c r="AM36" s="222"/>
      <c r="AN36" s="222"/>
      <c r="AO36" s="222"/>
      <c r="AP36" s="222"/>
      <c r="AQ36" s="222"/>
      <c r="AR36" s="222"/>
      <c r="AS36" s="222"/>
      <c r="AT36" s="222"/>
      <c r="AU36" s="222"/>
      <c r="AV36" s="222"/>
      <c r="AW36" s="222"/>
      <c r="AX36" s="222"/>
      <c r="AY36" s="222"/>
      <c r="AZ36" s="222"/>
      <c r="BA36" s="222"/>
      <c r="BB36" s="222"/>
      <c r="BC36" s="222"/>
      <c r="BD36" s="222"/>
      <c r="BE36" s="222"/>
      <c r="BF36" s="335"/>
      <c r="BG36" s="335"/>
      <c r="BH36" s="335"/>
      <c r="BI36" s="335"/>
      <c r="BJ36" s="335"/>
      <c r="BK36" s="335"/>
      <c r="BL36" s="335"/>
      <c r="BM36" s="335"/>
      <c r="BN36" s="335"/>
      <c r="BO36" s="335"/>
      <c r="BP36" s="335"/>
      <c r="BQ36" s="335"/>
      <c r="BR36" s="335"/>
      <c r="BS36" s="335"/>
      <c r="BT36" s="335"/>
      <c r="BU36" s="335"/>
      <c r="BV36" s="335"/>
    </row>
    <row r="37" spans="1:74" ht="11.1" customHeight="1" x14ac:dyDescent="0.2">
      <c r="A37" s="19"/>
      <c r="B37" s="22"/>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0"/>
      <c r="AW37" s="220"/>
      <c r="AX37" s="220"/>
      <c r="AY37" s="220"/>
      <c r="AZ37" s="220"/>
      <c r="BA37" s="220"/>
      <c r="BB37" s="220"/>
      <c r="BC37" s="220"/>
      <c r="BD37" s="220"/>
      <c r="BE37" s="220"/>
      <c r="BF37" s="331"/>
      <c r="BG37" s="331"/>
      <c r="BH37" s="331"/>
      <c r="BI37" s="331"/>
      <c r="BJ37" s="331"/>
      <c r="BK37" s="331"/>
      <c r="BL37" s="331"/>
      <c r="BM37" s="331"/>
      <c r="BN37" s="331"/>
      <c r="BO37" s="331"/>
      <c r="BP37" s="331"/>
      <c r="BQ37" s="331"/>
      <c r="BR37" s="331"/>
      <c r="BS37" s="331"/>
      <c r="BT37" s="331"/>
      <c r="BU37" s="331"/>
      <c r="BV37" s="331"/>
    </row>
    <row r="38" spans="1:74" ht="11.1" customHeight="1" x14ac:dyDescent="0.2">
      <c r="A38" s="19"/>
      <c r="B38" s="22" t="s">
        <v>253</v>
      </c>
      <c r="C38" s="220"/>
      <c r="D38" s="220"/>
      <c r="E38" s="220"/>
      <c r="F38" s="220"/>
      <c r="G38" s="220"/>
      <c r="H38" s="220"/>
      <c r="I38" s="220"/>
      <c r="J38" s="220"/>
      <c r="K38" s="220"/>
      <c r="L38" s="220"/>
      <c r="M38" s="220"/>
      <c r="N38" s="220"/>
      <c r="O38" s="220"/>
      <c r="P38" s="220"/>
      <c r="Q38" s="220"/>
      <c r="R38" s="220"/>
      <c r="S38" s="220"/>
      <c r="T38" s="220"/>
      <c r="U38" s="220"/>
      <c r="V38" s="220"/>
      <c r="W38" s="220"/>
      <c r="X38" s="220"/>
      <c r="Y38" s="220"/>
      <c r="Z38" s="220"/>
      <c r="AA38" s="220"/>
      <c r="AB38" s="220"/>
      <c r="AC38" s="220"/>
      <c r="AD38" s="220"/>
      <c r="AE38" s="220"/>
      <c r="AF38" s="220"/>
      <c r="AG38" s="220"/>
      <c r="AH38" s="220"/>
      <c r="AI38" s="220"/>
      <c r="AJ38" s="220"/>
      <c r="AK38" s="220"/>
      <c r="AL38" s="220"/>
      <c r="AM38" s="220"/>
      <c r="AN38" s="220"/>
      <c r="AO38" s="220"/>
      <c r="AP38" s="220"/>
      <c r="AQ38" s="220"/>
      <c r="AR38" s="220"/>
      <c r="AS38" s="220"/>
      <c r="AT38" s="220"/>
      <c r="AU38" s="220"/>
      <c r="AV38" s="220"/>
      <c r="AW38" s="220"/>
      <c r="AX38" s="220"/>
      <c r="AY38" s="220"/>
      <c r="AZ38" s="220"/>
      <c r="BA38" s="220"/>
      <c r="BB38" s="220"/>
      <c r="BC38" s="220"/>
      <c r="BD38" s="220"/>
      <c r="BE38" s="220"/>
      <c r="BF38" s="331"/>
      <c r="BG38" s="331"/>
      <c r="BH38" s="331"/>
      <c r="BI38" s="331"/>
      <c r="BJ38" s="331"/>
      <c r="BK38" s="331"/>
      <c r="BL38" s="331"/>
      <c r="BM38" s="331"/>
      <c r="BN38" s="331"/>
      <c r="BO38" s="331"/>
      <c r="BP38" s="331"/>
      <c r="BQ38" s="331"/>
      <c r="BR38" s="331"/>
      <c r="BS38" s="331"/>
      <c r="BT38" s="331"/>
      <c r="BU38" s="331"/>
      <c r="BV38" s="331"/>
    </row>
    <row r="39" spans="1:74" ht="11.1" customHeight="1" x14ac:dyDescent="0.2">
      <c r="A39" s="19" t="s">
        <v>1064</v>
      </c>
      <c r="B39" s="32" t="s">
        <v>113</v>
      </c>
      <c r="C39" s="219">
        <v>75.48</v>
      </c>
      <c r="D39" s="219">
        <v>74.58</v>
      </c>
      <c r="E39" s="219">
        <v>77.430000000000007</v>
      </c>
      <c r="F39" s="219">
        <v>80.83</v>
      </c>
      <c r="G39" s="219">
        <v>72.66</v>
      </c>
      <c r="H39" s="219">
        <v>72.66</v>
      </c>
      <c r="I39" s="219">
        <v>73.73</v>
      </c>
      <c r="J39" s="219">
        <v>74.58</v>
      </c>
      <c r="K39" s="219">
        <v>73.849999999999994</v>
      </c>
      <c r="L39" s="219">
        <v>77.760000000000005</v>
      </c>
      <c r="M39" s="219">
        <v>80.849999999999994</v>
      </c>
      <c r="N39" s="219">
        <v>85.95</v>
      </c>
      <c r="O39" s="219">
        <v>88.04</v>
      </c>
      <c r="P39" s="219">
        <v>90.66</v>
      </c>
      <c r="Q39" s="219">
        <v>102.43</v>
      </c>
      <c r="R39" s="219">
        <v>112.51</v>
      </c>
      <c r="S39" s="219">
        <v>107.84</v>
      </c>
      <c r="T39" s="219">
        <v>104.23</v>
      </c>
      <c r="U39" s="219">
        <v>104.68</v>
      </c>
      <c r="V39" s="219">
        <v>97.7</v>
      </c>
      <c r="W39" s="219">
        <v>99.39</v>
      </c>
      <c r="X39" s="219">
        <v>100.57</v>
      </c>
      <c r="Y39" s="219">
        <v>107.28</v>
      </c>
      <c r="Z39" s="219">
        <v>105.69</v>
      </c>
      <c r="AA39" s="219">
        <v>104.71</v>
      </c>
      <c r="AB39" s="219">
        <v>107.18</v>
      </c>
      <c r="AC39" s="219">
        <v>110.92</v>
      </c>
      <c r="AD39" s="219">
        <v>109.68</v>
      </c>
      <c r="AE39" s="219">
        <v>103.17</v>
      </c>
      <c r="AF39" s="219">
        <v>91.96</v>
      </c>
      <c r="AG39" s="219">
        <v>92.84</v>
      </c>
      <c r="AH39" s="219">
        <v>97.7</v>
      </c>
      <c r="AI39" s="219">
        <v>101.97</v>
      </c>
      <c r="AJ39" s="219">
        <v>100.02</v>
      </c>
      <c r="AK39" s="219">
        <v>96.78</v>
      </c>
      <c r="AL39" s="219">
        <v>95.06</v>
      </c>
      <c r="AM39" s="219">
        <v>100.78</v>
      </c>
      <c r="AN39" s="219">
        <v>101.45</v>
      </c>
      <c r="AO39" s="219">
        <v>101.23</v>
      </c>
      <c r="AP39" s="219">
        <v>99.5</v>
      </c>
      <c r="AQ39" s="219">
        <v>100.17</v>
      </c>
      <c r="AR39" s="219">
        <v>98.67</v>
      </c>
      <c r="AS39" s="219">
        <v>103.85</v>
      </c>
      <c r="AT39" s="219">
        <v>106.2</v>
      </c>
      <c r="AU39" s="219">
        <v>105.7</v>
      </c>
      <c r="AV39" s="219">
        <v>100.41</v>
      </c>
      <c r="AW39" s="219">
        <v>93.32</v>
      </c>
      <c r="AX39" s="219">
        <v>94.32</v>
      </c>
      <c r="AY39" s="219">
        <v>93.52</v>
      </c>
      <c r="AZ39" s="219">
        <v>99.32</v>
      </c>
      <c r="BA39" s="219">
        <v>100.05</v>
      </c>
      <c r="BB39" s="219">
        <v>100.07</v>
      </c>
      <c r="BC39" s="219">
        <v>100.81</v>
      </c>
      <c r="BD39" s="219">
        <v>104.79</v>
      </c>
      <c r="BE39" s="219">
        <v>102.59</v>
      </c>
      <c r="BF39" s="330">
        <v>99.5</v>
      </c>
      <c r="BG39" s="330">
        <v>99</v>
      </c>
      <c r="BH39" s="330">
        <v>98</v>
      </c>
      <c r="BI39" s="330">
        <v>97</v>
      </c>
      <c r="BJ39" s="330">
        <v>97</v>
      </c>
      <c r="BK39" s="330">
        <v>96</v>
      </c>
      <c r="BL39" s="330">
        <v>95</v>
      </c>
      <c r="BM39" s="330">
        <v>95</v>
      </c>
      <c r="BN39" s="330">
        <v>95</v>
      </c>
      <c r="BO39" s="330">
        <v>95</v>
      </c>
      <c r="BP39" s="330">
        <v>96</v>
      </c>
      <c r="BQ39" s="330">
        <v>98</v>
      </c>
      <c r="BR39" s="330">
        <v>97</v>
      </c>
      <c r="BS39" s="330">
        <v>95</v>
      </c>
      <c r="BT39" s="330">
        <v>93</v>
      </c>
      <c r="BU39" s="330">
        <v>93</v>
      </c>
      <c r="BV39" s="330">
        <v>93</v>
      </c>
    </row>
    <row r="40" spans="1:74" ht="11.1" customHeight="1" x14ac:dyDescent="0.2">
      <c r="A40" s="19"/>
      <c r="B40" s="22"/>
      <c r="C40" s="220"/>
      <c r="D40" s="220"/>
      <c r="E40" s="220"/>
      <c r="F40" s="220"/>
      <c r="G40" s="220"/>
      <c r="H40" s="220"/>
      <c r="I40" s="220"/>
      <c r="J40" s="220"/>
      <c r="K40" s="220"/>
      <c r="L40" s="220"/>
      <c r="M40" s="220"/>
      <c r="N40" s="220"/>
      <c r="O40" s="220"/>
      <c r="P40" s="220"/>
      <c r="Q40" s="220"/>
      <c r="R40" s="220"/>
      <c r="S40" s="220"/>
      <c r="T40" s="220"/>
      <c r="U40" s="220"/>
      <c r="V40" s="220"/>
      <c r="W40" s="220"/>
      <c r="X40" s="220"/>
      <c r="Y40" s="220"/>
      <c r="Z40" s="220"/>
      <c r="AA40" s="220"/>
      <c r="AB40" s="220"/>
      <c r="AC40" s="220"/>
      <c r="AD40" s="220"/>
      <c r="AE40" s="220"/>
      <c r="AF40" s="220"/>
      <c r="AG40" s="220"/>
      <c r="AH40" s="220"/>
      <c r="AI40" s="220"/>
      <c r="AJ40" s="220"/>
      <c r="AK40" s="220"/>
      <c r="AL40" s="220"/>
      <c r="AM40" s="220"/>
      <c r="AN40" s="220"/>
      <c r="AO40" s="220"/>
      <c r="AP40" s="220"/>
      <c r="AQ40" s="220"/>
      <c r="AR40" s="220"/>
      <c r="AS40" s="220"/>
      <c r="AT40" s="220"/>
      <c r="AU40" s="220"/>
      <c r="AV40" s="220"/>
      <c r="AW40" s="220"/>
      <c r="AX40" s="220"/>
      <c r="AY40" s="220"/>
      <c r="AZ40" s="220"/>
      <c r="BA40" s="220"/>
      <c r="BB40" s="220"/>
      <c r="BC40" s="220"/>
      <c r="BD40" s="220"/>
      <c r="BE40" s="220"/>
      <c r="BF40" s="331"/>
      <c r="BG40" s="331"/>
      <c r="BH40" s="331"/>
      <c r="BI40" s="331"/>
      <c r="BJ40" s="331"/>
      <c r="BK40" s="331"/>
      <c r="BL40" s="331"/>
      <c r="BM40" s="331"/>
      <c r="BN40" s="331"/>
      <c r="BO40" s="331"/>
      <c r="BP40" s="331"/>
      <c r="BQ40" s="331"/>
      <c r="BR40" s="331"/>
      <c r="BS40" s="331"/>
      <c r="BT40" s="331"/>
      <c r="BU40" s="331"/>
      <c r="BV40" s="331"/>
    </row>
    <row r="41" spans="1:74" ht="11.1" customHeight="1" x14ac:dyDescent="0.2">
      <c r="A41" s="630"/>
      <c r="B41" s="29" t="s">
        <v>1109</v>
      </c>
      <c r="C41" s="222"/>
      <c r="D41" s="222"/>
      <c r="E41" s="222"/>
      <c r="F41" s="222"/>
      <c r="G41" s="222"/>
      <c r="H41" s="222"/>
      <c r="I41" s="222"/>
      <c r="J41" s="222"/>
      <c r="K41" s="222"/>
      <c r="L41" s="222"/>
      <c r="M41" s="222"/>
      <c r="N41" s="222"/>
      <c r="O41" s="222"/>
      <c r="P41" s="222"/>
      <c r="Q41" s="222"/>
      <c r="R41" s="222"/>
      <c r="S41" s="222"/>
      <c r="T41" s="222"/>
      <c r="U41" s="222"/>
      <c r="V41" s="222"/>
      <c r="W41" s="222"/>
      <c r="X41" s="222"/>
      <c r="Y41" s="222"/>
      <c r="Z41" s="222"/>
      <c r="AA41" s="222"/>
      <c r="AB41" s="222"/>
      <c r="AC41" s="222"/>
      <c r="AD41" s="222"/>
      <c r="AE41" s="222"/>
      <c r="AF41" s="222"/>
      <c r="AG41" s="222"/>
      <c r="AH41" s="222"/>
      <c r="AI41" s="222"/>
      <c r="AJ41" s="222"/>
      <c r="AK41" s="222"/>
      <c r="AL41" s="222"/>
      <c r="AM41" s="222"/>
      <c r="AN41" s="222"/>
      <c r="AO41" s="222"/>
      <c r="AP41" s="222"/>
      <c r="AQ41" s="222"/>
      <c r="AR41" s="222"/>
      <c r="AS41" s="222"/>
      <c r="AT41" s="222"/>
      <c r="AU41" s="222"/>
      <c r="AV41" s="222"/>
      <c r="AW41" s="222"/>
      <c r="AX41" s="222"/>
      <c r="AY41" s="222"/>
      <c r="AZ41" s="222"/>
      <c r="BA41" s="222"/>
      <c r="BB41" s="222"/>
      <c r="BC41" s="222"/>
      <c r="BD41" s="222"/>
      <c r="BE41" s="222"/>
      <c r="BF41" s="335"/>
      <c r="BG41" s="335"/>
      <c r="BH41" s="335"/>
      <c r="BI41" s="335"/>
      <c r="BJ41" s="335"/>
      <c r="BK41" s="335"/>
      <c r="BL41" s="335"/>
      <c r="BM41" s="335"/>
      <c r="BN41" s="335"/>
      <c r="BO41" s="335"/>
      <c r="BP41" s="335"/>
      <c r="BQ41" s="335"/>
      <c r="BR41" s="335"/>
      <c r="BS41" s="335"/>
      <c r="BT41" s="335"/>
      <c r="BU41" s="335"/>
      <c r="BV41" s="335"/>
    </row>
    <row r="42" spans="1:74" ht="11.1" customHeight="1" x14ac:dyDescent="0.2">
      <c r="A42" s="631" t="s">
        <v>150</v>
      </c>
      <c r="B42" s="30" t="s">
        <v>114</v>
      </c>
      <c r="C42" s="219">
        <v>5.83</v>
      </c>
      <c r="D42" s="219">
        <v>5.32</v>
      </c>
      <c r="E42" s="219">
        <v>4.29</v>
      </c>
      <c r="F42" s="219">
        <v>4.03</v>
      </c>
      <c r="G42" s="219">
        <v>4.1399999999999997</v>
      </c>
      <c r="H42" s="219">
        <v>4.8</v>
      </c>
      <c r="I42" s="219">
        <v>4.63</v>
      </c>
      <c r="J42" s="219">
        <v>4.32</v>
      </c>
      <c r="K42" s="219">
        <v>3.89</v>
      </c>
      <c r="L42" s="219">
        <v>3.43</v>
      </c>
      <c r="M42" s="219">
        <v>3.71</v>
      </c>
      <c r="N42" s="219">
        <v>4.25</v>
      </c>
      <c r="O42" s="219">
        <v>4.49</v>
      </c>
      <c r="P42" s="219">
        <v>4.09</v>
      </c>
      <c r="Q42" s="219">
        <v>3.97</v>
      </c>
      <c r="R42" s="219">
        <v>4.25</v>
      </c>
      <c r="S42" s="219">
        <v>4.3099999999999996</v>
      </c>
      <c r="T42" s="219">
        <v>4.55</v>
      </c>
      <c r="U42" s="219">
        <v>4.42</v>
      </c>
      <c r="V42" s="219">
        <v>4.05</v>
      </c>
      <c r="W42" s="219">
        <v>3.9</v>
      </c>
      <c r="X42" s="219">
        <v>3.56</v>
      </c>
      <c r="Y42" s="219">
        <v>3.24</v>
      </c>
      <c r="Z42" s="219">
        <v>3.17</v>
      </c>
      <c r="AA42" s="219">
        <v>2.67</v>
      </c>
      <c r="AB42" s="219">
        <v>2.5</v>
      </c>
      <c r="AC42" s="219">
        <v>2.1800000000000002</v>
      </c>
      <c r="AD42" s="219">
        <v>1.95</v>
      </c>
      <c r="AE42" s="219">
        <v>2.4300000000000002</v>
      </c>
      <c r="AF42" s="219">
        <v>2.46</v>
      </c>
      <c r="AG42" s="219">
        <v>2.95</v>
      </c>
      <c r="AH42" s="219">
        <v>2.84</v>
      </c>
      <c r="AI42" s="219">
        <v>2.8479999999999999</v>
      </c>
      <c r="AJ42" s="219">
        <v>3.3170000000000002</v>
      </c>
      <c r="AK42" s="219">
        <v>3.5405000000000002</v>
      </c>
      <c r="AL42" s="219">
        <v>3.3414999999999999</v>
      </c>
      <c r="AM42" s="219">
        <v>3.33</v>
      </c>
      <c r="AN42" s="219">
        <v>3.33</v>
      </c>
      <c r="AO42" s="219">
        <v>3.81</v>
      </c>
      <c r="AP42" s="219">
        <v>4.17</v>
      </c>
      <c r="AQ42" s="219">
        <v>4.04</v>
      </c>
      <c r="AR42" s="219">
        <v>3.8260000000000001</v>
      </c>
      <c r="AS42" s="219">
        <v>3.62</v>
      </c>
      <c r="AT42" s="219">
        <v>3.4249999999999998</v>
      </c>
      <c r="AU42" s="219">
        <v>3.6190000000000002</v>
      </c>
      <c r="AV42" s="219">
        <v>3.677</v>
      </c>
      <c r="AW42" s="219">
        <v>3.6379999999999999</v>
      </c>
      <c r="AX42" s="219">
        <v>4.24</v>
      </c>
      <c r="AY42" s="219">
        <v>4.7130000000000001</v>
      </c>
      <c r="AZ42" s="219">
        <v>6</v>
      </c>
      <c r="BA42" s="219">
        <v>4.9029999999999996</v>
      </c>
      <c r="BB42" s="219">
        <v>4.6580000000000004</v>
      </c>
      <c r="BC42" s="219">
        <v>4.5810000000000004</v>
      </c>
      <c r="BD42" s="219">
        <v>4.5880000000000001</v>
      </c>
      <c r="BE42" s="219">
        <v>4.0490000000000004</v>
      </c>
      <c r="BF42" s="330">
        <v>3.8950749999999998</v>
      </c>
      <c r="BG42" s="330">
        <v>3.9179909999999998</v>
      </c>
      <c r="BH42" s="330">
        <v>3.9585159999999999</v>
      </c>
      <c r="BI42" s="330">
        <v>4.0375959999999997</v>
      </c>
      <c r="BJ42" s="330">
        <v>4.1778769999999996</v>
      </c>
      <c r="BK42" s="330">
        <v>4.228999</v>
      </c>
      <c r="BL42" s="330">
        <v>4.1119620000000001</v>
      </c>
      <c r="BM42" s="330">
        <v>4.0108180000000004</v>
      </c>
      <c r="BN42" s="330">
        <v>3.7729659999999998</v>
      </c>
      <c r="BO42" s="330">
        <v>3.7019220000000002</v>
      </c>
      <c r="BP42" s="330">
        <v>3.8829760000000002</v>
      </c>
      <c r="BQ42" s="330">
        <v>3.9768650000000001</v>
      </c>
      <c r="BR42" s="330">
        <v>3.9751560000000001</v>
      </c>
      <c r="BS42" s="330">
        <v>3.935257</v>
      </c>
      <c r="BT42" s="330">
        <v>4.0627700000000004</v>
      </c>
      <c r="BU42" s="330">
        <v>4.1141880000000004</v>
      </c>
      <c r="BV42" s="330">
        <v>4.1697569999999997</v>
      </c>
    </row>
    <row r="43" spans="1:74" ht="11.1" customHeight="1" x14ac:dyDescent="0.2">
      <c r="A43" s="16"/>
      <c r="B43" s="25"/>
      <c r="C43" s="221"/>
      <c r="D43" s="221"/>
      <c r="E43" s="221"/>
      <c r="F43" s="221"/>
      <c r="G43" s="221"/>
      <c r="H43" s="221"/>
      <c r="I43" s="221"/>
      <c r="J43" s="221"/>
      <c r="K43" s="221"/>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K43" s="221"/>
      <c r="AL43" s="221"/>
      <c r="AM43" s="221"/>
      <c r="AN43" s="221"/>
      <c r="AO43" s="221"/>
      <c r="AP43" s="221"/>
      <c r="AQ43" s="221"/>
      <c r="AR43" s="221"/>
      <c r="AS43" s="221"/>
      <c r="AT43" s="221"/>
      <c r="AU43" s="221"/>
      <c r="AV43" s="221"/>
      <c r="AW43" s="221"/>
      <c r="AX43" s="221"/>
      <c r="AY43" s="221"/>
      <c r="AZ43" s="221"/>
      <c r="BA43" s="221"/>
      <c r="BB43" s="221"/>
      <c r="BC43" s="221"/>
      <c r="BD43" s="221"/>
      <c r="BE43" s="221"/>
      <c r="BF43" s="334"/>
      <c r="BG43" s="334"/>
      <c r="BH43" s="334"/>
      <c r="BI43" s="334"/>
      <c r="BJ43" s="334"/>
      <c r="BK43" s="334"/>
      <c r="BL43" s="334"/>
      <c r="BM43" s="334"/>
      <c r="BN43" s="334"/>
      <c r="BO43" s="334"/>
      <c r="BP43" s="334"/>
      <c r="BQ43" s="334"/>
      <c r="BR43" s="334"/>
      <c r="BS43" s="334"/>
      <c r="BT43" s="334"/>
      <c r="BU43" s="334"/>
      <c r="BV43" s="334"/>
    </row>
    <row r="44" spans="1:74" ht="11.1" customHeight="1" x14ac:dyDescent="0.2">
      <c r="A44" s="33"/>
      <c r="B44" s="29" t="s">
        <v>1072</v>
      </c>
      <c r="C44" s="221"/>
      <c r="D44" s="221"/>
      <c r="E44" s="221"/>
      <c r="F44" s="221"/>
      <c r="G44" s="221"/>
      <c r="H44" s="221"/>
      <c r="I44" s="221"/>
      <c r="J44" s="221"/>
      <c r="K44" s="221"/>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K44" s="221"/>
      <c r="AL44" s="221"/>
      <c r="AM44" s="221"/>
      <c r="AN44" s="221"/>
      <c r="AO44" s="221"/>
      <c r="AP44" s="221"/>
      <c r="AQ44" s="221"/>
      <c r="AR44" s="221"/>
      <c r="AS44" s="221"/>
      <c r="AT44" s="221"/>
      <c r="AU44" s="221"/>
      <c r="AV44" s="221"/>
      <c r="AW44" s="221"/>
      <c r="AX44" s="221"/>
      <c r="AY44" s="221"/>
      <c r="AZ44" s="221"/>
      <c r="BA44" s="221"/>
      <c r="BB44" s="221"/>
      <c r="BC44" s="221"/>
      <c r="BD44" s="221"/>
      <c r="BE44" s="221"/>
      <c r="BF44" s="334"/>
      <c r="BG44" s="334"/>
      <c r="BH44" s="334"/>
      <c r="BI44" s="334"/>
      <c r="BJ44" s="334"/>
      <c r="BK44" s="334"/>
      <c r="BL44" s="334"/>
      <c r="BM44" s="334"/>
      <c r="BN44" s="334"/>
      <c r="BO44" s="334"/>
      <c r="BP44" s="334"/>
      <c r="BQ44" s="334"/>
      <c r="BR44" s="334"/>
      <c r="BS44" s="334"/>
      <c r="BT44" s="334"/>
      <c r="BU44" s="334"/>
      <c r="BV44" s="334"/>
    </row>
    <row r="45" spans="1:74" ht="11.1" customHeight="1" x14ac:dyDescent="0.2">
      <c r="A45" s="26" t="s">
        <v>710</v>
      </c>
      <c r="B45" s="30" t="s">
        <v>114</v>
      </c>
      <c r="C45" s="219">
        <v>2.23</v>
      </c>
      <c r="D45" s="219">
        <v>2.27</v>
      </c>
      <c r="E45" s="219">
        <v>2.31</v>
      </c>
      <c r="F45" s="219">
        <v>2.29</v>
      </c>
      <c r="G45" s="219">
        <v>2.2599999999999998</v>
      </c>
      <c r="H45" s="219">
        <v>2.25</v>
      </c>
      <c r="I45" s="219">
        <v>2.27</v>
      </c>
      <c r="J45" s="219">
        <v>2.2999999999999998</v>
      </c>
      <c r="K45" s="219">
        <v>2.2799999999999998</v>
      </c>
      <c r="L45" s="219">
        <v>2.27</v>
      </c>
      <c r="M45" s="219">
        <v>2.2599999999999998</v>
      </c>
      <c r="N45" s="219">
        <v>2.23</v>
      </c>
      <c r="O45" s="219">
        <v>2.3199999999999998</v>
      </c>
      <c r="P45" s="219">
        <v>2.35</v>
      </c>
      <c r="Q45" s="219">
        <v>2.34</v>
      </c>
      <c r="R45" s="219">
        <v>2.38</v>
      </c>
      <c r="S45" s="219">
        <v>2.4300000000000002</v>
      </c>
      <c r="T45" s="219">
        <v>2.4</v>
      </c>
      <c r="U45" s="219">
        <v>2.44</v>
      </c>
      <c r="V45" s="219">
        <v>2.4700000000000002</v>
      </c>
      <c r="W45" s="219">
        <v>2.44</v>
      </c>
      <c r="X45" s="219">
        <v>2.39</v>
      </c>
      <c r="Y45" s="219">
        <v>2.37</v>
      </c>
      <c r="Z45" s="219">
        <v>2.34</v>
      </c>
      <c r="AA45" s="219">
        <v>2.37</v>
      </c>
      <c r="AB45" s="219">
        <v>2.38</v>
      </c>
      <c r="AC45" s="219">
        <v>2.39</v>
      </c>
      <c r="AD45" s="219">
        <v>2.42</v>
      </c>
      <c r="AE45" s="219">
        <v>2.42</v>
      </c>
      <c r="AF45" s="219">
        <v>2.36</v>
      </c>
      <c r="AG45" s="219">
        <v>2.4</v>
      </c>
      <c r="AH45" s="219">
        <v>2.4</v>
      </c>
      <c r="AI45" s="219">
        <v>2.38</v>
      </c>
      <c r="AJ45" s="219">
        <v>2.36</v>
      </c>
      <c r="AK45" s="219">
        <v>2.36</v>
      </c>
      <c r="AL45" s="219">
        <v>2.36</v>
      </c>
      <c r="AM45" s="219">
        <v>2.35</v>
      </c>
      <c r="AN45" s="219">
        <v>2.35</v>
      </c>
      <c r="AO45" s="219">
        <v>2.35</v>
      </c>
      <c r="AP45" s="219">
        <v>2.38</v>
      </c>
      <c r="AQ45" s="219">
        <v>2.37</v>
      </c>
      <c r="AR45" s="219">
        <v>2.36</v>
      </c>
      <c r="AS45" s="219">
        <v>2.3199999999999998</v>
      </c>
      <c r="AT45" s="219">
        <v>2.33</v>
      </c>
      <c r="AU45" s="219">
        <v>2.35</v>
      </c>
      <c r="AV45" s="219">
        <v>2.35</v>
      </c>
      <c r="AW45" s="219">
        <v>2.33</v>
      </c>
      <c r="AX45" s="219">
        <v>2.34</v>
      </c>
      <c r="AY45" s="219">
        <v>2.2999999999999998</v>
      </c>
      <c r="AZ45" s="219">
        <v>2.33</v>
      </c>
      <c r="BA45" s="219">
        <v>2.37</v>
      </c>
      <c r="BB45" s="219">
        <v>2.4</v>
      </c>
      <c r="BC45" s="219">
        <v>2.39</v>
      </c>
      <c r="BD45" s="219">
        <v>2.4102079999999999</v>
      </c>
      <c r="BE45" s="219">
        <v>2.3995890000000002</v>
      </c>
      <c r="BF45" s="330">
        <v>2.3883450000000002</v>
      </c>
      <c r="BG45" s="330">
        <v>2.3889079999999998</v>
      </c>
      <c r="BH45" s="330">
        <v>2.3794870000000001</v>
      </c>
      <c r="BI45" s="330">
        <v>2.3798590000000002</v>
      </c>
      <c r="BJ45" s="330">
        <v>2.38022</v>
      </c>
      <c r="BK45" s="330">
        <v>2.3952900000000001</v>
      </c>
      <c r="BL45" s="330">
        <v>2.3952930000000001</v>
      </c>
      <c r="BM45" s="330">
        <v>2.3753380000000002</v>
      </c>
      <c r="BN45" s="330">
        <v>2.4000309999999998</v>
      </c>
      <c r="BO45" s="330">
        <v>2.4000270000000001</v>
      </c>
      <c r="BP45" s="330">
        <v>2.3842150000000002</v>
      </c>
      <c r="BQ45" s="330">
        <v>2.3898549999999998</v>
      </c>
      <c r="BR45" s="330">
        <v>2.3839079999999999</v>
      </c>
      <c r="BS45" s="330">
        <v>2.3699469999999998</v>
      </c>
      <c r="BT45" s="330">
        <v>2.403667</v>
      </c>
      <c r="BU45" s="330">
        <v>2.3599779999999999</v>
      </c>
      <c r="BV45" s="330">
        <v>2.399991</v>
      </c>
    </row>
    <row r="46" spans="1:74" ht="11.1" customHeight="1" x14ac:dyDescent="0.2">
      <c r="A46" s="26"/>
      <c r="B46" s="34"/>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c r="AA46" s="220"/>
      <c r="AB46" s="220"/>
      <c r="AC46" s="220"/>
      <c r="AD46" s="220"/>
      <c r="AE46" s="220"/>
      <c r="AF46" s="220"/>
      <c r="AG46" s="220"/>
      <c r="AH46" s="220"/>
      <c r="AI46" s="220"/>
      <c r="AJ46" s="220"/>
      <c r="AK46" s="220"/>
      <c r="AL46" s="220"/>
      <c r="AM46" s="220"/>
      <c r="AN46" s="220"/>
      <c r="AO46" s="220"/>
      <c r="AP46" s="220"/>
      <c r="AQ46" s="220"/>
      <c r="AR46" s="220"/>
      <c r="AS46" s="220"/>
      <c r="AT46" s="220"/>
      <c r="AU46" s="220"/>
      <c r="AV46" s="220"/>
      <c r="AW46" s="220"/>
      <c r="AX46" s="220"/>
      <c r="AY46" s="220"/>
      <c r="AZ46" s="220"/>
      <c r="BA46" s="220"/>
      <c r="BB46" s="220"/>
      <c r="BC46" s="220"/>
      <c r="BD46" s="220"/>
      <c r="BE46" s="220"/>
      <c r="BF46" s="331"/>
      <c r="BG46" s="331"/>
      <c r="BH46" s="331"/>
      <c r="BI46" s="331"/>
      <c r="BJ46" s="331"/>
      <c r="BK46" s="331"/>
      <c r="BL46" s="331"/>
      <c r="BM46" s="331"/>
      <c r="BN46" s="331"/>
      <c r="BO46" s="331"/>
      <c r="BP46" s="331"/>
      <c r="BQ46" s="331"/>
      <c r="BR46" s="331"/>
      <c r="BS46" s="331"/>
      <c r="BT46" s="331"/>
      <c r="BU46" s="331"/>
      <c r="BV46" s="331"/>
    </row>
    <row r="47" spans="1:74" ht="11.1" customHeight="1" x14ac:dyDescent="0.2">
      <c r="A47" s="19"/>
      <c r="B47" s="20" t="s">
        <v>1073</v>
      </c>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c r="AH47" s="220"/>
      <c r="AI47" s="220"/>
      <c r="AJ47" s="220"/>
      <c r="AK47" s="220"/>
      <c r="AL47" s="220"/>
      <c r="AM47" s="220"/>
      <c r="AN47" s="220"/>
      <c r="AO47" s="220"/>
      <c r="AP47" s="220"/>
      <c r="AQ47" s="220"/>
      <c r="AR47" s="220"/>
      <c r="AS47" s="220"/>
      <c r="AT47" s="220"/>
      <c r="AU47" s="220"/>
      <c r="AV47" s="220"/>
      <c r="AW47" s="220"/>
      <c r="AX47" s="220"/>
      <c r="AY47" s="220"/>
      <c r="AZ47" s="220"/>
      <c r="BA47" s="220"/>
      <c r="BB47" s="220"/>
      <c r="BC47" s="220"/>
      <c r="BD47" s="220"/>
      <c r="BE47" s="220"/>
      <c r="BF47" s="331"/>
      <c r="BG47" s="331"/>
      <c r="BH47" s="331"/>
      <c r="BI47" s="331"/>
      <c r="BJ47" s="331"/>
      <c r="BK47" s="331"/>
      <c r="BL47" s="331"/>
      <c r="BM47" s="331"/>
      <c r="BN47" s="331"/>
      <c r="BO47" s="331"/>
      <c r="BP47" s="331"/>
      <c r="BQ47" s="331"/>
      <c r="BR47" s="331"/>
      <c r="BS47" s="331"/>
      <c r="BT47" s="331"/>
      <c r="BU47" s="331"/>
      <c r="BV47" s="331"/>
    </row>
    <row r="48" spans="1:74" ht="11.1" customHeight="1" x14ac:dyDescent="0.2">
      <c r="A48" s="19"/>
      <c r="B48" s="22"/>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c r="AA48" s="220"/>
      <c r="AB48" s="220"/>
      <c r="AC48" s="220"/>
      <c r="AD48" s="220"/>
      <c r="AE48" s="220"/>
      <c r="AF48" s="220"/>
      <c r="AG48" s="220"/>
      <c r="AH48" s="220"/>
      <c r="AI48" s="220"/>
      <c r="AJ48" s="220"/>
      <c r="AK48" s="220"/>
      <c r="AL48" s="220"/>
      <c r="AM48" s="220"/>
      <c r="AN48" s="220"/>
      <c r="AO48" s="220"/>
      <c r="AP48" s="220"/>
      <c r="AQ48" s="220"/>
      <c r="AR48" s="220"/>
      <c r="AS48" s="220"/>
      <c r="AT48" s="220"/>
      <c r="AU48" s="220"/>
      <c r="AV48" s="220"/>
      <c r="AW48" s="220"/>
      <c r="AX48" s="220"/>
      <c r="AY48" s="220"/>
      <c r="AZ48" s="220"/>
      <c r="BA48" s="220"/>
      <c r="BB48" s="220"/>
      <c r="BC48" s="220"/>
      <c r="BD48" s="220"/>
      <c r="BE48" s="220"/>
      <c r="BF48" s="331"/>
      <c r="BG48" s="331"/>
      <c r="BH48" s="331"/>
      <c r="BI48" s="331"/>
      <c r="BJ48" s="331"/>
      <c r="BK48" s="331"/>
      <c r="BL48" s="331"/>
      <c r="BM48" s="331"/>
      <c r="BN48" s="331"/>
      <c r="BO48" s="331"/>
      <c r="BP48" s="331"/>
      <c r="BQ48" s="331"/>
      <c r="BR48" s="331"/>
      <c r="BS48" s="331"/>
      <c r="BT48" s="331"/>
      <c r="BU48" s="331"/>
      <c r="BV48" s="331"/>
    </row>
    <row r="49" spans="1:74" ht="11.1" customHeight="1" x14ac:dyDescent="0.2">
      <c r="A49" s="35"/>
      <c r="B49" s="36" t="s">
        <v>755</v>
      </c>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c r="AH49" s="220"/>
      <c r="AI49" s="220"/>
      <c r="AJ49" s="220"/>
      <c r="AK49" s="220"/>
      <c r="AL49" s="220"/>
      <c r="AM49" s="220"/>
      <c r="AN49" s="220"/>
      <c r="AO49" s="220"/>
      <c r="AP49" s="220"/>
      <c r="AQ49" s="220"/>
      <c r="AR49" s="220"/>
      <c r="AS49" s="220"/>
      <c r="AT49" s="220"/>
      <c r="AU49" s="220"/>
      <c r="AV49" s="220"/>
      <c r="AW49" s="220"/>
      <c r="AX49" s="220"/>
      <c r="AY49" s="220"/>
      <c r="AZ49" s="220"/>
      <c r="BA49" s="220"/>
      <c r="BB49" s="220"/>
      <c r="BC49" s="220"/>
      <c r="BD49" s="220"/>
      <c r="BE49" s="220"/>
      <c r="BF49" s="331"/>
      <c r="BG49" s="331"/>
      <c r="BH49" s="331"/>
      <c r="BI49" s="331"/>
      <c r="BJ49" s="331"/>
      <c r="BK49" s="331"/>
      <c r="BL49" s="331"/>
      <c r="BM49" s="331"/>
      <c r="BN49" s="331"/>
      <c r="BO49" s="331"/>
      <c r="BP49" s="331"/>
      <c r="BQ49" s="331"/>
      <c r="BR49" s="331"/>
      <c r="BS49" s="331"/>
      <c r="BT49" s="331"/>
      <c r="BU49" s="331"/>
      <c r="BV49" s="331"/>
    </row>
    <row r="50" spans="1:74" ht="11.1" customHeight="1" x14ac:dyDescent="0.2">
      <c r="A50" s="37" t="s">
        <v>756</v>
      </c>
      <c r="B50" s="38" t="s">
        <v>1215</v>
      </c>
      <c r="C50" s="243">
        <v>14566.266667</v>
      </c>
      <c r="D50" s="243">
        <v>14594.633333</v>
      </c>
      <c r="E50" s="243">
        <v>14632.2</v>
      </c>
      <c r="F50" s="243">
        <v>14697.011111</v>
      </c>
      <c r="G50" s="243">
        <v>14739.444444000001</v>
      </c>
      <c r="H50" s="243">
        <v>14777.544443999999</v>
      </c>
      <c r="I50" s="243">
        <v>14805.266667</v>
      </c>
      <c r="J50" s="243">
        <v>14839.233333</v>
      </c>
      <c r="K50" s="243">
        <v>14873.4</v>
      </c>
      <c r="L50" s="243">
        <v>14930.477778</v>
      </c>
      <c r="M50" s="243">
        <v>14948.011111</v>
      </c>
      <c r="N50" s="243">
        <v>14948.711111000001</v>
      </c>
      <c r="O50" s="243">
        <v>14885.585185</v>
      </c>
      <c r="P50" s="243">
        <v>14887.862963</v>
      </c>
      <c r="Q50" s="243">
        <v>14908.551852000001</v>
      </c>
      <c r="R50" s="243">
        <v>14982.051852000001</v>
      </c>
      <c r="S50" s="243">
        <v>15013.762962999999</v>
      </c>
      <c r="T50" s="243">
        <v>15038.085185</v>
      </c>
      <c r="U50" s="243">
        <v>15026.025926</v>
      </c>
      <c r="V50" s="243">
        <v>15057.314815</v>
      </c>
      <c r="W50" s="243">
        <v>15102.959258999999</v>
      </c>
      <c r="X50" s="243">
        <v>15188.1</v>
      </c>
      <c r="Y50" s="243">
        <v>15243.6</v>
      </c>
      <c r="Z50" s="243">
        <v>15294.6</v>
      </c>
      <c r="AA50" s="243">
        <v>15348.937037</v>
      </c>
      <c r="AB50" s="243">
        <v>15385.059259</v>
      </c>
      <c r="AC50" s="243">
        <v>15410.803704</v>
      </c>
      <c r="AD50" s="243">
        <v>15403.414815</v>
      </c>
      <c r="AE50" s="243">
        <v>15425.470369999999</v>
      </c>
      <c r="AF50" s="243">
        <v>15454.214814999999</v>
      </c>
      <c r="AG50" s="243">
        <v>15513.485185</v>
      </c>
      <c r="AH50" s="243">
        <v>15537.72963</v>
      </c>
      <c r="AI50" s="243">
        <v>15550.785185000001</v>
      </c>
      <c r="AJ50" s="243">
        <v>15532</v>
      </c>
      <c r="AK50" s="243">
        <v>15538.166667</v>
      </c>
      <c r="AL50" s="243">
        <v>15548.633333</v>
      </c>
      <c r="AM50" s="243">
        <v>15561.503704000001</v>
      </c>
      <c r="AN50" s="243">
        <v>15581.992593000001</v>
      </c>
      <c r="AO50" s="243">
        <v>15608.203704</v>
      </c>
      <c r="AP50" s="243">
        <v>15638.314815</v>
      </c>
      <c r="AQ50" s="243">
        <v>15677.337036999999</v>
      </c>
      <c r="AR50" s="243">
        <v>15723.448147999999</v>
      </c>
      <c r="AS50" s="243">
        <v>15794.485185</v>
      </c>
      <c r="AT50" s="243">
        <v>15841.396296000001</v>
      </c>
      <c r="AU50" s="243">
        <v>15882.018518999999</v>
      </c>
      <c r="AV50" s="243">
        <v>15940.722222</v>
      </c>
      <c r="AW50" s="243">
        <v>15950.488889</v>
      </c>
      <c r="AX50" s="243">
        <v>15935.688888999999</v>
      </c>
      <c r="AY50" s="243">
        <v>15896.322222000001</v>
      </c>
      <c r="AZ50" s="243">
        <v>15832.388889</v>
      </c>
      <c r="BA50" s="243">
        <v>15743.888889</v>
      </c>
      <c r="BB50" s="243">
        <v>15928.688888999999</v>
      </c>
      <c r="BC50" s="243">
        <v>15977.972222</v>
      </c>
      <c r="BD50" s="243">
        <v>16025.478889</v>
      </c>
      <c r="BE50" s="243">
        <v>16074.305184999999</v>
      </c>
      <c r="BF50" s="336">
        <v>16115.94</v>
      </c>
      <c r="BG50" s="336">
        <v>16153.47</v>
      </c>
      <c r="BH50" s="336">
        <v>16182.04</v>
      </c>
      <c r="BI50" s="336">
        <v>16215.02</v>
      </c>
      <c r="BJ50" s="336">
        <v>16247.55</v>
      </c>
      <c r="BK50" s="336">
        <v>16277.13</v>
      </c>
      <c r="BL50" s="336">
        <v>16310.61</v>
      </c>
      <c r="BM50" s="336">
        <v>16345.5</v>
      </c>
      <c r="BN50" s="336">
        <v>16381.28</v>
      </c>
      <c r="BO50" s="336">
        <v>16419.39</v>
      </c>
      <c r="BP50" s="336">
        <v>16459.3</v>
      </c>
      <c r="BQ50" s="336">
        <v>16504.509999999998</v>
      </c>
      <c r="BR50" s="336">
        <v>16545.43</v>
      </c>
      <c r="BS50" s="336">
        <v>16585.54</v>
      </c>
      <c r="BT50" s="336">
        <v>16622.03</v>
      </c>
      <c r="BU50" s="336">
        <v>16662.64</v>
      </c>
      <c r="BV50" s="336">
        <v>16704.54</v>
      </c>
    </row>
    <row r="51" spans="1:74" ht="11.1" customHeight="1" x14ac:dyDescent="0.2">
      <c r="A51" s="37" t="s">
        <v>30</v>
      </c>
      <c r="B51" s="39" t="s">
        <v>13</v>
      </c>
      <c r="C51" s="68">
        <v>1.0714432566000001</v>
      </c>
      <c r="D51" s="68">
        <v>1.5974087517</v>
      </c>
      <c r="E51" s="68">
        <v>2.0427434913</v>
      </c>
      <c r="F51" s="68">
        <v>2.3970795543999999</v>
      </c>
      <c r="G51" s="68">
        <v>2.6806389981000001</v>
      </c>
      <c r="H51" s="68">
        <v>2.8855335241</v>
      </c>
      <c r="I51" s="68">
        <v>3.0027929181999999</v>
      </c>
      <c r="J51" s="68">
        <v>3.0567520475999999</v>
      </c>
      <c r="K51" s="68">
        <v>3.0388075693999999</v>
      </c>
      <c r="L51" s="68">
        <v>2.9249344276999998</v>
      </c>
      <c r="M51" s="68">
        <v>2.7837172393</v>
      </c>
      <c r="N51" s="68">
        <v>2.5904641739000001</v>
      </c>
      <c r="O51" s="68">
        <v>2.1921781731999999</v>
      </c>
      <c r="P51" s="68">
        <v>2.0091606477999999</v>
      </c>
      <c r="Q51" s="68">
        <v>1.8886555121999999</v>
      </c>
      <c r="R51" s="68">
        <v>1.9394469977</v>
      </c>
      <c r="S51" s="68">
        <v>1.8611184401</v>
      </c>
      <c r="T51" s="68">
        <v>1.7630854823</v>
      </c>
      <c r="U51" s="68">
        <v>1.4910860049000001</v>
      </c>
      <c r="V51" s="68">
        <v>1.4696276861999999</v>
      </c>
      <c r="W51" s="68">
        <v>1.5434215394999999</v>
      </c>
      <c r="X51" s="68">
        <v>1.725478756</v>
      </c>
      <c r="Y51" s="68">
        <v>1.9774462748999999</v>
      </c>
      <c r="Z51" s="68">
        <v>2.3138375362999999</v>
      </c>
      <c r="AA51" s="68">
        <v>3.1127553676000002</v>
      </c>
      <c r="AB51" s="68">
        <v>3.3396082266999998</v>
      </c>
      <c r="AC51" s="68">
        <v>3.3688842273000001</v>
      </c>
      <c r="AD51" s="68">
        <v>2.8124516396999999</v>
      </c>
      <c r="AE51" s="68">
        <v>2.7421999963000001</v>
      </c>
      <c r="AF51" s="68">
        <v>2.7671716479000001</v>
      </c>
      <c r="AG51" s="68">
        <v>3.2440996818999999</v>
      </c>
      <c r="AH51" s="68">
        <v>3.1905742871</v>
      </c>
      <c r="AI51" s="68">
        <v>2.9651535056</v>
      </c>
      <c r="AJ51" s="68">
        <v>2.2642726872000001</v>
      </c>
      <c r="AK51" s="68">
        <v>1.9323956721</v>
      </c>
      <c r="AL51" s="68">
        <v>1.6609347962000001</v>
      </c>
      <c r="AM51" s="68">
        <v>1.3848950331000001</v>
      </c>
      <c r="AN51" s="68">
        <v>1.2800297354000001</v>
      </c>
      <c r="AO51" s="68">
        <v>1.2809195664999999</v>
      </c>
      <c r="AP51" s="68">
        <v>1.5249865228999999</v>
      </c>
      <c r="AQ51" s="68">
        <v>1.6327973191</v>
      </c>
      <c r="AR51" s="68">
        <v>1.742135311</v>
      </c>
      <c r="AS51" s="68">
        <v>1.8113273494</v>
      </c>
      <c r="AT51" s="68">
        <v>1.9543824863999999</v>
      </c>
      <c r="AU51" s="68">
        <v>2.1300103460000002</v>
      </c>
      <c r="AV51" s="68">
        <v>2.6314848198999998</v>
      </c>
      <c r="AW51" s="68">
        <v>2.6536092132000002</v>
      </c>
      <c r="AX51" s="68">
        <v>2.4893220340000002</v>
      </c>
      <c r="AY51" s="68">
        <v>2.1515820378999999</v>
      </c>
      <c r="AZ51" s="68">
        <v>1.6069594104</v>
      </c>
      <c r="BA51" s="68">
        <v>0.86931967164000001</v>
      </c>
      <c r="BB51" s="68">
        <v>1.8568117953000001</v>
      </c>
      <c r="BC51" s="68">
        <v>1.9176419087000001</v>
      </c>
      <c r="BD51" s="68">
        <v>1.9208938007</v>
      </c>
      <c r="BE51" s="68">
        <v>1.7716310263999999</v>
      </c>
      <c r="BF51" s="332">
        <v>1.7330540000000001</v>
      </c>
      <c r="BG51" s="332">
        <v>1.709166</v>
      </c>
      <c r="BH51" s="332">
        <v>1.5138609999999999</v>
      </c>
      <c r="BI51" s="332">
        <v>1.658461</v>
      </c>
      <c r="BJ51" s="332">
        <v>1.9569719999999999</v>
      </c>
      <c r="BK51" s="332">
        <v>2.395562</v>
      </c>
      <c r="BL51" s="332">
        <v>3.0205220000000002</v>
      </c>
      <c r="BM51" s="332">
        <v>3.8212480000000002</v>
      </c>
      <c r="BN51" s="332">
        <v>2.8413439999999999</v>
      </c>
      <c r="BO51" s="332">
        <v>2.762651</v>
      </c>
      <c r="BP51" s="332">
        <v>2.7070989999999999</v>
      </c>
      <c r="BQ51" s="332">
        <v>2.6763650000000001</v>
      </c>
      <c r="BR51" s="332">
        <v>2.6650179999999999</v>
      </c>
      <c r="BS51" s="332">
        <v>2.6747839999999998</v>
      </c>
      <c r="BT51" s="332">
        <v>2.7190150000000002</v>
      </c>
      <c r="BU51" s="332">
        <v>2.7604989999999998</v>
      </c>
      <c r="BV51" s="332">
        <v>2.8126850000000001</v>
      </c>
    </row>
    <row r="52" spans="1:74" ht="11.1" customHeight="1" x14ac:dyDescent="0.2">
      <c r="A52" s="19"/>
      <c r="B52" s="22"/>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U52" s="220"/>
      <c r="AV52" s="220"/>
      <c r="AW52" s="220"/>
      <c r="AX52" s="220"/>
      <c r="AY52" s="220"/>
      <c r="AZ52" s="220"/>
      <c r="BA52" s="220"/>
      <c r="BB52" s="220"/>
      <c r="BC52" s="220"/>
      <c r="BD52" s="220"/>
      <c r="BE52" s="220"/>
      <c r="BF52" s="331"/>
      <c r="BG52" s="331"/>
      <c r="BH52" s="331"/>
      <c r="BI52" s="331"/>
      <c r="BJ52" s="331"/>
      <c r="BK52" s="331"/>
      <c r="BL52" s="331"/>
      <c r="BM52" s="331"/>
      <c r="BN52" s="331"/>
      <c r="BO52" s="331"/>
      <c r="BP52" s="331"/>
      <c r="BQ52" s="331"/>
      <c r="BR52" s="331"/>
      <c r="BS52" s="331"/>
      <c r="BT52" s="331"/>
      <c r="BU52" s="331"/>
      <c r="BV52" s="331"/>
    </row>
    <row r="53" spans="1:74" ht="11.1" customHeight="1" x14ac:dyDescent="0.2">
      <c r="A53" s="35"/>
      <c r="B53" s="36" t="s">
        <v>757</v>
      </c>
      <c r="C53" s="222"/>
      <c r="D53" s="222"/>
      <c r="E53" s="222"/>
      <c r="F53" s="222"/>
      <c r="G53" s="222"/>
      <c r="H53" s="222"/>
      <c r="I53" s="222"/>
      <c r="J53" s="222"/>
      <c r="K53" s="222"/>
      <c r="L53" s="222"/>
      <c r="M53" s="222"/>
      <c r="N53" s="222"/>
      <c r="O53" s="222"/>
      <c r="P53" s="222"/>
      <c r="Q53" s="222"/>
      <c r="R53" s="222"/>
      <c r="S53" s="222"/>
      <c r="T53" s="222"/>
      <c r="U53" s="222"/>
      <c r="V53" s="222"/>
      <c r="W53" s="222"/>
      <c r="X53" s="222"/>
      <c r="Y53" s="222"/>
      <c r="Z53" s="222"/>
      <c r="AA53" s="222"/>
      <c r="AB53" s="222"/>
      <c r="AC53" s="222"/>
      <c r="AD53" s="222"/>
      <c r="AE53" s="222"/>
      <c r="AF53" s="222"/>
      <c r="AG53" s="222"/>
      <c r="AH53" s="222"/>
      <c r="AI53" s="222"/>
      <c r="AJ53" s="222"/>
      <c r="AK53" s="222"/>
      <c r="AL53" s="222"/>
      <c r="AM53" s="222"/>
      <c r="AN53" s="222"/>
      <c r="AO53" s="222"/>
      <c r="AP53" s="222"/>
      <c r="AQ53" s="222"/>
      <c r="AR53" s="222"/>
      <c r="AS53" s="222"/>
      <c r="AT53" s="222"/>
      <c r="AU53" s="222"/>
      <c r="AV53" s="222"/>
      <c r="AW53" s="222"/>
      <c r="AX53" s="222"/>
      <c r="AY53" s="222"/>
      <c r="AZ53" s="222"/>
      <c r="BA53" s="222"/>
      <c r="BB53" s="222"/>
      <c r="BC53" s="222"/>
      <c r="BD53" s="222"/>
      <c r="BE53" s="222"/>
      <c r="BF53" s="335"/>
      <c r="BG53" s="335"/>
      <c r="BH53" s="335"/>
      <c r="BI53" s="335"/>
      <c r="BJ53" s="335"/>
      <c r="BK53" s="335"/>
      <c r="BL53" s="335"/>
      <c r="BM53" s="335"/>
      <c r="BN53" s="335"/>
      <c r="BO53" s="335"/>
      <c r="BP53" s="335"/>
      <c r="BQ53" s="335"/>
      <c r="BR53" s="335"/>
      <c r="BS53" s="335"/>
      <c r="BT53" s="335"/>
      <c r="BU53" s="335"/>
      <c r="BV53" s="335"/>
    </row>
    <row r="54" spans="1:74" ht="11.1" customHeight="1" x14ac:dyDescent="0.2">
      <c r="A54" s="37" t="s">
        <v>758</v>
      </c>
      <c r="B54" s="38" t="s">
        <v>1216</v>
      </c>
      <c r="C54" s="68">
        <v>100.37929629999999</v>
      </c>
      <c r="D54" s="68">
        <v>100.50407407</v>
      </c>
      <c r="E54" s="68">
        <v>100.64362963000001</v>
      </c>
      <c r="F54" s="68">
        <v>100.81811111</v>
      </c>
      <c r="G54" s="68">
        <v>100.97211111</v>
      </c>
      <c r="H54" s="68">
        <v>101.12577778000001</v>
      </c>
      <c r="I54" s="68">
        <v>101.27037036999999</v>
      </c>
      <c r="J54" s="68">
        <v>101.42992593</v>
      </c>
      <c r="K54" s="68">
        <v>101.5957037</v>
      </c>
      <c r="L54" s="68">
        <v>101.7922963</v>
      </c>
      <c r="M54" s="68">
        <v>101.95207406999999</v>
      </c>
      <c r="N54" s="68">
        <v>102.09962963</v>
      </c>
      <c r="O54" s="68">
        <v>102.17955556</v>
      </c>
      <c r="P54" s="68">
        <v>102.34422222000001</v>
      </c>
      <c r="Q54" s="68">
        <v>102.53822221999999</v>
      </c>
      <c r="R54" s="68">
        <v>102.80703704</v>
      </c>
      <c r="S54" s="68">
        <v>103.02559259</v>
      </c>
      <c r="T54" s="68">
        <v>103.23937037</v>
      </c>
      <c r="U54" s="68">
        <v>103.51548148000001</v>
      </c>
      <c r="V54" s="68">
        <v>103.66937037</v>
      </c>
      <c r="W54" s="68">
        <v>103.76814815</v>
      </c>
      <c r="X54" s="68">
        <v>103.68159258999999</v>
      </c>
      <c r="Y54" s="68">
        <v>103.76781481</v>
      </c>
      <c r="Z54" s="68">
        <v>103.89659259</v>
      </c>
      <c r="AA54" s="68">
        <v>104.13340741</v>
      </c>
      <c r="AB54" s="68">
        <v>104.29818519</v>
      </c>
      <c r="AC54" s="68">
        <v>104.45640741</v>
      </c>
      <c r="AD54" s="68">
        <v>104.57874074</v>
      </c>
      <c r="AE54" s="68">
        <v>104.74585184999999</v>
      </c>
      <c r="AF54" s="68">
        <v>104.92840741000001</v>
      </c>
      <c r="AG54" s="68">
        <v>105.1912963</v>
      </c>
      <c r="AH54" s="68">
        <v>105.35607407000001</v>
      </c>
      <c r="AI54" s="68">
        <v>105.48762963</v>
      </c>
      <c r="AJ54" s="68">
        <v>105.53292593</v>
      </c>
      <c r="AK54" s="68">
        <v>105.63781480999999</v>
      </c>
      <c r="AL54" s="68">
        <v>105.74925926</v>
      </c>
      <c r="AM54" s="68">
        <v>105.90311111</v>
      </c>
      <c r="AN54" s="68">
        <v>106.00077778000001</v>
      </c>
      <c r="AO54" s="68">
        <v>106.07811110999999</v>
      </c>
      <c r="AP54" s="68">
        <v>106.0562963</v>
      </c>
      <c r="AQ54" s="68">
        <v>106.15207407</v>
      </c>
      <c r="AR54" s="68">
        <v>106.28662962999999</v>
      </c>
      <c r="AS54" s="68">
        <v>106.52737037</v>
      </c>
      <c r="AT54" s="68">
        <v>106.68892593</v>
      </c>
      <c r="AU54" s="68">
        <v>106.8387037</v>
      </c>
      <c r="AV54" s="68">
        <v>106.97211111</v>
      </c>
      <c r="AW54" s="68">
        <v>107.10177778000001</v>
      </c>
      <c r="AX54" s="68">
        <v>107.22311111</v>
      </c>
      <c r="AY54" s="68">
        <v>107.33611111</v>
      </c>
      <c r="AZ54" s="68">
        <v>107.44077778</v>
      </c>
      <c r="BA54" s="68">
        <v>107.53711111</v>
      </c>
      <c r="BB54" s="68">
        <v>107.70027407000001</v>
      </c>
      <c r="BC54" s="68">
        <v>107.84965185</v>
      </c>
      <c r="BD54" s="68">
        <v>108.00997407</v>
      </c>
      <c r="BE54" s="68">
        <v>108.18254444</v>
      </c>
      <c r="BF54" s="332">
        <v>108.3638</v>
      </c>
      <c r="BG54" s="332">
        <v>108.55500000000001</v>
      </c>
      <c r="BH54" s="332">
        <v>108.7807</v>
      </c>
      <c r="BI54" s="332">
        <v>108.9734</v>
      </c>
      <c r="BJ54" s="332">
        <v>109.15770000000001</v>
      </c>
      <c r="BK54" s="332">
        <v>109.342</v>
      </c>
      <c r="BL54" s="332">
        <v>109.5029</v>
      </c>
      <c r="BM54" s="332">
        <v>109.64879999999999</v>
      </c>
      <c r="BN54" s="332">
        <v>109.7657</v>
      </c>
      <c r="BO54" s="332">
        <v>109.89230000000001</v>
      </c>
      <c r="BP54" s="332">
        <v>110.01439999999999</v>
      </c>
      <c r="BQ54" s="332">
        <v>110.0956</v>
      </c>
      <c r="BR54" s="332">
        <v>110.2364</v>
      </c>
      <c r="BS54" s="332">
        <v>110.4003</v>
      </c>
      <c r="BT54" s="332">
        <v>110.6266</v>
      </c>
      <c r="BU54" s="332">
        <v>110.80710000000001</v>
      </c>
      <c r="BV54" s="332">
        <v>110.9812</v>
      </c>
    </row>
    <row r="55" spans="1:74" ht="11.1" customHeight="1" x14ac:dyDescent="0.2">
      <c r="A55" s="37" t="s">
        <v>31</v>
      </c>
      <c r="B55" s="39" t="s">
        <v>13</v>
      </c>
      <c r="C55" s="68">
        <v>0.35502524759999998</v>
      </c>
      <c r="D55" s="68">
        <v>0.44183733560999999</v>
      </c>
      <c r="E55" s="68">
        <v>0.58845499931</v>
      </c>
      <c r="F55" s="68">
        <v>0.89774559105999996</v>
      </c>
      <c r="G55" s="68">
        <v>1.0878379655999999</v>
      </c>
      <c r="H55" s="68">
        <v>1.2610550465000001</v>
      </c>
      <c r="I55" s="68">
        <v>1.4320229609999999</v>
      </c>
      <c r="J55" s="68">
        <v>1.5601862685000001</v>
      </c>
      <c r="K55" s="68">
        <v>1.6601261021</v>
      </c>
      <c r="L55" s="68">
        <v>1.7157081353000001</v>
      </c>
      <c r="M55" s="68">
        <v>1.7711852156000001</v>
      </c>
      <c r="N55" s="68">
        <v>1.8105254449999999</v>
      </c>
      <c r="O55" s="68">
        <v>1.7934567443</v>
      </c>
      <c r="P55" s="68">
        <v>1.8309189604</v>
      </c>
      <c r="Q55" s="68">
        <v>1.8824764166000001</v>
      </c>
      <c r="R55" s="68">
        <v>1.9727863417</v>
      </c>
      <c r="S55" s="68">
        <v>2.0337115456000001</v>
      </c>
      <c r="T55" s="68">
        <v>2.0900631264</v>
      </c>
      <c r="U55" s="68">
        <v>2.2169476649000002</v>
      </c>
      <c r="V55" s="68">
        <v>2.2078734889999998</v>
      </c>
      <c r="W55" s="68">
        <v>2.1383231429</v>
      </c>
      <c r="X55" s="68">
        <v>1.8560307263</v>
      </c>
      <c r="Y55" s="68">
        <v>1.7809747935</v>
      </c>
      <c r="Z55" s="68">
        <v>1.7600092865000001</v>
      </c>
      <c r="AA55" s="68">
        <v>1.9121749368000001</v>
      </c>
      <c r="AB55" s="68">
        <v>1.9092069103</v>
      </c>
      <c r="AC55" s="68">
        <v>1.8707025961999999</v>
      </c>
      <c r="AD55" s="68">
        <v>1.7233292144000001</v>
      </c>
      <c r="AE55" s="68">
        <v>1.6697397374</v>
      </c>
      <c r="AF55" s="68">
        <v>1.6360396532999999</v>
      </c>
      <c r="AG55" s="68">
        <v>1.6189025938999999</v>
      </c>
      <c r="AH55" s="68">
        <v>1.6270029398999999</v>
      </c>
      <c r="AI55" s="68">
        <v>1.6570416955</v>
      </c>
      <c r="AJ55" s="68">
        <v>1.7855950001000001</v>
      </c>
      <c r="AK55" s="68">
        <v>1.8021002016000001</v>
      </c>
      <c r="AL55" s="68">
        <v>1.7831832791</v>
      </c>
      <c r="AM55" s="68">
        <v>1.6994581737000001</v>
      </c>
      <c r="AN55" s="68">
        <v>1.6324278217999999</v>
      </c>
      <c r="AO55" s="68">
        <v>1.5525172116999999</v>
      </c>
      <c r="AP55" s="68">
        <v>1.4128641683000001</v>
      </c>
      <c r="AQ55" s="68">
        <v>1.342508746</v>
      </c>
      <c r="AR55" s="68">
        <v>1.2944275585</v>
      </c>
      <c r="AS55" s="68">
        <v>1.2701374744</v>
      </c>
      <c r="AT55" s="68">
        <v>1.2650925574</v>
      </c>
      <c r="AU55" s="68">
        <v>1.2807891113000001</v>
      </c>
      <c r="AV55" s="68">
        <v>1.3637309612999999</v>
      </c>
      <c r="AW55" s="68">
        <v>1.385832304</v>
      </c>
      <c r="AX55" s="68">
        <v>1.3937230975999999</v>
      </c>
      <c r="AY55" s="68">
        <v>1.3531236097999999</v>
      </c>
      <c r="AZ55" s="68">
        <v>1.3584805981999999</v>
      </c>
      <c r="BA55" s="68">
        <v>1.3754015647</v>
      </c>
      <c r="BB55" s="68">
        <v>1.5500991786</v>
      </c>
      <c r="BC55" s="68">
        <v>1.5991941679999999</v>
      </c>
      <c r="BD55" s="68">
        <v>1.6214122607999999</v>
      </c>
      <c r="BE55" s="68">
        <v>1.5537547470999999</v>
      </c>
      <c r="BF55" s="332">
        <v>1.5698460000000001</v>
      </c>
      <c r="BG55" s="332">
        <v>1.6064160000000001</v>
      </c>
      <c r="BH55" s="332">
        <v>1.690731</v>
      </c>
      <c r="BI55" s="332">
        <v>1.747538</v>
      </c>
      <c r="BJ55" s="332">
        <v>1.8042229999999999</v>
      </c>
      <c r="BK55" s="332">
        <v>1.8688340000000001</v>
      </c>
      <c r="BL55" s="332">
        <v>1.9192899999999999</v>
      </c>
      <c r="BM55" s="332">
        <v>1.9636629999999999</v>
      </c>
      <c r="BN55" s="332">
        <v>1.917754</v>
      </c>
      <c r="BO55" s="332">
        <v>1.893947</v>
      </c>
      <c r="BP55" s="332">
        <v>1.855809</v>
      </c>
      <c r="BQ55" s="332">
        <v>1.768338</v>
      </c>
      <c r="BR55" s="332">
        <v>1.7280990000000001</v>
      </c>
      <c r="BS55" s="332">
        <v>1.6999070000000001</v>
      </c>
      <c r="BT55" s="332">
        <v>1.6969030000000001</v>
      </c>
      <c r="BU55" s="332">
        <v>1.682728</v>
      </c>
      <c r="BV55" s="332">
        <v>1.6705840000000001</v>
      </c>
    </row>
    <row r="56" spans="1:74" ht="11.1" customHeight="1" x14ac:dyDescent="0.2">
      <c r="A56" s="16"/>
      <c r="B56" s="25"/>
      <c r="C56" s="223"/>
      <c r="D56" s="223"/>
      <c r="E56" s="223"/>
      <c r="F56" s="223"/>
      <c r="G56" s="223"/>
      <c r="H56" s="223"/>
      <c r="I56" s="223"/>
      <c r="J56" s="223"/>
      <c r="K56" s="223"/>
      <c r="L56" s="223"/>
      <c r="M56" s="223"/>
      <c r="N56" s="223"/>
      <c r="O56" s="223"/>
      <c r="P56" s="223"/>
      <c r="Q56" s="223"/>
      <c r="R56" s="223"/>
      <c r="S56" s="223"/>
      <c r="T56" s="223"/>
      <c r="U56" s="223"/>
      <c r="V56" s="223"/>
      <c r="W56" s="223"/>
      <c r="X56" s="223"/>
      <c r="Y56" s="223"/>
      <c r="Z56" s="223"/>
      <c r="AA56" s="223"/>
      <c r="AB56" s="223"/>
      <c r="AC56" s="223"/>
      <c r="AD56" s="223"/>
      <c r="AE56" s="223"/>
      <c r="AF56" s="223"/>
      <c r="AG56" s="223"/>
      <c r="AH56" s="223"/>
      <c r="AI56" s="223"/>
      <c r="AJ56" s="223"/>
      <c r="AK56" s="223"/>
      <c r="AL56" s="223"/>
      <c r="AM56" s="223"/>
      <c r="AN56" s="223"/>
      <c r="AO56" s="223"/>
      <c r="AP56" s="223"/>
      <c r="AQ56" s="223"/>
      <c r="AR56" s="223"/>
      <c r="AS56" s="223"/>
      <c r="AT56" s="223"/>
      <c r="AU56" s="223"/>
      <c r="AV56" s="223"/>
      <c r="AW56" s="223"/>
      <c r="AX56" s="223"/>
      <c r="AY56" s="223"/>
      <c r="AZ56" s="223"/>
      <c r="BA56" s="223"/>
      <c r="BB56" s="223"/>
      <c r="BC56" s="223"/>
      <c r="BD56" s="223"/>
      <c r="BE56" s="223"/>
      <c r="BF56" s="337"/>
      <c r="BG56" s="337"/>
      <c r="BH56" s="337"/>
      <c r="BI56" s="337"/>
      <c r="BJ56" s="337"/>
      <c r="BK56" s="337"/>
      <c r="BL56" s="337"/>
      <c r="BM56" s="337"/>
      <c r="BN56" s="337"/>
      <c r="BO56" s="337"/>
      <c r="BP56" s="337"/>
      <c r="BQ56" s="337"/>
      <c r="BR56" s="337"/>
      <c r="BS56" s="337"/>
      <c r="BT56" s="337"/>
      <c r="BU56" s="337"/>
      <c r="BV56" s="337"/>
    </row>
    <row r="57" spans="1:74" ht="11.1" customHeight="1" x14ac:dyDescent="0.2">
      <c r="A57" s="35"/>
      <c r="B57" s="36" t="s">
        <v>759</v>
      </c>
      <c r="C57" s="222"/>
      <c r="D57" s="222"/>
      <c r="E57" s="222"/>
      <c r="F57" s="222"/>
      <c r="G57" s="222"/>
      <c r="H57" s="222"/>
      <c r="I57" s="222"/>
      <c r="J57" s="222"/>
      <c r="K57" s="222"/>
      <c r="L57" s="222"/>
      <c r="M57" s="222"/>
      <c r="N57" s="222"/>
      <c r="O57" s="222"/>
      <c r="P57" s="222"/>
      <c r="Q57" s="222"/>
      <c r="R57" s="222"/>
      <c r="S57" s="222"/>
      <c r="T57" s="222"/>
      <c r="U57" s="222"/>
      <c r="V57" s="222"/>
      <c r="W57" s="222"/>
      <c r="X57" s="222"/>
      <c r="Y57" s="222"/>
      <c r="Z57" s="222"/>
      <c r="AA57" s="222"/>
      <c r="AB57" s="222"/>
      <c r="AC57" s="222"/>
      <c r="AD57" s="222"/>
      <c r="AE57" s="222"/>
      <c r="AF57" s="222"/>
      <c r="AG57" s="222"/>
      <c r="AH57" s="222"/>
      <c r="AI57" s="222"/>
      <c r="AJ57" s="222"/>
      <c r="AK57" s="222"/>
      <c r="AL57" s="222"/>
      <c r="AM57" s="222"/>
      <c r="AN57" s="222"/>
      <c r="AO57" s="222"/>
      <c r="AP57" s="222"/>
      <c r="AQ57" s="222"/>
      <c r="AR57" s="222"/>
      <c r="AS57" s="222"/>
      <c r="AT57" s="222"/>
      <c r="AU57" s="222"/>
      <c r="AV57" s="222"/>
      <c r="AW57" s="222"/>
      <c r="AX57" s="222"/>
      <c r="AY57" s="222"/>
      <c r="AZ57" s="222"/>
      <c r="BA57" s="222"/>
      <c r="BB57" s="222"/>
      <c r="BC57" s="222"/>
      <c r="BD57" s="222"/>
      <c r="BE57" s="222"/>
      <c r="BF57" s="335"/>
      <c r="BG57" s="335"/>
      <c r="BH57" s="335"/>
      <c r="BI57" s="335"/>
      <c r="BJ57" s="335"/>
      <c r="BK57" s="335"/>
      <c r="BL57" s="335"/>
      <c r="BM57" s="335"/>
      <c r="BN57" s="335"/>
      <c r="BO57" s="335"/>
      <c r="BP57" s="335"/>
      <c r="BQ57" s="335"/>
      <c r="BR57" s="335"/>
      <c r="BS57" s="335"/>
      <c r="BT57" s="335"/>
      <c r="BU57" s="335"/>
      <c r="BV57" s="335"/>
    </row>
    <row r="58" spans="1:74" ht="11.1" customHeight="1" x14ac:dyDescent="0.2">
      <c r="A58" s="37" t="s">
        <v>760</v>
      </c>
      <c r="B58" s="38" t="s">
        <v>1215</v>
      </c>
      <c r="C58" s="243">
        <v>10914.5</v>
      </c>
      <c r="D58" s="243">
        <v>10894.2</v>
      </c>
      <c r="E58" s="243">
        <v>10918.8</v>
      </c>
      <c r="F58" s="243">
        <v>11001.4</v>
      </c>
      <c r="G58" s="243">
        <v>11075.7</v>
      </c>
      <c r="H58" s="243">
        <v>11079.6</v>
      </c>
      <c r="I58" s="243">
        <v>11087.5</v>
      </c>
      <c r="J58" s="243">
        <v>11120.4</v>
      </c>
      <c r="K58" s="243">
        <v>11105.6</v>
      </c>
      <c r="L58" s="243">
        <v>11131.5</v>
      </c>
      <c r="M58" s="243">
        <v>11162.2</v>
      </c>
      <c r="N58" s="243">
        <v>11238</v>
      </c>
      <c r="O58" s="243">
        <v>11302.8</v>
      </c>
      <c r="P58" s="243">
        <v>11332.2</v>
      </c>
      <c r="Q58" s="243">
        <v>11311.3</v>
      </c>
      <c r="R58" s="243">
        <v>11295.8</v>
      </c>
      <c r="S58" s="243">
        <v>11290.7</v>
      </c>
      <c r="T58" s="243">
        <v>11325.1</v>
      </c>
      <c r="U58" s="243">
        <v>11367.7</v>
      </c>
      <c r="V58" s="243">
        <v>11354.8</v>
      </c>
      <c r="W58" s="243">
        <v>11323</v>
      </c>
      <c r="X58" s="243">
        <v>11325.6</v>
      </c>
      <c r="Y58" s="243">
        <v>11303.7</v>
      </c>
      <c r="Z58" s="243">
        <v>11367.4</v>
      </c>
      <c r="AA58" s="243">
        <v>11429.6</v>
      </c>
      <c r="AB58" s="243">
        <v>11469.2</v>
      </c>
      <c r="AC58" s="243">
        <v>11478.6</v>
      </c>
      <c r="AD58" s="243">
        <v>11503.2</v>
      </c>
      <c r="AE58" s="243">
        <v>11506.8</v>
      </c>
      <c r="AF58" s="243">
        <v>11520.7</v>
      </c>
      <c r="AG58" s="243">
        <v>11506.6</v>
      </c>
      <c r="AH58" s="243">
        <v>11475.1</v>
      </c>
      <c r="AI58" s="243">
        <v>11499</v>
      </c>
      <c r="AJ58" s="243">
        <v>11522</v>
      </c>
      <c r="AK58" s="243">
        <v>11670.7</v>
      </c>
      <c r="AL58" s="243">
        <v>12036.5</v>
      </c>
      <c r="AM58" s="243">
        <v>11418.1</v>
      </c>
      <c r="AN58" s="243">
        <v>11520.9</v>
      </c>
      <c r="AO58" s="243">
        <v>11568</v>
      </c>
      <c r="AP58" s="243">
        <v>11600.4</v>
      </c>
      <c r="AQ58" s="243">
        <v>11631.9</v>
      </c>
      <c r="AR58" s="243">
        <v>11623</v>
      </c>
      <c r="AS58" s="243">
        <v>11648.9</v>
      </c>
      <c r="AT58" s="243">
        <v>11709.1</v>
      </c>
      <c r="AU58" s="243">
        <v>11752.1</v>
      </c>
      <c r="AV58" s="243">
        <v>11726.6</v>
      </c>
      <c r="AW58" s="243">
        <v>11739.1</v>
      </c>
      <c r="AX58" s="243">
        <v>11705.3</v>
      </c>
      <c r="AY58" s="243">
        <v>11731.7</v>
      </c>
      <c r="AZ58" s="243">
        <v>11764.4</v>
      </c>
      <c r="BA58" s="243">
        <v>11804.1</v>
      </c>
      <c r="BB58" s="243">
        <v>11827.6</v>
      </c>
      <c r="BC58" s="243">
        <v>11851.2</v>
      </c>
      <c r="BD58" s="243">
        <v>11871.23963</v>
      </c>
      <c r="BE58" s="243">
        <v>11867.737037000001</v>
      </c>
      <c r="BF58" s="336">
        <v>11881.9</v>
      </c>
      <c r="BG58" s="336">
        <v>11900.09</v>
      </c>
      <c r="BH58" s="336">
        <v>11919.8</v>
      </c>
      <c r="BI58" s="336">
        <v>11947.95</v>
      </c>
      <c r="BJ58" s="336">
        <v>11982.02</v>
      </c>
      <c r="BK58" s="336">
        <v>12036.27</v>
      </c>
      <c r="BL58" s="336">
        <v>12071.49</v>
      </c>
      <c r="BM58" s="336">
        <v>12101.92</v>
      </c>
      <c r="BN58" s="336">
        <v>12118.49</v>
      </c>
      <c r="BO58" s="336">
        <v>12146.18</v>
      </c>
      <c r="BP58" s="336">
        <v>12175.91</v>
      </c>
      <c r="BQ58" s="336">
        <v>12209.8</v>
      </c>
      <c r="BR58" s="336">
        <v>12242.01</v>
      </c>
      <c r="BS58" s="336">
        <v>12274.65</v>
      </c>
      <c r="BT58" s="336">
        <v>12302.04</v>
      </c>
      <c r="BU58" s="336">
        <v>12339.83</v>
      </c>
      <c r="BV58" s="336">
        <v>12382.34</v>
      </c>
    </row>
    <row r="59" spans="1:74" ht="11.1" customHeight="1" x14ac:dyDescent="0.2">
      <c r="A59" s="37" t="s">
        <v>32</v>
      </c>
      <c r="B59" s="39" t="s">
        <v>13</v>
      </c>
      <c r="C59" s="68">
        <v>-0.79891660000999998</v>
      </c>
      <c r="D59" s="68">
        <v>-3.0282174810999998E-2</v>
      </c>
      <c r="E59" s="68">
        <v>0.19913554983000001</v>
      </c>
      <c r="F59" s="68">
        <v>0.37132664885</v>
      </c>
      <c r="G59" s="68">
        <v>-0.53166171227000003</v>
      </c>
      <c r="H59" s="68">
        <v>1.1955757305000001</v>
      </c>
      <c r="I59" s="68">
        <v>1.6027344537999999</v>
      </c>
      <c r="J59" s="68">
        <v>2.1278940553000001</v>
      </c>
      <c r="K59" s="68">
        <v>1.8171149862</v>
      </c>
      <c r="L59" s="68">
        <v>2.4283190400999999</v>
      </c>
      <c r="M59" s="68">
        <v>2.4412180392999998</v>
      </c>
      <c r="N59" s="68">
        <v>2.7643406457999999</v>
      </c>
      <c r="O59" s="68">
        <v>3.5576526638999999</v>
      </c>
      <c r="P59" s="68">
        <v>4.0204879661000001</v>
      </c>
      <c r="Q59" s="68">
        <v>3.5947173682</v>
      </c>
      <c r="R59" s="68">
        <v>2.6760230516000001</v>
      </c>
      <c r="S59" s="68">
        <v>1.9411865615999999</v>
      </c>
      <c r="T59" s="68">
        <v>2.2157839632999998</v>
      </c>
      <c r="U59" s="68">
        <v>2.5271702368</v>
      </c>
      <c r="V59" s="68">
        <v>2.1078378475999999</v>
      </c>
      <c r="W59" s="68">
        <v>1.9575709552</v>
      </c>
      <c r="X59" s="68">
        <v>1.7437003098999999</v>
      </c>
      <c r="Y59" s="68">
        <v>1.2676712476000001</v>
      </c>
      <c r="Z59" s="68">
        <v>1.151450436</v>
      </c>
      <c r="AA59" s="68">
        <v>1.1218459142999999</v>
      </c>
      <c r="AB59" s="68">
        <v>1.2089444239</v>
      </c>
      <c r="AC59" s="68">
        <v>1.4790519215</v>
      </c>
      <c r="AD59" s="68">
        <v>1.8360806672000001</v>
      </c>
      <c r="AE59" s="68">
        <v>1.9139645903</v>
      </c>
      <c r="AF59" s="68">
        <v>1.7271370671999999</v>
      </c>
      <c r="AG59" s="68">
        <v>1.2218830545999999</v>
      </c>
      <c r="AH59" s="68">
        <v>1.0594638391</v>
      </c>
      <c r="AI59" s="68">
        <v>1.5543583856000001</v>
      </c>
      <c r="AJ59" s="68">
        <v>1.7341244614</v>
      </c>
      <c r="AK59" s="68">
        <v>3.2467245238000002</v>
      </c>
      <c r="AL59" s="68">
        <v>5.8861305136000004</v>
      </c>
      <c r="AM59" s="68">
        <v>-0.10061594456</v>
      </c>
      <c r="AN59" s="68">
        <v>0.45077250375</v>
      </c>
      <c r="AO59" s="68">
        <v>0.77884062515999997</v>
      </c>
      <c r="AP59" s="68">
        <v>0.84498226580000002</v>
      </c>
      <c r="AQ59" s="68">
        <v>1.0871832308</v>
      </c>
      <c r="AR59" s="68">
        <v>0.88796687700999999</v>
      </c>
      <c r="AS59" s="68">
        <v>1.2366815567</v>
      </c>
      <c r="AT59" s="68">
        <v>2.0391979155</v>
      </c>
      <c r="AU59" s="68">
        <v>2.2010609618000001</v>
      </c>
      <c r="AV59" s="68">
        <v>1.7757333796000001</v>
      </c>
      <c r="AW59" s="68">
        <v>0.58608309699000005</v>
      </c>
      <c r="AX59" s="68">
        <v>-2.7516304574000001</v>
      </c>
      <c r="AY59" s="68">
        <v>2.7465164956999999</v>
      </c>
      <c r="AZ59" s="68">
        <v>2.1135501567000001</v>
      </c>
      <c r="BA59" s="68">
        <v>2.0409751037000001</v>
      </c>
      <c r="BB59" s="68">
        <v>1.9585531533</v>
      </c>
      <c r="BC59" s="68">
        <v>1.8853325768</v>
      </c>
      <c r="BD59" s="68">
        <v>2.1357621064000001</v>
      </c>
      <c r="BE59" s="68">
        <v>1.8786068816999999</v>
      </c>
      <c r="BF59" s="332">
        <v>1.4757690000000001</v>
      </c>
      <c r="BG59" s="332">
        <v>1.259296</v>
      </c>
      <c r="BH59" s="332">
        <v>1.6475519999999999</v>
      </c>
      <c r="BI59" s="332">
        <v>1.779094</v>
      </c>
      <c r="BJ59" s="332">
        <v>2.364045</v>
      </c>
      <c r="BK59" s="332">
        <v>2.5961599999999998</v>
      </c>
      <c r="BL59" s="332">
        <v>2.6102979999999998</v>
      </c>
      <c r="BM59" s="332">
        <v>2.5230250000000001</v>
      </c>
      <c r="BN59" s="332">
        <v>2.4594390000000002</v>
      </c>
      <c r="BO59" s="332">
        <v>2.489071</v>
      </c>
      <c r="BP59" s="332">
        <v>2.5664799999999999</v>
      </c>
      <c r="BQ59" s="332">
        <v>2.8823210000000001</v>
      </c>
      <c r="BR59" s="332">
        <v>3.0307230000000001</v>
      </c>
      <c r="BS59" s="332">
        <v>3.1475070000000001</v>
      </c>
      <c r="BT59" s="332">
        <v>3.2067489999999998</v>
      </c>
      <c r="BU59" s="332">
        <v>3.2799239999999998</v>
      </c>
      <c r="BV59" s="332">
        <v>3.3409909999999998</v>
      </c>
    </row>
    <row r="60" spans="1:74" ht="11.1" customHeight="1" x14ac:dyDescent="0.2">
      <c r="A60" s="26"/>
      <c r="B60" s="34"/>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c r="AR60" s="220"/>
      <c r="AS60" s="220"/>
      <c r="AT60" s="220"/>
      <c r="AU60" s="220"/>
      <c r="AV60" s="220"/>
      <c r="AW60" s="220"/>
      <c r="AX60" s="220"/>
      <c r="AY60" s="220"/>
      <c r="AZ60" s="220"/>
      <c r="BA60" s="220"/>
      <c r="BB60" s="220"/>
      <c r="BC60" s="220"/>
      <c r="BD60" s="220"/>
      <c r="BE60" s="220"/>
      <c r="BF60" s="331"/>
      <c r="BG60" s="331"/>
      <c r="BH60" s="331"/>
      <c r="BI60" s="331"/>
      <c r="BJ60" s="331"/>
      <c r="BK60" s="331"/>
      <c r="BL60" s="331"/>
      <c r="BM60" s="331"/>
      <c r="BN60" s="331"/>
      <c r="BO60" s="331"/>
      <c r="BP60" s="331"/>
      <c r="BQ60" s="331"/>
      <c r="BR60" s="331"/>
      <c r="BS60" s="331"/>
      <c r="BT60" s="331"/>
      <c r="BU60" s="331"/>
      <c r="BV60" s="331"/>
    </row>
    <row r="61" spans="1:74" ht="11.1" customHeight="1" x14ac:dyDescent="0.2">
      <c r="A61" s="35"/>
      <c r="B61" s="36" t="s">
        <v>1074</v>
      </c>
      <c r="C61" s="220"/>
      <c r="D61" s="220"/>
      <c r="E61" s="220"/>
      <c r="F61" s="220"/>
      <c r="G61" s="220"/>
      <c r="H61" s="220"/>
      <c r="I61" s="220"/>
      <c r="J61" s="220"/>
      <c r="K61" s="220"/>
      <c r="L61" s="220"/>
      <c r="M61" s="220"/>
      <c r="N61" s="220"/>
      <c r="O61" s="220"/>
      <c r="P61" s="220"/>
      <c r="Q61" s="220"/>
      <c r="R61" s="220"/>
      <c r="S61" s="220"/>
      <c r="T61" s="220"/>
      <c r="U61" s="220"/>
      <c r="V61" s="220"/>
      <c r="W61" s="220"/>
      <c r="X61" s="220"/>
      <c r="Y61" s="220"/>
      <c r="Z61" s="220"/>
      <c r="AA61" s="220"/>
      <c r="AB61" s="220"/>
      <c r="AC61" s="220"/>
      <c r="AD61" s="220"/>
      <c r="AE61" s="220"/>
      <c r="AF61" s="220"/>
      <c r="AG61" s="220"/>
      <c r="AH61" s="220"/>
      <c r="AI61" s="220"/>
      <c r="AJ61" s="220"/>
      <c r="AK61" s="220"/>
      <c r="AL61" s="220"/>
      <c r="AM61" s="220"/>
      <c r="AN61" s="220"/>
      <c r="AO61" s="220"/>
      <c r="AP61" s="220"/>
      <c r="AQ61" s="220"/>
      <c r="AR61" s="220"/>
      <c r="AS61" s="220"/>
      <c r="AT61" s="220"/>
      <c r="AU61" s="220"/>
      <c r="AV61" s="220"/>
      <c r="AW61" s="220"/>
      <c r="AX61" s="220"/>
      <c r="AY61" s="220"/>
      <c r="AZ61" s="220"/>
      <c r="BA61" s="220"/>
      <c r="BB61" s="220"/>
      <c r="BC61" s="220"/>
      <c r="BD61" s="220"/>
      <c r="BE61" s="220"/>
      <c r="BF61" s="331"/>
      <c r="BG61" s="331"/>
      <c r="BH61" s="331"/>
      <c r="BI61" s="331"/>
      <c r="BJ61" s="331"/>
      <c r="BK61" s="331"/>
      <c r="BL61" s="331"/>
      <c r="BM61" s="331"/>
      <c r="BN61" s="331"/>
      <c r="BO61" s="331"/>
      <c r="BP61" s="331"/>
      <c r="BQ61" s="331"/>
      <c r="BR61" s="331"/>
      <c r="BS61" s="331"/>
      <c r="BT61" s="331"/>
      <c r="BU61" s="331"/>
      <c r="BV61" s="331"/>
    </row>
    <row r="62" spans="1:74" ht="11.1" customHeight="1" x14ac:dyDescent="0.2">
      <c r="A62" s="37" t="s">
        <v>761</v>
      </c>
      <c r="B62" s="40" t="s">
        <v>1015</v>
      </c>
      <c r="C62" s="68">
        <v>84.896799999999999</v>
      </c>
      <c r="D62" s="68">
        <v>84.866799999999998</v>
      </c>
      <c r="E62" s="68">
        <v>86.025300000000001</v>
      </c>
      <c r="F62" s="68">
        <v>86.898200000000003</v>
      </c>
      <c r="G62" s="68">
        <v>88.200400000000002</v>
      </c>
      <c r="H62" s="68">
        <v>88.194100000000006</v>
      </c>
      <c r="I62" s="68">
        <v>88.941100000000006</v>
      </c>
      <c r="J62" s="68">
        <v>89.097999999999999</v>
      </c>
      <c r="K62" s="68">
        <v>89.187299999999993</v>
      </c>
      <c r="L62" s="68">
        <v>89.262600000000006</v>
      </c>
      <c r="M62" s="68">
        <v>89.409499999999994</v>
      </c>
      <c r="N62" s="68">
        <v>89.780900000000003</v>
      </c>
      <c r="O62" s="68">
        <v>90.012200000000007</v>
      </c>
      <c r="P62" s="68">
        <v>90.010199999999998</v>
      </c>
      <c r="Q62" s="68">
        <v>90.656999999999996</v>
      </c>
      <c r="R62" s="68">
        <v>90.064400000000006</v>
      </c>
      <c r="S62" s="68">
        <v>90.273899999999998</v>
      </c>
      <c r="T62" s="68">
        <v>90.395899999999997</v>
      </c>
      <c r="U62" s="68">
        <v>91.158100000000005</v>
      </c>
      <c r="V62" s="68">
        <v>91.417599999999993</v>
      </c>
      <c r="W62" s="68">
        <v>91.735200000000006</v>
      </c>
      <c r="X62" s="68">
        <v>92.221999999999994</v>
      </c>
      <c r="Y62" s="68">
        <v>92.177300000000002</v>
      </c>
      <c r="Z62" s="68">
        <v>92.815799999999996</v>
      </c>
      <c r="AA62" s="68">
        <v>93.832099999999997</v>
      </c>
      <c r="AB62" s="68">
        <v>94.366699999999994</v>
      </c>
      <c r="AC62" s="68">
        <v>94.093000000000004</v>
      </c>
      <c r="AD62" s="68">
        <v>94.861800000000002</v>
      </c>
      <c r="AE62" s="68">
        <v>94.697999999999993</v>
      </c>
      <c r="AF62" s="68">
        <v>95.117999999999995</v>
      </c>
      <c r="AG62" s="68">
        <v>95.581900000000005</v>
      </c>
      <c r="AH62" s="68">
        <v>95.106800000000007</v>
      </c>
      <c r="AI62" s="68">
        <v>95.303899999999999</v>
      </c>
      <c r="AJ62" s="68">
        <v>94.899600000000007</v>
      </c>
      <c r="AK62" s="68">
        <v>96.1404</v>
      </c>
      <c r="AL62" s="68">
        <v>96.868899999999996</v>
      </c>
      <c r="AM62" s="68">
        <v>96.646799999999999</v>
      </c>
      <c r="AN62" s="68">
        <v>97.274699999999996</v>
      </c>
      <c r="AO62" s="68">
        <v>97.387100000000004</v>
      </c>
      <c r="AP62" s="68">
        <v>97.178899999999999</v>
      </c>
      <c r="AQ62" s="68">
        <v>97.441999999999993</v>
      </c>
      <c r="AR62" s="68">
        <v>97.767600000000002</v>
      </c>
      <c r="AS62" s="68">
        <v>97.3339</v>
      </c>
      <c r="AT62" s="68">
        <v>98.032499999999999</v>
      </c>
      <c r="AU62" s="68">
        <v>98.257900000000006</v>
      </c>
      <c r="AV62" s="68">
        <v>98.709800000000001</v>
      </c>
      <c r="AW62" s="68">
        <v>99.059100000000001</v>
      </c>
      <c r="AX62" s="68">
        <v>99.2577</v>
      </c>
      <c r="AY62" s="68">
        <v>98.235299999999995</v>
      </c>
      <c r="AZ62" s="68">
        <v>99.516599999999997</v>
      </c>
      <c r="BA62" s="68">
        <v>100.4178</v>
      </c>
      <c r="BB62" s="68">
        <v>100.7193</v>
      </c>
      <c r="BC62" s="68">
        <v>101.2071</v>
      </c>
      <c r="BD62" s="68">
        <v>101.3206</v>
      </c>
      <c r="BE62" s="68">
        <v>101.85572593000001</v>
      </c>
      <c r="BF62" s="332">
        <v>102.1983</v>
      </c>
      <c r="BG62" s="332">
        <v>102.5145</v>
      </c>
      <c r="BH62" s="332">
        <v>102.8058</v>
      </c>
      <c r="BI62" s="332">
        <v>103.06789999999999</v>
      </c>
      <c r="BJ62" s="332">
        <v>103.30240000000001</v>
      </c>
      <c r="BK62" s="332">
        <v>103.4559</v>
      </c>
      <c r="BL62" s="332">
        <v>103.6752</v>
      </c>
      <c r="BM62" s="332">
        <v>103.90689999999999</v>
      </c>
      <c r="BN62" s="332">
        <v>104.1481</v>
      </c>
      <c r="BO62" s="332">
        <v>104.40689999999999</v>
      </c>
      <c r="BP62" s="332">
        <v>104.68040000000001</v>
      </c>
      <c r="BQ62" s="332">
        <v>104.98950000000001</v>
      </c>
      <c r="BR62" s="332">
        <v>105.2766</v>
      </c>
      <c r="BS62" s="332">
        <v>105.5626</v>
      </c>
      <c r="BT62" s="332">
        <v>105.8593</v>
      </c>
      <c r="BU62" s="332">
        <v>106.13460000000001</v>
      </c>
      <c r="BV62" s="332">
        <v>106.40009999999999</v>
      </c>
    </row>
    <row r="63" spans="1:74" ht="11.1" customHeight="1" x14ac:dyDescent="0.2">
      <c r="A63" s="37" t="s">
        <v>33</v>
      </c>
      <c r="B63" s="39" t="s">
        <v>13</v>
      </c>
      <c r="C63" s="68">
        <v>1.5008100045999999</v>
      </c>
      <c r="D63" s="68">
        <v>1.6417552937</v>
      </c>
      <c r="E63" s="68">
        <v>4.8704073260999996</v>
      </c>
      <c r="F63" s="68">
        <v>6.6577149246999996</v>
      </c>
      <c r="G63" s="68">
        <v>9.5021894131</v>
      </c>
      <c r="H63" s="68">
        <v>9.8463542768999996</v>
      </c>
      <c r="I63" s="68">
        <v>9.1695654628999996</v>
      </c>
      <c r="J63" s="68">
        <v>8.2484497404999999</v>
      </c>
      <c r="K63" s="68">
        <v>7.4793115042</v>
      </c>
      <c r="L63" s="68">
        <v>7.4220893626000004</v>
      </c>
      <c r="M63" s="68">
        <v>6.4381069839</v>
      </c>
      <c r="N63" s="68">
        <v>7.0456507328000004</v>
      </c>
      <c r="O63" s="68">
        <v>6.0254332319000001</v>
      </c>
      <c r="P63" s="68">
        <v>6.0605560713999997</v>
      </c>
      <c r="Q63" s="68">
        <v>5.3841137433000004</v>
      </c>
      <c r="R63" s="68">
        <v>3.6435737448999999</v>
      </c>
      <c r="S63" s="68">
        <v>2.3508963677999999</v>
      </c>
      <c r="T63" s="68">
        <v>2.4965388841</v>
      </c>
      <c r="U63" s="68">
        <v>2.4926608733000002</v>
      </c>
      <c r="V63" s="68">
        <v>2.6034254415999998</v>
      </c>
      <c r="W63" s="68">
        <v>2.8567968758000002</v>
      </c>
      <c r="X63" s="68">
        <v>3.3153862871999999</v>
      </c>
      <c r="Y63" s="68">
        <v>3.0956441989000001</v>
      </c>
      <c r="Z63" s="68">
        <v>3.3803403619000001</v>
      </c>
      <c r="AA63" s="68">
        <v>4.2437580684</v>
      </c>
      <c r="AB63" s="68">
        <v>4.8400070213999999</v>
      </c>
      <c r="AC63" s="68">
        <v>3.790109975</v>
      </c>
      <c r="AD63" s="68">
        <v>5.3266329425999999</v>
      </c>
      <c r="AE63" s="68">
        <v>4.9007520445999999</v>
      </c>
      <c r="AF63" s="68">
        <v>5.2237988670000002</v>
      </c>
      <c r="AG63" s="68">
        <v>4.8528874560000004</v>
      </c>
      <c r="AH63" s="68">
        <v>4.0355467656000004</v>
      </c>
      <c r="AI63" s="68">
        <v>3.8902188036999998</v>
      </c>
      <c r="AJ63" s="68">
        <v>2.903428683</v>
      </c>
      <c r="AK63" s="68">
        <v>4.2994316387999998</v>
      </c>
      <c r="AL63" s="68">
        <v>4.3668211662000003</v>
      </c>
      <c r="AM63" s="68">
        <v>2.9997197121000001</v>
      </c>
      <c r="AN63" s="68">
        <v>3.0815955205000001</v>
      </c>
      <c r="AO63" s="68">
        <v>3.5008980476999998</v>
      </c>
      <c r="AP63" s="68">
        <v>2.4426059805000002</v>
      </c>
      <c r="AQ63" s="68">
        <v>2.8976324737999999</v>
      </c>
      <c r="AR63" s="68">
        <v>2.7855926323000002</v>
      </c>
      <c r="AS63" s="68">
        <v>1.8329830228999999</v>
      </c>
      <c r="AT63" s="68">
        <v>3.0762258849999999</v>
      </c>
      <c r="AU63" s="68">
        <v>3.0995583602000001</v>
      </c>
      <c r="AV63" s="68">
        <v>4.0149800421000004</v>
      </c>
      <c r="AW63" s="68">
        <v>3.0358725363999999</v>
      </c>
      <c r="AX63" s="68">
        <v>2.4660133437999998</v>
      </c>
      <c r="AY63" s="68">
        <v>1.6436136530000001</v>
      </c>
      <c r="AZ63" s="68">
        <v>2.3047102690000001</v>
      </c>
      <c r="BA63" s="68">
        <v>3.1120138088</v>
      </c>
      <c r="BB63" s="68">
        <v>3.6431776857</v>
      </c>
      <c r="BC63" s="68">
        <v>3.8639395742999998</v>
      </c>
      <c r="BD63" s="68">
        <v>3.6341282797000001</v>
      </c>
      <c r="BE63" s="68">
        <v>4.6456845208999997</v>
      </c>
      <c r="BF63" s="332">
        <v>4.2494560000000003</v>
      </c>
      <c r="BG63" s="332">
        <v>4.3320949999999998</v>
      </c>
      <c r="BH63" s="332">
        <v>4.1495670000000002</v>
      </c>
      <c r="BI63" s="332">
        <v>4.0469179999999998</v>
      </c>
      <c r="BJ63" s="332">
        <v>4.0749779999999998</v>
      </c>
      <c r="BK63" s="332">
        <v>5.3143719999999997</v>
      </c>
      <c r="BL63" s="332">
        <v>4.1787890000000001</v>
      </c>
      <c r="BM63" s="332">
        <v>3.4746049999999999</v>
      </c>
      <c r="BN63" s="332">
        <v>3.4043389999999998</v>
      </c>
      <c r="BO63" s="332">
        <v>3.161683</v>
      </c>
      <c r="BP63" s="332">
        <v>3.3160340000000001</v>
      </c>
      <c r="BQ63" s="332">
        <v>3.0766580000000001</v>
      </c>
      <c r="BR63" s="332">
        <v>3.0120149999999999</v>
      </c>
      <c r="BS63" s="332">
        <v>2.9733529999999999</v>
      </c>
      <c r="BT63" s="332">
        <v>2.9701409999999999</v>
      </c>
      <c r="BU63" s="332">
        <v>2.9753620000000001</v>
      </c>
      <c r="BV63" s="332">
        <v>2.9986489999999999</v>
      </c>
    </row>
    <row r="64" spans="1:74" ht="11.1" customHeight="1" x14ac:dyDescent="0.2">
      <c r="A64" s="26"/>
      <c r="B64" s="29"/>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c r="AA64" s="220"/>
      <c r="AB64" s="220"/>
      <c r="AC64" s="220"/>
      <c r="AD64" s="220"/>
      <c r="AE64" s="220"/>
      <c r="AF64" s="220"/>
      <c r="AG64" s="220"/>
      <c r="AH64" s="220"/>
      <c r="AI64" s="220"/>
      <c r="AJ64" s="220"/>
      <c r="AK64" s="220"/>
      <c r="AL64" s="220"/>
      <c r="AM64" s="220"/>
      <c r="AN64" s="220"/>
      <c r="AO64" s="220"/>
      <c r="AP64" s="220"/>
      <c r="AQ64" s="220"/>
      <c r="AR64" s="220"/>
      <c r="AS64" s="220"/>
      <c r="AT64" s="220"/>
      <c r="AU64" s="220"/>
      <c r="AV64" s="220"/>
      <c r="AW64" s="220"/>
      <c r="AX64" s="220"/>
      <c r="AY64" s="220"/>
      <c r="AZ64" s="220"/>
      <c r="BA64" s="220"/>
      <c r="BB64" s="220"/>
      <c r="BC64" s="220"/>
      <c r="BD64" s="220"/>
      <c r="BE64" s="220"/>
      <c r="BF64" s="331"/>
      <c r="BG64" s="331"/>
      <c r="BH64" s="331"/>
      <c r="BI64" s="331"/>
      <c r="BJ64" s="331"/>
      <c r="BK64" s="331"/>
      <c r="BL64" s="331"/>
      <c r="BM64" s="331"/>
      <c r="BN64" s="331"/>
      <c r="BO64" s="331"/>
      <c r="BP64" s="331"/>
      <c r="BQ64" s="331"/>
      <c r="BR64" s="331"/>
      <c r="BS64" s="331"/>
      <c r="BT64" s="331"/>
      <c r="BU64" s="331"/>
      <c r="BV64" s="331"/>
    </row>
    <row r="65" spans="1:74" ht="11.1" customHeight="1" x14ac:dyDescent="0.2">
      <c r="A65" s="19"/>
      <c r="B65" s="20" t="s">
        <v>1075</v>
      </c>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c r="AA65" s="220"/>
      <c r="AB65" s="220"/>
      <c r="AC65" s="220"/>
      <c r="AD65" s="220"/>
      <c r="AE65" s="220"/>
      <c r="AF65" s="220"/>
      <c r="AG65" s="220"/>
      <c r="AH65" s="220"/>
      <c r="AI65" s="220"/>
      <c r="AJ65" s="220"/>
      <c r="AK65" s="220"/>
      <c r="AL65" s="220"/>
      <c r="AM65" s="220"/>
      <c r="AN65" s="220"/>
      <c r="AO65" s="220"/>
      <c r="AP65" s="220"/>
      <c r="AQ65" s="220"/>
      <c r="AR65" s="220"/>
      <c r="AS65" s="220"/>
      <c r="AT65" s="220"/>
      <c r="AU65" s="220"/>
      <c r="AV65" s="220"/>
      <c r="AW65" s="220"/>
      <c r="AX65" s="220"/>
      <c r="AY65" s="220"/>
      <c r="AZ65" s="220"/>
      <c r="BA65" s="220"/>
      <c r="BB65" s="220"/>
      <c r="BC65" s="220"/>
      <c r="BD65" s="220"/>
      <c r="BE65" s="220"/>
      <c r="BF65" s="331"/>
      <c r="BG65" s="331"/>
      <c r="BH65" s="331"/>
      <c r="BI65" s="331"/>
      <c r="BJ65" s="331"/>
      <c r="BK65" s="331"/>
      <c r="BL65" s="331"/>
      <c r="BM65" s="331"/>
      <c r="BN65" s="331"/>
      <c r="BO65" s="331"/>
      <c r="BP65" s="331"/>
      <c r="BQ65" s="331"/>
      <c r="BR65" s="331"/>
      <c r="BS65" s="331"/>
      <c r="BT65" s="331"/>
      <c r="BU65" s="331"/>
      <c r="BV65" s="331"/>
    </row>
    <row r="66" spans="1:74" ht="11.1" customHeight="1" x14ac:dyDescent="0.2">
      <c r="A66" s="19"/>
      <c r="B66" s="22"/>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c r="AA66" s="220"/>
      <c r="AB66" s="220"/>
      <c r="AC66" s="220"/>
      <c r="AD66" s="220"/>
      <c r="AE66" s="220"/>
      <c r="AF66" s="220"/>
      <c r="AG66" s="220"/>
      <c r="AH66" s="220"/>
      <c r="AI66" s="220"/>
      <c r="AJ66" s="220"/>
      <c r="AK66" s="220"/>
      <c r="AL66" s="220"/>
      <c r="AM66" s="220"/>
      <c r="AN66" s="220"/>
      <c r="AO66" s="220"/>
      <c r="AP66" s="220"/>
      <c r="AQ66" s="220"/>
      <c r="AR66" s="220"/>
      <c r="AS66" s="220"/>
      <c r="AT66" s="220"/>
      <c r="AU66" s="220"/>
      <c r="AV66" s="220"/>
      <c r="AW66" s="220"/>
      <c r="AX66" s="220"/>
      <c r="AY66" s="220"/>
      <c r="AZ66" s="220"/>
      <c r="BA66" s="220"/>
      <c r="BB66" s="220"/>
      <c r="BC66" s="220"/>
      <c r="BD66" s="220"/>
      <c r="BE66" s="220"/>
      <c r="BF66" s="331"/>
      <c r="BG66" s="331"/>
      <c r="BH66" s="331"/>
      <c r="BI66" s="331"/>
      <c r="BJ66" s="331"/>
      <c r="BK66" s="331"/>
      <c r="BL66" s="331"/>
      <c r="BM66" s="331"/>
      <c r="BN66" s="331"/>
      <c r="BO66" s="331"/>
      <c r="BP66" s="331"/>
      <c r="BQ66" s="331"/>
      <c r="BR66" s="331"/>
      <c r="BS66" s="331"/>
      <c r="BT66" s="331"/>
      <c r="BU66" s="331"/>
      <c r="BV66" s="331"/>
    </row>
    <row r="67" spans="1:74" ht="11.1" customHeight="1" x14ac:dyDescent="0.2">
      <c r="A67" s="37" t="s">
        <v>762</v>
      </c>
      <c r="B67" s="41" t="s">
        <v>1076</v>
      </c>
      <c r="C67" s="243">
        <v>927.32059823999998</v>
      </c>
      <c r="D67" s="243">
        <v>807.98313020000001</v>
      </c>
      <c r="E67" s="243">
        <v>550.86300126000003</v>
      </c>
      <c r="F67" s="243">
        <v>272.19329096000001</v>
      </c>
      <c r="G67" s="243">
        <v>141.35344029999999</v>
      </c>
      <c r="H67" s="243">
        <v>31.164448958000001</v>
      </c>
      <c r="I67" s="243">
        <v>6.3087591958999996</v>
      </c>
      <c r="J67" s="243">
        <v>9.1351568113999999</v>
      </c>
      <c r="K67" s="243">
        <v>52.792313145000001</v>
      </c>
      <c r="L67" s="243">
        <v>237.55789436000001</v>
      </c>
      <c r="M67" s="243">
        <v>525.30629469999997</v>
      </c>
      <c r="N67" s="243">
        <v>901.04753993999998</v>
      </c>
      <c r="O67" s="243">
        <v>953.29861034999999</v>
      </c>
      <c r="P67" s="243">
        <v>741.43750552999995</v>
      </c>
      <c r="Q67" s="243">
        <v>580.82620377000001</v>
      </c>
      <c r="R67" s="243">
        <v>313.79612207000002</v>
      </c>
      <c r="S67" s="243">
        <v>157.52731073999999</v>
      </c>
      <c r="T67" s="243">
        <v>38.940232023</v>
      </c>
      <c r="U67" s="243">
        <v>6.9596037685000001</v>
      </c>
      <c r="V67" s="243">
        <v>9.2963379185000008</v>
      </c>
      <c r="W67" s="243">
        <v>57.452785464000002</v>
      </c>
      <c r="X67" s="243">
        <v>256.00670344000002</v>
      </c>
      <c r="Y67" s="243">
        <v>472.98243345999998</v>
      </c>
      <c r="Z67" s="243">
        <v>723.76230523000004</v>
      </c>
      <c r="AA67" s="243">
        <v>761.98286279000001</v>
      </c>
      <c r="AB67" s="243">
        <v>628.81612657000005</v>
      </c>
      <c r="AC67" s="243">
        <v>381.04267071999999</v>
      </c>
      <c r="AD67" s="243">
        <v>292.04729818999999</v>
      </c>
      <c r="AE67" s="243">
        <v>98.783906213999998</v>
      </c>
      <c r="AF67" s="243">
        <v>31.543419653000001</v>
      </c>
      <c r="AG67" s="243">
        <v>4.9652314777999997</v>
      </c>
      <c r="AH67" s="243">
        <v>8.7216762153000005</v>
      </c>
      <c r="AI67" s="243">
        <v>60.886049151999998</v>
      </c>
      <c r="AJ67" s="243">
        <v>261.85944022000001</v>
      </c>
      <c r="AK67" s="243">
        <v>540.40107266999996</v>
      </c>
      <c r="AL67" s="243">
        <v>698.83624701999997</v>
      </c>
      <c r="AM67" s="243">
        <v>828.20272766999994</v>
      </c>
      <c r="AN67" s="243">
        <v>733.45238072999996</v>
      </c>
      <c r="AO67" s="243">
        <v>659.68011534000004</v>
      </c>
      <c r="AP67" s="243">
        <v>347.56904636000002</v>
      </c>
      <c r="AQ67" s="243">
        <v>136.12772516999999</v>
      </c>
      <c r="AR67" s="243">
        <v>26.448326499</v>
      </c>
      <c r="AS67" s="243">
        <v>5.1665252395000003</v>
      </c>
      <c r="AT67" s="243">
        <v>11.649697691</v>
      </c>
      <c r="AU67" s="243">
        <v>59.473663103</v>
      </c>
      <c r="AV67" s="243">
        <v>257.28183876000003</v>
      </c>
      <c r="AW67" s="243">
        <v>572.18415675000006</v>
      </c>
      <c r="AX67" s="243">
        <v>829.81113419999997</v>
      </c>
      <c r="AY67" s="243">
        <v>970.13545450000004</v>
      </c>
      <c r="AZ67" s="243">
        <v>798.93311100999995</v>
      </c>
      <c r="BA67" s="243">
        <v>683.38092309000001</v>
      </c>
      <c r="BB67" s="243">
        <v>324.74197433000001</v>
      </c>
      <c r="BC67" s="243">
        <v>127.18825305999999</v>
      </c>
      <c r="BD67" s="243">
        <v>28.134085807000002</v>
      </c>
      <c r="BE67" s="243">
        <v>11.126762827</v>
      </c>
      <c r="BF67" s="336">
        <v>11.096859820000001</v>
      </c>
      <c r="BG67" s="336">
        <v>61.048420321999998</v>
      </c>
      <c r="BH67" s="336">
        <v>254.69052980000001</v>
      </c>
      <c r="BI67" s="336">
        <v>498.33845840999999</v>
      </c>
      <c r="BJ67" s="336">
        <v>787.23384964000002</v>
      </c>
      <c r="BK67" s="336">
        <v>864.33422646999998</v>
      </c>
      <c r="BL67" s="336">
        <v>698.53684376000001</v>
      </c>
      <c r="BM67" s="336">
        <v>567.52680769999995</v>
      </c>
      <c r="BN67" s="336">
        <v>311.33410834</v>
      </c>
      <c r="BO67" s="336">
        <v>138.01860268999999</v>
      </c>
      <c r="BP67" s="336">
        <v>30.711177451000001</v>
      </c>
      <c r="BQ67" s="336">
        <v>7.1378120838000001</v>
      </c>
      <c r="BR67" s="336">
        <v>10.826628858999999</v>
      </c>
      <c r="BS67" s="336">
        <v>59.422819740000001</v>
      </c>
      <c r="BT67" s="336">
        <v>254.72860166999999</v>
      </c>
      <c r="BU67" s="336">
        <v>497.81201768</v>
      </c>
      <c r="BV67" s="336">
        <v>786.44228435000002</v>
      </c>
    </row>
    <row r="68" spans="1:74" ht="11.1" customHeight="1" x14ac:dyDescent="0.2">
      <c r="A68" s="19"/>
      <c r="B68" s="22"/>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c r="AA68" s="220"/>
      <c r="AB68" s="220"/>
      <c r="AC68" s="220"/>
      <c r="AD68" s="220"/>
      <c r="AE68" s="220"/>
      <c r="AF68" s="220"/>
      <c r="AG68" s="220"/>
      <c r="AH68" s="220"/>
      <c r="AI68" s="220"/>
      <c r="AJ68" s="220"/>
      <c r="AK68" s="220"/>
      <c r="AL68" s="220"/>
      <c r="AM68" s="220"/>
      <c r="AN68" s="220"/>
      <c r="AO68" s="220"/>
      <c r="AP68" s="220"/>
      <c r="AQ68" s="220"/>
      <c r="AR68" s="220"/>
      <c r="AS68" s="220"/>
      <c r="AT68" s="220"/>
      <c r="AU68" s="220"/>
      <c r="AV68" s="220"/>
      <c r="AW68" s="220"/>
      <c r="AX68" s="220"/>
      <c r="AY68" s="220"/>
      <c r="AZ68" s="220"/>
      <c r="BA68" s="220"/>
      <c r="BB68" s="220"/>
      <c r="BC68" s="220"/>
      <c r="BD68" s="220"/>
      <c r="BE68" s="220"/>
      <c r="BF68" s="331"/>
      <c r="BG68" s="331"/>
      <c r="BH68" s="331"/>
      <c r="BI68" s="331"/>
      <c r="BJ68" s="331"/>
      <c r="BK68" s="331"/>
      <c r="BL68" s="331"/>
      <c r="BM68" s="331"/>
      <c r="BN68" s="331"/>
      <c r="BO68" s="331"/>
      <c r="BP68" s="331"/>
      <c r="BQ68" s="331"/>
      <c r="BR68" s="331"/>
      <c r="BS68" s="331"/>
      <c r="BT68" s="331"/>
      <c r="BU68" s="331"/>
      <c r="BV68" s="331"/>
    </row>
    <row r="69" spans="1:74" ht="11.1" customHeight="1" x14ac:dyDescent="0.2">
      <c r="A69" s="37" t="s">
        <v>770</v>
      </c>
      <c r="B69" s="42" t="s">
        <v>6</v>
      </c>
      <c r="C69" s="273">
        <v>4.0053936240999999</v>
      </c>
      <c r="D69" s="273">
        <v>2.7269634496999999</v>
      </c>
      <c r="E69" s="273">
        <v>8.5568117724999997</v>
      </c>
      <c r="F69" s="273">
        <v>36.381361484999999</v>
      </c>
      <c r="G69" s="273">
        <v>128.09939107</v>
      </c>
      <c r="H69" s="273">
        <v>282.68443990999998</v>
      </c>
      <c r="I69" s="273">
        <v>374.73210040999999</v>
      </c>
      <c r="J69" s="273">
        <v>351.33542124000002</v>
      </c>
      <c r="K69" s="273">
        <v>194.78815094999999</v>
      </c>
      <c r="L69" s="273">
        <v>54.957580166</v>
      </c>
      <c r="M69" s="273">
        <v>15.018253082999999</v>
      </c>
      <c r="N69" s="273">
        <v>2.8597368193000001</v>
      </c>
      <c r="O69" s="273">
        <v>5.8756802086000004</v>
      </c>
      <c r="P69" s="273">
        <v>9.5688581649</v>
      </c>
      <c r="Q69" s="273">
        <v>25.155529127000001</v>
      </c>
      <c r="R69" s="273">
        <v>54.189001677</v>
      </c>
      <c r="S69" s="273">
        <v>106.87857102</v>
      </c>
      <c r="T69" s="273">
        <v>259.15101786000002</v>
      </c>
      <c r="U69" s="273">
        <v>404.32988161999998</v>
      </c>
      <c r="V69" s="273">
        <v>349.63713701</v>
      </c>
      <c r="W69" s="273">
        <v>175.43168324999999</v>
      </c>
      <c r="X69" s="273">
        <v>49.620053208999998</v>
      </c>
      <c r="Y69" s="273">
        <v>18.3784524</v>
      </c>
      <c r="Z69" s="273">
        <v>11.264951708</v>
      </c>
      <c r="AA69" s="273">
        <v>12.007221523</v>
      </c>
      <c r="AB69" s="273">
        <v>13.276421947999999</v>
      </c>
      <c r="AC69" s="273">
        <v>48.832106840999998</v>
      </c>
      <c r="AD69" s="273">
        <v>48.843533954999998</v>
      </c>
      <c r="AE69" s="273">
        <v>154.77468443999999</v>
      </c>
      <c r="AF69" s="273">
        <v>232.96201189000001</v>
      </c>
      <c r="AG69" s="273">
        <v>401.100573</v>
      </c>
      <c r="AH69" s="273">
        <v>327.90609182999998</v>
      </c>
      <c r="AI69" s="273">
        <v>173.84048189999999</v>
      </c>
      <c r="AJ69" s="273">
        <v>55.363170813000004</v>
      </c>
      <c r="AK69" s="273">
        <v>14.002325512000001</v>
      </c>
      <c r="AL69" s="273">
        <v>11.401971568</v>
      </c>
      <c r="AM69" s="273">
        <v>14.815842585</v>
      </c>
      <c r="AN69" s="273">
        <v>10.725429869999999</v>
      </c>
      <c r="AO69" s="273">
        <v>11.058624047</v>
      </c>
      <c r="AP69" s="273">
        <v>34.054990224000001</v>
      </c>
      <c r="AQ69" s="273">
        <v>98.921563849999998</v>
      </c>
      <c r="AR69" s="273">
        <v>244.67846134999999</v>
      </c>
      <c r="AS69" s="273">
        <v>338.03046290999998</v>
      </c>
      <c r="AT69" s="273">
        <v>287.71730632999999</v>
      </c>
      <c r="AU69" s="273">
        <v>176.73664295</v>
      </c>
      <c r="AV69" s="273">
        <v>55.979052420000002</v>
      </c>
      <c r="AW69" s="273">
        <v>17.542598520999999</v>
      </c>
      <c r="AX69" s="273">
        <v>13.027363246</v>
      </c>
      <c r="AY69" s="273">
        <v>7.1040881069999999</v>
      </c>
      <c r="AZ69" s="273">
        <v>11.837969591</v>
      </c>
      <c r="BA69" s="273">
        <v>15.068317213</v>
      </c>
      <c r="BB69" s="273">
        <v>37.238466406000001</v>
      </c>
      <c r="BC69" s="273">
        <v>112.97443025</v>
      </c>
      <c r="BD69" s="273">
        <v>242.59684229000001</v>
      </c>
      <c r="BE69" s="273">
        <v>316.68528999</v>
      </c>
      <c r="BF69" s="338">
        <v>318.40056076000002</v>
      </c>
      <c r="BG69" s="338">
        <v>174.34681004999999</v>
      </c>
      <c r="BH69" s="338">
        <v>63.270924444999999</v>
      </c>
      <c r="BI69" s="338">
        <v>19.321143059000001</v>
      </c>
      <c r="BJ69" s="338">
        <v>9.2456651364999995</v>
      </c>
      <c r="BK69" s="338">
        <v>9.2748405412999997</v>
      </c>
      <c r="BL69" s="338">
        <v>9.1660040114000001</v>
      </c>
      <c r="BM69" s="338">
        <v>19.600412338000002</v>
      </c>
      <c r="BN69" s="338">
        <v>37.233214177999997</v>
      </c>
      <c r="BO69" s="338">
        <v>116.86356622</v>
      </c>
      <c r="BP69" s="338">
        <v>237.36537856999999</v>
      </c>
      <c r="BQ69" s="338">
        <v>345.43942483000001</v>
      </c>
      <c r="BR69" s="338">
        <v>320.92780912000001</v>
      </c>
      <c r="BS69" s="338">
        <v>175.12264861</v>
      </c>
      <c r="BT69" s="338">
        <v>62.645966246999997</v>
      </c>
      <c r="BU69" s="338">
        <v>19.398053724</v>
      </c>
      <c r="BV69" s="338">
        <v>9.2783936767000004</v>
      </c>
    </row>
    <row r="70" spans="1:74" s="279" customFormat="1" ht="11.1" customHeight="1" x14ac:dyDescent="0.2">
      <c r="A70" s="16"/>
      <c r="C70" s="280"/>
      <c r="D70" s="280"/>
      <c r="E70" s="280"/>
      <c r="F70" s="280"/>
      <c r="G70" s="280"/>
      <c r="H70" s="280"/>
      <c r="I70" s="280"/>
      <c r="J70" s="280"/>
      <c r="K70" s="280"/>
      <c r="L70" s="280"/>
      <c r="M70" s="280"/>
      <c r="N70" s="280"/>
      <c r="O70" s="280"/>
      <c r="P70" s="280"/>
      <c r="Q70" s="280"/>
      <c r="R70" s="280"/>
      <c r="S70" s="280"/>
      <c r="T70" s="280"/>
      <c r="U70" s="280"/>
      <c r="V70" s="280"/>
      <c r="W70" s="280"/>
      <c r="X70" s="280"/>
      <c r="Y70" s="280"/>
      <c r="Z70" s="280"/>
      <c r="AA70" s="280"/>
      <c r="AB70" s="280"/>
      <c r="AC70" s="280"/>
      <c r="AD70" s="280"/>
      <c r="AE70" s="280"/>
      <c r="AF70" s="280"/>
      <c r="AG70" s="280"/>
      <c r="AH70" s="280"/>
      <c r="AI70" s="280"/>
      <c r="AJ70" s="280"/>
      <c r="AK70" s="280"/>
      <c r="AL70" s="280"/>
      <c r="AM70" s="280"/>
      <c r="AN70" s="280"/>
      <c r="AO70" s="280"/>
      <c r="AP70" s="280"/>
      <c r="AQ70" s="280"/>
      <c r="AR70" s="280"/>
      <c r="AS70" s="280"/>
      <c r="AT70" s="280"/>
      <c r="AU70" s="280"/>
      <c r="AV70" s="280"/>
      <c r="AW70" s="280"/>
      <c r="AX70" s="280"/>
      <c r="AY70" s="339"/>
      <c r="AZ70" s="339"/>
      <c r="BA70" s="339"/>
      <c r="BB70" s="339"/>
      <c r="BC70" s="339"/>
      <c r="BD70" s="339"/>
      <c r="BE70" s="339"/>
      <c r="BF70" s="339"/>
      <c r="BG70" s="339"/>
      <c r="BH70" s="339"/>
      <c r="BI70" s="339"/>
      <c r="BJ70" s="339"/>
      <c r="BK70" s="339"/>
      <c r="BL70" s="339"/>
      <c r="BM70" s="339"/>
      <c r="BN70" s="339"/>
      <c r="BO70" s="339"/>
      <c r="BP70" s="339"/>
      <c r="BQ70" s="339"/>
      <c r="BR70" s="339"/>
      <c r="BS70" s="339"/>
      <c r="BT70" s="339"/>
      <c r="BU70" s="339"/>
      <c r="BV70" s="339"/>
    </row>
    <row r="71" spans="1:74" s="279" customFormat="1" ht="12" customHeight="1" x14ac:dyDescent="0.25">
      <c r="A71" s="16"/>
      <c r="B71" s="652" t="s">
        <v>1105</v>
      </c>
      <c r="C71" s="653"/>
      <c r="D71" s="653"/>
      <c r="E71" s="653"/>
      <c r="F71" s="653"/>
      <c r="G71" s="653"/>
      <c r="H71" s="653"/>
      <c r="I71" s="653"/>
      <c r="J71" s="653"/>
      <c r="K71" s="653"/>
      <c r="L71" s="653"/>
      <c r="M71" s="653"/>
      <c r="N71" s="653"/>
      <c r="O71" s="653"/>
      <c r="P71" s="653"/>
      <c r="Q71" s="653"/>
      <c r="AY71" s="501"/>
      <c r="AZ71" s="501"/>
      <c r="BA71" s="501"/>
      <c r="BB71" s="501"/>
      <c r="BC71" s="501"/>
      <c r="BD71" s="501"/>
      <c r="BE71" s="501"/>
      <c r="BF71" s="501"/>
      <c r="BG71" s="501"/>
      <c r="BH71" s="501"/>
      <c r="BI71" s="501"/>
      <c r="BJ71" s="501"/>
    </row>
    <row r="72" spans="1:74" s="279" customFormat="1" ht="12" customHeight="1" x14ac:dyDescent="0.25">
      <c r="A72" s="16"/>
      <c r="B72" s="661" t="s">
        <v>143</v>
      </c>
      <c r="C72" s="653"/>
      <c r="D72" s="653"/>
      <c r="E72" s="653"/>
      <c r="F72" s="653"/>
      <c r="G72" s="653"/>
      <c r="H72" s="653"/>
      <c r="I72" s="653"/>
      <c r="J72" s="653"/>
      <c r="K72" s="653"/>
      <c r="L72" s="653"/>
      <c r="M72" s="653"/>
      <c r="N72" s="653"/>
      <c r="O72" s="653"/>
      <c r="P72" s="653"/>
      <c r="Q72" s="653"/>
      <c r="AY72" s="501"/>
      <c r="AZ72" s="501"/>
      <c r="BA72" s="501"/>
      <c r="BB72" s="501"/>
      <c r="BC72" s="501"/>
      <c r="BD72" s="501"/>
      <c r="BE72" s="501"/>
      <c r="BF72" s="501"/>
      <c r="BG72" s="501"/>
      <c r="BH72" s="501"/>
      <c r="BI72" s="501"/>
      <c r="BJ72" s="501"/>
    </row>
    <row r="73" spans="1:74" s="436" customFormat="1" ht="12" customHeight="1" x14ac:dyDescent="0.25">
      <c r="A73" s="435"/>
      <c r="B73" s="654" t="s">
        <v>1106</v>
      </c>
      <c r="C73" s="655"/>
      <c r="D73" s="655"/>
      <c r="E73" s="655"/>
      <c r="F73" s="655"/>
      <c r="G73" s="655"/>
      <c r="H73" s="655"/>
      <c r="I73" s="655"/>
      <c r="J73" s="655"/>
      <c r="K73" s="655"/>
      <c r="L73" s="655"/>
      <c r="M73" s="655"/>
      <c r="N73" s="655"/>
      <c r="O73" s="655"/>
      <c r="P73" s="655"/>
      <c r="Q73" s="656"/>
      <c r="AY73" s="502"/>
      <c r="AZ73" s="502"/>
      <c r="BA73" s="502"/>
      <c r="BB73" s="502"/>
      <c r="BC73" s="502"/>
      <c r="BD73" s="502"/>
      <c r="BE73" s="502"/>
      <c r="BF73" s="502"/>
      <c r="BG73" s="502"/>
      <c r="BH73" s="502"/>
      <c r="BI73" s="502"/>
      <c r="BJ73" s="502"/>
    </row>
    <row r="74" spans="1:74" s="436" customFormat="1" ht="12" customHeight="1" x14ac:dyDescent="0.25">
      <c r="A74" s="435"/>
      <c r="B74" s="654" t="s">
        <v>1107</v>
      </c>
      <c r="C74" s="660"/>
      <c r="D74" s="660"/>
      <c r="E74" s="660"/>
      <c r="F74" s="660"/>
      <c r="G74" s="660"/>
      <c r="H74" s="660"/>
      <c r="I74" s="660"/>
      <c r="J74" s="660"/>
      <c r="K74" s="660"/>
      <c r="L74" s="660"/>
      <c r="M74" s="660"/>
      <c r="N74" s="660"/>
      <c r="O74" s="660"/>
      <c r="P74" s="660"/>
      <c r="Q74" s="656"/>
      <c r="AY74" s="502"/>
      <c r="AZ74" s="502"/>
      <c r="BA74" s="502"/>
      <c r="BB74" s="502"/>
      <c r="BC74" s="502"/>
      <c r="BD74" s="502"/>
      <c r="BE74" s="502"/>
      <c r="BF74" s="502"/>
      <c r="BG74" s="502"/>
      <c r="BH74" s="502"/>
      <c r="BI74" s="502"/>
      <c r="BJ74" s="502"/>
    </row>
    <row r="75" spans="1:74" s="436" customFormat="1" ht="12" customHeight="1" x14ac:dyDescent="0.25">
      <c r="A75" s="435"/>
      <c r="B75" s="654" t="s">
        <v>1108</v>
      </c>
      <c r="C75" s="660"/>
      <c r="D75" s="660"/>
      <c r="E75" s="660"/>
      <c r="F75" s="660"/>
      <c r="G75" s="660"/>
      <c r="H75" s="660"/>
      <c r="I75" s="660"/>
      <c r="J75" s="660"/>
      <c r="K75" s="660"/>
      <c r="L75" s="660"/>
      <c r="M75" s="660"/>
      <c r="N75" s="660"/>
      <c r="O75" s="660"/>
      <c r="P75" s="660"/>
      <c r="Q75" s="656"/>
      <c r="AY75" s="502"/>
      <c r="AZ75" s="502"/>
      <c r="BA75" s="502"/>
      <c r="BB75" s="502"/>
      <c r="BC75" s="502"/>
      <c r="BD75" s="502"/>
      <c r="BE75" s="502"/>
      <c r="BF75" s="502"/>
      <c r="BG75" s="502"/>
      <c r="BH75" s="502"/>
      <c r="BI75" s="502"/>
      <c r="BJ75" s="502"/>
    </row>
    <row r="76" spans="1:74" s="436" customFormat="1" ht="12" customHeight="1" x14ac:dyDescent="0.25">
      <c r="A76" s="435"/>
      <c r="B76" s="654" t="s">
        <v>1119</v>
      </c>
      <c r="C76" s="656"/>
      <c r="D76" s="656"/>
      <c r="E76" s="656"/>
      <c r="F76" s="656"/>
      <c r="G76" s="656"/>
      <c r="H76" s="656"/>
      <c r="I76" s="656"/>
      <c r="J76" s="656"/>
      <c r="K76" s="656"/>
      <c r="L76" s="656"/>
      <c r="M76" s="656"/>
      <c r="N76" s="656"/>
      <c r="O76" s="656"/>
      <c r="P76" s="656"/>
      <c r="Q76" s="656"/>
      <c r="AY76" s="502"/>
      <c r="AZ76" s="502"/>
      <c r="BA76" s="502"/>
      <c r="BB76" s="502"/>
      <c r="BC76" s="502"/>
      <c r="BD76" s="502"/>
      <c r="BE76" s="502"/>
      <c r="BF76" s="502"/>
      <c r="BG76" s="502"/>
      <c r="BH76" s="502"/>
      <c r="BI76" s="502"/>
      <c r="BJ76" s="502"/>
    </row>
    <row r="77" spans="1:74" s="436" customFormat="1" ht="12" customHeight="1" x14ac:dyDescent="0.25">
      <c r="A77" s="435"/>
      <c r="B77" s="654" t="s">
        <v>1124</v>
      </c>
      <c r="C77" s="660"/>
      <c r="D77" s="660"/>
      <c r="E77" s="660"/>
      <c r="F77" s="660"/>
      <c r="G77" s="660"/>
      <c r="H77" s="660"/>
      <c r="I77" s="660"/>
      <c r="J77" s="660"/>
      <c r="K77" s="660"/>
      <c r="L77" s="660"/>
      <c r="M77" s="660"/>
      <c r="N77" s="660"/>
      <c r="O77" s="660"/>
      <c r="P77" s="660"/>
      <c r="Q77" s="656"/>
      <c r="AY77" s="502"/>
      <c r="AZ77" s="502"/>
      <c r="BA77" s="502"/>
      <c r="BB77" s="502"/>
      <c r="BC77" s="502"/>
      <c r="BD77" s="502"/>
      <c r="BE77" s="502"/>
      <c r="BF77" s="502"/>
      <c r="BG77" s="502"/>
      <c r="BH77" s="502"/>
      <c r="BI77" s="502"/>
      <c r="BJ77" s="502"/>
    </row>
    <row r="78" spans="1:74" s="436" customFormat="1" ht="12" customHeight="1" x14ac:dyDescent="0.25">
      <c r="A78" s="435"/>
      <c r="B78" s="654" t="s">
        <v>1125</v>
      </c>
      <c r="C78" s="656"/>
      <c r="D78" s="656"/>
      <c r="E78" s="656"/>
      <c r="F78" s="656"/>
      <c r="G78" s="656"/>
      <c r="H78" s="656"/>
      <c r="I78" s="656"/>
      <c r="J78" s="656"/>
      <c r="K78" s="656"/>
      <c r="L78" s="656"/>
      <c r="M78" s="656"/>
      <c r="N78" s="656"/>
      <c r="O78" s="656"/>
      <c r="P78" s="656"/>
      <c r="Q78" s="656"/>
      <c r="AY78" s="502"/>
      <c r="AZ78" s="502"/>
      <c r="BA78" s="502"/>
      <c r="BB78" s="502"/>
      <c r="BC78" s="502"/>
      <c r="BD78" s="502"/>
      <c r="BE78" s="502"/>
      <c r="BF78" s="502"/>
      <c r="BG78" s="502"/>
      <c r="BH78" s="502"/>
      <c r="BI78" s="502"/>
      <c r="BJ78" s="502"/>
    </row>
    <row r="79" spans="1:74" s="436" customFormat="1" ht="12" customHeight="1" x14ac:dyDescent="0.25">
      <c r="A79" s="435"/>
      <c r="B79" s="654" t="s">
        <v>1131</v>
      </c>
      <c r="C79" s="660"/>
      <c r="D79" s="660"/>
      <c r="E79" s="660"/>
      <c r="F79" s="660"/>
      <c r="G79" s="660"/>
      <c r="H79" s="660"/>
      <c r="I79" s="660"/>
      <c r="J79" s="660"/>
      <c r="K79" s="660"/>
      <c r="L79" s="660"/>
      <c r="M79" s="660"/>
      <c r="N79" s="660"/>
      <c r="O79" s="660"/>
      <c r="P79" s="660"/>
      <c r="Q79" s="656"/>
      <c r="AY79" s="502"/>
      <c r="AZ79" s="502"/>
      <c r="BA79" s="502"/>
      <c r="BB79" s="502"/>
      <c r="BC79" s="502"/>
      <c r="BD79" s="502"/>
      <c r="BE79" s="502"/>
      <c r="BF79" s="502"/>
      <c r="BG79" s="502"/>
      <c r="BH79" s="502"/>
      <c r="BI79" s="502"/>
      <c r="BJ79" s="502"/>
    </row>
    <row r="80" spans="1:74" s="436" customFormat="1" ht="12" customHeight="1" x14ac:dyDescent="0.25">
      <c r="A80" s="435"/>
      <c r="B80" s="674" t="s">
        <v>1132</v>
      </c>
      <c r="C80" s="675"/>
      <c r="D80" s="675"/>
      <c r="E80" s="675"/>
      <c r="F80" s="675"/>
      <c r="G80" s="675"/>
      <c r="H80" s="675"/>
      <c r="I80" s="675"/>
      <c r="J80" s="675"/>
      <c r="K80" s="675"/>
      <c r="L80" s="675"/>
      <c r="M80" s="675"/>
      <c r="N80" s="675"/>
      <c r="O80" s="675"/>
      <c r="P80" s="675"/>
      <c r="Q80" s="671"/>
      <c r="AY80" s="502"/>
      <c r="AZ80" s="502"/>
      <c r="BA80" s="502"/>
      <c r="BB80" s="502"/>
      <c r="BC80" s="502"/>
      <c r="BD80" s="502"/>
      <c r="BE80" s="502"/>
      <c r="BF80" s="502"/>
      <c r="BG80" s="502"/>
      <c r="BH80" s="502"/>
      <c r="BI80" s="502"/>
      <c r="BJ80" s="502"/>
    </row>
    <row r="81" spans="1:74" s="436" customFormat="1" ht="12" customHeight="1" x14ac:dyDescent="0.25">
      <c r="A81" s="435"/>
      <c r="B81" s="674" t="s">
        <v>1133</v>
      </c>
      <c r="C81" s="675"/>
      <c r="D81" s="675"/>
      <c r="E81" s="675"/>
      <c r="F81" s="675"/>
      <c r="G81" s="675"/>
      <c r="H81" s="675"/>
      <c r="I81" s="675"/>
      <c r="J81" s="675"/>
      <c r="K81" s="675"/>
      <c r="L81" s="675"/>
      <c r="M81" s="675"/>
      <c r="N81" s="675"/>
      <c r="O81" s="675"/>
      <c r="P81" s="675"/>
      <c r="Q81" s="671"/>
      <c r="AY81" s="502"/>
      <c r="AZ81" s="502"/>
      <c r="BA81" s="502"/>
      <c r="BB81" s="502"/>
      <c r="BC81" s="502"/>
      <c r="BD81" s="502"/>
      <c r="BE81" s="502"/>
      <c r="BF81" s="502"/>
      <c r="BG81" s="502"/>
      <c r="BH81" s="502"/>
      <c r="BI81" s="502"/>
      <c r="BJ81" s="502"/>
    </row>
    <row r="82" spans="1:74" s="436" customFormat="1" ht="12" customHeight="1" x14ac:dyDescent="0.25">
      <c r="A82" s="435"/>
      <c r="B82" s="676" t="s">
        <v>1134</v>
      </c>
      <c r="C82" s="671"/>
      <c r="D82" s="671"/>
      <c r="E82" s="671"/>
      <c r="F82" s="671"/>
      <c r="G82" s="671"/>
      <c r="H82" s="671"/>
      <c r="I82" s="671"/>
      <c r="J82" s="671"/>
      <c r="K82" s="671"/>
      <c r="L82" s="671"/>
      <c r="M82" s="671"/>
      <c r="N82" s="671"/>
      <c r="O82" s="671"/>
      <c r="P82" s="671"/>
      <c r="Q82" s="671"/>
      <c r="AY82" s="502"/>
      <c r="AZ82" s="502"/>
      <c r="BA82" s="502"/>
      <c r="BB82" s="502"/>
      <c r="BC82" s="502"/>
      <c r="BD82" s="502"/>
      <c r="BE82" s="502"/>
      <c r="BF82" s="502"/>
      <c r="BG82" s="502"/>
      <c r="BH82" s="502"/>
      <c r="BI82" s="502"/>
      <c r="BJ82" s="502"/>
    </row>
    <row r="83" spans="1:74" s="436" customFormat="1" ht="12" customHeight="1" x14ac:dyDescent="0.25">
      <c r="A83" s="435"/>
      <c r="B83" s="676" t="s">
        <v>1135</v>
      </c>
      <c r="C83" s="671"/>
      <c r="D83" s="671"/>
      <c r="E83" s="671"/>
      <c r="F83" s="671"/>
      <c r="G83" s="671"/>
      <c r="H83" s="671"/>
      <c r="I83" s="671"/>
      <c r="J83" s="671"/>
      <c r="K83" s="671"/>
      <c r="L83" s="671"/>
      <c r="M83" s="671"/>
      <c r="N83" s="671"/>
      <c r="O83" s="671"/>
      <c r="P83" s="671"/>
      <c r="Q83" s="671"/>
      <c r="AY83" s="502"/>
      <c r="AZ83" s="502"/>
      <c r="BA83" s="502"/>
      <c r="BB83" s="502"/>
      <c r="BC83" s="502"/>
      <c r="BD83" s="502"/>
      <c r="BE83" s="502"/>
      <c r="BF83" s="502"/>
      <c r="BG83" s="502"/>
      <c r="BH83" s="502"/>
      <c r="BI83" s="502"/>
      <c r="BJ83" s="502"/>
    </row>
    <row r="84" spans="1:74" s="436" customFormat="1" ht="12" customHeight="1" x14ac:dyDescent="0.25">
      <c r="A84" s="435"/>
      <c r="B84" s="669" t="s">
        <v>1136</v>
      </c>
      <c r="C84" s="670"/>
      <c r="D84" s="670"/>
      <c r="E84" s="670"/>
      <c r="F84" s="670"/>
      <c r="G84" s="670"/>
      <c r="H84" s="670"/>
      <c r="I84" s="670"/>
      <c r="J84" s="670"/>
      <c r="K84" s="670"/>
      <c r="L84" s="670"/>
      <c r="M84" s="670"/>
      <c r="N84" s="670"/>
      <c r="O84" s="670"/>
      <c r="P84" s="670"/>
      <c r="Q84" s="671"/>
      <c r="AY84" s="502"/>
      <c r="AZ84" s="502"/>
      <c r="BA84" s="502"/>
      <c r="BB84" s="502"/>
      <c r="BC84" s="502"/>
      <c r="BD84" s="502"/>
      <c r="BE84" s="502"/>
      <c r="BF84" s="502"/>
      <c r="BG84" s="502"/>
      <c r="BH84" s="502"/>
      <c r="BI84" s="502"/>
      <c r="BJ84" s="502"/>
    </row>
    <row r="85" spans="1:74" s="437" customFormat="1" ht="12" customHeight="1" x14ac:dyDescent="0.25">
      <c r="A85" s="435"/>
      <c r="B85" s="672" t="s">
        <v>1137</v>
      </c>
      <c r="C85" s="671"/>
      <c r="D85" s="671"/>
      <c r="E85" s="671"/>
      <c r="F85" s="671"/>
      <c r="G85" s="671"/>
      <c r="H85" s="671"/>
      <c r="I85" s="671"/>
      <c r="J85" s="671"/>
      <c r="K85" s="671"/>
      <c r="L85" s="671"/>
      <c r="M85" s="671"/>
      <c r="N85" s="671"/>
      <c r="O85" s="671"/>
      <c r="P85" s="671"/>
      <c r="Q85" s="671"/>
      <c r="AY85" s="503"/>
      <c r="AZ85" s="503"/>
      <c r="BA85" s="503"/>
      <c r="BB85" s="503"/>
      <c r="BC85" s="503"/>
      <c r="BD85" s="503"/>
      <c r="BE85" s="503"/>
      <c r="BF85" s="503"/>
      <c r="BG85" s="503"/>
      <c r="BH85" s="503"/>
      <c r="BI85" s="503"/>
      <c r="BJ85" s="503"/>
    </row>
    <row r="86" spans="1:74" s="437" customFormat="1" ht="12" customHeight="1" x14ac:dyDescent="0.25">
      <c r="A86" s="435"/>
      <c r="B86" s="673" t="s">
        <v>1138</v>
      </c>
      <c r="C86" s="671"/>
      <c r="D86" s="671"/>
      <c r="E86" s="671"/>
      <c r="F86" s="671"/>
      <c r="G86" s="671"/>
      <c r="H86" s="671"/>
      <c r="I86" s="671"/>
      <c r="J86" s="671"/>
      <c r="K86" s="671"/>
      <c r="L86" s="671"/>
      <c r="M86" s="671"/>
      <c r="N86" s="671"/>
      <c r="O86" s="671"/>
      <c r="P86" s="671"/>
      <c r="Q86" s="671"/>
      <c r="AY86" s="503"/>
      <c r="AZ86" s="503"/>
      <c r="BA86" s="503"/>
      <c r="BB86" s="503"/>
      <c r="BC86" s="503"/>
      <c r="BD86" s="503"/>
      <c r="BE86" s="503"/>
      <c r="BF86" s="503"/>
      <c r="BG86" s="503"/>
      <c r="BH86" s="503"/>
      <c r="BI86" s="503"/>
      <c r="BJ86" s="503"/>
    </row>
    <row r="87" spans="1:74" x14ac:dyDescent="0.2">
      <c r="BK87" s="340"/>
      <c r="BL87" s="340"/>
      <c r="BM87" s="340"/>
      <c r="BN87" s="340"/>
      <c r="BO87" s="340"/>
      <c r="BP87" s="340"/>
      <c r="BQ87" s="340"/>
      <c r="BR87" s="340"/>
      <c r="BS87" s="340"/>
      <c r="BT87" s="340"/>
      <c r="BU87" s="340"/>
      <c r="BV87" s="340"/>
    </row>
    <row r="88" spans="1:74" x14ac:dyDescent="0.2">
      <c r="BK88" s="340"/>
      <c r="BL88" s="340"/>
      <c r="BM88" s="340"/>
      <c r="BN88" s="340"/>
      <c r="BO88" s="340"/>
      <c r="BP88" s="340"/>
      <c r="BQ88" s="340"/>
      <c r="BR88" s="340"/>
      <c r="BS88" s="340"/>
      <c r="BT88" s="340"/>
      <c r="BU88" s="340"/>
      <c r="BV88" s="340"/>
    </row>
    <row r="89" spans="1:74" x14ac:dyDescent="0.2">
      <c r="BK89" s="340"/>
      <c r="BL89" s="340"/>
      <c r="BM89" s="340"/>
      <c r="BN89" s="340"/>
      <c r="BO89" s="340"/>
      <c r="BP89" s="340"/>
      <c r="BQ89" s="340"/>
      <c r="BR89" s="340"/>
      <c r="BS89" s="340"/>
      <c r="BT89" s="340"/>
      <c r="BU89" s="340"/>
      <c r="BV89" s="340"/>
    </row>
    <row r="90" spans="1:74" x14ac:dyDescent="0.2">
      <c r="BK90" s="340"/>
      <c r="BL90" s="340"/>
      <c r="BM90" s="340"/>
      <c r="BN90" s="340"/>
      <c r="BO90" s="340"/>
      <c r="BP90" s="340"/>
      <c r="BQ90" s="340"/>
      <c r="BR90" s="340"/>
      <c r="BS90" s="340"/>
      <c r="BT90" s="340"/>
      <c r="BU90" s="340"/>
      <c r="BV90" s="340"/>
    </row>
    <row r="91" spans="1:74" x14ac:dyDescent="0.2">
      <c r="BK91" s="340"/>
      <c r="BL91" s="340"/>
      <c r="BM91" s="340"/>
      <c r="BN91" s="340"/>
      <c r="BO91" s="340"/>
      <c r="BP91" s="340"/>
      <c r="BQ91" s="340"/>
      <c r="BR91" s="340"/>
      <c r="BS91" s="340"/>
      <c r="BT91" s="340"/>
      <c r="BU91" s="340"/>
      <c r="BV91" s="340"/>
    </row>
    <row r="92" spans="1:74" x14ac:dyDescent="0.2">
      <c r="BK92" s="340"/>
      <c r="BL92" s="340"/>
      <c r="BM92" s="340"/>
      <c r="BN92" s="340"/>
      <c r="BO92" s="340"/>
      <c r="BP92" s="340"/>
      <c r="BQ92" s="340"/>
      <c r="BR92" s="340"/>
      <c r="BS92" s="340"/>
      <c r="BT92" s="340"/>
      <c r="BU92" s="340"/>
      <c r="BV92" s="340"/>
    </row>
    <row r="93" spans="1:74" x14ac:dyDescent="0.2">
      <c r="BK93" s="340"/>
      <c r="BL93" s="340"/>
      <c r="BM93" s="340"/>
      <c r="BN93" s="340"/>
      <c r="BO93" s="340"/>
      <c r="BP93" s="340"/>
      <c r="BQ93" s="340"/>
      <c r="BR93" s="340"/>
      <c r="BS93" s="340"/>
      <c r="BT93" s="340"/>
      <c r="BU93" s="340"/>
      <c r="BV93" s="340"/>
    </row>
    <row r="94" spans="1:74" x14ac:dyDescent="0.2">
      <c r="BK94" s="340"/>
      <c r="BL94" s="340"/>
      <c r="BM94" s="340"/>
      <c r="BN94" s="340"/>
      <c r="BO94" s="340"/>
      <c r="BP94" s="340"/>
      <c r="BQ94" s="340"/>
      <c r="BR94" s="340"/>
      <c r="BS94" s="340"/>
      <c r="BT94" s="340"/>
      <c r="BU94" s="340"/>
      <c r="BV94" s="340"/>
    </row>
    <row r="95" spans="1:74" x14ac:dyDescent="0.2">
      <c r="BK95" s="340"/>
      <c r="BL95" s="340"/>
      <c r="BM95" s="340"/>
      <c r="BN95" s="340"/>
      <c r="BO95" s="340"/>
      <c r="BP95" s="340"/>
      <c r="BQ95" s="340"/>
      <c r="BR95" s="340"/>
      <c r="BS95" s="340"/>
      <c r="BT95" s="340"/>
      <c r="BU95" s="340"/>
      <c r="BV95" s="340"/>
    </row>
    <row r="96" spans="1:74" x14ac:dyDescent="0.2">
      <c r="BK96" s="340"/>
      <c r="BL96" s="340"/>
      <c r="BM96" s="340"/>
      <c r="BN96" s="340"/>
      <c r="BO96" s="340"/>
      <c r="BP96" s="340"/>
      <c r="BQ96" s="340"/>
      <c r="BR96" s="340"/>
      <c r="BS96" s="340"/>
      <c r="BT96" s="340"/>
      <c r="BU96" s="340"/>
      <c r="BV96" s="340"/>
    </row>
    <row r="97" spans="63:74" x14ac:dyDescent="0.2">
      <c r="BK97" s="340"/>
      <c r="BL97" s="340"/>
      <c r="BM97" s="340"/>
      <c r="BN97" s="340"/>
      <c r="BO97" s="340"/>
      <c r="BP97" s="340"/>
      <c r="BQ97" s="340"/>
      <c r="BR97" s="340"/>
      <c r="BS97" s="340"/>
      <c r="BT97" s="340"/>
      <c r="BU97" s="340"/>
      <c r="BV97" s="340"/>
    </row>
    <row r="98" spans="63:74" x14ac:dyDescent="0.2">
      <c r="BK98" s="340"/>
      <c r="BL98" s="340"/>
      <c r="BM98" s="340"/>
      <c r="BN98" s="340"/>
      <c r="BO98" s="340"/>
      <c r="BP98" s="340"/>
      <c r="BQ98" s="340"/>
      <c r="BR98" s="340"/>
      <c r="BS98" s="340"/>
      <c r="BT98" s="340"/>
      <c r="BU98" s="340"/>
      <c r="BV98" s="340"/>
    </row>
    <row r="99" spans="63:74" x14ac:dyDescent="0.2">
      <c r="BK99" s="340"/>
      <c r="BL99" s="340"/>
      <c r="BM99" s="340"/>
      <c r="BN99" s="340"/>
      <c r="BO99" s="340"/>
      <c r="BP99" s="340"/>
      <c r="BQ99" s="340"/>
      <c r="BR99" s="340"/>
      <c r="BS99" s="340"/>
      <c r="BT99" s="340"/>
      <c r="BU99" s="340"/>
      <c r="BV99" s="340"/>
    </row>
    <row r="100" spans="63:74" x14ac:dyDescent="0.2">
      <c r="BK100" s="340"/>
      <c r="BL100" s="340"/>
      <c r="BM100" s="340"/>
      <c r="BN100" s="340"/>
      <c r="BO100" s="340"/>
      <c r="BP100" s="340"/>
      <c r="BQ100" s="340"/>
      <c r="BR100" s="340"/>
      <c r="BS100" s="340"/>
      <c r="BT100" s="340"/>
      <c r="BU100" s="340"/>
      <c r="BV100" s="340"/>
    </row>
    <row r="101" spans="63:74" x14ac:dyDescent="0.2">
      <c r="BK101" s="340"/>
      <c r="BL101" s="340"/>
      <c r="BM101" s="340"/>
      <c r="BN101" s="340"/>
      <c r="BO101" s="340"/>
      <c r="BP101" s="340"/>
      <c r="BQ101" s="340"/>
      <c r="BR101" s="340"/>
      <c r="BS101" s="340"/>
      <c r="BT101" s="340"/>
      <c r="BU101" s="340"/>
      <c r="BV101" s="340"/>
    </row>
    <row r="102" spans="63:74" x14ac:dyDescent="0.2">
      <c r="BK102" s="340"/>
      <c r="BL102" s="340"/>
      <c r="BM102" s="340"/>
      <c r="BN102" s="340"/>
      <c r="BO102" s="340"/>
      <c r="BP102" s="340"/>
      <c r="BQ102" s="340"/>
      <c r="BR102" s="340"/>
      <c r="BS102" s="340"/>
      <c r="BT102" s="340"/>
      <c r="BU102" s="340"/>
      <c r="BV102" s="340"/>
    </row>
    <row r="103" spans="63:74" x14ac:dyDescent="0.2">
      <c r="BK103" s="340"/>
      <c r="BL103" s="340"/>
      <c r="BM103" s="340"/>
      <c r="BN103" s="340"/>
      <c r="BO103" s="340"/>
      <c r="BP103" s="340"/>
      <c r="BQ103" s="340"/>
      <c r="BR103" s="340"/>
      <c r="BS103" s="340"/>
      <c r="BT103" s="340"/>
      <c r="BU103" s="340"/>
      <c r="BV103" s="340"/>
    </row>
    <row r="104" spans="63:74" x14ac:dyDescent="0.2">
      <c r="BK104" s="340"/>
      <c r="BL104" s="340"/>
      <c r="BM104" s="340"/>
      <c r="BN104" s="340"/>
      <c r="BO104" s="340"/>
      <c r="BP104" s="340"/>
      <c r="BQ104" s="340"/>
      <c r="BR104" s="340"/>
      <c r="BS104" s="340"/>
      <c r="BT104" s="340"/>
      <c r="BU104" s="340"/>
      <c r="BV104" s="340"/>
    </row>
    <row r="105" spans="63:74" x14ac:dyDescent="0.2">
      <c r="BK105" s="340"/>
      <c r="BL105" s="340"/>
      <c r="BM105" s="340"/>
      <c r="BN105" s="340"/>
      <c r="BO105" s="340"/>
      <c r="BP105" s="340"/>
      <c r="BQ105" s="340"/>
      <c r="BR105" s="340"/>
      <c r="BS105" s="340"/>
      <c r="BT105" s="340"/>
      <c r="BU105" s="340"/>
      <c r="BV105" s="340"/>
    </row>
    <row r="106" spans="63:74" x14ac:dyDescent="0.2">
      <c r="BK106" s="340"/>
      <c r="BL106" s="340"/>
      <c r="BM106" s="340"/>
      <c r="BN106" s="340"/>
      <c r="BO106" s="340"/>
      <c r="BP106" s="340"/>
      <c r="BQ106" s="340"/>
      <c r="BR106" s="340"/>
      <c r="BS106" s="340"/>
      <c r="BT106" s="340"/>
      <c r="BU106" s="340"/>
      <c r="BV106" s="340"/>
    </row>
    <row r="107" spans="63:74" x14ac:dyDescent="0.2">
      <c r="BK107" s="340"/>
      <c r="BL107" s="340"/>
      <c r="BM107" s="340"/>
      <c r="BN107" s="340"/>
      <c r="BO107" s="340"/>
      <c r="BP107" s="340"/>
      <c r="BQ107" s="340"/>
      <c r="BR107" s="340"/>
      <c r="BS107" s="340"/>
      <c r="BT107" s="340"/>
      <c r="BU107" s="340"/>
      <c r="BV107" s="340"/>
    </row>
    <row r="108" spans="63:74" x14ac:dyDescent="0.2">
      <c r="BK108" s="340"/>
      <c r="BL108" s="340"/>
      <c r="BM108" s="340"/>
      <c r="BN108" s="340"/>
      <c r="BO108" s="340"/>
      <c r="BP108" s="340"/>
      <c r="BQ108" s="340"/>
      <c r="BR108" s="340"/>
      <c r="BS108" s="340"/>
      <c r="BT108" s="340"/>
      <c r="BU108" s="340"/>
      <c r="BV108" s="340"/>
    </row>
    <row r="109" spans="63:74" x14ac:dyDescent="0.2">
      <c r="BK109" s="340"/>
      <c r="BL109" s="340"/>
      <c r="BM109" s="340"/>
      <c r="BN109" s="340"/>
      <c r="BO109" s="340"/>
      <c r="BP109" s="340"/>
      <c r="BQ109" s="340"/>
      <c r="BR109" s="340"/>
      <c r="BS109" s="340"/>
      <c r="BT109" s="340"/>
      <c r="BU109" s="340"/>
      <c r="BV109" s="340"/>
    </row>
    <row r="110" spans="63:74" x14ac:dyDescent="0.2">
      <c r="BK110" s="340"/>
      <c r="BL110" s="340"/>
      <c r="BM110" s="340"/>
      <c r="BN110" s="340"/>
      <c r="BO110" s="340"/>
      <c r="BP110" s="340"/>
      <c r="BQ110" s="340"/>
      <c r="BR110" s="340"/>
      <c r="BS110" s="340"/>
      <c r="BT110" s="340"/>
      <c r="BU110" s="340"/>
      <c r="BV110" s="340"/>
    </row>
    <row r="111" spans="63:74" x14ac:dyDescent="0.2">
      <c r="BK111" s="340"/>
      <c r="BL111" s="340"/>
      <c r="BM111" s="340"/>
      <c r="BN111" s="340"/>
      <c r="BO111" s="340"/>
      <c r="BP111" s="340"/>
      <c r="BQ111" s="340"/>
      <c r="BR111" s="340"/>
      <c r="BS111" s="340"/>
      <c r="BT111" s="340"/>
      <c r="BU111" s="340"/>
      <c r="BV111" s="340"/>
    </row>
    <row r="112" spans="63:74" x14ac:dyDescent="0.2">
      <c r="BK112" s="340"/>
      <c r="BL112" s="340"/>
      <c r="BM112" s="340"/>
      <c r="BN112" s="340"/>
      <c r="BO112" s="340"/>
      <c r="BP112" s="340"/>
      <c r="BQ112" s="340"/>
      <c r="BR112" s="340"/>
      <c r="BS112" s="340"/>
      <c r="BT112" s="340"/>
      <c r="BU112" s="340"/>
      <c r="BV112" s="340"/>
    </row>
    <row r="113" spans="63:74" x14ac:dyDescent="0.2">
      <c r="BK113" s="340"/>
      <c r="BL113" s="340"/>
      <c r="BM113" s="340"/>
      <c r="BN113" s="340"/>
      <c r="BO113" s="340"/>
      <c r="BP113" s="340"/>
      <c r="BQ113" s="340"/>
      <c r="BR113" s="340"/>
      <c r="BS113" s="340"/>
      <c r="BT113" s="340"/>
      <c r="BU113" s="340"/>
      <c r="BV113" s="340"/>
    </row>
    <row r="114" spans="63:74" x14ac:dyDescent="0.2">
      <c r="BK114" s="340"/>
      <c r="BL114" s="340"/>
      <c r="BM114" s="340"/>
      <c r="BN114" s="340"/>
      <c r="BO114" s="340"/>
      <c r="BP114" s="340"/>
      <c r="BQ114" s="340"/>
      <c r="BR114" s="340"/>
      <c r="BS114" s="340"/>
      <c r="BT114" s="340"/>
      <c r="BU114" s="340"/>
      <c r="BV114" s="340"/>
    </row>
    <row r="115" spans="63:74" x14ac:dyDescent="0.2">
      <c r="BK115" s="340"/>
      <c r="BL115" s="340"/>
      <c r="BM115" s="340"/>
      <c r="BN115" s="340"/>
      <c r="BO115" s="340"/>
      <c r="BP115" s="340"/>
      <c r="BQ115" s="340"/>
      <c r="BR115" s="340"/>
      <c r="BS115" s="340"/>
      <c r="BT115" s="340"/>
      <c r="BU115" s="340"/>
      <c r="BV115" s="340"/>
    </row>
    <row r="116" spans="63:74" x14ac:dyDescent="0.2">
      <c r="BK116" s="340"/>
      <c r="BL116" s="340"/>
      <c r="BM116" s="340"/>
      <c r="BN116" s="340"/>
      <c r="BO116" s="340"/>
      <c r="BP116" s="340"/>
      <c r="BQ116" s="340"/>
      <c r="BR116" s="340"/>
      <c r="BS116" s="340"/>
      <c r="BT116" s="340"/>
      <c r="BU116" s="340"/>
      <c r="BV116" s="340"/>
    </row>
    <row r="117" spans="63:74" x14ac:dyDescent="0.2">
      <c r="BK117" s="340"/>
      <c r="BL117" s="340"/>
      <c r="BM117" s="340"/>
      <c r="BN117" s="340"/>
      <c r="BO117" s="340"/>
      <c r="BP117" s="340"/>
      <c r="BQ117" s="340"/>
      <c r="BR117" s="340"/>
      <c r="BS117" s="340"/>
      <c r="BT117" s="340"/>
      <c r="BU117" s="340"/>
      <c r="BV117" s="340"/>
    </row>
    <row r="118" spans="63:74" x14ac:dyDescent="0.2">
      <c r="BK118" s="340"/>
      <c r="BL118" s="340"/>
      <c r="BM118" s="340"/>
      <c r="BN118" s="340"/>
      <c r="BO118" s="340"/>
      <c r="BP118" s="340"/>
      <c r="BQ118" s="340"/>
      <c r="BR118" s="340"/>
      <c r="BS118" s="340"/>
      <c r="BT118" s="340"/>
      <c r="BU118" s="340"/>
      <c r="BV118" s="340"/>
    </row>
    <row r="119" spans="63:74" x14ac:dyDescent="0.2">
      <c r="BK119" s="340"/>
      <c r="BL119" s="340"/>
      <c r="BM119" s="340"/>
      <c r="BN119" s="340"/>
      <c r="BO119" s="340"/>
      <c r="BP119" s="340"/>
      <c r="BQ119" s="340"/>
      <c r="BR119" s="340"/>
      <c r="BS119" s="340"/>
      <c r="BT119" s="340"/>
      <c r="BU119" s="340"/>
      <c r="BV119" s="340"/>
    </row>
    <row r="120" spans="63:74" x14ac:dyDescent="0.2">
      <c r="BK120" s="340"/>
      <c r="BL120" s="340"/>
      <c r="BM120" s="340"/>
      <c r="BN120" s="340"/>
      <c r="BO120" s="340"/>
      <c r="BP120" s="340"/>
      <c r="BQ120" s="340"/>
      <c r="BR120" s="340"/>
      <c r="BS120" s="340"/>
      <c r="BT120" s="340"/>
      <c r="BU120" s="340"/>
      <c r="BV120" s="340"/>
    </row>
    <row r="121" spans="63:74" x14ac:dyDescent="0.2">
      <c r="BK121" s="340"/>
      <c r="BL121" s="340"/>
      <c r="BM121" s="340"/>
      <c r="BN121" s="340"/>
      <c r="BO121" s="340"/>
      <c r="BP121" s="340"/>
      <c r="BQ121" s="340"/>
      <c r="BR121" s="340"/>
      <c r="BS121" s="340"/>
      <c r="BT121" s="340"/>
      <c r="BU121" s="340"/>
      <c r="BV121" s="340"/>
    </row>
    <row r="122" spans="63:74" x14ac:dyDescent="0.2">
      <c r="BK122" s="340"/>
      <c r="BL122" s="340"/>
      <c r="BM122" s="340"/>
      <c r="BN122" s="340"/>
      <c r="BO122" s="340"/>
      <c r="BP122" s="340"/>
      <c r="BQ122" s="340"/>
      <c r="BR122" s="340"/>
      <c r="BS122" s="340"/>
      <c r="BT122" s="340"/>
      <c r="BU122" s="340"/>
      <c r="BV122" s="340"/>
    </row>
    <row r="123" spans="63:74" x14ac:dyDescent="0.2">
      <c r="BK123" s="340"/>
      <c r="BL123" s="340"/>
      <c r="BM123" s="340"/>
      <c r="BN123" s="340"/>
      <c r="BO123" s="340"/>
      <c r="BP123" s="340"/>
      <c r="BQ123" s="340"/>
      <c r="BR123" s="340"/>
      <c r="BS123" s="340"/>
      <c r="BT123" s="340"/>
      <c r="BU123" s="340"/>
      <c r="BV123" s="340"/>
    </row>
    <row r="124" spans="63:74" x14ac:dyDescent="0.2">
      <c r="BK124" s="340"/>
      <c r="BL124" s="340"/>
      <c r="BM124" s="340"/>
      <c r="BN124" s="340"/>
      <c r="BO124" s="340"/>
      <c r="BP124" s="340"/>
      <c r="BQ124" s="340"/>
      <c r="BR124" s="340"/>
      <c r="BS124" s="340"/>
      <c r="BT124" s="340"/>
      <c r="BU124" s="340"/>
      <c r="BV124" s="340"/>
    </row>
    <row r="125" spans="63:74" x14ac:dyDescent="0.2">
      <c r="BK125" s="340"/>
      <c r="BL125" s="340"/>
      <c r="BM125" s="340"/>
      <c r="BN125" s="340"/>
      <c r="BO125" s="340"/>
      <c r="BP125" s="340"/>
      <c r="BQ125" s="340"/>
      <c r="BR125" s="340"/>
      <c r="BS125" s="340"/>
      <c r="BT125" s="340"/>
      <c r="BU125" s="340"/>
      <c r="BV125" s="340"/>
    </row>
    <row r="126" spans="63:74" x14ac:dyDescent="0.2">
      <c r="BK126" s="340"/>
      <c r="BL126" s="340"/>
      <c r="BM126" s="340"/>
      <c r="BN126" s="340"/>
      <c r="BO126" s="340"/>
      <c r="BP126" s="340"/>
      <c r="BQ126" s="340"/>
      <c r="BR126" s="340"/>
      <c r="BS126" s="340"/>
      <c r="BT126" s="340"/>
      <c r="BU126" s="340"/>
      <c r="BV126" s="340"/>
    </row>
    <row r="127" spans="63:74" x14ac:dyDescent="0.2">
      <c r="BK127" s="340"/>
      <c r="BL127" s="340"/>
      <c r="BM127" s="340"/>
      <c r="BN127" s="340"/>
      <c r="BO127" s="340"/>
      <c r="BP127" s="340"/>
      <c r="BQ127" s="340"/>
      <c r="BR127" s="340"/>
      <c r="BS127" s="340"/>
      <c r="BT127" s="340"/>
      <c r="BU127" s="340"/>
      <c r="BV127" s="340"/>
    </row>
    <row r="128" spans="63:74" x14ac:dyDescent="0.2">
      <c r="BK128" s="340"/>
      <c r="BL128" s="340"/>
      <c r="BM128" s="340"/>
      <c r="BN128" s="340"/>
      <c r="BO128" s="340"/>
      <c r="BP128" s="340"/>
      <c r="BQ128" s="340"/>
      <c r="BR128" s="340"/>
      <c r="BS128" s="340"/>
      <c r="BT128" s="340"/>
      <c r="BU128" s="340"/>
      <c r="BV128" s="340"/>
    </row>
    <row r="129" spans="63:74" x14ac:dyDescent="0.2">
      <c r="BK129" s="340"/>
      <c r="BL129" s="340"/>
      <c r="BM129" s="340"/>
      <c r="BN129" s="340"/>
      <c r="BO129" s="340"/>
      <c r="BP129" s="340"/>
      <c r="BQ129" s="340"/>
      <c r="BR129" s="340"/>
      <c r="BS129" s="340"/>
      <c r="BT129" s="340"/>
      <c r="BU129" s="340"/>
      <c r="BV129" s="340"/>
    </row>
    <row r="130" spans="63:74" x14ac:dyDescent="0.2">
      <c r="BK130" s="340"/>
      <c r="BL130" s="340"/>
      <c r="BM130" s="340"/>
      <c r="BN130" s="340"/>
      <c r="BO130" s="340"/>
      <c r="BP130" s="340"/>
      <c r="BQ130" s="340"/>
      <c r="BR130" s="340"/>
      <c r="BS130" s="340"/>
      <c r="BT130" s="340"/>
      <c r="BU130" s="340"/>
      <c r="BV130" s="340"/>
    </row>
    <row r="131" spans="63:74" x14ac:dyDescent="0.2">
      <c r="BK131" s="340"/>
      <c r="BL131" s="340"/>
      <c r="BM131" s="340"/>
      <c r="BN131" s="340"/>
      <c r="BO131" s="340"/>
      <c r="BP131" s="340"/>
      <c r="BQ131" s="340"/>
      <c r="BR131" s="340"/>
      <c r="BS131" s="340"/>
      <c r="BT131" s="340"/>
      <c r="BU131" s="340"/>
      <c r="BV131" s="340"/>
    </row>
    <row r="132" spans="63:74" x14ac:dyDescent="0.2">
      <c r="BK132" s="340"/>
      <c r="BL132" s="340"/>
      <c r="BM132" s="340"/>
      <c r="BN132" s="340"/>
      <c r="BO132" s="340"/>
      <c r="BP132" s="340"/>
      <c r="BQ132" s="340"/>
      <c r="BR132" s="340"/>
      <c r="BS132" s="340"/>
      <c r="BT132" s="340"/>
      <c r="BU132" s="340"/>
      <c r="BV132" s="340"/>
    </row>
    <row r="133" spans="63:74" x14ac:dyDescent="0.2">
      <c r="BK133" s="340"/>
      <c r="BL133" s="340"/>
      <c r="BM133" s="340"/>
      <c r="BN133" s="340"/>
      <c r="BO133" s="340"/>
      <c r="BP133" s="340"/>
      <c r="BQ133" s="340"/>
      <c r="BR133" s="340"/>
      <c r="BS133" s="340"/>
      <c r="BT133" s="340"/>
      <c r="BU133" s="340"/>
      <c r="BV133" s="340"/>
    </row>
    <row r="134" spans="63:74" x14ac:dyDescent="0.2">
      <c r="BK134" s="340"/>
      <c r="BL134" s="340"/>
      <c r="BM134" s="340"/>
      <c r="BN134" s="340"/>
      <c r="BO134" s="340"/>
      <c r="BP134" s="340"/>
      <c r="BQ134" s="340"/>
      <c r="BR134" s="340"/>
      <c r="BS134" s="340"/>
      <c r="BT134" s="340"/>
      <c r="BU134" s="340"/>
      <c r="BV134" s="340"/>
    </row>
    <row r="135" spans="63:74" x14ac:dyDescent="0.2">
      <c r="BK135" s="340"/>
      <c r="BL135" s="340"/>
      <c r="BM135" s="340"/>
      <c r="BN135" s="340"/>
      <c r="BO135" s="340"/>
      <c r="BP135" s="340"/>
      <c r="BQ135" s="340"/>
      <c r="BR135" s="340"/>
      <c r="BS135" s="340"/>
      <c r="BT135" s="340"/>
      <c r="BU135" s="340"/>
      <c r="BV135" s="340"/>
    </row>
    <row r="136" spans="63:74" x14ac:dyDescent="0.2">
      <c r="BK136" s="340"/>
      <c r="BL136" s="340"/>
      <c r="BM136" s="340"/>
      <c r="BN136" s="340"/>
      <c r="BO136" s="340"/>
      <c r="BP136" s="340"/>
      <c r="BQ136" s="340"/>
      <c r="BR136" s="340"/>
      <c r="BS136" s="340"/>
      <c r="BT136" s="340"/>
      <c r="BU136" s="340"/>
      <c r="BV136" s="340"/>
    </row>
    <row r="137" spans="63:74" x14ac:dyDescent="0.2">
      <c r="BK137" s="340"/>
      <c r="BL137" s="340"/>
      <c r="BM137" s="340"/>
      <c r="BN137" s="340"/>
      <c r="BO137" s="340"/>
      <c r="BP137" s="340"/>
      <c r="BQ137" s="340"/>
      <c r="BR137" s="340"/>
      <c r="BS137" s="340"/>
      <c r="BT137" s="340"/>
      <c r="BU137" s="340"/>
      <c r="BV137" s="340"/>
    </row>
    <row r="138" spans="63:74" x14ac:dyDescent="0.2">
      <c r="BK138" s="340"/>
      <c r="BL138" s="340"/>
      <c r="BM138" s="340"/>
      <c r="BN138" s="340"/>
      <c r="BO138" s="340"/>
      <c r="BP138" s="340"/>
      <c r="BQ138" s="340"/>
      <c r="BR138" s="340"/>
      <c r="BS138" s="340"/>
      <c r="BT138" s="340"/>
      <c r="BU138" s="340"/>
      <c r="BV138" s="340"/>
    </row>
    <row r="139" spans="63:74" x14ac:dyDescent="0.2">
      <c r="BK139" s="340"/>
      <c r="BL139" s="340"/>
      <c r="BM139" s="340"/>
      <c r="BN139" s="340"/>
      <c r="BO139" s="340"/>
      <c r="BP139" s="340"/>
      <c r="BQ139" s="340"/>
      <c r="BR139" s="340"/>
      <c r="BS139" s="340"/>
      <c r="BT139" s="340"/>
      <c r="BU139" s="340"/>
      <c r="BV139" s="340"/>
    </row>
    <row r="140" spans="63:74" x14ac:dyDescent="0.2">
      <c r="BK140" s="340"/>
      <c r="BL140" s="340"/>
      <c r="BM140" s="340"/>
      <c r="BN140" s="340"/>
      <c r="BO140" s="340"/>
      <c r="BP140" s="340"/>
      <c r="BQ140" s="340"/>
      <c r="BR140" s="340"/>
      <c r="BS140" s="340"/>
      <c r="BT140" s="340"/>
      <c r="BU140" s="340"/>
      <c r="BV140" s="340"/>
    </row>
    <row r="141" spans="63:74" x14ac:dyDescent="0.2">
      <c r="BK141" s="340"/>
      <c r="BL141" s="340"/>
      <c r="BM141" s="340"/>
      <c r="BN141" s="340"/>
      <c r="BO141" s="340"/>
      <c r="BP141" s="340"/>
      <c r="BQ141" s="340"/>
      <c r="BR141" s="340"/>
      <c r="BS141" s="340"/>
      <c r="BT141" s="340"/>
      <c r="BU141" s="340"/>
      <c r="BV141" s="340"/>
    </row>
    <row r="142" spans="63:74" x14ac:dyDescent="0.2">
      <c r="BK142" s="340"/>
      <c r="BL142" s="340"/>
      <c r="BM142" s="340"/>
      <c r="BN142" s="340"/>
      <c r="BO142" s="340"/>
      <c r="BP142" s="340"/>
      <c r="BQ142" s="340"/>
      <c r="BR142" s="340"/>
      <c r="BS142" s="340"/>
      <c r="BT142" s="340"/>
      <c r="BU142" s="340"/>
      <c r="BV142" s="340"/>
    </row>
    <row r="143" spans="63:74" x14ac:dyDescent="0.2">
      <c r="BK143" s="340"/>
      <c r="BL143" s="340"/>
      <c r="BM143" s="340"/>
      <c r="BN143" s="340"/>
      <c r="BO143" s="340"/>
      <c r="BP143" s="340"/>
      <c r="BQ143" s="340"/>
      <c r="BR143" s="340"/>
      <c r="BS143" s="340"/>
      <c r="BT143" s="340"/>
      <c r="BU143" s="340"/>
      <c r="BV143" s="340"/>
    </row>
    <row r="144" spans="63:74" x14ac:dyDescent="0.2">
      <c r="BK144" s="340"/>
      <c r="BL144" s="340"/>
      <c r="BM144" s="340"/>
      <c r="BN144" s="340"/>
      <c r="BO144" s="340"/>
      <c r="BP144" s="340"/>
      <c r="BQ144" s="340"/>
      <c r="BR144" s="340"/>
      <c r="BS144" s="340"/>
      <c r="BT144" s="340"/>
      <c r="BU144" s="340"/>
      <c r="BV144" s="340"/>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workbookViewId="0">
      <pane xSplit="2" ySplit="4" topLeftCell="AR5" activePane="bottomRight" state="frozen"/>
      <selection activeCell="AV7" sqref="AV7"/>
      <selection pane="topRight" activeCell="AV7" sqref="AV7"/>
      <selection pane="bottomLeft" activeCell="AV7" sqref="AV7"/>
      <selection pane="bottomRight" activeCell="BE2" sqref="BE2"/>
    </sheetView>
  </sheetViews>
  <sheetFormatPr defaultColWidth="9.6640625" defaultRowHeight="10.199999999999999" x14ac:dyDescent="0.2"/>
  <cols>
    <col min="1" max="1" width="8.5546875" style="13" customWidth="1"/>
    <col min="2" max="2" width="39.33203125" style="13" customWidth="1"/>
    <col min="3" max="3" width="8.5546875" style="13" bestFit="1" customWidth="1"/>
    <col min="4" max="50" width="6.5546875" style="13" customWidth="1"/>
    <col min="51" max="62" width="6.5546875" style="418" customWidth="1"/>
    <col min="63" max="74" width="6.5546875" style="13" customWidth="1"/>
    <col min="75" max="16384" width="9.6640625" style="13"/>
  </cols>
  <sheetData>
    <row r="1" spans="1:74" ht="13.35" customHeight="1" x14ac:dyDescent="0.25">
      <c r="A1" s="662" t="s">
        <v>1078</v>
      </c>
      <c r="B1" s="679" t="s">
        <v>141</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c r="AM1" s="265"/>
    </row>
    <row r="2" spans="1:74" ht="13.2" x14ac:dyDescent="0.25">
      <c r="A2" s="663"/>
      <c r="B2" s="546" t="str">
        <f>"U.S. Energy Information Administration   |   Short-Term Energy Outlook  - "&amp;Dates!D1</f>
        <v>U.S. Energy Information Administration   |   Short-Term Energy Outlook  - August 2014</v>
      </c>
      <c r="C2" s="548"/>
      <c r="D2" s="548"/>
      <c r="E2" s="548"/>
      <c r="F2" s="548"/>
      <c r="G2" s="548"/>
      <c r="H2" s="548"/>
      <c r="I2" s="548"/>
      <c r="J2" s="548"/>
      <c r="K2" s="548"/>
      <c r="L2" s="548"/>
      <c r="M2" s="548"/>
      <c r="N2" s="548"/>
      <c r="O2" s="548"/>
      <c r="P2" s="548"/>
      <c r="Q2" s="548"/>
      <c r="R2" s="548"/>
      <c r="S2" s="548"/>
      <c r="T2" s="548"/>
      <c r="U2" s="548"/>
      <c r="V2" s="548"/>
      <c r="W2" s="548"/>
      <c r="X2" s="548"/>
      <c r="Y2" s="548"/>
      <c r="Z2" s="548"/>
      <c r="AA2" s="548"/>
      <c r="AB2" s="548"/>
      <c r="AC2" s="548"/>
      <c r="AD2" s="548"/>
      <c r="AE2" s="548"/>
      <c r="AF2" s="548"/>
      <c r="AG2" s="548"/>
      <c r="AH2" s="548"/>
      <c r="AI2" s="548"/>
      <c r="AJ2" s="548"/>
      <c r="AK2" s="548"/>
      <c r="AL2" s="548"/>
      <c r="AM2" s="265"/>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49"/>
      <c r="B5" s="50" t="s">
        <v>120</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x14ac:dyDescent="0.2">
      <c r="A6" s="52" t="s">
        <v>705</v>
      </c>
      <c r="B6" s="151" t="s">
        <v>653</v>
      </c>
      <c r="C6" s="219">
        <v>78.33</v>
      </c>
      <c r="D6" s="219">
        <v>76.39</v>
      </c>
      <c r="E6" s="219">
        <v>81.2</v>
      </c>
      <c r="F6" s="219">
        <v>84.29</v>
      </c>
      <c r="G6" s="219">
        <v>73.739999999999995</v>
      </c>
      <c r="H6" s="219">
        <v>75.34</v>
      </c>
      <c r="I6" s="219">
        <v>76.319999999999993</v>
      </c>
      <c r="J6" s="219">
        <v>76.599999999999994</v>
      </c>
      <c r="K6" s="219">
        <v>75.239999999999995</v>
      </c>
      <c r="L6" s="219">
        <v>81.89</v>
      </c>
      <c r="M6" s="219">
        <v>84.25</v>
      </c>
      <c r="N6" s="219">
        <v>89.15</v>
      </c>
      <c r="O6" s="219">
        <v>89.17</v>
      </c>
      <c r="P6" s="219">
        <v>88.58</v>
      </c>
      <c r="Q6" s="219">
        <v>102.76</v>
      </c>
      <c r="R6" s="219">
        <v>109.53</v>
      </c>
      <c r="S6" s="219">
        <v>100.9</v>
      </c>
      <c r="T6" s="219">
        <v>96.24</v>
      </c>
      <c r="U6" s="219">
        <v>97.3</v>
      </c>
      <c r="V6" s="219">
        <v>86.33</v>
      </c>
      <c r="W6" s="219">
        <v>85.52</v>
      </c>
      <c r="X6" s="219">
        <v>86.32</v>
      </c>
      <c r="Y6" s="219">
        <v>97.13</v>
      </c>
      <c r="Z6" s="219">
        <v>98.53</v>
      </c>
      <c r="AA6" s="219">
        <v>100.27</v>
      </c>
      <c r="AB6" s="219">
        <v>102.2</v>
      </c>
      <c r="AC6" s="219">
        <v>106.16</v>
      </c>
      <c r="AD6" s="219">
        <v>103.32</v>
      </c>
      <c r="AE6" s="219">
        <v>94.65</v>
      </c>
      <c r="AF6" s="219">
        <v>82.3</v>
      </c>
      <c r="AG6" s="219">
        <v>87.9</v>
      </c>
      <c r="AH6" s="219">
        <v>94.3</v>
      </c>
      <c r="AI6" s="219">
        <v>94.51</v>
      </c>
      <c r="AJ6" s="219">
        <v>89.491304348</v>
      </c>
      <c r="AK6" s="219">
        <v>86.53</v>
      </c>
      <c r="AL6" s="219">
        <v>87.86</v>
      </c>
      <c r="AM6" s="219">
        <v>94.76</v>
      </c>
      <c r="AN6" s="219">
        <v>95.31</v>
      </c>
      <c r="AO6" s="219">
        <v>92.94</v>
      </c>
      <c r="AP6" s="219">
        <v>92.02</v>
      </c>
      <c r="AQ6" s="219">
        <v>94.51</v>
      </c>
      <c r="AR6" s="219">
        <v>95.77</v>
      </c>
      <c r="AS6" s="219">
        <v>104.67</v>
      </c>
      <c r="AT6" s="219">
        <v>106.57</v>
      </c>
      <c r="AU6" s="219">
        <v>106.2895</v>
      </c>
      <c r="AV6" s="219">
        <v>100.54</v>
      </c>
      <c r="AW6" s="219">
        <v>93.86</v>
      </c>
      <c r="AX6" s="219">
        <v>97.63</v>
      </c>
      <c r="AY6" s="219">
        <v>94.62</v>
      </c>
      <c r="AZ6" s="219">
        <v>100.82</v>
      </c>
      <c r="BA6" s="219">
        <v>100.8</v>
      </c>
      <c r="BB6" s="219">
        <v>102.069</v>
      </c>
      <c r="BC6" s="219">
        <v>102.18</v>
      </c>
      <c r="BD6" s="219">
        <v>105.79</v>
      </c>
      <c r="BE6" s="219">
        <v>103.59</v>
      </c>
      <c r="BF6" s="330">
        <v>100.5</v>
      </c>
      <c r="BG6" s="330">
        <v>100</v>
      </c>
      <c r="BH6" s="330">
        <v>99</v>
      </c>
      <c r="BI6" s="330">
        <v>98</v>
      </c>
      <c r="BJ6" s="330">
        <v>98</v>
      </c>
      <c r="BK6" s="330">
        <v>97</v>
      </c>
      <c r="BL6" s="330">
        <v>96</v>
      </c>
      <c r="BM6" s="330">
        <v>96</v>
      </c>
      <c r="BN6" s="330">
        <v>96</v>
      </c>
      <c r="BO6" s="330">
        <v>96</v>
      </c>
      <c r="BP6" s="330">
        <v>97</v>
      </c>
      <c r="BQ6" s="330">
        <v>99</v>
      </c>
      <c r="BR6" s="330">
        <v>98</v>
      </c>
      <c r="BS6" s="330">
        <v>96</v>
      </c>
      <c r="BT6" s="330">
        <v>94</v>
      </c>
      <c r="BU6" s="330">
        <v>94</v>
      </c>
      <c r="BV6" s="330">
        <v>94</v>
      </c>
    </row>
    <row r="7" spans="1:74" ht="11.1" customHeight="1" x14ac:dyDescent="0.2">
      <c r="A7" s="52" t="s">
        <v>106</v>
      </c>
      <c r="B7" s="151" t="s">
        <v>105</v>
      </c>
      <c r="C7" s="219">
        <v>76.17</v>
      </c>
      <c r="D7" s="219">
        <v>73.75</v>
      </c>
      <c r="E7" s="219">
        <v>78.83</v>
      </c>
      <c r="F7" s="219">
        <v>84.82</v>
      </c>
      <c r="G7" s="219">
        <v>75.95</v>
      </c>
      <c r="H7" s="219">
        <v>74.760000000000005</v>
      </c>
      <c r="I7" s="219">
        <v>75.58</v>
      </c>
      <c r="J7" s="219">
        <v>77.040000000000006</v>
      </c>
      <c r="K7" s="219">
        <v>77.84</v>
      </c>
      <c r="L7" s="219">
        <v>82.67</v>
      </c>
      <c r="M7" s="219">
        <v>85.28</v>
      </c>
      <c r="N7" s="219">
        <v>91.45</v>
      </c>
      <c r="O7" s="219">
        <v>96.52</v>
      </c>
      <c r="P7" s="219">
        <v>103.72</v>
      </c>
      <c r="Q7" s="219">
        <v>114.64</v>
      </c>
      <c r="R7" s="219">
        <v>123.26</v>
      </c>
      <c r="S7" s="219">
        <v>114.99</v>
      </c>
      <c r="T7" s="219">
        <v>113.83</v>
      </c>
      <c r="U7" s="219">
        <v>116.97</v>
      </c>
      <c r="V7" s="219">
        <v>110.22</v>
      </c>
      <c r="W7" s="219">
        <v>112.83</v>
      </c>
      <c r="X7" s="219">
        <v>109.55</v>
      </c>
      <c r="Y7" s="219">
        <v>110.77</v>
      </c>
      <c r="Z7" s="219">
        <v>107.87</v>
      </c>
      <c r="AA7" s="219">
        <v>110.69</v>
      </c>
      <c r="AB7" s="219">
        <v>119.33</v>
      </c>
      <c r="AC7" s="219">
        <v>125.45</v>
      </c>
      <c r="AD7" s="219">
        <v>119.75</v>
      </c>
      <c r="AE7" s="219">
        <v>110.34</v>
      </c>
      <c r="AF7" s="219">
        <v>95.16</v>
      </c>
      <c r="AG7" s="219">
        <v>102.62</v>
      </c>
      <c r="AH7" s="219">
        <v>113.36</v>
      </c>
      <c r="AI7" s="219">
        <v>112.86</v>
      </c>
      <c r="AJ7" s="219">
        <v>111.71086957</v>
      </c>
      <c r="AK7" s="219">
        <v>109.06</v>
      </c>
      <c r="AL7" s="219">
        <v>109.49</v>
      </c>
      <c r="AM7" s="219">
        <v>112.96</v>
      </c>
      <c r="AN7" s="219">
        <v>116.05</v>
      </c>
      <c r="AO7" s="219">
        <v>108.47</v>
      </c>
      <c r="AP7" s="219">
        <v>102.25</v>
      </c>
      <c r="AQ7" s="219">
        <v>102.56</v>
      </c>
      <c r="AR7" s="219">
        <v>102.92</v>
      </c>
      <c r="AS7" s="219">
        <v>107.93</v>
      </c>
      <c r="AT7" s="219">
        <v>111.28</v>
      </c>
      <c r="AU7" s="219">
        <v>111.59650000000001</v>
      </c>
      <c r="AV7" s="219">
        <v>109.07599999999999</v>
      </c>
      <c r="AW7" s="219">
        <v>107.79</v>
      </c>
      <c r="AX7" s="219">
        <v>110.76</v>
      </c>
      <c r="AY7" s="219">
        <v>108.12</v>
      </c>
      <c r="AZ7" s="219">
        <v>108.9</v>
      </c>
      <c r="BA7" s="219">
        <v>107.48</v>
      </c>
      <c r="BB7" s="219">
        <v>107.755</v>
      </c>
      <c r="BC7" s="219">
        <v>109.54</v>
      </c>
      <c r="BD7" s="219">
        <v>111.795</v>
      </c>
      <c r="BE7" s="219">
        <v>106.77</v>
      </c>
      <c r="BF7" s="330">
        <v>106</v>
      </c>
      <c r="BG7" s="330">
        <v>107</v>
      </c>
      <c r="BH7" s="330">
        <v>108</v>
      </c>
      <c r="BI7" s="330">
        <v>108</v>
      </c>
      <c r="BJ7" s="330">
        <v>108</v>
      </c>
      <c r="BK7" s="330">
        <v>107</v>
      </c>
      <c r="BL7" s="330">
        <v>106</v>
      </c>
      <c r="BM7" s="330">
        <v>106</v>
      </c>
      <c r="BN7" s="330">
        <v>105</v>
      </c>
      <c r="BO7" s="330">
        <v>105</v>
      </c>
      <c r="BP7" s="330">
        <v>105</v>
      </c>
      <c r="BQ7" s="330">
        <v>105</v>
      </c>
      <c r="BR7" s="330">
        <v>105</v>
      </c>
      <c r="BS7" s="330">
        <v>104</v>
      </c>
      <c r="BT7" s="330">
        <v>104</v>
      </c>
      <c r="BU7" s="330">
        <v>104</v>
      </c>
      <c r="BV7" s="330">
        <v>104</v>
      </c>
    </row>
    <row r="8" spans="1:74" ht="11.1" customHeight="1" x14ac:dyDescent="0.2">
      <c r="A8" s="52" t="s">
        <v>704</v>
      </c>
      <c r="B8" s="151" t="s">
        <v>119</v>
      </c>
      <c r="C8" s="219">
        <v>75.069999999999993</v>
      </c>
      <c r="D8" s="219">
        <v>73.73</v>
      </c>
      <c r="E8" s="219">
        <v>76.77</v>
      </c>
      <c r="F8" s="219">
        <v>80.03</v>
      </c>
      <c r="G8" s="219">
        <v>71.150000000000006</v>
      </c>
      <c r="H8" s="219">
        <v>71.91</v>
      </c>
      <c r="I8" s="219">
        <v>73.27</v>
      </c>
      <c r="J8" s="219">
        <v>73.52</v>
      </c>
      <c r="K8" s="219">
        <v>73.150000000000006</v>
      </c>
      <c r="L8" s="219">
        <v>76.900000000000006</v>
      </c>
      <c r="M8" s="219">
        <v>79.92</v>
      </c>
      <c r="N8" s="219">
        <v>85.59</v>
      </c>
      <c r="O8" s="219">
        <v>87.61</v>
      </c>
      <c r="P8" s="219">
        <v>91.42</v>
      </c>
      <c r="Q8" s="219">
        <v>102.43</v>
      </c>
      <c r="R8" s="219">
        <v>113.02</v>
      </c>
      <c r="S8" s="219">
        <v>107.98</v>
      </c>
      <c r="T8" s="219">
        <v>105.38</v>
      </c>
      <c r="U8" s="219">
        <v>105.94</v>
      </c>
      <c r="V8" s="219">
        <v>99</v>
      </c>
      <c r="W8" s="219">
        <v>101.05</v>
      </c>
      <c r="X8" s="219">
        <v>101.99</v>
      </c>
      <c r="Y8" s="219">
        <v>107.67</v>
      </c>
      <c r="Z8" s="219">
        <v>106.52</v>
      </c>
      <c r="AA8" s="219">
        <v>105.25</v>
      </c>
      <c r="AB8" s="219">
        <v>108.08</v>
      </c>
      <c r="AC8" s="219">
        <v>111</v>
      </c>
      <c r="AD8" s="219">
        <v>108.54</v>
      </c>
      <c r="AE8" s="219">
        <v>103.26</v>
      </c>
      <c r="AF8" s="219">
        <v>92.18</v>
      </c>
      <c r="AG8" s="219">
        <v>92.99</v>
      </c>
      <c r="AH8" s="219">
        <v>97.04</v>
      </c>
      <c r="AI8" s="219">
        <v>101.82</v>
      </c>
      <c r="AJ8" s="219">
        <v>100.92</v>
      </c>
      <c r="AK8" s="219">
        <v>98.07</v>
      </c>
      <c r="AL8" s="219">
        <v>93.7</v>
      </c>
      <c r="AM8" s="219">
        <v>97.91</v>
      </c>
      <c r="AN8" s="219">
        <v>99.23</v>
      </c>
      <c r="AO8" s="219">
        <v>99.11</v>
      </c>
      <c r="AP8" s="219">
        <v>96.45</v>
      </c>
      <c r="AQ8" s="219">
        <v>98.5</v>
      </c>
      <c r="AR8" s="219">
        <v>97.17</v>
      </c>
      <c r="AS8" s="219">
        <v>101.56</v>
      </c>
      <c r="AT8" s="219">
        <v>104.16</v>
      </c>
      <c r="AU8" s="219">
        <v>103.49</v>
      </c>
      <c r="AV8" s="219">
        <v>97.84</v>
      </c>
      <c r="AW8" s="219">
        <v>90.36</v>
      </c>
      <c r="AX8" s="219">
        <v>90.57</v>
      </c>
      <c r="AY8" s="219">
        <v>89.63</v>
      </c>
      <c r="AZ8" s="219">
        <v>96.04</v>
      </c>
      <c r="BA8" s="219">
        <v>97.04</v>
      </c>
      <c r="BB8" s="219">
        <v>97.3</v>
      </c>
      <c r="BC8" s="219">
        <v>98.79</v>
      </c>
      <c r="BD8" s="219">
        <v>102.29</v>
      </c>
      <c r="BE8" s="219">
        <v>100.09</v>
      </c>
      <c r="BF8" s="330">
        <v>97</v>
      </c>
      <c r="BG8" s="330">
        <v>96.5</v>
      </c>
      <c r="BH8" s="330">
        <v>95.5</v>
      </c>
      <c r="BI8" s="330">
        <v>94.5</v>
      </c>
      <c r="BJ8" s="330">
        <v>94.5</v>
      </c>
      <c r="BK8" s="330">
        <v>93.5</v>
      </c>
      <c r="BL8" s="330">
        <v>92.5</v>
      </c>
      <c r="BM8" s="330">
        <v>92.5</v>
      </c>
      <c r="BN8" s="330">
        <v>92.5</v>
      </c>
      <c r="BO8" s="330">
        <v>92.5</v>
      </c>
      <c r="BP8" s="330">
        <v>93.5</v>
      </c>
      <c r="BQ8" s="330">
        <v>95.5</v>
      </c>
      <c r="BR8" s="330">
        <v>94.5</v>
      </c>
      <c r="BS8" s="330">
        <v>92.5</v>
      </c>
      <c r="BT8" s="330">
        <v>90.5</v>
      </c>
      <c r="BU8" s="330">
        <v>90.5</v>
      </c>
      <c r="BV8" s="330">
        <v>90.5</v>
      </c>
    </row>
    <row r="9" spans="1:74" ht="11.1" customHeight="1" x14ac:dyDescent="0.2">
      <c r="A9" s="52" t="s">
        <v>1064</v>
      </c>
      <c r="B9" s="151" t="s">
        <v>14</v>
      </c>
      <c r="C9" s="219">
        <v>75.48</v>
      </c>
      <c r="D9" s="219">
        <v>74.58</v>
      </c>
      <c r="E9" s="219">
        <v>77.430000000000007</v>
      </c>
      <c r="F9" s="219">
        <v>80.83</v>
      </c>
      <c r="G9" s="219">
        <v>72.66</v>
      </c>
      <c r="H9" s="219">
        <v>72.66</v>
      </c>
      <c r="I9" s="219">
        <v>73.73</v>
      </c>
      <c r="J9" s="219">
        <v>74.58</v>
      </c>
      <c r="K9" s="219">
        <v>73.849999999999994</v>
      </c>
      <c r="L9" s="219">
        <v>77.760000000000005</v>
      </c>
      <c r="M9" s="219">
        <v>80.849999999999994</v>
      </c>
      <c r="N9" s="219">
        <v>85.95</v>
      </c>
      <c r="O9" s="219">
        <v>88.04</v>
      </c>
      <c r="P9" s="219">
        <v>90.66</v>
      </c>
      <c r="Q9" s="219">
        <v>102.43</v>
      </c>
      <c r="R9" s="219">
        <v>112.51</v>
      </c>
      <c r="S9" s="219">
        <v>107.84</v>
      </c>
      <c r="T9" s="219">
        <v>104.23</v>
      </c>
      <c r="U9" s="219">
        <v>104.68</v>
      </c>
      <c r="V9" s="219">
        <v>97.7</v>
      </c>
      <c r="W9" s="219">
        <v>99.39</v>
      </c>
      <c r="X9" s="219">
        <v>100.57</v>
      </c>
      <c r="Y9" s="219">
        <v>107.28</v>
      </c>
      <c r="Z9" s="219">
        <v>105.69</v>
      </c>
      <c r="AA9" s="219">
        <v>104.71</v>
      </c>
      <c r="AB9" s="219">
        <v>107.18</v>
      </c>
      <c r="AC9" s="219">
        <v>110.92</v>
      </c>
      <c r="AD9" s="219">
        <v>109.68</v>
      </c>
      <c r="AE9" s="219">
        <v>103.17</v>
      </c>
      <c r="AF9" s="219">
        <v>91.96</v>
      </c>
      <c r="AG9" s="219">
        <v>92.84</v>
      </c>
      <c r="AH9" s="219">
        <v>97.7</v>
      </c>
      <c r="AI9" s="219">
        <v>101.97</v>
      </c>
      <c r="AJ9" s="219">
        <v>100.02</v>
      </c>
      <c r="AK9" s="219">
        <v>96.78</v>
      </c>
      <c r="AL9" s="219">
        <v>95.06</v>
      </c>
      <c r="AM9" s="219">
        <v>100.78</v>
      </c>
      <c r="AN9" s="219">
        <v>101.45</v>
      </c>
      <c r="AO9" s="219">
        <v>101.23</v>
      </c>
      <c r="AP9" s="219">
        <v>99.5</v>
      </c>
      <c r="AQ9" s="219">
        <v>100.17</v>
      </c>
      <c r="AR9" s="219">
        <v>98.67</v>
      </c>
      <c r="AS9" s="219">
        <v>103.85</v>
      </c>
      <c r="AT9" s="219">
        <v>106.2</v>
      </c>
      <c r="AU9" s="219">
        <v>105.7</v>
      </c>
      <c r="AV9" s="219">
        <v>100.41</v>
      </c>
      <c r="AW9" s="219">
        <v>93.32</v>
      </c>
      <c r="AX9" s="219">
        <v>94.32</v>
      </c>
      <c r="AY9" s="219">
        <v>93.52</v>
      </c>
      <c r="AZ9" s="219">
        <v>99.32</v>
      </c>
      <c r="BA9" s="219">
        <v>100.05</v>
      </c>
      <c r="BB9" s="219">
        <v>100.07</v>
      </c>
      <c r="BC9" s="219">
        <v>100.81</v>
      </c>
      <c r="BD9" s="219">
        <v>104.79</v>
      </c>
      <c r="BE9" s="219">
        <v>102.59</v>
      </c>
      <c r="BF9" s="330">
        <v>99.5</v>
      </c>
      <c r="BG9" s="330">
        <v>99</v>
      </c>
      <c r="BH9" s="330">
        <v>98</v>
      </c>
      <c r="BI9" s="330">
        <v>97</v>
      </c>
      <c r="BJ9" s="330">
        <v>97</v>
      </c>
      <c r="BK9" s="330">
        <v>96</v>
      </c>
      <c r="BL9" s="330">
        <v>95</v>
      </c>
      <c r="BM9" s="330">
        <v>95</v>
      </c>
      <c r="BN9" s="330">
        <v>95</v>
      </c>
      <c r="BO9" s="330">
        <v>95</v>
      </c>
      <c r="BP9" s="330">
        <v>96</v>
      </c>
      <c r="BQ9" s="330">
        <v>98</v>
      </c>
      <c r="BR9" s="330">
        <v>97</v>
      </c>
      <c r="BS9" s="330">
        <v>95</v>
      </c>
      <c r="BT9" s="330">
        <v>93</v>
      </c>
      <c r="BU9" s="330">
        <v>93</v>
      </c>
      <c r="BV9" s="330">
        <v>93</v>
      </c>
    </row>
    <row r="10" spans="1:74" ht="11.1" customHeight="1" x14ac:dyDescent="0.2">
      <c r="A10" s="49"/>
      <c r="B10" s="50" t="s">
        <v>719</v>
      </c>
      <c r="C10" s="224"/>
      <c r="D10" s="224"/>
      <c r="E10" s="224"/>
      <c r="F10" s="224"/>
      <c r="G10" s="224"/>
      <c r="H10" s="224"/>
      <c r="I10" s="224"/>
      <c r="J10" s="224"/>
      <c r="K10" s="224"/>
      <c r="L10" s="224"/>
      <c r="M10" s="224"/>
      <c r="N10" s="224"/>
      <c r="O10" s="224"/>
      <c r="P10" s="224"/>
      <c r="Q10" s="224"/>
      <c r="R10" s="224"/>
      <c r="S10" s="224"/>
      <c r="T10" s="224"/>
      <c r="U10" s="224"/>
      <c r="V10" s="224"/>
      <c r="W10" s="224"/>
      <c r="X10" s="224"/>
      <c r="Y10" s="224"/>
      <c r="Z10" s="224"/>
      <c r="AA10" s="224"/>
      <c r="AB10" s="224"/>
      <c r="AC10" s="224"/>
      <c r="AD10" s="224"/>
      <c r="AE10" s="224"/>
      <c r="AF10" s="224"/>
      <c r="AG10" s="224"/>
      <c r="AH10" s="224"/>
      <c r="AI10" s="224"/>
      <c r="AJ10" s="224"/>
      <c r="AK10" s="224"/>
      <c r="AL10" s="224"/>
      <c r="AM10" s="224"/>
      <c r="AN10" s="224"/>
      <c r="AO10" s="224"/>
      <c r="AP10" s="224"/>
      <c r="AQ10" s="224"/>
      <c r="AR10" s="224"/>
      <c r="AS10" s="224"/>
      <c r="AT10" s="224"/>
      <c r="AU10" s="224"/>
      <c r="AV10" s="224"/>
      <c r="AW10" s="224"/>
      <c r="AX10" s="224"/>
      <c r="AY10" s="224"/>
      <c r="AZ10" s="224"/>
      <c r="BA10" s="224"/>
      <c r="BB10" s="224"/>
      <c r="BC10" s="224"/>
      <c r="BD10" s="224"/>
      <c r="BE10" s="224"/>
      <c r="BF10" s="415"/>
      <c r="BG10" s="415"/>
      <c r="BH10" s="415"/>
      <c r="BI10" s="415"/>
      <c r="BJ10" s="415"/>
      <c r="BK10" s="415"/>
      <c r="BL10" s="415"/>
      <c r="BM10" s="415"/>
      <c r="BN10" s="415"/>
      <c r="BO10" s="415"/>
      <c r="BP10" s="415"/>
      <c r="BQ10" s="415"/>
      <c r="BR10" s="415"/>
      <c r="BS10" s="415"/>
      <c r="BT10" s="415"/>
      <c r="BU10" s="415"/>
      <c r="BV10" s="415"/>
    </row>
    <row r="11" spans="1:74" ht="11.1" customHeight="1" x14ac:dyDescent="0.2">
      <c r="A11" s="49"/>
      <c r="B11" s="50" t="s">
        <v>740</v>
      </c>
      <c r="C11" s="224"/>
      <c r="D11" s="224"/>
      <c r="E11" s="224"/>
      <c r="F11" s="224"/>
      <c r="G11" s="224"/>
      <c r="H11" s="224"/>
      <c r="I11" s="224"/>
      <c r="J11" s="224"/>
      <c r="K11" s="224"/>
      <c r="L11" s="224"/>
      <c r="M11" s="224"/>
      <c r="N11" s="224"/>
      <c r="O11" s="224"/>
      <c r="P11" s="224"/>
      <c r="Q11" s="224"/>
      <c r="R11" s="224"/>
      <c r="S11" s="224"/>
      <c r="T11" s="224"/>
      <c r="U11" s="224"/>
      <c r="V11" s="224"/>
      <c r="W11" s="224"/>
      <c r="X11" s="224"/>
      <c r="Y11" s="224"/>
      <c r="Z11" s="224"/>
      <c r="AA11" s="224"/>
      <c r="AB11" s="224"/>
      <c r="AC11" s="224"/>
      <c r="AD11" s="224"/>
      <c r="AE11" s="224"/>
      <c r="AF11" s="224"/>
      <c r="AG11" s="224"/>
      <c r="AH11" s="224"/>
      <c r="AI11" s="224"/>
      <c r="AJ11" s="224"/>
      <c r="AK11" s="224"/>
      <c r="AL11" s="224"/>
      <c r="AM11" s="224"/>
      <c r="AN11" s="224"/>
      <c r="AO11" s="224"/>
      <c r="AP11" s="224"/>
      <c r="AQ11" s="224"/>
      <c r="AR11" s="224"/>
      <c r="AS11" s="224"/>
      <c r="AT11" s="224"/>
      <c r="AU11" s="224"/>
      <c r="AV11" s="224"/>
      <c r="AW11" s="224"/>
      <c r="AX11" s="224"/>
      <c r="AY11" s="224"/>
      <c r="AZ11" s="224"/>
      <c r="BA11" s="224"/>
      <c r="BB11" s="224"/>
      <c r="BC11" s="224"/>
      <c r="BD11" s="224"/>
      <c r="BE11" s="224"/>
      <c r="BF11" s="415"/>
      <c r="BG11" s="415"/>
      <c r="BH11" s="415"/>
      <c r="BI11" s="415"/>
      <c r="BJ11" s="415"/>
      <c r="BK11" s="415"/>
      <c r="BL11" s="415"/>
      <c r="BM11" s="415"/>
      <c r="BN11" s="415"/>
      <c r="BO11" s="415"/>
      <c r="BP11" s="415"/>
      <c r="BQ11" s="415"/>
      <c r="BR11" s="415"/>
      <c r="BS11" s="415"/>
      <c r="BT11" s="415"/>
      <c r="BU11" s="415"/>
      <c r="BV11" s="415"/>
    </row>
    <row r="12" spans="1:74" ht="11.1" customHeight="1" x14ac:dyDescent="0.2">
      <c r="A12" s="52" t="s">
        <v>1044</v>
      </c>
      <c r="B12" s="151" t="s">
        <v>741</v>
      </c>
      <c r="C12" s="243">
        <v>209.7</v>
      </c>
      <c r="D12" s="243">
        <v>203.3</v>
      </c>
      <c r="E12" s="243">
        <v>219.7</v>
      </c>
      <c r="F12" s="243">
        <v>226.5</v>
      </c>
      <c r="G12" s="243">
        <v>215.2</v>
      </c>
      <c r="H12" s="243">
        <v>211.3</v>
      </c>
      <c r="I12" s="243">
        <v>211.3</v>
      </c>
      <c r="J12" s="243">
        <v>209.5</v>
      </c>
      <c r="K12" s="243">
        <v>208.8</v>
      </c>
      <c r="L12" s="243">
        <v>219.8</v>
      </c>
      <c r="M12" s="243">
        <v>224.3</v>
      </c>
      <c r="N12" s="243">
        <v>238.3</v>
      </c>
      <c r="O12" s="243">
        <v>247.2</v>
      </c>
      <c r="P12" s="243">
        <v>258.39999999999998</v>
      </c>
      <c r="Q12" s="243">
        <v>293.39999999999998</v>
      </c>
      <c r="R12" s="243">
        <v>321.8</v>
      </c>
      <c r="S12" s="243">
        <v>317.39999999999998</v>
      </c>
      <c r="T12" s="243">
        <v>297</v>
      </c>
      <c r="U12" s="243">
        <v>305.8</v>
      </c>
      <c r="V12" s="243">
        <v>294.89999999999998</v>
      </c>
      <c r="W12" s="243">
        <v>289.60000000000002</v>
      </c>
      <c r="X12" s="243">
        <v>280.5</v>
      </c>
      <c r="Y12" s="243">
        <v>270.10000000000002</v>
      </c>
      <c r="Z12" s="243">
        <v>261.39999999999998</v>
      </c>
      <c r="AA12" s="243">
        <v>274.7</v>
      </c>
      <c r="AB12" s="243">
        <v>293.60000000000002</v>
      </c>
      <c r="AC12" s="243">
        <v>320.3</v>
      </c>
      <c r="AD12" s="243">
        <v>318.89999999999998</v>
      </c>
      <c r="AE12" s="243">
        <v>301.60000000000002</v>
      </c>
      <c r="AF12" s="243">
        <v>275.7</v>
      </c>
      <c r="AG12" s="243">
        <v>280.60000000000002</v>
      </c>
      <c r="AH12" s="243">
        <v>308.7</v>
      </c>
      <c r="AI12" s="243">
        <v>316.3</v>
      </c>
      <c r="AJ12" s="243">
        <v>294.10000000000002</v>
      </c>
      <c r="AK12" s="243">
        <v>271.3</v>
      </c>
      <c r="AL12" s="243">
        <v>259</v>
      </c>
      <c r="AM12" s="243">
        <v>267.60000000000002</v>
      </c>
      <c r="AN12" s="243">
        <v>302</v>
      </c>
      <c r="AO12" s="243">
        <v>298.7</v>
      </c>
      <c r="AP12" s="243">
        <v>285.3</v>
      </c>
      <c r="AQ12" s="243">
        <v>295.10000000000002</v>
      </c>
      <c r="AR12" s="243">
        <v>288.2</v>
      </c>
      <c r="AS12" s="243">
        <v>294.2</v>
      </c>
      <c r="AT12" s="243">
        <v>289</v>
      </c>
      <c r="AU12" s="243">
        <v>279.2</v>
      </c>
      <c r="AV12" s="243">
        <v>263.2</v>
      </c>
      <c r="AW12" s="243">
        <v>254.4</v>
      </c>
      <c r="AX12" s="243">
        <v>258.10000000000002</v>
      </c>
      <c r="AY12" s="243">
        <v>260.39999999999998</v>
      </c>
      <c r="AZ12" s="243">
        <v>269.89999999999998</v>
      </c>
      <c r="BA12" s="243">
        <v>285.5</v>
      </c>
      <c r="BB12" s="243">
        <v>298.10000000000002</v>
      </c>
      <c r="BC12" s="243">
        <v>295.10000000000002</v>
      </c>
      <c r="BD12" s="243">
        <v>298.2937</v>
      </c>
      <c r="BE12" s="243">
        <v>285.71440000000001</v>
      </c>
      <c r="BF12" s="336">
        <v>282.53699999999998</v>
      </c>
      <c r="BG12" s="336">
        <v>280.01990000000001</v>
      </c>
      <c r="BH12" s="336">
        <v>275.19540000000001</v>
      </c>
      <c r="BI12" s="336">
        <v>268.71730000000002</v>
      </c>
      <c r="BJ12" s="336">
        <v>262.59629999999999</v>
      </c>
      <c r="BK12" s="336">
        <v>263.98289999999997</v>
      </c>
      <c r="BL12" s="336">
        <v>271.72930000000002</v>
      </c>
      <c r="BM12" s="336">
        <v>281.65199999999999</v>
      </c>
      <c r="BN12" s="336">
        <v>286.81330000000003</v>
      </c>
      <c r="BO12" s="336">
        <v>292.40690000000001</v>
      </c>
      <c r="BP12" s="336">
        <v>290.45100000000002</v>
      </c>
      <c r="BQ12" s="336">
        <v>287.5872</v>
      </c>
      <c r="BR12" s="336">
        <v>285.61219999999997</v>
      </c>
      <c r="BS12" s="336">
        <v>278.3184</v>
      </c>
      <c r="BT12" s="336">
        <v>270.1026</v>
      </c>
      <c r="BU12" s="336">
        <v>264.19819999999999</v>
      </c>
      <c r="BV12" s="336">
        <v>256.7962</v>
      </c>
    </row>
    <row r="13" spans="1:74" ht="11.1" customHeight="1" x14ac:dyDescent="0.2">
      <c r="A13" s="49" t="s">
        <v>1065</v>
      </c>
      <c r="B13" s="151" t="s">
        <v>753</v>
      </c>
      <c r="C13" s="243">
        <v>207.8</v>
      </c>
      <c r="D13" s="243">
        <v>202.5</v>
      </c>
      <c r="E13" s="243">
        <v>216.3</v>
      </c>
      <c r="F13" s="243">
        <v>231.2</v>
      </c>
      <c r="G13" s="243">
        <v>217.7</v>
      </c>
      <c r="H13" s="243">
        <v>212</v>
      </c>
      <c r="I13" s="243">
        <v>209.8</v>
      </c>
      <c r="J13" s="243">
        <v>216.1</v>
      </c>
      <c r="K13" s="243">
        <v>219</v>
      </c>
      <c r="L13" s="243">
        <v>232.5</v>
      </c>
      <c r="M13" s="243">
        <v>239.2</v>
      </c>
      <c r="N13" s="243">
        <v>248.6</v>
      </c>
      <c r="O13" s="243">
        <v>262.10000000000002</v>
      </c>
      <c r="P13" s="243">
        <v>282</v>
      </c>
      <c r="Q13" s="243">
        <v>313.39999999999998</v>
      </c>
      <c r="R13" s="243">
        <v>329.6</v>
      </c>
      <c r="S13" s="243">
        <v>311.60000000000002</v>
      </c>
      <c r="T13" s="243">
        <v>307.89999999999998</v>
      </c>
      <c r="U13" s="243">
        <v>313.5</v>
      </c>
      <c r="V13" s="243">
        <v>303.2</v>
      </c>
      <c r="W13" s="243">
        <v>303.5</v>
      </c>
      <c r="X13" s="243">
        <v>303.5</v>
      </c>
      <c r="Y13" s="243">
        <v>315.7</v>
      </c>
      <c r="Z13" s="243">
        <v>292.7</v>
      </c>
      <c r="AA13" s="243">
        <v>301.8</v>
      </c>
      <c r="AB13" s="243">
        <v>316.3</v>
      </c>
      <c r="AC13" s="243">
        <v>330.8</v>
      </c>
      <c r="AD13" s="243">
        <v>325.2</v>
      </c>
      <c r="AE13" s="243">
        <v>303.89999999999998</v>
      </c>
      <c r="AF13" s="243">
        <v>274.10000000000002</v>
      </c>
      <c r="AG13" s="243">
        <v>290.7</v>
      </c>
      <c r="AH13" s="243">
        <v>320.60000000000002</v>
      </c>
      <c r="AI13" s="243">
        <v>327.8</v>
      </c>
      <c r="AJ13" s="243">
        <v>326.5</v>
      </c>
      <c r="AK13" s="243">
        <v>311.7</v>
      </c>
      <c r="AL13" s="243">
        <v>302.2</v>
      </c>
      <c r="AM13" s="243">
        <v>304.60000000000002</v>
      </c>
      <c r="AN13" s="243">
        <v>325.89999999999998</v>
      </c>
      <c r="AO13" s="243">
        <v>308.2</v>
      </c>
      <c r="AP13" s="243">
        <v>296.89999999999998</v>
      </c>
      <c r="AQ13" s="243">
        <v>295.8</v>
      </c>
      <c r="AR13" s="243">
        <v>292.3</v>
      </c>
      <c r="AS13" s="243">
        <v>301.5</v>
      </c>
      <c r="AT13" s="243">
        <v>308.39999999999998</v>
      </c>
      <c r="AU13" s="243">
        <v>309.5</v>
      </c>
      <c r="AV13" s="243">
        <v>300.60000000000002</v>
      </c>
      <c r="AW13" s="243">
        <v>294.89999999999998</v>
      </c>
      <c r="AX13" s="243">
        <v>299.8</v>
      </c>
      <c r="AY13" s="243">
        <v>298.10000000000002</v>
      </c>
      <c r="AZ13" s="243">
        <v>309.10000000000002</v>
      </c>
      <c r="BA13" s="243">
        <v>303.10000000000002</v>
      </c>
      <c r="BB13" s="243">
        <v>302.7</v>
      </c>
      <c r="BC13" s="243">
        <v>298.7</v>
      </c>
      <c r="BD13" s="243">
        <v>300.00549999999998</v>
      </c>
      <c r="BE13" s="243">
        <v>288.50020000000001</v>
      </c>
      <c r="BF13" s="336">
        <v>287.03399999999999</v>
      </c>
      <c r="BG13" s="336">
        <v>295.02929999999998</v>
      </c>
      <c r="BH13" s="336">
        <v>297.2552</v>
      </c>
      <c r="BI13" s="336">
        <v>297.59589999999997</v>
      </c>
      <c r="BJ13" s="336">
        <v>296.18680000000001</v>
      </c>
      <c r="BK13" s="336">
        <v>296.59039999999999</v>
      </c>
      <c r="BL13" s="336">
        <v>296.93970000000002</v>
      </c>
      <c r="BM13" s="336">
        <v>299.15260000000001</v>
      </c>
      <c r="BN13" s="336">
        <v>299.29149999999998</v>
      </c>
      <c r="BO13" s="336">
        <v>298.63440000000003</v>
      </c>
      <c r="BP13" s="336">
        <v>298.86189999999999</v>
      </c>
      <c r="BQ13" s="336">
        <v>297.61599999999999</v>
      </c>
      <c r="BR13" s="336">
        <v>298.15170000000001</v>
      </c>
      <c r="BS13" s="336">
        <v>296.35419999999999</v>
      </c>
      <c r="BT13" s="336">
        <v>296.75459999999998</v>
      </c>
      <c r="BU13" s="336">
        <v>295.65550000000002</v>
      </c>
      <c r="BV13" s="336">
        <v>292.98099999999999</v>
      </c>
    </row>
    <row r="14" spans="1:74" ht="11.1" customHeight="1" x14ac:dyDescent="0.2">
      <c r="A14" s="52" t="s">
        <v>708</v>
      </c>
      <c r="B14" s="151" t="s">
        <v>742</v>
      </c>
      <c r="C14" s="243">
        <v>207.5</v>
      </c>
      <c r="D14" s="243">
        <v>198.6</v>
      </c>
      <c r="E14" s="243">
        <v>210</v>
      </c>
      <c r="F14" s="243">
        <v>221.4</v>
      </c>
      <c r="G14" s="243">
        <v>212.9</v>
      </c>
      <c r="H14" s="243">
        <v>203.7</v>
      </c>
      <c r="I14" s="243">
        <v>200.1</v>
      </c>
      <c r="J14" s="243">
        <v>204.1</v>
      </c>
      <c r="K14" s="243">
        <v>209.3</v>
      </c>
      <c r="L14" s="243">
        <v>222.1</v>
      </c>
      <c r="M14" s="243">
        <v>230.8</v>
      </c>
      <c r="N14" s="243">
        <v>243.5</v>
      </c>
      <c r="O14" s="243">
        <v>258.5</v>
      </c>
      <c r="P14" s="243">
        <v>273.7</v>
      </c>
      <c r="Q14" s="243">
        <v>299.60000000000002</v>
      </c>
      <c r="R14" s="243">
        <v>316.7</v>
      </c>
      <c r="S14" s="243">
        <v>303.89999999999998</v>
      </c>
      <c r="T14" s="243">
        <v>295.60000000000002</v>
      </c>
      <c r="U14" s="243">
        <v>302.39999999999998</v>
      </c>
      <c r="V14" s="243">
        <v>292.7</v>
      </c>
      <c r="W14" s="243">
        <v>292.7</v>
      </c>
      <c r="X14" s="243">
        <v>291.5</v>
      </c>
      <c r="Y14" s="243">
        <v>305</v>
      </c>
      <c r="Z14" s="243">
        <v>292.8</v>
      </c>
      <c r="AA14" s="243">
        <v>302.7</v>
      </c>
      <c r="AB14" s="243">
        <v>316.60000000000002</v>
      </c>
      <c r="AC14" s="243">
        <v>321.10000000000002</v>
      </c>
      <c r="AD14" s="243">
        <v>315.3</v>
      </c>
      <c r="AE14" s="243">
        <v>297.60000000000002</v>
      </c>
      <c r="AF14" s="243">
        <v>263.5</v>
      </c>
      <c r="AG14" s="243">
        <v>277.39999999999998</v>
      </c>
      <c r="AH14" s="243">
        <v>298.8</v>
      </c>
      <c r="AI14" s="243">
        <v>312.8</v>
      </c>
      <c r="AJ14" s="243">
        <v>315.5</v>
      </c>
      <c r="AK14" s="243">
        <v>304.89999999999998</v>
      </c>
      <c r="AL14" s="243">
        <v>300.3</v>
      </c>
      <c r="AM14" s="243">
        <v>306.89999999999998</v>
      </c>
      <c r="AN14" s="243">
        <v>316.8</v>
      </c>
      <c r="AO14" s="243">
        <v>297.7</v>
      </c>
      <c r="AP14" s="243">
        <v>279.3</v>
      </c>
      <c r="AQ14" s="243">
        <v>270.8</v>
      </c>
      <c r="AR14" s="243">
        <v>274.10000000000002</v>
      </c>
      <c r="AS14" s="243">
        <v>289.39999999999998</v>
      </c>
      <c r="AT14" s="243">
        <v>295.39999999999998</v>
      </c>
      <c r="AU14" s="243">
        <v>297.3</v>
      </c>
      <c r="AV14" s="243">
        <v>295.5</v>
      </c>
      <c r="AW14" s="243">
        <v>291</v>
      </c>
      <c r="AX14" s="243">
        <v>301.10000000000002</v>
      </c>
      <c r="AY14" s="243">
        <v>305.89999999999998</v>
      </c>
      <c r="AZ14" s="243">
        <v>305.10000000000002</v>
      </c>
      <c r="BA14" s="243">
        <v>297.89999999999998</v>
      </c>
      <c r="BB14" s="243">
        <v>291.10000000000002</v>
      </c>
      <c r="BC14" s="243">
        <v>288.89999999999998</v>
      </c>
      <c r="BD14" s="243">
        <v>287.9907</v>
      </c>
      <c r="BE14" s="243">
        <v>280.85770000000002</v>
      </c>
      <c r="BF14" s="336">
        <v>273.95710000000003</v>
      </c>
      <c r="BG14" s="336">
        <v>281.98669999999998</v>
      </c>
      <c r="BH14" s="336">
        <v>286.72750000000002</v>
      </c>
      <c r="BI14" s="336">
        <v>290.25279999999998</v>
      </c>
      <c r="BJ14" s="336">
        <v>293.78530000000001</v>
      </c>
      <c r="BK14" s="336">
        <v>299.43389999999999</v>
      </c>
      <c r="BL14" s="336">
        <v>296.08280000000002</v>
      </c>
      <c r="BM14" s="336">
        <v>294.45699999999999</v>
      </c>
      <c r="BN14" s="336">
        <v>290.99419999999998</v>
      </c>
      <c r="BO14" s="336">
        <v>287.14249999999998</v>
      </c>
      <c r="BP14" s="336">
        <v>285.72269999999997</v>
      </c>
      <c r="BQ14" s="336">
        <v>284.13240000000002</v>
      </c>
      <c r="BR14" s="336">
        <v>283.40140000000002</v>
      </c>
      <c r="BS14" s="336">
        <v>282.93880000000001</v>
      </c>
      <c r="BT14" s="336">
        <v>285.98259999999999</v>
      </c>
      <c r="BU14" s="336">
        <v>289.16550000000001</v>
      </c>
      <c r="BV14" s="336">
        <v>290.31799999999998</v>
      </c>
    </row>
    <row r="15" spans="1:74" ht="11.1" customHeight="1" x14ac:dyDescent="0.2">
      <c r="A15" s="49"/>
      <c r="B15" s="50" t="s">
        <v>15</v>
      </c>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415"/>
      <c r="BG15" s="415"/>
      <c r="BH15" s="415"/>
      <c r="BI15" s="415"/>
      <c r="BJ15" s="415"/>
      <c r="BK15" s="415"/>
      <c r="BL15" s="415"/>
      <c r="BM15" s="415"/>
      <c r="BN15" s="415"/>
      <c r="BO15" s="415"/>
      <c r="BP15" s="415"/>
      <c r="BQ15" s="415"/>
      <c r="BR15" s="415"/>
      <c r="BS15" s="415"/>
      <c r="BT15" s="415"/>
      <c r="BU15" s="415"/>
      <c r="BV15" s="415"/>
    </row>
    <row r="16" spans="1:74" ht="11.1" customHeight="1" x14ac:dyDescent="0.2">
      <c r="A16" s="52" t="s">
        <v>1066</v>
      </c>
      <c r="B16" s="151" t="s">
        <v>561</v>
      </c>
      <c r="C16" s="243">
        <v>212.9</v>
      </c>
      <c r="D16" s="243">
        <v>201.8</v>
      </c>
      <c r="E16" s="243">
        <v>214.4</v>
      </c>
      <c r="F16" s="243">
        <v>227.2</v>
      </c>
      <c r="G16" s="243">
        <v>219.9</v>
      </c>
      <c r="H16" s="243">
        <v>210.5</v>
      </c>
      <c r="I16" s="243">
        <v>210.3</v>
      </c>
      <c r="J16" s="243">
        <v>215.8</v>
      </c>
      <c r="K16" s="243">
        <v>214.8</v>
      </c>
      <c r="L16" s="243">
        <v>229.8</v>
      </c>
      <c r="M16" s="243">
        <v>237.4</v>
      </c>
      <c r="N16" s="243">
        <v>248.4</v>
      </c>
      <c r="O16" s="243">
        <v>262.3</v>
      </c>
      <c r="P16" s="243">
        <v>281.8</v>
      </c>
      <c r="Q16" s="243">
        <v>316.10000000000002</v>
      </c>
      <c r="R16" s="243">
        <v>330.6</v>
      </c>
      <c r="S16" s="243">
        <v>322</v>
      </c>
      <c r="T16" s="243">
        <v>313.8</v>
      </c>
      <c r="U16" s="243">
        <v>311.8</v>
      </c>
      <c r="V16" s="243">
        <v>305.7</v>
      </c>
      <c r="W16" s="243">
        <v>305.89999999999998</v>
      </c>
      <c r="X16" s="243">
        <v>298.7</v>
      </c>
      <c r="Y16" s="243">
        <v>312.39999999999998</v>
      </c>
      <c r="Z16" s="243">
        <v>296.3</v>
      </c>
      <c r="AA16" s="243">
        <v>308.7</v>
      </c>
      <c r="AB16" s="243">
        <v>320.60000000000002</v>
      </c>
      <c r="AC16" s="243">
        <v>333.7</v>
      </c>
      <c r="AD16" s="243">
        <v>328.3</v>
      </c>
      <c r="AE16" s="243">
        <v>310</v>
      </c>
      <c r="AF16" s="243">
        <v>276.8</v>
      </c>
      <c r="AG16" s="243">
        <v>285.60000000000002</v>
      </c>
      <c r="AH16" s="243">
        <v>312.3</v>
      </c>
      <c r="AI16" s="243">
        <v>328.3</v>
      </c>
      <c r="AJ16" s="243">
        <v>321.10000000000002</v>
      </c>
      <c r="AK16" s="243">
        <v>304.5</v>
      </c>
      <c r="AL16" s="243">
        <v>300.8</v>
      </c>
      <c r="AM16" s="243">
        <v>311.7</v>
      </c>
      <c r="AN16" s="243">
        <v>329.4</v>
      </c>
      <c r="AO16" s="243">
        <v>307</v>
      </c>
      <c r="AP16" s="243">
        <v>292.2</v>
      </c>
      <c r="AQ16" s="243">
        <v>278.7</v>
      </c>
      <c r="AR16" s="243">
        <v>291.3</v>
      </c>
      <c r="AS16" s="243">
        <v>290.8</v>
      </c>
      <c r="AT16" s="243">
        <v>300.2</v>
      </c>
      <c r="AU16" s="243">
        <v>304</v>
      </c>
      <c r="AV16" s="243">
        <v>293.10000000000002</v>
      </c>
      <c r="AW16" s="243">
        <v>288.3</v>
      </c>
      <c r="AX16" s="243">
        <v>300.8</v>
      </c>
      <c r="AY16" s="243">
        <v>298.7</v>
      </c>
      <c r="AZ16" s="243">
        <v>299.39999999999998</v>
      </c>
      <c r="BA16" s="243">
        <v>294.2</v>
      </c>
      <c r="BB16" s="243">
        <v>293.10000000000002</v>
      </c>
      <c r="BC16" s="243">
        <v>296.8</v>
      </c>
      <c r="BD16" s="243">
        <v>295.92239999999998</v>
      </c>
      <c r="BE16" s="243">
        <v>280.30900000000003</v>
      </c>
      <c r="BF16" s="336">
        <v>283.27319999999997</v>
      </c>
      <c r="BG16" s="336">
        <v>290.44619999999998</v>
      </c>
      <c r="BH16" s="336">
        <v>292.22519999999997</v>
      </c>
      <c r="BI16" s="336">
        <v>292.54450000000003</v>
      </c>
      <c r="BJ16" s="336">
        <v>292.53460000000001</v>
      </c>
      <c r="BK16" s="336">
        <v>294.8775</v>
      </c>
      <c r="BL16" s="336">
        <v>294.58879999999999</v>
      </c>
      <c r="BM16" s="336">
        <v>296.84780000000001</v>
      </c>
      <c r="BN16" s="336">
        <v>296.21120000000002</v>
      </c>
      <c r="BO16" s="336">
        <v>295.94130000000001</v>
      </c>
      <c r="BP16" s="336">
        <v>295.94740000000002</v>
      </c>
      <c r="BQ16" s="336">
        <v>292.58530000000002</v>
      </c>
      <c r="BR16" s="336">
        <v>294.10750000000002</v>
      </c>
      <c r="BS16" s="336">
        <v>292.50380000000001</v>
      </c>
      <c r="BT16" s="336">
        <v>291.99079999999998</v>
      </c>
      <c r="BU16" s="336">
        <v>290.84750000000003</v>
      </c>
      <c r="BV16" s="336">
        <v>289.57470000000001</v>
      </c>
    </row>
    <row r="17" spans="1:74" ht="11.1" customHeight="1" x14ac:dyDescent="0.2">
      <c r="A17" s="52" t="s">
        <v>709</v>
      </c>
      <c r="B17" s="151" t="s">
        <v>122</v>
      </c>
      <c r="C17" s="243">
        <v>174.8</v>
      </c>
      <c r="D17" s="243">
        <v>169</v>
      </c>
      <c r="E17" s="243">
        <v>170.9</v>
      </c>
      <c r="F17" s="243">
        <v>175.2</v>
      </c>
      <c r="G17" s="243">
        <v>170.7</v>
      </c>
      <c r="H17" s="243">
        <v>163.69999999999999</v>
      </c>
      <c r="I17" s="243">
        <v>165</v>
      </c>
      <c r="J17" s="243">
        <v>167.3</v>
      </c>
      <c r="K17" s="243">
        <v>165.6</v>
      </c>
      <c r="L17" s="243">
        <v>172.1</v>
      </c>
      <c r="M17" s="243">
        <v>180.4</v>
      </c>
      <c r="N17" s="243">
        <v>193.1</v>
      </c>
      <c r="O17" s="243">
        <v>201.3</v>
      </c>
      <c r="P17" s="243">
        <v>215</v>
      </c>
      <c r="Q17" s="243">
        <v>240.3</v>
      </c>
      <c r="R17" s="243">
        <v>247.4</v>
      </c>
      <c r="S17" s="243">
        <v>244</v>
      </c>
      <c r="T17" s="243">
        <v>247.3</v>
      </c>
      <c r="U17" s="243">
        <v>250.8</v>
      </c>
      <c r="V17" s="243">
        <v>251.2</v>
      </c>
      <c r="W17" s="243">
        <v>247.3</v>
      </c>
      <c r="X17" s="243">
        <v>245.4</v>
      </c>
      <c r="Y17" s="243">
        <v>252.1</v>
      </c>
      <c r="Z17" s="243">
        <v>250.9</v>
      </c>
      <c r="AA17" s="243">
        <v>262</v>
      </c>
      <c r="AB17" s="243">
        <v>270.5</v>
      </c>
      <c r="AC17" s="243">
        <v>278.39999999999998</v>
      </c>
      <c r="AD17" s="243">
        <v>273.10000000000002</v>
      </c>
      <c r="AE17" s="243">
        <v>278.39999999999998</v>
      </c>
      <c r="AF17" s="243">
        <v>247.6</v>
      </c>
      <c r="AG17" s="243">
        <v>240.6</v>
      </c>
      <c r="AH17" s="243">
        <v>257.89999999999998</v>
      </c>
      <c r="AI17" s="243">
        <v>258.2</v>
      </c>
      <c r="AJ17" s="243">
        <v>249.6</v>
      </c>
      <c r="AK17" s="243">
        <v>249.2</v>
      </c>
      <c r="AL17" s="243">
        <v>243.1</v>
      </c>
      <c r="AM17" s="243">
        <v>247.5</v>
      </c>
      <c r="AN17" s="243">
        <v>257.8</v>
      </c>
      <c r="AO17" s="243">
        <v>251.7</v>
      </c>
      <c r="AP17" s="243">
        <v>235.4</v>
      </c>
      <c r="AQ17" s="243">
        <v>250.7</v>
      </c>
      <c r="AR17" s="243">
        <v>245.4</v>
      </c>
      <c r="AS17" s="243">
        <v>238.4</v>
      </c>
      <c r="AT17" s="243">
        <v>250</v>
      </c>
      <c r="AU17" s="243">
        <v>251.4</v>
      </c>
      <c r="AV17" s="243">
        <v>253.2</v>
      </c>
      <c r="AW17" s="243">
        <v>249.2</v>
      </c>
      <c r="AX17" s="243">
        <v>245.8</v>
      </c>
      <c r="AY17" s="243">
        <v>248.1</v>
      </c>
      <c r="AZ17" s="243">
        <v>253.2</v>
      </c>
      <c r="BA17" s="243">
        <v>247.6</v>
      </c>
      <c r="BB17" s="243">
        <v>246.4</v>
      </c>
      <c r="BC17" s="243">
        <v>240.9</v>
      </c>
      <c r="BD17" s="243">
        <v>256.01179999999999</v>
      </c>
      <c r="BE17" s="243">
        <v>256.4375</v>
      </c>
      <c r="BF17" s="336">
        <v>256.21379999999999</v>
      </c>
      <c r="BG17" s="336">
        <v>252.53450000000001</v>
      </c>
      <c r="BH17" s="336">
        <v>248.1429</v>
      </c>
      <c r="BI17" s="336">
        <v>248.59540000000001</v>
      </c>
      <c r="BJ17" s="336">
        <v>248.20820000000001</v>
      </c>
      <c r="BK17" s="336">
        <v>247.2944</v>
      </c>
      <c r="BL17" s="336">
        <v>246.11859999999999</v>
      </c>
      <c r="BM17" s="336">
        <v>242.08</v>
      </c>
      <c r="BN17" s="336">
        <v>238.78149999999999</v>
      </c>
      <c r="BO17" s="336">
        <v>240.09620000000001</v>
      </c>
      <c r="BP17" s="336">
        <v>242.57050000000001</v>
      </c>
      <c r="BQ17" s="336">
        <v>244.2328</v>
      </c>
      <c r="BR17" s="336">
        <v>247.8407</v>
      </c>
      <c r="BS17" s="336">
        <v>243.54089999999999</v>
      </c>
      <c r="BT17" s="336">
        <v>237.36940000000001</v>
      </c>
      <c r="BU17" s="336">
        <v>238.5395</v>
      </c>
      <c r="BV17" s="336">
        <v>238.49359999999999</v>
      </c>
    </row>
    <row r="18" spans="1:74" ht="11.1" customHeight="1" x14ac:dyDescent="0.2">
      <c r="A18" s="52"/>
      <c r="B18" s="53" t="s">
        <v>255</v>
      </c>
      <c r="C18" s="220"/>
      <c r="D18" s="220"/>
      <c r="E18" s="220"/>
      <c r="F18" s="220"/>
      <c r="G18" s="220"/>
      <c r="H18" s="220"/>
      <c r="I18" s="220"/>
      <c r="J18" s="220"/>
      <c r="K18" s="220"/>
      <c r="L18" s="220"/>
      <c r="M18" s="220"/>
      <c r="N18" s="220"/>
      <c r="O18" s="220"/>
      <c r="P18" s="220"/>
      <c r="Q18" s="220"/>
      <c r="R18" s="220"/>
      <c r="S18" s="220"/>
      <c r="T18" s="220"/>
      <c r="U18" s="220"/>
      <c r="V18" s="220"/>
      <c r="W18" s="220"/>
      <c r="X18" s="220"/>
      <c r="Y18" s="220"/>
      <c r="Z18" s="220"/>
      <c r="AA18" s="220"/>
      <c r="AB18" s="220"/>
      <c r="AC18" s="220"/>
      <c r="AD18" s="220"/>
      <c r="AE18" s="220"/>
      <c r="AF18" s="220"/>
      <c r="AG18" s="220"/>
      <c r="AH18" s="220"/>
      <c r="AI18" s="220"/>
      <c r="AJ18" s="220"/>
      <c r="AK18" s="220"/>
      <c r="AL18" s="220"/>
      <c r="AM18" s="220"/>
      <c r="AN18" s="220"/>
      <c r="AO18" s="220"/>
      <c r="AP18" s="220"/>
      <c r="AQ18" s="220"/>
      <c r="AR18" s="220"/>
      <c r="AS18" s="220"/>
      <c r="AT18" s="220"/>
      <c r="AU18" s="220"/>
      <c r="AV18" s="220"/>
      <c r="AW18" s="220"/>
      <c r="AX18" s="220"/>
      <c r="AY18" s="220"/>
      <c r="AZ18" s="220"/>
      <c r="BA18" s="220"/>
      <c r="BB18" s="220"/>
      <c r="BC18" s="220"/>
      <c r="BD18" s="220"/>
      <c r="BE18" s="220"/>
      <c r="BF18" s="331"/>
      <c r="BG18" s="331"/>
      <c r="BH18" s="331"/>
      <c r="BI18" s="331"/>
      <c r="BJ18" s="331"/>
      <c r="BK18" s="331"/>
      <c r="BL18" s="331"/>
      <c r="BM18" s="331"/>
      <c r="BN18" s="331"/>
      <c r="BO18" s="331"/>
      <c r="BP18" s="331"/>
      <c r="BQ18" s="331"/>
      <c r="BR18" s="331"/>
      <c r="BS18" s="331"/>
      <c r="BT18" s="331"/>
      <c r="BU18" s="331"/>
      <c r="BV18" s="331"/>
    </row>
    <row r="19" spans="1:74" ht="11.1" customHeight="1" x14ac:dyDescent="0.2">
      <c r="A19" s="52" t="s">
        <v>683</v>
      </c>
      <c r="B19" s="151" t="s">
        <v>256</v>
      </c>
      <c r="C19" s="243">
        <v>271.5</v>
      </c>
      <c r="D19" s="243">
        <v>264.39999999999998</v>
      </c>
      <c r="E19" s="243">
        <v>277.16000000000003</v>
      </c>
      <c r="F19" s="243">
        <v>284.82499999999999</v>
      </c>
      <c r="G19" s="243">
        <v>283.62</v>
      </c>
      <c r="H19" s="243">
        <v>273.14999999999998</v>
      </c>
      <c r="I19" s="243">
        <v>272.875</v>
      </c>
      <c r="J19" s="243">
        <v>272.98</v>
      </c>
      <c r="K19" s="243">
        <v>270.5</v>
      </c>
      <c r="L19" s="243">
        <v>280.05</v>
      </c>
      <c r="M19" s="243">
        <v>285.89999999999998</v>
      </c>
      <c r="N19" s="243">
        <v>299.3</v>
      </c>
      <c r="O19" s="243">
        <v>309.48</v>
      </c>
      <c r="P19" s="243">
        <v>321.10000000000002</v>
      </c>
      <c r="Q19" s="243">
        <v>356.125</v>
      </c>
      <c r="R19" s="243">
        <v>379.95</v>
      </c>
      <c r="S19" s="243">
        <v>390.62</v>
      </c>
      <c r="T19" s="243">
        <v>368</v>
      </c>
      <c r="U19" s="243">
        <v>365.02499999999998</v>
      </c>
      <c r="V19" s="243">
        <v>363.94</v>
      </c>
      <c r="W19" s="243">
        <v>361.125</v>
      </c>
      <c r="X19" s="243">
        <v>344.8</v>
      </c>
      <c r="Y19" s="243">
        <v>338.375</v>
      </c>
      <c r="Z19" s="243">
        <v>326.57499999999999</v>
      </c>
      <c r="AA19" s="243">
        <v>338</v>
      </c>
      <c r="AB19" s="243">
        <v>357.92500000000001</v>
      </c>
      <c r="AC19" s="243">
        <v>385.17500000000001</v>
      </c>
      <c r="AD19" s="243">
        <v>390.04</v>
      </c>
      <c r="AE19" s="243">
        <v>373.22500000000002</v>
      </c>
      <c r="AF19" s="243">
        <v>353.875</v>
      </c>
      <c r="AG19" s="243">
        <v>343.92</v>
      </c>
      <c r="AH19" s="243">
        <v>372.15</v>
      </c>
      <c r="AI19" s="243">
        <v>384.85</v>
      </c>
      <c r="AJ19" s="243">
        <v>374.56</v>
      </c>
      <c r="AK19" s="243">
        <v>345.17500000000001</v>
      </c>
      <c r="AL19" s="243">
        <v>331.04</v>
      </c>
      <c r="AM19" s="243">
        <v>331.85</v>
      </c>
      <c r="AN19" s="243">
        <v>367</v>
      </c>
      <c r="AO19" s="243">
        <v>371.125</v>
      </c>
      <c r="AP19" s="243">
        <v>357.02</v>
      </c>
      <c r="AQ19" s="243">
        <v>361.47500000000002</v>
      </c>
      <c r="AR19" s="243">
        <v>362.6</v>
      </c>
      <c r="AS19" s="243">
        <v>359.1</v>
      </c>
      <c r="AT19" s="243">
        <v>357.375</v>
      </c>
      <c r="AU19" s="243">
        <v>353.24</v>
      </c>
      <c r="AV19" s="243">
        <v>334.375</v>
      </c>
      <c r="AW19" s="243">
        <v>324.27499999999998</v>
      </c>
      <c r="AX19" s="243">
        <v>327.64</v>
      </c>
      <c r="AY19" s="243">
        <v>331.25</v>
      </c>
      <c r="AZ19" s="243">
        <v>335.625</v>
      </c>
      <c r="BA19" s="243">
        <v>353.32</v>
      </c>
      <c r="BB19" s="243">
        <v>366.07499999999999</v>
      </c>
      <c r="BC19" s="243">
        <v>367.27499999999998</v>
      </c>
      <c r="BD19" s="243">
        <v>369.16</v>
      </c>
      <c r="BE19" s="243">
        <v>361.125</v>
      </c>
      <c r="BF19" s="336">
        <v>351.54250000000002</v>
      </c>
      <c r="BG19" s="336">
        <v>349.97160000000002</v>
      </c>
      <c r="BH19" s="336">
        <v>344.0763</v>
      </c>
      <c r="BI19" s="336">
        <v>337.93920000000003</v>
      </c>
      <c r="BJ19" s="336">
        <v>330.46370000000002</v>
      </c>
      <c r="BK19" s="336">
        <v>330.286</v>
      </c>
      <c r="BL19" s="336">
        <v>336.44880000000001</v>
      </c>
      <c r="BM19" s="336">
        <v>347.78219999999999</v>
      </c>
      <c r="BN19" s="336">
        <v>353.75060000000002</v>
      </c>
      <c r="BO19" s="336">
        <v>361.5324</v>
      </c>
      <c r="BP19" s="336">
        <v>361.08550000000002</v>
      </c>
      <c r="BQ19" s="336">
        <v>357.61529999999999</v>
      </c>
      <c r="BR19" s="336">
        <v>354.50099999999998</v>
      </c>
      <c r="BS19" s="336">
        <v>349.1601</v>
      </c>
      <c r="BT19" s="336">
        <v>340.47469999999998</v>
      </c>
      <c r="BU19" s="336">
        <v>334.13920000000002</v>
      </c>
      <c r="BV19" s="336">
        <v>325.68200000000002</v>
      </c>
    </row>
    <row r="20" spans="1:74" ht="11.1" customHeight="1" x14ac:dyDescent="0.2">
      <c r="A20" s="52" t="s">
        <v>706</v>
      </c>
      <c r="B20" s="151" t="s">
        <v>257</v>
      </c>
      <c r="C20" s="243">
        <v>276.875</v>
      </c>
      <c r="D20" s="243">
        <v>269.92500000000001</v>
      </c>
      <c r="E20" s="243">
        <v>282.44</v>
      </c>
      <c r="F20" s="243">
        <v>289.95</v>
      </c>
      <c r="G20" s="243">
        <v>289.04000000000002</v>
      </c>
      <c r="H20" s="243">
        <v>278.5</v>
      </c>
      <c r="I20" s="243">
        <v>278.14999999999998</v>
      </c>
      <c r="J20" s="243">
        <v>278.32</v>
      </c>
      <c r="K20" s="243">
        <v>275.72500000000002</v>
      </c>
      <c r="L20" s="243">
        <v>285.3</v>
      </c>
      <c r="M20" s="243">
        <v>291.3</v>
      </c>
      <c r="N20" s="243">
        <v>304.77499999999998</v>
      </c>
      <c r="O20" s="243">
        <v>314.83999999999997</v>
      </c>
      <c r="P20" s="243">
        <v>326.39999999999998</v>
      </c>
      <c r="Q20" s="243">
        <v>361.5</v>
      </c>
      <c r="R20" s="243">
        <v>385.2</v>
      </c>
      <c r="S20" s="243">
        <v>395.96</v>
      </c>
      <c r="T20" s="243">
        <v>373.47500000000002</v>
      </c>
      <c r="U20" s="243">
        <v>370.47500000000002</v>
      </c>
      <c r="V20" s="243">
        <v>369.56</v>
      </c>
      <c r="W20" s="243">
        <v>366.67500000000001</v>
      </c>
      <c r="X20" s="243">
        <v>350.64</v>
      </c>
      <c r="Y20" s="243">
        <v>344.3</v>
      </c>
      <c r="Z20" s="243">
        <v>332.57499999999999</v>
      </c>
      <c r="AA20" s="243">
        <v>344</v>
      </c>
      <c r="AB20" s="243">
        <v>363.95</v>
      </c>
      <c r="AC20" s="243">
        <v>390.72500000000002</v>
      </c>
      <c r="AD20" s="243">
        <v>395.82</v>
      </c>
      <c r="AE20" s="243">
        <v>379.1</v>
      </c>
      <c r="AF20" s="243">
        <v>359.57499999999999</v>
      </c>
      <c r="AG20" s="243">
        <v>349.82</v>
      </c>
      <c r="AH20" s="243">
        <v>378.02499999999998</v>
      </c>
      <c r="AI20" s="243">
        <v>390.95</v>
      </c>
      <c r="AJ20" s="243">
        <v>381.2</v>
      </c>
      <c r="AK20" s="243">
        <v>352.07499999999999</v>
      </c>
      <c r="AL20" s="243">
        <v>338.06</v>
      </c>
      <c r="AM20" s="243">
        <v>339.07499999999999</v>
      </c>
      <c r="AN20" s="243">
        <v>373.6</v>
      </c>
      <c r="AO20" s="243">
        <v>377.875</v>
      </c>
      <c r="AP20" s="243">
        <v>363.82</v>
      </c>
      <c r="AQ20" s="243">
        <v>367.5</v>
      </c>
      <c r="AR20" s="243">
        <v>368.85</v>
      </c>
      <c r="AS20" s="243">
        <v>366.06</v>
      </c>
      <c r="AT20" s="243">
        <v>364.47500000000002</v>
      </c>
      <c r="AU20" s="243">
        <v>360.42</v>
      </c>
      <c r="AV20" s="243">
        <v>341.95</v>
      </c>
      <c r="AW20" s="243">
        <v>332.17500000000001</v>
      </c>
      <c r="AX20" s="243">
        <v>335.68</v>
      </c>
      <c r="AY20" s="243">
        <v>339.2</v>
      </c>
      <c r="AZ20" s="243">
        <v>343.42500000000001</v>
      </c>
      <c r="BA20" s="243">
        <v>360.58</v>
      </c>
      <c r="BB20" s="243">
        <v>373.52499999999998</v>
      </c>
      <c r="BC20" s="243">
        <v>375</v>
      </c>
      <c r="BD20" s="243">
        <v>376.6</v>
      </c>
      <c r="BE20" s="243">
        <v>368.82499999999999</v>
      </c>
      <c r="BF20" s="336">
        <v>358.28199999999998</v>
      </c>
      <c r="BG20" s="336">
        <v>356.60129999999998</v>
      </c>
      <c r="BH20" s="336">
        <v>350.7002</v>
      </c>
      <c r="BI20" s="336">
        <v>344.67720000000003</v>
      </c>
      <c r="BJ20" s="336">
        <v>337.30369999999999</v>
      </c>
      <c r="BK20" s="336">
        <v>337.07889999999998</v>
      </c>
      <c r="BL20" s="336">
        <v>343.18509999999998</v>
      </c>
      <c r="BM20" s="336">
        <v>354.43630000000002</v>
      </c>
      <c r="BN20" s="336">
        <v>360.41550000000001</v>
      </c>
      <c r="BO20" s="336">
        <v>368.21559999999999</v>
      </c>
      <c r="BP20" s="336">
        <v>367.80470000000003</v>
      </c>
      <c r="BQ20" s="336">
        <v>364.43979999999999</v>
      </c>
      <c r="BR20" s="336">
        <v>361.36110000000002</v>
      </c>
      <c r="BS20" s="336">
        <v>356.07249999999999</v>
      </c>
      <c r="BT20" s="336">
        <v>347.41180000000003</v>
      </c>
      <c r="BU20" s="336">
        <v>341.19560000000001</v>
      </c>
      <c r="BV20" s="336">
        <v>332.84309999999999</v>
      </c>
    </row>
    <row r="21" spans="1:74" ht="11.1" customHeight="1" x14ac:dyDescent="0.2">
      <c r="A21" s="52" t="s">
        <v>707</v>
      </c>
      <c r="B21" s="151" t="s">
        <v>1093</v>
      </c>
      <c r="C21" s="243">
        <v>284.47500000000002</v>
      </c>
      <c r="D21" s="243">
        <v>278.45</v>
      </c>
      <c r="E21" s="243">
        <v>291.48</v>
      </c>
      <c r="F21" s="243">
        <v>305.89999999999998</v>
      </c>
      <c r="G21" s="243">
        <v>306.88</v>
      </c>
      <c r="H21" s="243">
        <v>294.77499999999998</v>
      </c>
      <c r="I21" s="243">
        <v>291.125</v>
      </c>
      <c r="J21" s="243">
        <v>295.86</v>
      </c>
      <c r="K21" s="243">
        <v>294.625</v>
      </c>
      <c r="L21" s="243">
        <v>305.14999999999998</v>
      </c>
      <c r="M21" s="243">
        <v>314</v>
      </c>
      <c r="N21" s="243">
        <v>324.25</v>
      </c>
      <c r="O21" s="243">
        <v>338.78</v>
      </c>
      <c r="P21" s="243">
        <v>358.4</v>
      </c>
      <c r="Q21" s="243">
        <v>390.45</v>
      </c>
      <c r="R21" s="243">
        <v>406.42500000000001</v>
      </c>
      <c r="S21" s="243">
        <v>404.68</v>
      </c>
      <c r="T21" s="243">
        <v>393.3</v>
      </c>
      <c r="U21" s="243">
        <v>390.52499999999998</v>
      </c>
      <c r="V21" s="243">
        <v>385.98</v>
      </c>
      <c r="W21" s="243">
        <v>383.72500000000002</v>
      </c>
      <c r="X21" s="243">
        <v>379.76</v>
      </c>
      <c r="Y21" s="243">
        <v>396.2</v>
      </c>
      <c r="Z21" s="243">
        <v>386.1</v>
      </c>
      <c r="AA21" s="243">
        <v>383.26</v>
      </c>
      <c r="AB21" s="243">
        <v>395.25</v>
      </c>
      <c r="AC21" s="243">
        <v>412.65</v>
      </c>
      <c r="AD21" s="243">
        <v>411.5</v>
      </c>
      <c r="AE21" s="243">
        <v>397.85</v>
      </c>
      <c r="AF21" s="243">
        <v>375.85</v>
      </c>
      <c r="AG21" s="243">
        <v>372.1</v>
      </c>
      <c r="AH21" s="243">
        <v>398.25</v>
      </c>
      <c r="AI21" s="243">
        <v>412</v>
      </c>
      <c r="AJ21" s="243">
        <v>409.38</v>
      </c>
      <c r="AK21" s="243">
        <v>400</v>
      </c>
      <c r="AL21" s="243">
        <v>396.08</v>
      </c>
      <c r="AM21" s="243">
        <v>390.85</v>
      </c>
      <c r="AN21" s="243">
        <v>411.05</v>
      </c>
      <c r="AO21" s="243">
        <v>406.77499999999998</v>
      </c>
      <c r="AP21" s="243">
        <v>393</v>
      </c>
      <c r="AQ21" s="243">
        <v>387.02499999999998</v>
      </c>
      <c r="AR21" s="243">
        <v>384.92500000000001</v>
      </c>
      <c r="AS21" s="243">
        <v>386.6</v>
      </c>
      <c r="AT21" s="243">
        <v>390.45</v>
      </c>
      <c r="AU21" s="243">
        <v>396.08</v>
      </c>
      <c r="AV21" s="243">
        <v>388.47500000000002</v>
      </c>
      <c r="AW21" s="243">
        <v>383.875</v>
      </c>
      <c r="AX21" s="243">
        <v>388.18</v>
      </c>
      <c r="AY21" s="243">
        <v>389.32499999999999</v>
      </c>
      <c r="AZ21" s="243">
        <v>398.35</v>
      </c>
      <c r="BA21" s="243">
        <v>400.06</v>
      </c>
      <c r="BB21" s="243">
        <v>396.42500000000001</v>
      </c>
      <c r="BC21" s="243">
        <v>394.27499999999998</v>
      </c>
      <c r="BD21" s="243">
        <v>390.62</v>
      </c>
      <c r="BE21" s="243">
        <v>388.35</v>
      </c>
      <c r="BF21" s="336">
        <v>374.7817</v>
      </c>
      <c r="BG21" s="336">
        <v>378.46199999999999</v>
      </c>
      <c r="BH21" s="336">
        <v>383.2079</v>
      </c>
      <c r="BI21" s="336">
        <v>385.774</v>
      </c>
      <c r="BJ21" s="336">
        <v>386.19810000000001</v>
      </c>
      <c r="BK21" s="336">
        <v>385.61950000000002</v>
      </c>
      <c r="BL21" s="336">
        <v>385.18360000000001</v>
      </c>
      <c r="BM21" s="336">
        <v>387.6413</v>
      </c>
      <c r="BN21" s="336">
        <v>390.21550000000002</v>
      </c>
      <c r="BO21" s="336">
        <v>389.55590000000001</v>
      </c>
      <c r="BP21" s="336">
        <v>389.36930000000001</v>
      </c>
      <c r="BQ21" s="336">
        <v>386.76280000000003</v>
      </c>
      <c r="BR21" s="336">
        <v>386.30110000000002</v>
      </c>
      <c r="BS21" s="336">
        <v>385.26679999999999</v>
      </c>
      <c r="BT21" s="336">
        <v>385.69549999999998</v>
      </c>
      <c r="BU21" s="336">
        <v>386.3981</v>
      </c>
      <c r="BV21" s="336">
        <v>385.41309999999999</v>
      </c>
    </row>
    <row r="22" spans="1:74" ht="11.1" customHeight="1" x14ac:dyDescent="0.2">
      <c r="A22" s="52" t="s">
        <v>667</v>
      </c>
      <c r="B22" s="151" t="s">
        <v>742</v>
      </c>
      <c r="C22" s="243">
        <v>296.7</v>
      </c>
      <c r="D22" s="243">
        <v>289</v>
      </c>
      <c r="E22" s="243">
        <v>290.8</v>
      </c>
      <c r="F22" s="243">
        <v>298.10000000000002</v>
      </c>
      <c r="G22" s="243">
        <v>291.3</v>
      </c>
      <c r="H22" s="243">
        <v>282.8</v>
      </c>
      <c r="I22" s="243">
        <v>280</v>
      </c>
      <c r="J22" s="243">
        <v>281.39999999999998</v>
      </c>
      <c r="K22" s="243">
        <v>283</v>
      </c>
      <c r="L22" s="243">
        <v>293.60000000000002</v>
      </c>
      <c r="M22" s="243">
        <v>304.39999999999998</v>
      </c>
      <c r="N22" s="243">
        <v>319.3</v>
      </c>
      <c r="O22" s="243">
        <v>341.5</v>
      </c>
      <c r="P22" s="243">
        <v>360.7</v>
      </c>
      <c r="Q22" s="243">
        <v>382.7</v>
      </c>
      <c r="R22" s="243">
        <v>397.5</v>
      </c>
      <c r="S22" s="243">
        <v>391.4</v>
      </c>
      <c r="T22" s="243">
        <v>382.4</v>
      </c>
      <c r="U22" s="243">
        <v>368.9</v>
      </c>
      <c r="V22" s="243">
        <v>367.1</v>
      </c>
      <c r="W22" s="243">
        <v>365.4</v>
      </c>
      <c r="X22" s="243">
        <v>364.2</v>
      </c>
      <c r="Y22" s="243">
        <v>368.2</v>
      </c>
      <c r="Z22" s="243">
        <v>364.6</v>
      </c>
      <c r="AA22" s="243">
        <v>369.7</v>
      </c>
      <c r="AB22" s="243">
        <v>380.4</v>
      </c>
      <c r="AC22" s="243">
        <v>390.9</v>
      </c>
      <c r="AD22" s="243">
        <v>385.8</v>
      </c>
      <c r="AE22" s="243">
        <v>374.9</v>
      </c>
      <c r="AF22" s="243">
        <v>351.3</v>
      </c>
      <c r="AG22" s="243">
        <v>349.2</v>
      </c>
      <c r="AH22" s="243">
        <v>366</v>
      </c>
      <c r="AI22" s="243">
        <v>381.7</v>
      </c>
      <c r="AJ22" s="243">
        <v>384.7</v>
      </c>
      <c r="AK22" s="243">
        <v>384.7</v>
      </c>
      <c r="AL22" s="243">
        <v>384.4</v>
      </c>
      <c r="AM22" s="243">
        <v>384.1</v>
      </c>
      <c r="AN22" s="243">
        <v>396.5</v>
      </c>
      <c r="AO22" s="243">
        <v>387.9</v>
      </c>
      <c r="AP22" s="243">
        <v>370.1</v>
      </c>
      <c r="AQ22" s="243">
        <v>359.9</v>
      </c>
      <c r="AR22" s="243">
        <v>356.9</v>
      </c>
      <c r="AS22" s="243">
        <v>360.4</v>
      </c>
      <c r="AT22" s="243">
        <v>365.1</v>
      </c>
      <c r="AU22" s="243">
        <v>369.4</v>
      </c>
      <c r="AV22" s="243">
        <v>368.4</v>
      </c>
      <c r="AW22" s="243">
        <v>368.3</v>
      </c>
      <c r="AX22" s="243">
        <v>377.2</v>
      </c>
      <c r="AY22" s="243">
        <v>390.4</v>
      </c>
      <c r="AZ22" s="243">
        <v>407.2</v>
      </c>
      <c r="BA22" s="243">
        <v>395.2</v>
      </c>
      <c r="BB22" s="243">
        <v>383</v>
      </c>
      <c r="BC22" s="243">
        <v>381.5</v>
      </c>
      <c r="BD22" s="243">
        <v>377.9</v>
      </c>
      <c r="BE22" s="243">
        <v>365.71010000000001</v>
      </c>
      <c r="BF22" s="336">
        <v>354.13580000000002</v>
      </c>
      <c r="BG22" s="336">
        <v>358.13529999999997</v>
      </c>
      <c r="BH22" s="336">
        <v>361.58449999999999</v>
      </c>
      <c r="BI22" s="336">
        <v>367.21550000000002</v>
      </c>
      <c r="BJ22" s="336">
        <v>373.75330000000002</v>
      </c>
      <c r="BK22" s="336">
        <v>380.99340000000001</v>
      </c>
      <c r="BL22" s="336">
        <v>380.38010000000003</v>
      </c>
      <c r="BM22" s="336">
        <v>379.25740000000002</v>
      </c>
      <c r="BN22" s="336">
        <v>375.8458</v>
      </c>
      <c r="BO22" s="336">
        <v>372.37740000000002</v>
      </c>
      <c r="BP22" s="336">
        <v>368.096</v>
      </c>
      <c r="BQ22" s="336">
        <v>363.03550000000001</v>
      </c>
      <c r="BR22" s="336">
        <v>360.4502</v>
      </c>
      <c r="BS22" s="336">
        <v>360.733</v>
      </c>
      <c r="BT22" s="336">
        <v>363.35239999999999</v>
      </c>
      <c r="BU22" s="336">
        <v>368.59140000000002</v>
      </c>
      <c r="BV22" s="336">
        <v>373.495</v>
      </c>
    </row>
    <row r="23" spans="1:74" ht="11.1" customHeight="1" x14ac:dyDescent="0.2">
      <c r="A23" s="49"/>
      <c r="B23" s="54" t="s">
        <v>148</v>
      </c>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639"/>
      <c r="AZ23" s="639"/>
      <c r="BA23" s="639"/>
      <c r="BB23" s="639"/>
      <c r="BC23" s="639"/>
      <c r="BD23" s="639"/>
      <c r="BE23" s="639"/>
      <c r="BF23" s="416"/>
      <c r="BG23" s="416"/>
      <c r="BH23" s="416"/>
      <c r="BI23" s="416"/>
      <c r="BJ23" s="416"/>
      <c r="BK23" s="416"/>
      <c r="BL23" s="416"/>
      <c r="BM23" s="416"/>
      <c r="BN23" s="416"/>
      <c r="BO23" s="416"/>
      <c r="BP23" s="416"/>
      <c r="BQ23" s="416"/>
      <c r="BR23" s="416"/>
      <c r="BS23" s="416"/>
      <c r="BT23" s="416"/>
      <c r="BU23" s="416"/>
      <c r="BV23" s="416"/>
    </row>
    <row r="24" spans="1:74" ht="11.1" customHeight="1" x14ac:dyDescent="0.2">
      <c r="A24" s="52" t="s">
        <v>1000</v>
      </c>
      <c r="B24" s="151" t="s">
        <v>147</v>
      </c>
      <c r="C24" s="219">
        <v>6.0049000000000001</v>
      </c>
      <c r="D24" s="219">
        <v>5.4795999999999996</v>
      </c>
      <c r="E24" s="219">
        <v>4.4187000000000003</v>
      </c>
      <c r="F24" s="219">
        <v>4.1509</v>
      </c>
      <c r="G24" s="219">
        <v>4.2641999999999998</v>
      </c>
      <c r="H24" s="219">
        <v>4.944</v>
      </c>
      <c r="I24" s="219">
        <v>4.7689000000000004</v>
      </c>
      <c r="J24" s="219">
        <v>4.4496000000000002</v>
      </c>
      <c r="K24" s="219">
        <v>4.0067000000000004</v>
      </c>
      <c r="L24" s="219">
        <v>3.5329000000000002</v>
      </c>
      <c r="M24" s="219">
        <v>3.8212999999999999</v>
      </c>
      <c r="N24" s="219">
        <v>4.3775000000000004</v>
      </c>
      <c r="O24" s="219">
        <v>4.6246999999999998</v>
      </c>
      <c r="P24" s="219">
        <v>4.2126999999999999</v>
      </c>
      <c r="Q24" s="219">
        <v>4.0891000000000002</v>
      </c>
      <c r="R24" s="219">
        <v>4.3775000000000004</v>
      </c>
      <c r="S24" s="219">
        <v>4.4393000000000002</v>
      </c>
      <c r="T24" s="219">
        <v>4.6864999999999997</v>
      </c>
      <c r="U24" s="219">
        <v>4.5526</v>
      </c>
      <c r="V24" s="219">
        <v>4.1715</v>
      </c>
      <c r="W24" s="219">
        <v>4.0170000000000003</v>
      </c>
      <c r="X24" s="219">
        <v>3.6667999999999998</v>
      </c>
      <c r="Y24" s="219">
        <v>3.3372000000000002</v>
      </c>
      <c r="Z24" s="219">
        <v>3.2650999999999999</v>
      </c>
      <c r="AA24" s="219">
        <v>2.7501000000000002</v>
      </c>
      <c r="AB24" s="219">
        <v>2.5750000000000002</v>
      </c>
      <c r="AC24" s="219">
        <v>2.2454000000000001</v>
      </c>
      <c r="AD24" s="219">
        <v>2.0085000000000002</v>
      </c>
      <c r="AE24" s="219">
        <v>2.5028999999999999</v>
      </c>
      <c r="AF24" s="219">
        <v>2.5337999999999998</v>
      </c>
      <c r="AG24" s="219">
        <v>3.0385</v>
      </c>
      <c r="AH24" s="219">
        <v>2.9251999999999998</v>
      </c>
      <c r="AI24" s="219">
        <v>2.93344</v>
      </c>
      <c r="AJ24" s="219">
        <v>3.4165100000000002</v>
      </c>
      <c r="AK24" s="219">
        <v>3.6467149999999999</v>
      </c>
      <c r="AL24" s="219">
        <v>3.4417450000000001</v>
      </c>
      <c r="AM24" s="219">
        <v>3.4298999999999999</v>
      </c>
      <c r="AN24" s="219">
        <v>3.4298999999999999</v>
      </c>
      <c r="AO24" s="219">
        <v>3.9243000000000001</v>
      </c>
      <c r="AP24" s="219">
        <v>4.2950999999999997</v>
      </c>
      <c r="AQ24" s="219">
        <v>4.1612</v>
      </c>
      <c r="AR24" s="219">
        <v>3.9407800000000002</v>
      </c>
      <c r="AS24" s="219">
        <v>3.7286000000000001</v>
      </c>
      <c r="AT24" s="219">
        <v>3.5277500000000002</v>
      </c>
      <c r="AU24" s="219">
        <v>3.7275700000000001</v>
      </c>
      <c r="AV24" s="219">
        <v>3.7873100000000002</v>
      </c>
      <c r="AW24" s="219">
        <v>3.7471399999999999</v>
      </c>
      <c r="AX24" s="219">
        <v>4.3672000000000004</v>
      </c>
      <c r="AY24" s="219">
        <v>4.8543900000000004</v>
      </c>
      <c r="AZ24" s="219">
        <v>6.18</v>
      </c>
      <c r="BA24" s="219">
        <v>5.05009</v>
      </c>
      <c r="BB24" s="219">
        <v>4.7977400000000001</v>
      </c>
      <c r="BC24" s="219">
        <v>4.7184299999999997</v>
      </c>
      <c r="BD24" s="219">
        <v>4.7256400000000003</v>
      </c>
      <c r="BE24" s="219">
        <v>4.1704699999999999</v>
      </c>
      <c r="BF24" s="330">
        <v>4.011927</v>
      </c>
      <c r="BG24" s="330">
        <v>4.0355309999999998</v>
      </c>
      <c r="BH24" s="330">
        <v>4.0772709999999996</v>
      </c>
      <c r="BI24" s="330">
        <v>4.1587230000000002</v>
      </c>
      <c r="BJ24" s="330">
        <v>4.3032130000000004</v>
      </c>
      <c r="BK24" s="330">
        <v>4.3558690000000002</v>
      </c>
      <c r="BL24" s="330">
        <v>4.2353209999999999</v>
      </c>
      <c r="BM24" s="330">
        <v>4.1311419999999996</v>
      </c>
      <c r="BN24" s="330">
        <v>3.886155</v>
      </c>
      <c r="BO24" s="330">
        <v>3.8129789999999999</v>
      </c>
      <c r="BP24" s="330">
        <v>3.9994649999999998</v>
      </c>
      <c r="BQ24" s="330">
        <v>4.096171</v>
      </c>
      <c r="BR24" s="330">
        <v>4.094411</v>
      </c>
      <c r="BS24" s="330">
        <v>4.0533140000000003</v>
      </c>
      <c r="BT24" s="330">
        <v>4.184653</v>
      </c>
      <c r="BU24" s="330">
        <v>4.2376139999999998</v>
      </c>
      <c r="BV24" s="330">
        <v>4.2948500000000003</v>
      </c>
    </row>
    <row r="25" spans="1:74" ht="11.1" customHeight="1" x14ac:dyDescent="0.2">
      <c r="A25" s="52" t="s">
        <v>150</v>
      </c>
      <c r="B25" s="151" t="s">
        <v>139</v>
      </c>
      <c r="C25" s="219">
        <v>5.83</v>
      </c>
      <c r="D25" s="219">
        <v>5.32</v>
      </c>
      <c r="E25" s="219">
        <v>4.29</v>
      </c>
      <c r="F25" s="219">
        <v>4.03</v>
      </c>
      <c r="G25" s="219">
        <v>4.1399999999999997</v>
      </c>
      <c r="H25" s="219">
        <v>4.8</v>
      </c>
      <c r="I25" s="219">
        <v>4.63</v>
      </c>
      <c r="J25" s="219">
        <v>4.32</v>
      </c>
      <c r="K25" s="219">
        <v>3.89</v>
      </c>
      <c r="L25" s="219">
        <v>3.43</v>
      </c>
      <c r="M25" s="219">
        <v>3.71</v>
      </c>
      <c r="N25" s="219">
        <v>4.25</v>
      </c>
      <c r="O25" s="219">
        <v>4.49</v>
      </c>
      <c r="P25" s="219">
        <v>4.09</v>
      </c>
      <c r="Q25" s="219">
        <v>3.97</v>
      </c>
      <c r="R25" s="219">
        <v>4.25</v>
      </c>
      <c r="S25" s="219">
        <v>4.3099999999999996</v>
      </c>
      <c r="T25" s="219">
        <v>4.55</v>
      </c>
      <c r="U25" s="219">
        <v>4.42</v>
      </c>
      <c r="V25" s="219">
        <v>4.05</v>
      </c>
      <c r="W25" s="219">
        <v>3.9</v>
      </c>
      <c r="X25" s="219">
        <v>3.56</v>
      </c>
      <c r="Y25" s="219">
        <v>3.24</v>
      </c>
      <c r="Z25" s="219">
        <v>3.17</v>
      </c>
      <c r="AA25" s="219">
        <v>2.67</v>
      </c>
      <c r="AB25" s="219">
        <v>2.5</v>
      </c>
      <c r="AC25" s="219">
        <v>2.1800000000000002</v>
      </c>
      <c r="AD25" s="219">
        <v>1.95</v>
      </c>
      <c r="AE25" s="219">
        <v>2.4300000000000002</v>
      </c>
      <c r="AF25" s="219">
        <v>2.46</v>
      </c>
      <c r="AG25" s="219">
        <v>2.95</v>
      </c>
      <c r="AH25" s="219">
        <v>2.84</v>
      </c>
      <c r="AI25" s="219">
        <v>2.8479999999999999</v>
      </c>
      <c r="AJ25" s="219">
        <v>3.3170000000000002</v>
      </c>
      <c r="AK25" s="219">
        <v>3.5405000000000002</v>
      </c>
      <c r="AL25" s="219">
        <v>3.3414999999999999</v>
      </c>
      <c r="AM25" s="219">
        <v>3.33</v>
      </c>
      <c r="AN25" s="219">
        <v>3.33</v>
      </c>
      <c r="AO25" s="219">
        <v>3.81</v>
      </c>
      <c r="AP25" s="219">
        <v>4.17</v>
      </c>
      <c r="AQ25" s="219">
        <v>4.04</v>
      </c>
      <c r="AR25" s="219">
        <v>3.8260000000000001</v>
      </c>
      <c r="AS25" s="219">
        <v>3.62</v>
      </c>
      <c r="AT25" s="219">
        <v>3.4249999999999998</v>
      </c>
      <c r="AU25" s="219">
        <v>3.6190000000000002</v>
      </c>
      <c r="AV25" s="219">
        <v>3.677</v>
      </c>
      <c r="AW25" s="219">
        <v>3.6379999999999999</v>
      </c>
      <c r="AX25" s="219">
        <v>4.24</v>
      </c>
      <c r="AY25" s="219">
        <v>4.7130000000000001</v>
      </c>
      <c r="AZ25" s="219">
        <v>6</v>
      </c>
      <c r="BA25" s="219">
        <v>4.9029999999999996</v>
      </c>
      <c r="BB25" s="219">
        <v>4.6580000000000004</v>
      </c>
      <c r="BC25" s="219">
        <v>4.5810000000000004</v>
      </c>
      <c r="BD25" s="219">
        <v>4.5880000000000001</v>
      </c>
      <c r="BE25" s="219">
        <v>4.0490000000000004</v>
      </c>
      <c r="BF25" s="330">
        <v>3.8950749999999998</v>
      </c>
      <c r="BG25" s="330">
        <v>3.9179909999999998</v>
      </c>
      <c r="BH25" s="330">
        <v>3.9585159999999999</v>
      </c>
      <c r="BI25" s="330">
        <v>4.0375959999999997</v>
      </c>
      <c r="BJ25" s="330">
        <v>4.1778769999999996</v>
      </c>
      <c r="BK25" s="330">
        <v>4.228999</v>
      </c>
      <c r="BL25" s="330">
        <v>4.1119620000000001</v>
      </c>
      <c r="BM25" s="330">
        <v>4.0108180000000004</v>
      </c>
      <c r="BN25" s="330">
        <v>3.7729659999999998</v>
      </c>
      <c r="BO25" s="330">
        <v>3.7019220000000002</v>
      </c>
      <c r="BP25" s="330">
        <v>3.8829760000000002</v>
      </c>
      <c r="BQ25" s="330">
        <v>3.9768650000000001</v>
      </c>
      <c r="BR25" s="330">
        <v>3.9751560000000001</v>
      </c>
      <c r="BS25" s="330">
        <v>3.935257</v>
      </c>
      <c r="BT25" s="330">
        <v>4.0627700000000004</v>
      </c>
      <c r="BU25" s="330">
        <v>4.1141880000000004</v>
      </c>
      <c r="BV25" s="330">
        <v>4.1697569999999997</v>
      </c>
    </row>
    <row r="26" spans="1:74" ht="11.1" customHeight="1" x14ac:dyDescent="0.2">
      <c r="A26" s="52"/>
      <c r="B26" s="53" t="s">
        <v>149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333"/>
      <c r="BG26" s="333"/>
      <c r="BH26" s="333"/>
      <c r="BI26" s="333"/>
      <c r="BJ26" s="333"/>
      <c r="BK26" s="333"/>
      <c r="BL26" s="333"/>
      <c r="BM26" s="333"/>
      <c r="BN26" s="333"/>
      <c r="BO26" s="333"/>
      <c r="BP26" s="333"/>
      <c r="BQ26" s="333"/>
      <c r="BR26" s="333"/>
      <c r="BS26" s="333"/>
      <c r="BT26" s="333"/>
      <c r="BU26" s="333"/>
      <c r="BV26" s="333"/>
    </row>
    <row r="27" spans="1:74" ht="11.1" customHeight="1" x14ac:dyDescent="0.2">
      <c r="A27" s="52" t="s">
        <v>938</v>
      </c>
      <c r="B27" s="151" t="s">
        <v>562</v>
      </c>
      <c r="C27" s="219">
        <v>6.93</v>
      </c>
      <c r="D27" s="219">
        <v>6.76</v>
      </c>
      <c r="E27" s="219">
        <v>6.01</v>
      </c>
      <c r="F27" s="219">
        <v>5.12</v>
      </c>
      <c r="G27" s="219">
        <v>5.08</v>
      </c>
      <c r="H27" s="219">
        <v>5.04</v>
      </c>
      <c r="I27" s="219">
        <v>5.49</v>
      </c>
      <c r="J27" s="219">
        <v>5.37</v>
      </c>
      <c r="K27" s="219">
        <v>4.6100000000000003</v>
      </c>
      <c r="L27" s="219">
        <v>4.7300000000000004</v>
      </c>
      <c r="M27" s="219">
        <v>4.5999999999999996</v>
      </c>
      <c r="N27" s="219">
        <v>5.5</v>
      </c>
      <c r="O27" s="219">
        <v>5.66</v>
      </c>
      <c r="P27" s="219">
        <v>5.77</v>
      </c>
      <c r="Q27" s="219">
        <v>5.21</v>
      </c>
      <c r="R27" s="219">
        <v>5.34</v>
      </c>
      <c r="S27" s="219">
        <v>5.21</v>
      </c>
      <c r="T27" s="219">
        <v>5.21</v>
      </c>
      <c r="U27" s="219">
        <v>5.05</v>
      </c>
      <c r="V27" s="219">
        <v>5.21</v>
      </c>
      <c r="W27" s="219">
        <v>4.84</v>
      </c>
      <c r="X27" s="219">
        <v>4.71</v>
      </c>
      <c r="Y27" s="219">
        <v>4.6399999999999997</v>
      </c>
      <c r="Z27" s="219">
        <v>4.59</v>
      </c>
      <c r="AA27" s="219">
        <v>4.59</v>
      </c>
      <c r="AB27" s="219">
        <v>4.1900000000000004</v>
      </c>
      <c r="AC27" s="219">
        <v>3.71</v>
      </c>
      <c r="AD27" s="219">
        <v>3.21</v>
      </c>
      <c r="AE27" s="219">
        <v>3.02</v>
      </c>
      <c r="AF27" s="219">
        <v>3.34</v>
      </c>
      <c r="AG27" s="219">
        <v>3.6</v>
      </c>
      <c r="AH27" s="219">
        <v>3.83</v>
      </c>
      <c r="AI27" s="219">
        <v>3.56</v>
      </c>
      <c r="AJ27" s="219">
        <v>3.95</v>
      </c>
      <c r="AK27" s="219">
        <v>4.46</v>
      </c>
      <c r="AL27" s="219">
        <v>4.72</v>
      </c>
      <c r="AM27" s="219">
        <v>4.58</v>
      </c>
      <c r="AN27" s="219">
        <v>4.54</v>
      </c>
      <c r="AO27" s="219">
        <v>4.5999999999999996</v>
      </c>
      <c r="AP27" s="219">
        <v>4.97</v>
      </c>
      <c r="AQ27" s="219">
        <v>5.03</v>
      </c>
      <c r="AR27" s="219">
        <v>4.92</v>
      </c>
      <c r="AS27" s="219">
        <v>4.5</v>
      </c>
      <c r="AT27" s="219">
        <v>4.3499999999999996</v>
      </c>
      <c r="AU27" s="219">
        <v>4.38</v>
      </c>
      <c r="AV27" s="219">
        <v>4.3899999999999997</v>
      </c>
      <c r="AW27" s="219">
        <v>4.63</v>
      </c>
      <c r="AX27" s="219">
        <v>4.97</v>
      </c>
      <c r="AY27" s="219">
        <v>5.61</v>
      </c>
      <c r="AZ27" s="219">
        <v>6.55</v>
      </c>
      <c r="BA27" s="219">
        <v>6.33</v>
      </c>
      <c r="BB27" s="219">
        <v>5.74</v>
      </c>
      <c r="BC27" s="219">
        <v>5.65</v>
      </c>
      <c r="BD27" s="219">
        <v>5.5166820000000003</v>
      </c>
      <c r="BE27" s="219">
        <v>5.1382649999999996</v>
      </c>
      <c r="BF27" s="330">
        <v>4.9361920000000001</v>
      </c>
      <c r="BG27" s="330">
        <v>4.8199769999999997</v>
      </c>
      <c r="BH27" s="330">
        <v>4.8703440000000002</v>
      </c>
      <c r="BI27" s="330">
        <v>5.0870569999999997</v>
      </c>
      <c r="BJ27" s="330">
        <v>5.2439669999999996</v>
      </c>
      <c r="BK27" s="330">
        <v>5.5159500000000001</v>
      </c>
      <c r="BL27" s="330">
        <v>5.507301</v>
      </c>
      <c r="BM27" s="330">
        <v>5.175802</v>
      </c>
      <c r="BN27" s="330">
        <v>4.859604</v>
      </c>
      <c r="BO27" s="330">
        <v>4.5901139999999998</v>
      </c>
      <c r="BP27" s="330">
        <v>4.7488140000000003</v>
      </c>
      <c r="BQ27" s="330">
        <v>4.8951149999999997</v>
      </c>
      <c r="BR27" s="330">
        <v>4.951371</v>
      </c>
      <c r="BS27" s="330">
        <v>4.8920019999999997</v>
      </c>
      <c r="BT27" s="330">
        <v>5.0335710000000002</v>
      </c>
      <c r="BU27" s="330">
        <v>5.2992100000000004</v>
      </c>
      <c r="BV27" s="330">
        <v>5.4196960000000001</v>
      </c>
    </row>
    <row r="28" spans="1:74" ht="11.1" customHeight="1" x14ac:dyDescent="0.2">
      <c r="A28" s="52" t="s">
        <v>928</v>
      </c>
      <c r="B28" s="151" t="s">
        <v>563</v>
      </c>
      <c r="C28" s="219">
        <v>9.65</v>
      </c>
      <c r="D28" s="219">
        <v>9.7100000000000009</v>
      </c>
      <c r="E28" s="219">
        <v>9.6999999999999993</v>
      </c>
      <c r="F28" s="219">
        <v>9.57</v>
      </c>
      <c r="G28" s="219">
        <v>9.5</v>
      </c>
      <c r="H28" s="219">
        <v>9.7200000000000006</v>
      </c>
      <c r="I28" s="219">
        <v>10.039999999999999</v>
      </c>
      <c r="J28" s="219">
        <v>9.94</v>
      </c>
      <c r="K28" s="219">
        <v>9.56</v>
      </c>
      <c r="L28" s="219">
        <v>9.27</v>
      </c>
      <c r="M28" s="219">
        <v>8.86</v>
      </c>
      <c r="N28" s="219">
        <v>8.82</v>
      </c>
      <c r="O28" s="219">
        <v>8.74</v>
      </c>
      <c r="P28" s="219">
        <v>8.8800000000000008</v>
      </c>
      <c r="Q28" s="219">
        <v>8.89</v>
      </c>
      <c r="R28" s="219">
        <v>9.02</v>
      </c>
      <c r="S28" s="219">
        <v>9.35</v>
      </c>
      <c r="T28" s="219">
        <v>9.57</v>
      </c>
      <c r="U28" s="219">
        <v>9.58</v>
      </c>
      <c r="V28" s="219">
        <v>9.77</v>
      </c>
      <c r="W28" s="219">
        <v>9.4600000000000009</v>
      </c>
      <c r="X28" s="219">
        <v>8.94</v>
      </c>
      <c r="Y28" s="219">
        <v>8.6199999999999992</v>
      </c>
      <c r="Z28" s="219">
        <v>8.3000000000000007</v>
      </c>
      <c r="AA28" s="219">
        <v>8.06</v>
      </c>
      <c r="AB28" s="219">
        <v>7.77</v>
      </c>
      <c r="AC28" s="219">
        <v>8.16</v>
      </c>
      <c r="AD28" s="219">
        <v>8</v>
      </c>
      <c r="AE28" s="219">
        <v>8.1199999999999992</v>
      </c>
      <c r="AF28" s="219">
        <v>8.4</v>
      </c>
      <c r="AG28" s="219">
        <v>8.49</v>
      </c>
      <c r="AH28" s="219">
        <v>8.65</v>
      </c>
      <c r="AI28" s="219">
        <v>8.32</v>
      </c>
      <c r="AJ28" s="219">
        <v>8.0299999999999994</v>
      </c>
      <c r="AK28" s="219">
        <v>8.01</v>
      </c>
      <c r="AL28" s="219">
        <v>8.11</v>
      </c>
      <c r="AM28" s="219">
        <v>7.81</v>
      </c>
      <c r="AN28" s="219">
        <v>7.85</v>
      </c>
      <c r="AO28" s="219">
        <v>7.82</v>
      </c>
      <c r="AP28" s="219">
        <v>8.23</v>
      </c>
      <c r="AQ28" s="219">
        <v>8.77</v>
      </c>
      <c r="AR28" s="219">
        <v>9.1</v>
      </c>
      <c r="AS28" s="219">
        <v>9.02</v>
      </c>
      <c r="AT28" s="219">
        <v>9.08</v>
      </c>
      <c r="AU28" s="219">
        <v>8.82</v>
      </c>
      <c r="AV28" s="219">
        <v>8.35</v>
      </c>
      <c r="AW28" s="219">
        <v>7.96</v>
      </c>
      <c r="AX28" s="219">
        <v>7.86</v>
      </c>
      <c r="AY28" s="219">
        <v>8.09</v>
      </c>
      <c r="AZ28" s="219">
        <v>8.67</v>
      </c>
      <c r="BA28" s="219">
        <v>9.4499999999999993</v>
      </c>
      <c r="BB28" s="219">
        <v>9.4700000000000006</v>
      </c>
      <c r="BC28" s="219">
        <v>9.6</v>
      </c>
      <c r="BD28" s="219">
        <v>9.8881449999999997</v>
      </c>
      <c r="BE28" s="219">
        <v>9.8686810000000005</v>
      </c>
      <c r="BF28" s="330">
        <v>9.9142480000000006</v>
      </c>
      <c r="BG28" s="330">
        <v>9.7546169999999996</v>
      </c>
      <c r="BH28" s="330">
        <v>9.3440239999999992</v>
      </c>
      <c r="BI28" s="330">
        <v>9.2188370000000006</v>
      </c>
      <c r="BJ28" s="330">
        <v>8.6469729999999991</v>
      </c>
      <c r="BK28" s="330">
        <v>8.9877280000000006</v>
      </c>
      <c r="BL28" s="330">
        <v>9.0925229999999999</v>
      </c>
      <c r="BM28" s="330">
        <v>9.3318680000000001</v>
      </c>
      <c r="BN28" s="330">
        <v>9.1500009999999996</v>
      </c>
      <c r="BO28" s="330">
        <v>9.0599279999999993</v>
      </c>
      <c r="BP28" s="330">
        <v>9.2950320000000008</v>
      </c>
      <c r="BQ28" s="330">
        <v>9.5566250000000004</v>
      </c>
      <c r="BR28" s="330">
        <v>9.7760239999999996</v>
      </c>
      <c r="BS28" s="330">
        <v>9.7566229999999994</v>
      </c>
      <c r="BT28" s="330">
        <v>9.4737399999999994</v>
      </c>
      <c r="BU28" s="330">
        <v>9.4010899999999999</v>
      </c>
      <c r="BV28" s="330">
        <v>8.8383669999999999</v>
      </c>
    </row>
    <row r="29" spans="1:74" ht="11.1" customHeight="1" x14ac:dyDescent="0.2">
      <c r="A29" s="52" t="s">
        <v>713</v>
      </c>
      <c r="B29" s="151" t="s">
        <v>564</v>
      </c>
      <c r="C29" s="219">
        <v>10.56</v>
      </c>
      <c r="D29" s="219">
        <v>10.69</v>
      </c>
      <c r="E29" s="219">
        <v>10.99</v>
      </c>
      <c r="F29" s="219">
        <v>11.97</v>
      </c>
      <c r="G29" s="219">
        <v>13.12</v>
      </c>
      <c r="H29" s="219">
        <v>14.86</v>
      </c>
      <c r="I29" s="219">
        <v>16.21</v>
      </c>
      <c r="J29" s="219">
        <v>16.649999999999999</v>
      </c>
      <c r="K29" s="219">
        <v>15.63</v>
      </c>
      <c r="L29" s="219">
        <v>13.37</v>
      </c>
      <c r="M29" s="219">
        <v>10.89</v>
      </c>
      <c r="N29" s="219">
        <v>9.98</v>
      </c>
      <c r="O29" s="219">
        <v>9.9</v>
      </c>
      <c r="P29" s="219">
        <v>10.14</v>
      </c>
      <c r="Q29" s="219">
        <v>10.43</v>
      </c>
      <c r="R29" s="219">
        <v>11.27</v>
      </c>
      <c r="S29" s="219">
        <v>12.5</v>
      </c>
      <c r="T29" s="219">
        <v>14.7</v>
      </c>
      <c r="U29" s="219">
        <v>16.14</v>
      </c>
      <c r="V29" s="219">
        <v>16.670000000000002</v>
      </c>
      <c r="W29" s="219">
        <v>15.63</v>
      </c>
      <c r="X29" s="219">
        <v>12.85</v>
      </c>
      <c r="Y29" s="219">
        <v>10.78</v>
      </c>
      <c r="Z29" s="219">
        <v>9.83</v>
      </c>
      <c r="AA29" s="219">
        <v>9.67</v>
      </c>
      <c r="AB29" s="219">
        <v>9.52</v>
      </c>
      <c r="AC29" s="219">
        <v>10.45</v>
      </c>
      <c r="AD29" s="219">
        <v>11.01</v>
      </c>
      <c r="AE29" s="219">
        <v>12.66</v>
      </c>
      <c r="AF29" s="219">
        <v>14.25</v>
      </c>
      <c r="AG29" s="219">
        <v>15.2</v>
      </c>
      <c r="AH29" s="219">
        <v>15.89</v>
      </c>
      <c r="AI29" s="219">
        <v>14.81</v>
      </c>
      <c r="AJ29" s="219">
        <v>11.78</v>
      </c>
      <c r="AK29" s="219">
        <v>10.06</v>
      </c>
      <c r="AL29" s="219">
        <v>9.75</v>
      </c>
      <c r="AM29" s="219">
        <v>9.17</v>
      </c>
      <c r="AN29" s="219">
        <v>9.24</v>
      </c>
      <c r="AO29" s="219">
        <v>9.34</v>
      </c>
      <c r="AP29" s="219">
        <v>10.41</v>
      </c>
      <c r="AQ29" s="219">
        <v>12.61</v>
      </c>
      <c r="AR29" s="219">
        <v>14.97</v>
      </c>
      <c r="AS29" s="219">
        <v>16.309999999999999</v>
      </c>
      <c r="AT29" s="219">
        <v>16.440000000000001</v>
      </c>
      <c r="AU29" s="219">
        <v>15.69</v>
      </c>
      <c r="AV29" s="219">
        <v>12.48</v>
      </c>
      <c r="AW29" s="219">
        <v>10.1</v>
      </c>
      <c r="AX29" s="219">
        <v>9.15</v>
      </c>
      <c r="AY29" s="219">
        <v>9.26</v>
      </c>
      <c r="AZ29" s="219">
        <v>9.76</v>
      </c>
      <c r="BA29" s="219">
        <v>10.7</v>
      </c>
      <c r="BB29" s="219">
        <v>11.83</v>
      </c>
      <c r="BC29" s="219">
        <v>13.68</v>
      </c>
      <c r="BD29" s="219">
        <v>15.56644</v>
      </c>
      <c r="BE29" s="219">
        <v>16.694600000000001</v>
      </c>
      <c r="BF29" s="330">
        <v>17.217500000000001</v>
      </c>
      <c r="BG29" s="330">
        <v>16.456579999999999</v>
      </c>
      <c r="BH29" s="330">
        <v>13.53369</v>
      </c>
      <c r="BI29" s="330">
        <v>11.56016</v>
      </c>
      <c r="BJ29" s="330">
        <v>10.12232</v>
      </c>
      <c r="BK29" s="330">
        <v>9.9762679999999992</v>
      </c>
      <c r="BL29" s="330">
        <v>10.115489999999999</v>
      </c>
      <c r="BM29" s="330">
        <v>10.671720000000001</v>
      </c>
      <c r="BN29" s="330">
        <v>11.544700000000001</v>
      </c>
      <c r="BO29" s="330">
        <v>12.991540000000001</v>
      </c>
      <c r="BP29" s="330">
        <v>14.960839999999999</v>
      </c>
      <c r="BQ29" s="330">
        <v>16.444970000000001</v>
      </c>
      <c r="BR29" s="330">
        <v>17.228349999999999</v>
      </c>
      <c r="BS29" s="330">
        <v>16.555129999999998</v>
      </c>
      <c r="BT29" s="330">
        <v>13.73808</v>
      </c>
      <c r="BU29" s="330">
        <v>11.82673</v>
      </c>
      <c r="BV29" s="330">
        <v>10.36435</v>
      </c>
    </row>
    <row r="30" spans="1:74" ht="11.1" customHeight="1" x14ac:dyDescent="0.2">
      <c r="A30" s="49"/>
      <c r="B30" s="54" t="s">
        <v>1068</v>
      </c>
      <c r="C30" s="225"/>
      <c r="D30" s="225"/>
      <c r="E30" s="225"/>
      <c r="F30" s="225"/>
      <c r="G30" s="225"/>
      <c r="H30" s="225"/>
      <c r="I30" s="225"/>
      <c r="J30" s="225"/>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c r="AH30" s="225"/>
      <c r="AI30" s="225"/>
      <c r="AJ30" s="225"/>
      <c r="AK30" s="225"/>
      <c r="AL30" s="225"/>
      <c r="AM30" s="225"/>
      <c r="AN30" s="225"/>
      <c r="AO30" s="225"/>
      <c r="AP30" s="225"/>
      <c r="AQ30" s="225"/>
      <c r="AR30" s="225"/>
      <c r="AS30" s="225"/>
      <c r="AT30" s="225"/>
      <c r="AU30" s="225"/>
      <c r="AV30" s="225"/>
      <c r="AW30" s="225"/>
      <c r="AX30" s="225"/>
      <c r="AY30" s="639"/>
      <c r="AZ30" s="639"/>
      <c r="BA30" s="639"/>
      <c r="BB30" s="639"/>
      <c r="BC30" s="639"/>
      <c r="BD30" s="639"/>
      <c r="BE30" s="639"/>
      <c r="BF30" s="416"/>
      <c r="BG30" s="416"/>
      <c r="BH30" s="416"/>
      <c r="BI30" s="416"/>
      <c r="BJ30" s="416"/>
      <c r="BK30" s="416"/>
      <c r="BL30" s="416"/>
      <c r="BM30" s="416"/>
      <c r="BN30" s="416"/>
      <c r="BO30" s="416"/>
      <c r="BP30" s="416"/>
      <c r="BQ30" s="416"/>
      <c r="BR30" s="416"/>
      <c r="BS30" s="416"/>
      <c r="BT30" s="416"/>
      <c r="BU30" s="416"/>
      <c r="BV30" s="416"/>
    </row>
    <row r="31" spans="1:74" ht="11.1" customHeight="1" x14ac:dyDescent="0.2">
      <c r="A31" s="49"/>
      <c r="B31" s="55" t="s">
        <v>121</v>
      </c>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c r="AH31" s="225"/>
      <c r="AI31" s="225"/>
      <c r="AJ31" s="225"/>
      <c r="AK31" s="225"/>
      <c r="AL31" s="225"/>
      <c r="AM31" s="225"/>
      <c r="AN31" s="225"/>
      <c r="AO31" s="225"/>
      <c r="AP31" s="225"/>
      <c r="AQ31" s="225"/>
      <c r="AR31" s="225"/>
      <c r="AS31" s="225"/>
      <c r="AT31" s="225"/>
      <c r="AU31" s="225"/>
      <c r="AV31" s="225"/>
      <c r="AW31" s="225"/>
      <c r="AX31" s="225"/>
      <c r="AY31" s="639"/>
      <c r="AZ31" s="639"/>
      <c r="BA31" s="639"/>
      <c r="BB31" s="639"/>
      <c r="BC31" s="639"/>
      <c r="BD31" s="639"/>
      <c r="BE31" s="639"/>
      <c r="BF31" s="416"/>
      <c r="BG31" s="416"/>
      <c r="BH31" s="416"/>
      <c r="BI31" s="416"/>
      <c r="BJ31" s="416"/>
      <c r="BK31" s="416"/>
      <c r="BL31" s="416"/>
      <c r="BM31" s="416"/>
      <c r="BN31" s="416"/>
      <c r="BO31" s="416"/>
      <c r="BP31" s="416"/>
      <c r="BQ31" s="416"/>
      <c r="BR31" s="416"/>
      <c r="BS31" s="416"/>
      <c r="BT31" s="416"/>
      <c r="BU31" s="416"/>
      <c r="BV31" s="416"/>
    </row>
    <row r="32" spans="1:74" ht="11.1" customHeight="1" x14ac:dyDescent="0.2">
      <c r="A32" s="52" t="s">
        <v>710</v>
      </c>
      <c r="B32" s="151" t="s">
        <v>565</v>
      </c>
      <c r="C32" s="219">
        <v>2.23</v>
      </c>
      <c r="D32" s="219">
        <v>2.27</v>
      </c>
      <c r="E32" s="219">
        <v>2.31</v>
      </c>
      <c r="F32" s="219">
        <v>2.29</v>
      </c>
      <c r="G32" s="219">
        <v>2.2599999999999998</v>
      </c>
      <c r="H32" s="219">
        <v>2.25</v>
      </c>
      <c r="I32" s="219">
        <v>2.27</v>
      </c>
      <c r="J32" s="219">
        <v>2.2999999999999998</v>
      </c>
      <c r="K32" s="219">
        <v>2.2799999999999998</v>
      </c>
      <c r="L32" s="219">
        <v>2.27</v>
      </c>
      <c r="M32" s="219">
        <v>2.2599999999999998</v>
      </c>
      <c r="N32" s="219">
        <v>2.23</v>
      </c>
      <c r="O32" s="219">
        <v>2.3199999999999998</v>
      </c>
      <c r="P32" s="219">
        <v>2.35</v>
      </c>
      <c r="Q32" s="219">
        <v>2.34</v>
      </c>
      <c r="R32" s="219">
        <v>2.38</v>
      </c>
      <c r="S32" s="219">
        <v>2.4300000000000002</v>
      </c>
      <c r="T32" s="219">
        <v>2.4</v>
      </c>
      <c r="U32" s="219">
        <v>2.44</v>
      </c>
      <c r="V32" s="219">
        <v>2.4700000000000002</v>
      </c>
      <c r="W32" s="219">
        <v>2.44</v>
      </c>
      <c r="X32" s="219">
        <v>2.39</v>
      </c>
      <c r="Y32" s="219">
        <v>2.37</v>
      </c>
      <c r="Z32" s="219">
        <v>2.34</v>
      </c>
      <c r="AA32" s="219">
        <v>2.37</v>
      </c>
      <c r="AB32" s="219">
        <v>2.38</v>
      </c>
      <c r="AC32" s="219">
        <v>2.39</v>
      </c>
      <c r="AD32" s="219">
        <v>2.42</v>
      </c>
      <c r="AE32" s="219">
        <v>2.42</v>
      </c>
      <c r="AF32" s="219">
        <v>2.36</v>
      </c>
      <c r="AG32" s="219">
        <v>2.4</v>
      </c>
      <c r="AH32" s="219">
        <v>2.4</v>
      </c>
      <c r="AI32" s="219">
        <v>2.38</v>
      </c>
      <c r="AJ32" s="219">
        <v>2.36</v>
      </c>
      <c r="AK32" s="219">
        <v>2.36</v>
      </c>
      <c r="AL32" s="219">
        <v>2.36</v>
      </c>
      <c r="AM32" s="219">
        <v>2.35</v>
      </c>
      <c r="AN32" s="219">
        <v>2.35</v>
      </c>
      <c r="AO32" s="219">
        <v>2.35</v>
      </c>
      <c r="AP32" s="219">
        <v>2.38</v>
      </c>
      <c r="AQ32" s="219">
        <v>2.37</v>
      </c>
      <c r="AR32" s="219">
        <v>2.36</v>
      </c>
      <c r="AS32" s="219">
        <v>2.3199999999999998</v>
      </c>
      <c r="AT32" s="219">
        <v>2.33</v>
      </c>
      <c r="AU32" s="219">
        <v>2.35</v>
      </c>
      <c r="AV32" s="219">
        <v>2.35</v>
      </c>
      <c r="AW32" s="219">
        <v>2.33</v>
      </c>
      <c r="AX32" s="219">
        <v>2.34</v>
      </c>
      <c r="AY32" s="219">
        <v>2.2999999999999998</v>
      </c>
      <c r="AZ32" s="219">
        <v>2.33</v>
      </c>
      <c r="BA32" s="219">
        <v>2.37</v>
      </c>
      <c r="BB32" s="219">
        <v>2.4</v>
      </c>
      <c r="BC32" s="219">
        <v>2.39</v>
      </c>
      <c r="BD32" s="219">
        <v>2.4102079999999999</v>
      </c>
      <c r="BE32" s="219">
        <v>2.3995890000000002</v>
      </c>
      <c r="BF32" s="330">
        <v>2.3883450000000002</v>
      </c>
      <c r="BG32" s="330">
        <v>2.3889079999999998</v>
      </c>
      <c r="BH32" s="330">
        <v>2.3794870000000001</v>
      </c>
      <c r="BI32" s="330">
        <v>2.3798590000000002</v>
      </c>
      <c r="BJ32" s="330">
        <v>2.38022</v>
      </c>
      <c r="BK32" s="330">
        <v>2.3952900000000001</v>
      </c>
      <c r="BL32" s="330">
        <v>2.3952930000000001</v>
      </c>
      <c r="BM32" s="330">
        <v>2.3753380000000002</v>
      </c>
      <c r="BN32" s="330">
        <v>2.4000309999999998</v>
      </c>
      <c r="BO32" s="330">
        <v>2.4000270000000001</v>
      </c>
      <c r="BP32" s="330">
        <v>2.3842150000000002</v>
      </c>
      <c r="BQ32" s="330">
        <v>2.3898549999999998</v>
      </c>
      <c r="BR32" s="330">
        <v>2.3839079999999999</v>
      </c>
      <c r="BS32" s="330">
        <v>2.3699469999999998</v>
      </c>
      <c r="BT32" s="330">
        <v>2.403667</v>
      </c>
      <c r="BU32" s="330">
        <v>2.3599779999999999</v>
      </c>
      <c r="BV32" s="330">
        <v>2.399991</v>
      </c>
    </row>
    <row r="33" spans="1:74" ht="11.1" customHeight="1" x14ac:dyDescent="0.2">
      <c r="A33" s="52" t="s">
        <v>712</v>
      </c>
      <c r="B33" s="151" t="s">
        <v>566</v>
      </c>
      <c r="C33" s="219">
        <v>6.71</v>
      </c>
      <c r="D33" s="219">
        <v>6.07</v>
      </c>
      <c r="E33" s="219">
        <v>5.29</v>
      </c>
      <c r="F33" s="219">
        <v>4.71</v>
      </c>
      <c r="G33" s="219">
        <v>4.79</v>
      </c>
      <c r="H33" s="219">
        <v>5.12</v>
      </c>
      <c r="I33" s="219">
        <v>5.18</v>
      </c>
      <c r="J33" s="219">
        <v>4.92</v>
      </c>
      <c r="K33" s="219">
        <v>4.45</v>
      </c>
      <c r="L33" s="219">
        <v>4.3</v>
      </c>
      <c r="M33" s="219">
        <v>4.3499999999999996</v>
      </c>
      <c r="N33" s="219">
        <v>5.43</v>
      </c>
      <c r="O33" s="219">
        <v>5.39</v>
      </c>
      <c r="P33" s="219">
        <v>5.09</v>
      </c>
      <c r="Q33" s="219">
        <v>4.6399999999999997</v>
      </c>
      <c r="R33" s="219">
        <v>4.8600000000000003</v>
      </c>
      <c r="S33" s="219">
        <v>4.8899999999999997</v>
      </c>
      <c r="T33" s="219">
        <v>5.04</v>
      </c>
      <c r="U33" s="219">
        <v>4.9800000000000004</v>
      </c>
      <c r="V33" s="219">
        <v>4.7300000000000004</v>
      </c>
      <c r="W33" s="219">
        <v>4.5599999999999996</v>
      </c>
      <c r="X33" s="219">
        <v>4.33</v>
      </c>
      <c r="Y33" s="219">
        <v>4.0999999999999996</v>
      </c>
      <c r="Z33" s="219">
        <v>4.04</v>
      </c>
      <c r="AA33" s="219">
        <v>3.69</v>
      </c>
      <c r="AB33" s="219">
        <v>3.34</v>
      </c>
      <c r="AC33" s="219">
        <v>2.99</v>
      </c>
      <c r="AD33" s="219">
        <v>2.71</v>
      </c>
      <c r="AE33" s="219">
        <v>2.94</v>
      </c>
      <c r="AF33" s="219">
        <v>3.11</v>
      </c>
      <c r="AG33" s="219">
        <v>3.43</v>
      </c>
      <c r="AH33" s="219">
        <v>3.5</v>
      </c>
      <c r="AI33" s="219">
        <v>3.41</v>
      </c>
      <c r="AJ33" s="219">
        <v>3.84</v>
      </c>
      <c r="AK33" s="219">
        <v>4.25</v>
      </c>
      <c r="AL33" s="219">
        <v>4.21</v>
      </c>
      <c r="AM33" s="219">
        <v>4.38</v>
      </c>
      <c r="AN33" s="219">
        <v>4.3899999999999997</v>
      </c>
      <c r="AO33" s="219">
        <v>4.29</v>
      </c>
      <c r="AP33" s="219">
        <v>4.67</v>
      </c>
      <c r="AQ33" s="219">
        <v>4.62</v>
      </c>
      <c r="AR33" s="219">
        <v>4.42</v>
      </c>
      <c r="AS33" s="219">
        <v>4.2</v>
      </c>
      <c r="AT33" s="219">
        <v>3.91</v>
      </c>
      <c r="AU33" s="219">
        <v>4.08</v>
      </c>
      <c r="AV33" s="219">
        <v>4.1100000000000003</v>
      </c>
      <c r="AW33" s="219">
        <v>4.1900000000000004</v>
      </c>
      <c r="AX33" s="219">
        <v>4.91</v>
      </c>
      <c r="AY33" s="219">
        <v>7.03</v>
      </c>
      <c r="AZ33" s="219">
        <v>7.39</v>
      </c>
      <c r="BA33" s="219">
        <v>6</v>
      </c>
      <c r="BB33" s="219">
        <v>5.07</v>
      </c>
      <c r="BC33" s="219">
        <v>4.93</v>
      </c>
      <c r="BD33" s="219">
        <v>5.0934689999999998</v>
      </c>
      <c r="BE33" s="219">
        <v>4.6272679999999999</v>
      </c>
      <c r="BF33" s="330">
        <v>4.6115259999999996</v>
      </c>
      <c r="BG33" s="330">
        <v>4.5772089999999999</v>
      </c>
      <c r="BH33" s="330">
        <v>4.664892</v>
      </c>
      <c r="BI33" s="330">
        <v>4.9679919999999997</v>
      </c>
      <c r="BJ33" s="330">
        <v>5.2180460000000002</v>
      </c>
      <c r="BK33" s="330">
        <v>5.2295600000000002</v>
      </c>
      <c r="BL33" s="330">
        <v>4.9880190000000004</v>
      </c>
      <c r="BM33" s="330">
        <v>4.7248859999999997</v>
      </c>
      <c r="BN33" s="330">
        <v>4.5021199999999997</v>
      </c>
      <c r="BO33" s="330">
        <v>4.3809139999999998</v>
      </c>
      <c r="BP33" s="330">
        <v>4.4576010000000004</v>
      </c>
      <c r="BQ33" s="330">
        <v>4.5670640000000002</v>
      </c>
      <c r="BR33" s="330">
        <v>4.6785079999999999</v>
      </c>
      <c r="BS33" s="330">
        <v>4.5843179999999997</v>
      </c>
      <c r="BT33" s="330">
        <v>4.7652609999999997</v>
      </c>
      <c r="BU33" s="330">
        <v>5.0259999999999998</v>
      </c>
      <c r="BV33" s="330">
        <v>5.2196850000000001</v>
      </c>
    </row>
    <row r="34" spans="1:74" ht="11.1" customHeight="1" x14ac:dyDescent="0.2">
      <c r="A34" s="52" t="s">
        <v>711</v>
      </c>
      <c r="B34" s="151" t="s">
        <v>152</v>
      </c>
      <c r="C34" s="219">
        <v>11.85</v>
      </c>
      <c r="D34" s="219">
        <v>12.11</v>
      </c>
      <c r="E34" s="219">
        <v>12.44</v>
      </c>
      <c r="F34" s="219">
        <v>13.17</v>
      </c>
      <c r="G34" s="219">
        <v>12.36</v>
      </c>
      <c r="H34" s="219">
        <v>11.96</v>
      </c>
      <c r="I34" s="219">
        <v>12.28</v>
      </c>
      <c r="J34" s="219">
        <v>12.28</v>
      </c>
      <c r="K34" s="219">
        <v>12.34</v>
      </c>
      <c r="L34" s="219">
        <v>13.53</v>
      </c>
      <c r="M34" s="219">
        <v>14.06</v>
      </c>
      <c r="N34" s="219">
        <v>14.61</v>
      </c>
      <c r="O34" s="219">
        <v>14.8</v>
      </c>
      <c r="P34" s="219">
        <v>15.94</v>
      </c>
      <c r="Q34" s="219">
        <v>17.59</v>
      </c>
      <c r="R34" s="219">
        <v>18.21</v>
      </c>
      <c r="S34" s="219">
        <v>17.57</v>
      </c>
      <c r="T34" s="219">
        <v>20.38</v>
      </c>
      <c r="U34" s="219">
        <v>20.18</v>
      </c>
      <c r="V34" s="219">
        <v>17.09</v>
      </c>
      <c r="W34" s="219">
        <v>19.66</v>
      </c>
      <c r="X34" s="219">
        <v>19.62</v>
      </c>
      <c r="Y34" s="219">
        <v>19.47</v>
      </c>
      <c r="Z34" s="219">
        <v>20.99</v>
      </c>
      <c r="AA34" s="219">
        <v>20.86</v>
      </c>
      <c r="AB34" s="219">
        <v>21.1</v>
      </c>
      <c r="AC34" s="219">
        <v>22.1</v>
      </c>
      <c r="AD34" s="219">
        <v>22.99</v>
      </c>
      <c r="AE34" s="219">
        <v>23.06</v>
      </c>
      <c r="AF34" s="219">
        <v>22.41</v>
      </c>
      <c r="AG34" s="219">
        <v>19.84</v>
      </c>
      <c r="AH34" s="219">
        <v>19.86</v>
      </c>
      <c r="AI34" s="219">
        <v>20.9</v>
      </c>
      <c r="AJ34" s="219">
        <v>20.77</v>
      </c>
      <c r="AK34" s="219">
        <v>20.72</v>
      </c>
      <c r="AL34" s="219">
        <v>18.829999999999998</v>
      </c>
      <c r="AM34" s="219">
        <v>19.149999999999999</v>
      </c>
      <c r="AN34" s="219">
        <v>19.7</v>
      </c>
      <c r="AO34" s="219">
        <v>19.39</v>
      </c>
      <c r="AP34" s="219">
        <v>20.260000000000002</v>
      </c>
      <c r="AQ34" s="219">
        <v>19.55</v>
      </c>
      <c r="AR34" s="219">
        <v>19.68</v>
      </c>
      <c r="AS34" s="219">
        <v>18.77</v>
      </c>
      <c r="AT34" s="219">
        <v>18.600000000000001</v>
      </c>
      <c r="AU34" s="219">
        <v>18.93</v>
      </c>
      <c r="AV34" s="219">
        <v>19.71</v>
      </c>
      <c r="AW34" s="219">
        <v>18.86</v>
      </c>
      <c r="AX34" s="219">
        <v>19.7</v>
      </c>
      <c r="AY34" s="219">
        <v>19.64</v>
      </c>
      <c r="AZ34" s="219">
        <v>20.059999999999999</v>
      </c>
      <c r="BA34" s="219">
        <v>20.62</v>
      </c>
      <c r="BB34" s="219">
        <v>22.94</v>
      </c>
      <c r="BC34" s="219">
        <v>21.872199999999999</v>
      </c>
      <c r="BD34" s="219">
        <v>21.662189999999999</v>
      </c>
      <c r="BE34" s="219">
        <v>20.864360000000001</v>
      </c>
      <c r="BF34" s="330">
        <v>20.306080000000001</v>
      </c>
      <c r="BG34" s="330">
        <v>20.234559999999998</v>
      </c>
      <c r="BH34" s="330">
        <v>20.007989999999999</v>
      </c>
      <c r="BI34" s="330">
        <v>19.772400000000001</v>
      </c>
      <c r="BJ34" s="330">
        <v>19.63889</v>
      </c>
      <c r="BK34" s="330">
        <v>19.43037</v>
      </c>
      <c r="BL34" s="330">
        <v>19.190840000000001</v>
      </c>
      <c r="BM34" s="330">
        <v>19.03614</v>
      </c>
      <c r="BN34" s="330">
        <v>19.242000000000001</v>
      </c>
      <c r="BO34" s="330">
        <v>18.877669999999998</v>
      </c>
      <c r="BP34" s="330">
        <v>19.096160000000001</v>
      </c>
      <c r="BQ34" s="330">
        <v>18.799499999999998</v>
      </c>
      <c r="BR34" s="330">
        <v>18.638359999999999</v>
      </c>
      <c r="BS34" s="330">
        <v>18.834540000000001</v>
      </c>
      <c r="BT34" s="330">
        <v>18.768170000000001</v>
      </c>
      <c r="BU34" s="330">
        <v>18.62256</v>
      </c>
      <c r="BV34" s="330">
        <v>18.566459999999999</v>
      </c>
    </row>
    <row r="35" spans="1:74" ht="11.1" customHeight="1" x14ac:dyDescent="0.2">
      <c r="A35" s="52" t="s">
        <v>21</v>
      </c>
      <c r="B35" s="151" t="s">
        <v>574</v>
      </c>
      <c r="C35" s="219">
        <v>15.73</v>
      </c>
      <c r="D35" s="219">
        <v>15.69</v>
      </c>
      <c r="E35" s="219">
        <v>16.420000000000002</v>
      </c>
      <c r="F35" s="219">
        <v>17.100000000000001</v>
      </c>
      <c r="G35" s="219">
        <v>16.54</v>
      </c>
      <c r="H35" s="219">
        <v>16.12</v>
      </c>
      <c r="I35" s="219">
        <v>15.89</v>
      </c>
      <c r="J35" s="219">
        <v>16.239999999999998</v>
      </c>
      <c r="K35" s="219">
        <v>16.53</v>
      </c>
      <c r="L35" s="219">
        <v>17.14</v>
      </c>
      <c r="M35" s="219">
        <v>17.43</v>
      </c>
      <c r="N35" s="219">
        <v>18.559999999999999</v>
      </c>
      <c r="O35" s="219">
        <v>19.59</v>
      </c>
      <c r="P35" s="219">
        <v>20.93</v>
      </c>
      <c r="Q35" s="219">
        <v>22.59</v>
      </c>
      <c r="R35" s="219">
        <v>24.06</v>
      </c>
      <c r="S35" s="219">
        <v>23.04</v>
      </c>
      <c r="T35" s="219">
        <v>23.13</v>
      </c>
      <c r="U35" s="219">
        <v>22.95</v>
      </c>
      <c r="V35" s="219">
        <v>22.51</v>
      </c>
      <c r="W35" s="219">
        <v>22.73</v>
      </c>
      <c r="X35" s="219">
        <v>23.2</v>
      </c>
      <c r="Y35" s="219">
        <v>23.38</v>
      </c>
      <c r="Z35" s="219">
        <v>22.45</v>
      </c>
      <c r="AA35" s="219">
        <v>22.94</v>
      </c>
      <c r="AB35" s="219">
        <v>23.81</v>
      </c>
      <c r="AC35" s="219">
        <v>24.96</v>
      </c>
      <c r="AD35" s="219">
        <v>24.61</v>
      </c>
      <c r="AE35" s="219">
        <v>23.24</v>
      </c>
      <c r="AF35" s="219">
        <v>21.63</v>
      </c>
      <c r="AG35" s="219">
        <v>21.92</v>
      </c>
      <c r="AH35" s="219">
        <v>23.38</v>
      </c>
      <c r="AI35" s="219">
        <v>24.42</v>
      </c>
      <c r="AJ35" s="219">
        <v>24.93</v>
      </c>
      <c r="AK35" s="219">
        <v>24.28</v>
      </c>
      <c r="AL35" s="219">
        <v>23.44</v>
      </c>
      <c r="AM35" s="219">
        <v>22.93</v>
      </c>
      <c r="AN35" s="219">
        <v>23.82</v>
      </c>
      <c r="AO35" s="219">
        <v>23.85</v>
      </c>
      <c r="AP35" s="219">
        <v>22.92</v>
      </c>
      <c r="AQ35" s="219">
        <v>22.59</v>
      </c>
      <c r="AR35" s="219">
        <v>22.37</v>
      </c>
      <c r="AS35" s="219">
        <v>23.11</v>
      </c>
      <c r="AT35" s="219">
        <v>23.16</v>
      </c>
      <c r="AU35" s="219">
        <v>23.5</v>
      </c>
      <c r="AV35" s="219">
        <v>22.84</v>
      </c>
      <c r="AW35" s="219">
        <v>22.74</v>
      </c>
      <c r="AX35" s="219">
        <v>23.21</v>
      </c>
      <c r="AY35" s="219">
        <v>23.12</v>
      </c>
      <c r="AZ35" s="219">
        <v>23.96</v>
      </c>
      <c r="BA35" s="219">
        <v>23.82</v>
      </c>
      <c r="BB35" s="219">
        <v>22.82</v>
      </c>
      <c r="BC35" s="219">
        <v>22.675319999999999</v>
      </c>
      <c r="BD35" s="219">
        <v>22.502040000000001</v>
      </c>
      <c r="BE35" s="219">
        <v>22.014420000000001</v>
      </c>
      <c r="BF35" s="330">
        <v>21.70974</v>
      </c>
      <c r="BG35" s="330">
        <v>22.370249999999999</v>
      </c>
      <c r="BH35" s="330">
        <v>22.87405</v>
      </c>
      <c r="BI35" s="330">
        <v>22.96012</v>
      </c>
      <c r="BJ35" s="330">
        <v>23.08914</v>
      </c>
      <c r="BK35" s="330">
        <v>23.56324</v>
      </c>
      <c r="BL35" s="330">
        <v>23.423380000000002</v>
      </c>
      <c r="BM35" s="330">
        <v>23.237480000000001</v>
      </c>
      <c r="BN35" s="330">
        <v>23.33419</v>
      </c>
      <c r="BO35" s="330">
        <v>23.14387</v>
      </c>
      <c r="BP35" s="330">
        <v>22.938359999999999</v>
      </c>
      <c r="BQ35" s="330">
        <v>22.800650000000001</v>
      </c>
      <c r="BR35" s="330">
        <v>22.885429999999999</v>
      </c>
      <c r="BS35" s="330">
        <v>23.00986</v>
      </c>
      <c r="BT35" s="330">
        <v>23.40653</v>
      </c>
      <c r="BU35" s="330">
        <v>23.470980000000001</v>
      </c>
      <c r="BV35" s="330">
        <v>23.449760000000001</v>
      </c>
    </row>
    <row r="36" spans="1:74" ht="11.1" customHeight="1" x14ac:dyDescent="0.2">
      <c r="A36" s="52"/>
      <c r="B36" s="55" t="s">
        <v>258</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333"/>
      <c r="BG36" s="333"/>
      <c r="BH36" s="333"/>
      <c r="BI36" s="333"/>
      <c r="BJ36" s="333"/>
      <c r="BK36" s="333"/>
      <c r="BL36" s="333"/>
      <c r="BM36" s="333"/>
      <c r="BN36" s="333"/>
      <c r="BO36" s="333"/>
      <c r="BP36" s="333"/>
      <c r="BQ36" s="333"/>
      <c r="BR36" s="333"/>
      <c r="BS36" s="333"/>
      <c r="BT36" s="333"/>
      <c r="BU36" s="333"/>
      <c r="BV36" s="333"/>
    </row>
    <row r="37" spans="1:74" ht="11.1" customHeight="1" x14ac:dyDescent="0.2">
      <c r="A37" s="56" t="s">
        <v>7</v>
      </c>
      <c r="B37" s="152" t="s">
        <v>562</v>
      </c>
      <c r="C37" s="490">
        <v>6.5</v>
      </c>
      <c r="D37" s="490">
        <v>6.55</v>
      </c>
      <c r="E37" s="490">
        <v>6.53</v>
      </c>
      <c r="F37" s="490">
        <v>6.55</v>
      </c>
      <c r="G37" s="490">
        <v>6.64</v>
      </c>
      <c r="H37" s="490">
        <v>6.96</v>
      </c>
      <c r="I37" s="490">
        <v>7.23</v>
      </c>
      <c r="J37" s="490">
        <v>7.22</v>
      </c>
      <c r="K37" s="490">
        <v>7</v>
      </c>
      <c r="L37" s="490">
        <v>6.8</v>
      </c>
      <c r="M37" s="490">
        <v>6.56</v>
      </c>
      <c r="N37" s="490">
        <v>6.6</v>
      </c>
      <c r="O37" s="490">
        <v>6.53</v>
      </c>
      <c r="P37" s="490">
        <v>6.63</v>
      </c>
      <c r="Q37" s="490">
        <v>6.53</v>
      </c>
      <c r="R37" s="490">
        <v>6.53</v>
      </c>
      <c r="S37" s="490">
        <v>6.68</v>
      </c>
      <c r="T37" s="490">
        <v>7.14</v>
      </c>
      <c r="U37" s="490">
        <v>7.31</v>
      </c>
      <c r="V37" s="490">
        <v>7.4</v>
      </c>
      <c r="W37" s="490">
        <v>7.15</v>
      </c>
      <c r="X37" s="490">
        <v>6.77</v>
      </c>
      <c r="Y37" s="490">
        <v>6.53</v>
      </c>
      <c r="Z37" s="490">
        <v>6.51</v>
      </c>
      <c r="AA37" s="490">
        <v>6.44</v>
      </c>
      <c r="AB37" s="490">
        <v>6.45</v>
      </c>
      <c r="AC37" s="490">
        <v>6.46</v>
      </c>
      <c r="AD37" s="490">
        <v>6.38</v>
      </c>
      <c r="AE37" s="490">
        <v>6.53</v>
      </c>
      <c r="AF37" s="490">
        <v>6.89</v>
      </c>
      <c r="AG37" s="490">
        <v>7.13</v>
      </c>
      <c r="AH37" s="490">
        <v>7.08</v>
      </c>
      <c r="AI37" s="490">
        <v>6.97</v>
      </c>
      <c r="AJ37" s="490">
        <v>6.62</v>
      </c>
      <c r="AK37" s="490">
        <v>6.5</v>
      </c>
      <c r="AL37" s="490">
        <v>6.52</v>
      </c>
      <c r="AM37" s="490">
        <v>6.45</v>
      </c>
      <c r="AN37" s="490">
        <v>6.61</v>
      </c>
      <c r="AO37" s="490">
        <v>6.59</v>
      </c>
      <c r="AP37" s="490">
        <v>6.53</v>
      </c>
      <c r="AQ37" s="490">
        <v>6.7</v>
      </c>
      <c r="AR37" s="490">
        <v>7.13</v>
      </c>
      <c r="AS37" s="490">
        <v>7.32</v>
      </c>
      <c r="AT37" s="490">
        <v>7.25</v>
      </c>
      <c r="AU37" s="490">
        <v>7.14</v>
      </c>
      <c r="AV37" s="490">
        <v>6.8</v>
      </c>
      <c r="AW37" s="490">
        <v>6.59</v>
      </c>
      <c r="AX37" s="490">
        <v>6.62</v>
      </c>
      <c r="AY37" s="490">
        <v>6.96</v>
      </c>
      <c r="AZ37" s="490">
        <v>7.12</v>
      </c>
      <c r="BA37" s="490">
        <v>6.99</v>
      </c>
      <c r="BB37" s="490">
        <v>6.75</v>
      </c>
      <c r="BC37" s="490">
        <v>6.76</v>
      </c>
      <c r="BD37" s="490">
        <v>7.2870290000000004</v>
      </c>
      <c r="BE37" s="490">
        <v>7.5091979999999996</v>
      </c>
      <c r="BF37" s="491">
        <v>7.4851789999999996</v>
      </c>
      <c r="BG37" s="491">
        <v>7.2978249999999996</v>
      </c>
      <c r="BH37" s="491">
        <v>6.9826829999999998</v>
      </c>
      <c r="BI37" s="491">
        <v>6.7650230000000002</v>
      </c>
      <c r="BJ37" s="491">
        <v>6.7772870000000003</v>
      </c>
      <c r="BK37" s="491">
        <v>6.9599630000000001</v>
      </c>
      <c r="BL37" s="491">
        <v>7.0419349999999996</v>
      </c>
      <c r="BM37" s="491">
        <v>6.9885060000000001</v>
      </c>
      <c r="BN37" s="491">
        <v>6.7526919999999997</v>
      </c>
      <c r="BO37" s="491">
        <v>6.769069</v>
      </c>
      <c r="BP37" s="491">
        <v>7.2655519999999996</v>
      </c>
      <c r="BQ37" s="491">
        <v>7.4388839999999998</v>
      </c>
      <c r="BR37" s="491">
        <v>7.4271229999999999</v>
      </c>
      <c r="BS37" s="491">
        <v>7.2398009999999999</v>
      </c>
      <c r="BT37" s="491">
        <v>6.9274209999999998</v>
      </c>
      <c r="BU37" s="491">
        <v>6.7134020000000003</v>
      </c>
      <c r="BV37" s="491">
        <v>6.733778</v>
      </c>
    </row>
    <row r="38" spans="1:74" ht="11.1" customHeight="1" x14ac:dyDescent="0.2">
      <c r="A38" s="56" t="s">
        <v>8</v>
      </c>
      <c r="B38" s="152" t="s">
        <v>563</v>
      </c>
      <c r="C38" s="490">
        <v>9.5500000000000007</v>
      </c>
      <c r="D38" s="490">
        <v>9.89</v>
      </c>
      <c r="E38" s="490">
        <v>9.9499999999999993</v>
      </c>
      <c r="F38" s="490">
        <v>9.9499999999999993</v>
      </c>
      <c r="G38" s="490">
        <v>10.15</v>
      </c>
      <c r="H38" s="490">
        <v>10.56</v>
      </c>
      <c r="I38" s="490">
        <v>10.72</v>
      </c>
      <c r="J38" s="490">
        <v>10.62</v>
      </c>
      <c r="K38" s="490">
        <v>10.52</v>
      </c>
      <c r="L38" s="490">
        <v>10.25</v>
      </c>
      <c r="M38" s="490">
        <v>9.99</v>
      </c>
      <c r="N38" s="490">
        <v>9.82</v>
      </c>
      <c r="O38" s="490">
        <v>9.7799999999999994</v>
      </c>
      <c r="P38" s="490">
        <v>9.99</v>
      </c>
      <c r="Q38" s="490">
        <v>9.93</v>
      </c>
      <c r="R38" s="490">
        <v>9.9600000000000009</v>
      </c>
      <c r="S38" s="490">
        <v>10.19</v>
      </c>
      <c r="T38" s="490">
        <v>10.66</v>
      </c>
      <c r="U38" s="490">
        <v>10.67</v>
      </c>
      <c r="V38" s="490">
        <v>10.72</v>
      </c>
      <c r="W38" s="490">
        <v>10.59</v>
      </c>
      <c r="X38" s="490">
        <v>10.25</v>
      </c>
      <c r="Y38" s="490">
        <v>9.98</v>
      </c>
      <c r="Z38" s="490">
        <v>9.77</v>
      </c>
      <c r="AA38" s="490">
        <v>9.84</v>
      </c>
      <c r="AB38" s="490">
        <v>9.94</v>
      </c>
      <c r="AC38" s="490">
        <v>9.84</v>
      </c>
      <c r="AD38" s="490">
        <v>9.82</v>
      </c>
      <c r="AE38" s="490">
        <v>9.9600000000000009</v>
      </c>
      <c r="AF38" s="490">
        <v>10.39</v>
      </c>
      <c r="AG38" s="490">
        <v>10.39</v>
      </c>
      <c r="AH38" s="490">
        <v>10.39</v>
      </c>
      <c r="AI38" s="490">
        <v>10.5</v>
      </c>
      <c r="AJ38" s="490">
        <v>10.08</v>
      </c>
      <c r="AK38" s="490">
        <v>9.89</v>
      </c>
      <c r="AL38" s="490">
        <v>9.81</v>
      </c>
      <c r="AM38" s="490">
        <v>9.7899999999999991</v>
      </c>
      <c r="AN38" s="490">
        <v>10.07</v>
      </c>
      <c r="AO38" s="490">
        <v>10.02</v>
      </c>
      <c r="AP38" s="490">
        <v>9.9600000000000009</v>
      </c>
      <c r="AQ38" s="490">
        <v>10.26</v>
      </c>
      <c r="AR38" s="490">
        <v>10.7</v>
      </c>
      <c r="AS38" s="490">
        <v>10.76</v>
      </c>
      <c r="AT38" s="490">
        <v>10.72</v>
      </c>
      <c r="AU38" s="490">
        <v>10.56</v>
      </c>
      <c r="AV38" s="490">
        <v>10.3</v>
      </c>
      <c r="AW38" s="490">
        <v>10.119999999999999</v>
      </c>
      <c r="AX38" s="490">
        <v>9.98</v>
      </c>
      <c r="AY38" s="490">
        <v>10.34</v>
      </c>
      <c r="AZ38" s="490">
        <v>10.7</v>
      </c>
      <c r="BA38" s="490">
        <v>10.68</v>
      </c>
      <c r="BB38" s="490">
        <v>10.4</v>
      </c>
      <c r="BC38" s="490">
        <v>10.51</v>
      </c>
      <c r="BD38" s="490">
        <v>11.0403</v>
      </c>
      <c r="BE38" s="490">
        <v>11.066280000000001</v>
      </c>
      <c r="BF38" s="491">
        <v>11.0534</v>
      </c>
      <c r="BG38" s="491">
        <v>10.99878</v>
      </c>
      <c r="BH38" s="491">
        <v>10.651059999999999</v>
      </c>
      <c r="BI38" s="491">
        <v>10.40296</v>
      </c>
      <c r="BJ38" s="491">
        <v>10.262740000000001</v>
      </c>
      <c r="BK38" s="491">
        <v>10.4963</v>
      </c>
      <c r="BL38" s="491">
        <v>10.74755</v>
      </c>
      <c r="BM38" s="491">
        <v>10.68205</v>
      </c>
      <c r="BN38" s="491">
        <v>10.46077</v>
      </c>
      <c r="BO38" s="491">
        <v>10.60103</v>
      </c>
      <c r="BP38" s="491">
        <v>11.10107</v>
      </c>
      <c r="BQ38" s="491">
        <v>11.149660000000001</v>
      </c>
      <c r="BR38" s="491">
        <v>11.13566</v>
      </c>
      <c r="BS38" s="491">
        <v>11.081250000000001</v>
      </c>
      <c r="BT38" s="491">
        <v>10.779450000000001</v>
      </c>
      <c r="BU38" s="491">
        <v>10.521409999999999</v>
      </c>
      <c r="BV38" s="491">
        <v>10.39785</v>
      </c>
    </row>
    <row r="39" spans="1:74" ht="11.1" customHeight="1" x14ac:dyDescent="0.2">
      <c r="A39" s="56" t="s">
        <v>714</v>
      </c>
      <c r="B39" s="267" t="s">
        <v>564</v>
      </c>
      <c r="C39" s="492">
        <v>10.49</v>
      </c>
      <c r="D39" s="492">
        <v>10.89</v>
      </c>
      <c r="E39" s="492">
        <v>11.11</v>
      </c>
      <c r="F39" s="492">
        <v>11.71</v>
      </c>
      <c r="G39" s="492">
        <v>11.91</v>
      </c>
      <c r="H39" s="492">
        <v>11.91</v>
      </c>
      <c r="I39" s="492">
        <v>12.04</v>
      </c>
      <c r="J39" s="492">
        <v>12.03</v>
      </c>
      <c r="K39" s="492">
        <v>11.95</v>
      </c>
      <c r="L39" s="492">
        <v>11.86</v>
      </c>
      <c r="M39" s="492">
        <v>11.62</v>
      </c>
      <c r="N39" s="492">
        <v>11.06</v>
      </c>
      <c r="O39" s="492">
        <v>10.87</v>
      </c>
      <c r="P39" s="492">
        <v>11.06</v>
      </c>
      <c r="Q39" s="492">
        <v>11.52</v>
      </c>
      <c r="R39" s="492">
        <v>11.67</v>
      </c>
      <c r="S39" s="492">
        <v>11.93</v>
      </c>
      <c r="T39" s="492">
        <v>11.97</v>
      </c>
      <c r="U39" s="492">
        <v>12.09</v>
      </c>
      <c r="V39" s="492">
        <v>12.09</v>
      </c>
      <c r="W39" s="492">
        <v>12.17</v>
      </c>
      <c r="X39" s="492">
        <v>12.08</v>
      </c>
      <c r="Y39" s="492">
        <v>11.78</v>
      </c>
      <c r="Z39" s="492">
        <v>11.4</v>
      </c>
      <c r="AA39" s="492">
        <v>11.41</v>
      </c>
      <c r="AB39" s="492">
        <v>11.51</v>
      </c>
      <c r="AC39" s="492">
        <v>11.7</v>
      </c>
      <c r="AD39" s="492">
        <v>11.92</v>
      </c>
      <c r="AE39" s="492">
        <v>11.9</v>
      </c>
      <c r="AF39" s="492">
        <v>12.09</v>
      </c>
      <c r="AG39" s="492">
        <v>12</v>
      </c>
      <c r="AH39" s="492">
        <v>12.17</v>
      </c>
      <c r="AI39" s="492">
        <v>12.3</v>
      </c>
      <c r="AJ39" s="492">
        <v>12.03</v>
      </c>
      <c r="AK39" s="492">
        <v>11.75</v>
      </c>
      <c r="AL39" s="492">
        <v>11.62</v>
      </c>
      <c r="AM39" s="492">
        <v>11.47</v>
      </c>
      <c r="AN39" s="492">
        <v>11.63</v>
      </c>
      <c r="AO39" s="492">
        <v>11.6</v>
      </c>
      <c r="AP39" s="492">
        <v>11.93</v>
      </c>
      <c r="AQ39" s="492">
        <v>12.42</v>
      </c>
      <c r="AR39" s="492">
        <v>12.54</v>
      </c>
      <c r="AS39" s="492">
        <v>12.61</v>
      </c>
      <c r="AT39" s="492">
        <v>12.51</v>
      </c>
      <c r="AU39" s="492">
        <v>12.49</v>
      </c>
      <c r="AV39" s="492">
        <v>12.31</v>
      </c>
      <c r="AW39" s="492">
        <v>12.09</v>
      </c>
      <c r="AX39" s="492">
        <v>11.72</v>
      </c>
      <c r="AY39" s="492">
        <v>11.65</v>
      </c>
      <c r="AZ39" s="492">
        <v>11.88</v>
      </c>
      <c r="BA39" s="492">
        <v>12.26</v>
      </c>
      <c r="BB39" s="492">
        <v>12.31</v>
      </c>
      <c r="BC39" s="492">
        <v>12.84</v>
      </c>
      <c r="BD39" s="492">
        <v>12.890370000000001</v>
      </c>
      <c r="BE39" s="492">
        <v>12.999320000000001</v>
      </c>
      <c r="BF39" s="493">
        <v>12.96712</v>
      </c>
      <c r="BG39" s="493">
        <v>12.85191</v>
      </c>
      <c r="BH39" s="493">
        <v>12.32944</v>
      </c>
      <c r="BI39" s="493">
        <v>12.466049999999999</v>
      </c>
      <c r="BJ39" s="493">
        <v>12.10591</v>
      </c>
      <c r="BK39" s="493">
        <v>12.07217</v>
      </c>
      <c r="BL39" s="493">
        <v>12.23151</v>
      </c>
      <c r="BM39" s="493">
        <v>12.583880000000001</v>
      </c>
      <c r="BN39" s="493">
        <v>12.5501</v>
      </c>
      <c r="BO39" s="493">
        <v>13.04632</v>
      </c>
      <c r="BP39" s="493">
        <v>13.06479</v>
      </c>
      <c r="BQ39" s="493">
        <v>13.14958</v>
      </c>
      <c r="BR39" s="493">
        <v>13.11383</v>
      </c>
      <c r="BS39" s="493">
        <v>12.97946</v>
      </c>
      <c r="BT39" s="493">
        <v>12.50709</v>
      </c>
      <c r="BU39" s="493">
        <v>12.650119999999999</v>
      </c>
      <c r="BV39" s="493">
        <v>12.2872</v>
      </c>
    </row>
    <row r="40" spans="1:74" s="266" customFormat="1" ht="9.6" customHeight="1" x14ac:dyDescent="0.2">
      <c r="A40" s="56"/>
      <c r="B40" s="677"/>
      <c r="C40" s="678"/>
      <c r="D40" s="678"/>
      <c r="E40" s="678"/>
      <c r="F40" s="678"/>
      <c r="G40" s="678"/>
      <c r="H40" s="678"/>
      <c r="I40" s="678"/>
      <c r="J40" s="678"/>
      <c r="K40" s="678"/>
      <c r="L40" s="678"/>
      <c r="M40" s="678"/>
      <c r="N40" s="678"/>
      <c r="O40" s="678"/>
      <c r="P40" s="678"/>
      <c r="Q40" s="678"/>
      <c r="R40" s="678"/>
      <c r="S40" s="678"/>
      <c r="T40" s="678"/>
      <c r="U40" s="678"/>
      <c r="V40" s="678"/>
      <c r="W40" s="678"/>
      <c r="X40" s="678"/>
      <c r="Y40" s="678"/>
      <c r="Z40" s="678"/>
      <c r="AA40" s="678"/>
      <c r="AB40" s="678"/>
      <c r="AC40" s="678"/>
      <c r="AD40" s="678"/>
      <c r="AE40" s="678"/>
      <c r="AF40" s="678"/>
      <c r="AG40" s="678"/>
      <c r="AH40" s="678"/>
      <c r="AI40" s="678"/>
      <c r="AJ40" s="678"/>
      <c r="AK40" s="678"/>
      <c r="AL40" s="678"/>
      <c r="AM40" s="311"/>
      <c r="AY40" s="417"/>
      <c r="AZ40" s="417"/>
      <c r="BA40" s="417"/>
      <c r="BB40" s="417"/>
      <c r="BC40" s="417"/>
      <c r="BD40" s="417"/>
      <c r="BE40" s="417"/>
      <c r="BF40" s="417"/>
      <c r="BG40" s="417"/>
      <c r="BH40" s="417"/>
      <c r="BI40" s="417"/>
      <c r="BJ40" s="417"/>
      <c r="BK40" s="417"/>
      <c r="BL40" s="417"/>
      <c r="BM40" s="417"/>
      <c r="BN40" s="417"/>
      <c r="BO40" s="417"/>
      <c r="BP40" s="417"/>
      <c r="BQ40" s="417"/>
      <c r="BR40" s="417"/>
      <c r="BS40" s="417"/>
      <c r="BT40" s="417"/>
      <c r="BU40" s="417"/>
      <c r="BV40" s="417"/>
    </row>
    <row r="41" spans="1:74" s="266" customFormat="1" ht="12" customHeight="1" x14ac:dyDescent="0.25">
      <c r="A41" s="56"/>
      <c r="B41" s="652" t="s">
        <v>1105</v>
      </c>
      <c r="C41" s="653"/>
      <c r="D41" s="653"/>
      <c r="E41" s="653"/>
      <c r="F41" s="653"/>
      <c r="G41" s="653"/>
      <c r="H41" s="653"/>
      <c r="I41" s="653"/>
      <c r="J41" s="653"/>
      <c r="K41" s="653"/>
      <c r="L41" s="653"/>
      <c r="M41" s="653"/>
      <c r="N41" s="653"/>
      <c r="O41" s="653"/>
      <c r="P41" s="653"/>
      <c r="Q41" s="653"/>
      <c r="AY41" s="506"/>
      <c r="AZ41" s="506"/>
      <c r="BA41" s="506"/>
      <c r="BB41" s="506"/>
      <c r="BC41" s="506"/>
      <c r="BD41" s="506"/>
      <c r="BE41" s="506"/>
      <c r="BF41" s="506"/>
      <c r="BG41" s="506"/>
      <c r="BH41" s="506"/>
      <c r="BI41" s="506"/>
      <c r="BJ41" s="506"/>
      <c r="BK41" s="487"/>
    </row>
    <row r="42" spans="1:74" s="266" customFormat="1" ht="12" customHeight="1" x14ac:dyDescent="0.25">
      <c r="A42" s="56"/>
      <c r="B42" s="661" t="s">
        <v>143</v>
      </c>
      <c r="C42" s="653"/>
      <c r="D42" s="653"/>
      <c r="E42" s="653"/>
      <c r="F42" s="653"/>
      <c r="G42" s="653"/>
      <c r="H42" s="653"/>
      <c r="I42" s="653"/>
      <c r="J42" s="653"/>
      <c r="K42" s="653"/>
      <c r="L42" s="653"/>
      <c r="M42" s="653"/>
      <c r="N42" s="653"/>
      <c r="O42" s="653"/>
      <c r="P42" s="653"/>
      <c r="Q42" s="653"/>
      <c r="AY42" s="506"/>
      <c r="AZ42" s="506"/>
      <c r="BA42" s="506"/>
      <c r="BB42" s="506"/>
      <c r="BC42" s="506"/>
      <c r="BD42" s="506"/>
      <c r="BE42" s="506"/>
      <c r="BF42" s="506"/>
      <c r="BG42" s="506"/>
      <c r="BH42" s="506"/>
      <c r="BI42" s="506"/>
      <c r="BJ42" s="506"/>
      <c r="BK42" s="487"/>
    </row>
    <row r="43" spans="1:74" s="439" customFormat="1" ht="12" customHeight="1" x14ac:dyDescent="0.25">
      <c r="A43" s="438"/>
      <c r="B43" s="681" t="s">
        <v>1139</v>
      </c>
      <c r="C43" s="675"/>
      <c r="D43" s="675"/>
      <c r="E43" s="675"/>
      <c r="F43" s="675"/>
      <c r="G43" s="675"/>
      <c r="H43" s="675"/>
      <c r="I43" s="675"/>
      <c r="J43" s="675"/>
      <c r="K43" s="675"/>
      <c r="L43" s="675"/>
      <c r="M43" s="675"/>
      <c r="N43" s="675"/>
      <c r="O43" s="675"/>
      <c r="P43" s="675"/>
      <c r="Q43" s="671"/>
      <c r="AY43" s="507"/>
      <c r="AZ43" s="507"/>
      <c r="BA43" s="507"/>
      <c r="BB43" s="507"/>
      <c r="BC43" s="507"/>
      <c r="BD43" s="507"/>
      <c r="BE43" s="507"/>
      <c r="BF43" s="507"/>
      <c r="BG43" s="507"/>
      <c r="BH43" s="507"/>
      <c r="BI43" s="507"/>
      <c r="BJ43" s="507"/>
    </row>
    <row r="44" spans="1:74" s="439" customFormat="1" ht="12" customHeight="1" x14ac:dyDescent="0.25">
      <c r="A44" s="438"/>
      <c r="B44" s="681" t="s">
        <v>1140</v>
      </c>
      <c r="C44" s="675"/>
      <c r="D44" s="675"/>
      <c r="E44" s="675"/>
      <c r="F44" s="675"/>
      <c r="G44" s="675"/>
      <c r="H44" s="675"/>
      <c r="I44" s="675"/>
      <c r="J44" s="675"/>
      <c r="K44" s="675"/>
      <c r="L44" s="675"/>
      <c r="M44" s="675"/>
      <c r="N44" s="675"/>
      <c r="O44" s="675"/>
      <c r="P44" s="675"/>
      <c r="Q44" s="671"/>
      <c r="AY44" s="507"/>
      <c r="AZ44" s="507"/>
      <c r="BA44" s="507"/>
      <c r="BB44" s="507"/>
      <c r="BC44" s="507"/>
      <c r="BD44" s="507"/>
      <c r="BE44" s="507"/>
      <c r="BF44" s="507"/>
      <c r="BG44" s="507"/>
      <c r="BH44" s="507"/>
      <c r="BI44" s="507"/>
      <c r="BJ44" s="507"/>
    </row>
    <row r="45" spans="1:74" s="439" customFormat="1" ht="12" customHeight="1" x14ac:dyDescent="0.25">
      <c r="A45" s="438"/>
      <c r="B45" s="681" t="s">
        <v>151</v>
      </c>
      <c r="C45" s="675"/>
      <c r="D45" s="675"/>
      <c r="E45" s="675"/>
      <c r="F45" s="675"/>
      <c r="G45" s="675"/>
      <c r="H45" s="675"/>
      <c r="I45" s="675"/>
      <c r="J45" s="675"/>
      <c r="K45" s="675"/>
      <c r="L45" s="675"/>
      <c r="M45" s="675"/>
      <c r="N45" s="675"/>
      <c r="O45" s="675"/>
      <c r="P45" s="675"/>
      <c r="Q45" s="671"/>
      <c r="AY45" s="507"/>
      <c r="AZ45" s="507"/>
      <c r="BA45" s="507"/>
      <c r="BB45" s="507"/>
      <c r="BC45" s="507"/>
      <c r="BD45" s="507"/>
      <c r="BE45" s="507"/>
      <c r="BF45" s="507"/>
      <c r="BG45" s="507"/>
      <c r="BH45" s="507"/>
      <c r="BI45" s="507"/>
      <c r="BJ45" s="507"/>
    </row>
    <row r="46" spans="1:74" s="439" customFormat="1" ht="12" customHeight="1" x14ac:dyDescent="0.25">
      <c r="A46" s="438"/>
      <c r="B46" s="674" t="s">
        <v>1132</v>
      </c>
      <c r="C46" s="675"/>
      <c r="D46" s="675"/>
      <c r="E46" s="675"/>
      <c r="F46" s="675"/>
      <c r="G46" s="675"/>
      <c r="H46" s="675"/>
      <c r="I46" s="675"/>
      <c r="J46" s="675"/>
      <c r="K46" s="675"/>
      <c r="L46" s="675"/>
      <c r="M46" s="675"/>
      <c r="N46" s="675"/>
      <c r="O46" s="675"/>
      <c r="P46" s="675"/>
      <c r="Q46" s="671"/>
      <c r="AY46" s="507"/>
      <c r="AZ46" s="507"/>
      <c r="BA46" s="507"/>
      <c r="BB46" s="507"/>
      <c r="BC46" s="507"/>
      <c r="BD46" s="507"/>
      <c r="BE46" s="507"/>
      <c r="BF46" s="507"/>
      <c r="BG46" s="507"/>
      <c r="BH46" s="507"/>
      <c r="BI46" s="507"/>
      <c r="BJ46" s="507"/>
    </row>
    <row r="47" spans="1:74" s="439" customFormat="1" ht="12" customHeight="1" x14ac:dyDescent="0.25">
      <c r="A47" s="438"/>
      <c r="B47" s="669" t="s">
        <v>1141</v>
      </c>
      <c r="C47" s="670"/>
      <c r="D47" s="670"/>
      <c r="E47" s="670"/>
      <c r="F47" s="670"/>
      <c r="G47" s="670"/>
      <c r="H47" s="670"/>
      <c r="I47" s="670"/>
      <c r="J47" s="670"/>
      <c r="K47" s="670"/>
      <c r="L47" s="670"/>
      <c r="M47" s="670"/>
      <c r="N47" s="670"/>
      <c r="O47" s="670"/>
      <c r="P47" s="670"/>
      <c r="Q47" s="670"/>
      <c r="AY47" s="507"/>
      <c r="AZ47" s="507"/>
      <c r="BA47" s="507"/>
      <c r="BB47" s="507"/>
      <c r="BC47" s="507"/>
      <c r="BD47" s="507"/>
      <c r="BE47" s="507"/>
      <c r="BF47" s="507"/>
      <c r="BG47" s="507"/>
      <c r="BH47" s="507"/>
      <c r="BI47" s="507"/>
      <c r="BJ47" s="507"/>
    </row>
    <row r="48" spans="1:74" s="439" customFormat="1" ht="12" customHeight="1" x14ac:dyDescent="0.25">
      <c r="A48" s="438"/>
      <c r="B48" s="674" t="s">
        <v>1142</v>
      </c>
      <c r="C48" s="675"/>
      <c r="D48" s="675"/>
      <c r="E48" s="675"/>
      <c r="F48" s="675"/>
      <c r="G48" s="675"/>
      <c r="H48" s="675"/>
      <c r="I48" s="675"/>
      <c r="J48" s="675"/>
      <c r="K48" s="675"/>
      <c r="L48" s="675"/>
      <c r="M48" s="675"/>
      <c r="N48" s="675"/>
      <c r="O48" s="675"/>
      <c r="P48" s="675"/>
      <c r="Q48" s="671"/>
      <c r="AY48" s="507"/>
      <c r="AZ48" s="507"/>
      <c r="BA48" s="507"/>
      <c r="BB48" s="507"/>
      <c r="BC48" s="507"/>
      <c r="BD48" s="507"/>
      <c r="BE48" s="507"/>
      <c r="BF48" s="507"/>
      <c r="BG48" s="507"/>
      <c r="BH48" s="507"/>
      <c r="BI48" s="507"/>
      <c r="BJ48" s="507"/>
    </row>
    <row r="49" spans="1:74" s="439" customFormat="1" ht="12" customHeight="1" x14ac:dyDescent="0.25">
      <c r="A49" s="438"/>
      <c r="B49" s="683" t="s">
        <v>1143</v>
      </c>
      <c r="C49" s="671"/>
      <c r="D49" s="671"/>
      <c r="E49" s="671"/>
      <c r="F49" s="671"/>
      <c r="G49" s="671"/>
      <c r="H49" s="671"/>
      <c r="I49" s="671"/>
      <c r="J49" s="671"/>
      <c r="K49" s="671"/>
      <c r="L49" s="671"/>
      <c r="M49" s="671"/>
      <c r="N49" s="671"/>
      <c r="O49" s="671"/>
      <c r="P49" s="671"/>
      <c r="Q49" s="671"/>
      <c r="AY49" s="507"/>
      <c r="AZ49" s="507"/>
      <c r="BA49" s="507"/>
      <c r="BB49" s="507"/>
      <c r="BC49" s="507"/>
      <c r="BD49" s="507"/>
      <c r="BE49" s="507"/>
      <c r="BF49" s="507"/>
      <c r="BG49" s="507"/>
      <c r="BH49" s="507"/>
      <c r="BI49" s="507"/>
      <c r="BJ49" s="507"/>
    </row>
    <row r="50" spans="1:74" s="439" customFormat="1" ht="12" customHeight="1" x14ac:dyDescent="0.25">
      <c r="A50" s="438"/>
      <c r="B50" s="680" t="s">
        <v>939</v>
      </c>
      <c r="C50" s="671"/>
      <c r="D50" s="671"/>
      <c r="E50" s="671"/>
      <c r="F50" s="671"/>
      <c r="G50" s="671"/>
      <c r="H50" s="671"/>
      <c r="I50" s="671"/>
      <c r="J50" s="671"/>
      <c r="K50" s="671"/>
      <c r="L50" s="671"/>
      <c r="M50" s="671"/>
      <c r="N50" s="671"/>
      <c r="O50" s="671"/>
      <c r="P50" s="671"/>
      <c r="Q50" s="671"/>
      <c r="AY50" s="507"/>
      <c r="AZ50" s="507"/>
      <c r="BA50" s="507"/>
      <c r="BB50" s="507"/>
      <c r="BC50" s="507"/>
      <c r="BD50" s="507"/>
      <c r="BE50" s="507"/>
      <c r="BF50" s="507"/>
      <c r="BG50" s="507"/>
      <c r="BH50" s="507"/>
      <c r="BI50" s="507"/>
      <c r="BJ50" s="507"/>
    </row>
    <row r="51" spans="1:74" s="439" customFormat="1" ht="12" customHeight="1" x14ac:dyDescent="0.25">
      <c r="A51" s="438"/>
      <c r="B51" s="669" t="s">
        <v>1136</v>
      </c>
      <c r="C51" s="670"/>
      <c r="D51" s="670"/>
      <c r="E51" s="670"/>
      <c r="F51" s="670"/>
      <c r="G51" s="670"/>
      <c r="H51" s="670"/>
      <c r="I51" s="670"/>
      <c r="J51" s="670"/>
      <c r="K51" s="670"/>
      <c r="L51" s="670"/>
      <c r="M51" s="670"/>
      <c r="N51" s="670"/>
      <c r="O51" s="670"/>
      <c r="P51" s="670"/>
      <c r="Q51" s="671"/>
      <c r="AY51" s="507"/>
      <c r="AZ51" s="507"/>
      <c r="BA51" s="507"/>
      <c r="BB51" s="507"/>
      <c r="BC51" s="507"/>
      <c r="BD51" s="507"/>
      <c r="BE51" s="507"/>
      <c r="BF51" s="507"/>
      <c r="BG51" s="507"/>
      <c r="BH51" s="507"/>
      <c r="BI51" s="507"/>
      <c r="BJ51" s="507"/>
    </row>
    <row r="52" spans="1:74" s="441" customFormat="1" ht="12" customHeight="1" x14ac:dyDescent="0.25">
      <c r="A52" s="440"/>
      <c r="B52" s="682" t="s">
        <v>1144</v>
      </c>
      <c r="C52" s="671"/>
      <c r="D52" s="671"/>
      <c r="E52" s="671"/>
      <c r="F52" s="671"/>
      <c r="G52" s="671"/>
      <c r="H52" s="671"/>
      <c r="I52" s="671"/>
      <c r="J52" s="671"/>
      <c r="K52" s="671"/>
      <c r="L52" s="671"/>
      <c r="M52" s="671"/>
      <c r="N52" s="671"/>
      <c r="O52" s="671"/>
      <c r="P52" s="671"/>
      <c r="Q52" s="671"/>
      <c r="AY52" s="508"/>
      <c r="AZ52" s="508"/>
      <c r="BA52" s="508"/>
      <c r="BB52" s="508"/>
      <c r="BC52" s="508"/>
      <c r="BD52" s="508"/>
      <c r="BE52" s="508"/>
      <c r="BF52" s="508"/>
      <c r="BG52" s="508"/>
      <c r="BH52" s="508"/>
      <c r="BI52" s="508"/>
      <c r="BJ52" s="508"/>
    </row>
    <row r="53" spans="1:74" x14ac:dyDescent="0.2">
      <c r="BK53" s="418"/>
      <c r="BL53" s="418"/>
      <c r="BM53" s="418"/>
      <c r="BN53" s="418"/>
      <c r="BO53" s="418"/>
      <c r="BP53" s="418"/>
      <c r="BQ53" s="418"/>
      <c r="BR53" s="418"/>
      <c r="BS53" s="418"/>
      <c r="BT53" s="418"/>
      <c r="BU53" s="418"/>
      <c r="BV53" s="418"/>
    </row>
    <row r="54" spans="1:74" x14ac:dyDescent="0.2">
      <c r="BK54" s="418"/>
      <c r="BL54" s="418"/>
      <c r="BM54" s="418"/>
      <c r="BN54" s="418"/>
      <c r="BO54" s="418"/>
      <c r="BP54" s="418"/>
      <c r="BQ54" s="418"/>
      <c r="BR54" s="418"/>
      <c r="BS54" s="418"/>
      <c r="BT54" s="418"/>
      <c r="BU54" s="418"/>
      <c r="BV54" s="418"/>
    </row>
    <row r="55" spans="1:74" x14ac:dyDescent="0.2">
      <c r="BK55" s="418"/>
      <c r="BL55" s="418"/>
      <c r="BM55" s="418"/>
      <c r="BN55" s="418"/>
      <c r="BO55" s="418"/>
      <c r="BP55" s="418"/>
      <c r="BQ55" s="418"/>
      <c r="BR55" s="418"/>
      <c r="BS55" s="418"/>
      <c r="BT55" s="418"/>
      <c r="BU55" s="418"/>
      <c r="BV55" s="418"/>
    </row>
    <row r="56" spans="1:74" x14ac:dyDescent="0.2">
      <c r="BK56" s="418"/>
      <c r="BL56" s="418"/>
      <c r="BM56" s="418"/>
      <c r="BN56" s="418"/>
      <c r="BO56" s="418"/>
      <c r="BP56" s="418"/>
      <c r="BQ56" s="418"/>
      <c r="BR56" s="418"/>
      <c r="BS56" s="418"/>
      <c r="BT56" s="418"/>
      <c r="BU56" s="418"/>
      <c r="BV56" s="418"/>
    </row>
    <row r="57" spans="1:74" x14ac:dyDescent="0.2">
      <c r="BK57" s="418"/>
      <c r="BL57" s="418"/>
      <c r="BM57" s="418"/>
      <c r="BN57" s="418"/>
      <c r="BO57" s="418"/>
      <c r="BP57" s="418"/>
      <c r="BQ57" s="418"/>
      <c r="BR57" s="418"/>
      <c r="BS57" s="418"/>
      <c r="BT57" s="418"/>
      <c r="BU57" s="418"/>
      <c r="BV57" s="418"/>
    </row>
    <row r="58" spans="1:74" x14ac:dyDescent="0.2">
      <c r="BK58" s="418"/>
      <c r="BL58" s="418"/>
      <c r="BM58" s="418"/>
      <c r="BN58" s="418"/>
      <c r="BO58" s="418"/>
      <c r="BP58" s="418"/>
      <c r="BQ58" s="418"/>
      <c r="BR58" s="418"/>
      <c r="BS58" s="418"/>
      <c r="BT58" s="418"/>
      <c r="BU58" s="418"/>
      <c r="BV58" s="418"/>
    </row>
    <row r="59" spans="1:74" x14ac:dyDescent="0.2">
      <c r="BK59" s="418"/>
      <c r="BL59" s="418"/>
      <c r="BM59" s="418"/>
      <c r="BN59" s="418"/>
      <c r="BO59" s="418"/>
      <c r="BP59" s="418"/>
      <c r="BQ59" s="418"/>
      <c r="BR59" s="418"/>
      <c r="BS59" s="418"/>
      <c r="BT59" s="418"/>
      <c r="BU59" s="418"/>
      <c r="BV59" s="418"/>
    </row>
    <row r="60" spans="1:74" x14ac:dyDescent="0.2">
      <c r="BK60" s="418"/>
      <c r="BL60" s="418"/>
      <c r="BM60" s="418"/>
      <c r="BN60" s="418"/>
      <c r="BO60" s="418"/>
      <c r="BP60" s="418"/>
      <c r="BQ60" s="418"/>
      <c r="BR60" s="418"/>
      <c r="BS60" s="418"/>
      <c r="BT60" s="418"/>
      <c r="BU60" s="418"/>
      <c r="BV60" s="418"/>
    </row>
    <row r="61" spans="1:74" x14ac:dyDescent="0.2">
      <c r="BK61" s="418"/>
      <c r="BL61" s="418"/>
      <c r="BM61" s="418"/>
      <c r="BN61" s="418"/>
      <c r="BO61" s="418"/>
      <c r="BP61" s="418"/>
      <c r="BQ61" s="418"/>
      <c r="BR61" s="418"/>
      <c r="BS61" s="418"/>
      <c r="BT61" s="418"/>
      <c r="BU61" s="418"/>
      <c r="BV61" s="418"/>
    </row>
    <row r="62" spans="1:74" x14ac:dyDescent="0.2">
      <c r="BK62" s="418"/>
      <c r="BL62" s="418"/>
      <c r="BM62" s="418"/>
      <c r="BN62" s="418"/>
      <c r="BO62" s="418"/>
      <c r="BP62" s="418"/>
      <c r="BQ62" s="418"/>
      <c r="BR62" s="418"/>
      <c r="BS62" s="418"/>
      <c r="BT62" s="418"/>
      <c r="BU62" s="418"/>
      <c r="BV62" s="418"/>
    </row>
    <row r="63" spans="1:74" x14ac:dyDescent="0.2">
      <c r="BK63" s="418"/>
      <c r="BL63" s="418"/>
      <c r="BM63" s="418"/>
      <c r="BN63" s="418"/>
      <c r="BO63" s="418"/>
      <c r="BP63" s="418"/>
      <c r="BQ63" s="418"/>
      <c r="BR63" s="418"/>
      <c r="BS63" s="418"/>
      <c r="BT63" s="418"/>
      <c r="BU63" s="418"/>
      <c r="BV63" s="418"/>
    </row>
    <row r="64" spans="1:74" x14ac:dyDescent="0.2">
      <c r="BK64" s="418"/>
      <c r="BL64" s="418"/>
      <c r="BM64" s="418"/>
      <c r="BN64" s="418"/>
      <c r="BO64" s="418"/>
      <c r="BP64" s="418"/>
      <c r="BQ64" s="418"/>
      <c r="BR64" s="418"/>
      <c r="BS64" s="418"/>
      <c r="BT64" s="418"/>
      <c r="BU64" s="418"/>
      <c r="BV64" s="418"/>
    </row>
    <row r="65" spans="63:74" x14ac:dyDescent="0.2">
      <c r="BK65" s="418"/>
      <c r="BL65" s="418"/>
      <c r="BM65" s="418"/>
      <c r="BN65" s="418"/>
      <c r="BO65" s="418"/>
      <c r="BP65" s="418"/>
      <c r="BQ65" s="418"/>
      <c r="BR65" s="418"/>
      <c r="BS65" s="418"/>
      <c r="BT65" s="418"/>
      <c r="BU65" s="418"/>
      <c r="BV65" s="418"/>
    </row>
    <row r="66" spans="63:74" x14ac:dyDescent="0.2">
      <c r="BK66" s="418"/>
      <c r="BL66" s="418"/>
      <c r="BM66" s="418"/>
      <c r="BN66" s="418"/>
      <c r="BO66" s="418"/>
      <c r="BP66" s="418"/>
      <c r="BQ66" s="418"/>
      <c r="BR66" s="418"/>
      <c r="BS66" s="418"/>
      <c r="BT66" s="418"/>
      <c r="BU66" s="418"/>
      <c r="BV66" s="418"/>
    </row>
    <row r="67" spans="63:74" x14ac:dyDescent="0.2">
      <c r="BK67" s="418"/>
      <c r="BL67" s="418"/>
      <c r="BM67" s="418"/>
      <c r="BN67" s="418"/>
      <c r="BO67" s="418"/>
      <c r="BP67" s="418"/>
      <c r="BQ67" s="418"/>
      <c r="BR67" s="418"/>
      <c r="BS67" s="418"/>
      <c r="BT67" s="418"/>
      <c r="BU67" s="418"/>
      <c r="BV67" s="418"/>
    </row>
    <row r="68" spans="63:74" x14ac:dyDescent="0.2">
      <c r="BK68" s="418"/>
      <c r="BL68" s="418"/>
      <c r="BM68" s="418"/>
      <c r="BN68" s="418"/>
      <c r="BO68" s="418"/>
      <c r="BP68" s="418"/>
      <c r="BQ68" s="418"/>
      <c r="BR68" s="418"/>
      <c r="BS68" s="418"/>
      <c r="BT68" s="418"/>
      <c r="BU68" s="418"/>
      <c r="BV68" s="418"/>
    </row>
    <row r="69" spans="63:74" x14ac:dyDescent="0.2">
      <c r="BK69" s="418"/>
      <c r="BL69" s="418"/>
      <c r="BM69" s="418"/>
      <c r="BN69" s="418"/>
      <c r="BO69" s="418"/>
      <c r="BP69" s="418"/>
      <c r="BQ69" s="418"/>
      <c r="BR69" s="418"/>
      <c r="BS69" s="418"/>
      <c r="BT69" s="418"/>
      <c r="BU69" s="418"/>
      <c r="BV69" s="418"/>
    </row>
    <row r="70" spans="63:74" x14ac:dyDescent="0.2">
      <c r="BK70" s="418"/>
      <c r="BL70" s="418"/>
      <c r="BM70" s="418"/>
      <c r="BN70" s="418"/>
      <c r="BO70" s="418"/>
      <c r="BP70" s="418"/>
      <c r="BQ70" s="418"/>
      <c r="BR70" s="418"/>
      <c r="BS70" s="418"/>
      <c r="BT70" s="418"/>
      <c r="BU70" s="418"/>
      <c r="BV70" s="418"/>
    </row>
    <row r="71" spans="63:74" x14ac:dyDescent="0.2">
      <c r="BK71" s="418"/>
      <c r="BL71" s="418"/>
      <c r="BM71" s="418"/>
      <c r="BN71" s="418"/>
      <c r="BO71" s="418"/>
      <c r="BP71" s="418"/>
      <c r="BQ71" s="418"/>
      <c r="BR71" s="418"/>
      <c r="BS71" s="418"/>
      <c r="BT71" s="418"/>
      <c r="BU71" s="418"/>
      <c r="BV71" s="418"/>
    </row>
    <row r="72" spans="63:74" x14ac:dyDescent="0.2">
      <c r="BK72" s="418"/>
      <c r="BL72" s="418"/>
      <c r="BM72" s="418"/>
      <c r="BN72" s="418"/>
      <c r="BO72" s="418"/>
      <c r="BP72" s="418"/>
      <c r="BQ72" s="418"/>
      <c r="BR72" s="418"/>
      <c r="BS72" s="418"/>
      <c r="BT72" s="418"/>
      <c r="BU72" s="418"/>
      <c r="BV72" s="418"/>
    </row>
    <row r="73" spans="63:74" x14ac:dyDescent="0.2">
      <c r="BK73" s="418"/>
      <c r="BL73" s="418"/>
      <c r="BM73" s="418"/>
      <c r="BN73" s="418"/>
      <c r="BO73" s="418"/>
      <c r="BP73" s="418"/>
      <c r="BQ73" s="418"/>
      <c r="BR73" s="418"/>
      <c r="BS73" s="418"/>
      <c r="BT73" s="418"/>
      <c r="BU73" s="418"/>
      <c r="BV73" s="418"/>
    </row>
    <row r="74" spans="63:74" x14ac:dyDescent="0.2">
      <c r="BK74" s="418"/>
      <c r="BL74" s="418"/>
      <c r="BM74" s="418"/>
      <c r="BN74" s="418"/>
      <c r="BO74" s="418"/>
      <c r="BP74" s="418"/>
      <c r="BQ74" s="418"/>
      <c r="BR74" s="418"/>
      <c r="BS74" s="418"/>
      <c r="BT74" s="418"/>
      <c r="BU74" s="418"/>
      <c r="BV74" s="418"/>
    </row>
    <row r="75" spans="63:74" x14ac:dyDescent="0.2">
      <c r="BK75" s="418"/>
      <c r="BL75" s="418"/>
      <c r="BM75" s="418"/>
      <c r="BN75" s="418"/>
      <c r="BO75" s="418"/>
      <c r="BP75" s="418"/>
      <c r="BQ75" s="418"/>
      <c r="BR75" s="418"/>
      <c r="BS75" s="418"/>
      <c r="BT75" s="418"/>
      <c r="BU75" s="418"/>
      <c r="BV75" s="418"/>
    </row>
    <row r="76" spans="63:74" x14ac:dyDescent="0.2">
      <c r="BK76" s="418"/>
      <c r="BL76" s="418"/>
      <c r="BM76" s="418"/>
      <c r="BN76" s="418"/>
      <c r="BO76" s="418"/>
      <c r="BP76" s="418"/>
      <c r="BQ76" s="418"/>
      <c r="BR76" s="418"/>
      <c r="BS76" s="418"/>
      <c r="BT76" s="418"/>
      <c r="BU76" s="418"/>
      <c r="BV76" s="418"/>
    </row>
    <row r="77" spans="63:74" x14ac:dyDescent="0.2">
      <c r="BK77" s="418"/>
      <c r="BL77" s="418"/>
      <c r="BM77" s="418"/>
      <c r="BN77" s="418"/>
      <c r="BO77" s="418"/>
      <c r="BP77" s="418"/>
      <c r="BQ77" s="418"/>
      <c r="BR77" s="418"/>
      <c r="BS77" s="418"/>
      <c r="BT77" s="418"/>
      <c r="BU77" s="418"/>
      <c r="BV77" s="418"/>
    </row>
    <row r="78" spans="63:74" x14ac:dyDescent="0.2">
      <c r="BK78" s="418"/>
      <c r="BL78" s="418"/>
      <c r="BM78" s="418"/>
      <c r="BN78" s="418"/>
      <c r="BO78" s="418"/>
      <c r="BP78" s="418"/>
      <c r="BQ78" s="418"/>
      <c r="BR78" s="418"/>
      <c r="BS78" s="418"/>
      <c r="BT78" s="418"/>
      <c r="BU78" s="418"/>
      <c r="BV78" s="418"/>
    </row>
    <row r="79" spans="63:74" x14ac:dyDescent="0.2">
      <c r="BK79" s="418"/>
      <c r="BL79" s="418"/>
      <c r="BM79" s="418"/>
      <c r="BN79" s="418"/>
      <c r="BO79" s="418"/>
      <c r="BP79" s="418"/>
      <c r="BQ79" s="418"/>
      <c r="BR79" s="418"/>
      <c r="BS79" s="418"/>
      <c r="BT79" s="418"/>
      <c r="BU79" s="418"/>
      <c r="BV79" s="418"/>
    </row>
    <row r="80" spans="63:74" x14ac:dyDescent="0.2">
      <c r="BK80" s="418"/>
      <c r="BL80" s="418"/>
      <c r="BM80" s="418"/>
      <c r="BN80" s="418"/>
      <c r="BO80" s="418"/>
      <c r="BP80" s="418"/>
      <c r="BQ80" s="418"/>
      <c r="BR80" s="418"/>
      <c r="BS80" s="418"/>
      <c r="BT80" s="418"/>
      <c r="BU80" s="418"/>
      <c r="BV80" s="418"/>
    </row>
    <row r="81" spans="63:74" x14ac:dyDescent="0.2">
      <c r="BK81" s="418"/>
      <c r="BL81" s="418"/>
      <c r="BM81" s="418"/>
      <c r="BN81" s="418"/>
      <c r="BO81" s="418"/>
      <c r="BP81" s="418"/>
      <c r="BQ81" s="418"/>
      <c r="BR81" s="418"/>
      <c r="BS81" s="418"/>
      <c r="BT81" s="418"/>
      <c r="BU81" s="418"/>
      <c r="BV81" s="418"/>
    </row>
    <row r="82" spans="63:74" x14ac:dyDescent="0.2">
      <c r="BK82" s="418"/>
      <c r="BL82" s="418"/>
      <c r="BM82" s="418"/>
      <c r="BN82" s="418"/>
      <c r="BO82" s="418"/>
      <c r="BP82" s="418"/>
      <c r="BQ82" s="418"/>
      <c r="BR82" s="418"/>
      <c r="BS82" s="418"/>
      <c r="BT82" s="418"/>
      <c r="BU82" s="418"/>
      <c r="BV82" s="418"/>
    </row>
    <row r="83" spans="63:74" x14ac:dyDescent="0.2">
      <c r="BK83" s="418"/>
      <c r="BL83" s="418"/>
      <c r="BM83" s="418"/>
      <c r="BN83" s="418"/>
      <c r="BO83" s="418"/>
      <c r="BP83" s="418"/>
      <c r="BQ83" s="418"/>
      <c r="BR83" s="418"/>
      <c r="BS83" s="418"/>
      <c r="BT83" s="418"/>
      <c r="BU83" s="418"/>
      <c r="BV83" s="418"/>
    </row>
    <row r="84" spans="63:74" x14ac:dyDescent="0.2">
      <c r="BK84" s="418"/>
      <c r="BL84" s="418"/>
      <c r="BM84" s="418"/>
      <c r="BN84" s="418"/>
      <c r="BO84" s="418"/>
      <c r="BP84" s="418"/>
      <c r="BQ84" s="418"/>
      <c r="BR84" s="418"/>
      <c r="BS84" s="418"/>
      <c r="BT84" s="418"/>
      <c r="BU84" s="418"/>
      <c r="BV84" s="418"/>
    </row>
    <row r="85" spans="63:74" x14ac:dyDescent="0.2">
      <c r="BK85" s="418"/>
      <c r="BL85" s="418"/>
      <c r="BM85" s="418"/>
      <c r="BN85" s="418"/>
      <c r="BO85" s="418"/>
      <c r="BP85" s="418"/>
      <c r="BQ85" s="418"/>
      <c r="BR85" s="418"/>
      <c r="BS85" s="418"/>
      <c r="BT85" s="418"/>
      <c r="BU85" s="418"/>
      <c r="BV85" s="418"/>
    </row>
    <row r="86" spans="63:74" x14ac:dyDescent="0.2">
      <c r="BK86" s="418"/>
      <c r="BL86" s="418"/>
      <c r="BM86" s="418"/>
      <c r="BN86" s="418"/>
      <c r="BO86" s="418"/>
      <c r="BP86" s="418"/>
      <c r="BQ86" s="418"/>
      <c r="BR86" s="418"/>
      <c r="BS86" s="418"/>
      <c r="BT86" s="418"/>
      <c r="BU86" s="418"/>
      <c r="BV86" s="418"/>
    </row>
    <row r="87" spans="63:74" x14ac:dyDescent="0.2">
      <c r="BK87" s="418"/>
      <c r="BL87" s="418"/>
      <c r="BM87" s="418"/>
      <c r="BN87" s="418"/>
      <c r="BO87" s="418"/>
      <c r="BP87" s="418"/>
      <c r="BQ87" s="418"/>
      <c r="BR87" s="418"/>
      <c r="BS87" s="418"/>
      <c r="BT87" s="418"/>
      <c r="BU87" s="418"/>
      <c r="BV87" s="418"/>
    </row>
    <row r="88" spans="63:74" x14ac:dyDescent="0.2">
      <c r="BK88" s="418"/>
      <c r="BL88" s="418"/>
      <c r="BM88" s="418"/>
      <c r="BN88" s="418"/>
      <c r="BO88" s="418"/>
      <c r="BP88" s="418"/>
      <c r="BQ88" s="418"/>
      <c r="BR88" s="418"/>
      <c r="BS88" s="418"/>
      <c r="BT88" s="418"/>
      <c r="BU88" s="418"/>
      <c r="BV88" s="418"/>
    </row>
    <row r="89" spans="63:74" x14ac:dyDescent="0.2">
      <c r="BK89" s="418"/>
      <c r="BL89" s="418"/>
      <c r="BM89" s="418"/>
      <c r="BN89" s="418"/>
      <c r="BO89" s="418"/>
      <c r="BP89" s="418"/>
      <c r="BQ89" s="418"/>
      <c r="BR89" s="418"/>
      <c r="BS89" s="418"/>
      <c r="BT89" s="418"/>
      <c r="BU89" s="418"/>
      <c r="BV89" s="418"/>
    </row>
    <row r="90" spans="63:74" x14ac:dyDescent="0.2">
      <c r="BK90" s="418"/>
      <c r="BL90" s="418"/>
      <c r="BM90" s="418"/>
      <c r="BN90" s="418"/>
      <c r="BO90" s="418"/>
      <c r="BP90" s="418"/>
      <c r="BQ90" s="418"/>
      <c r="BR90" s="418"/>
      <c r="BS90" s="418"/>
      <c r="BT90" s="418"/>
      <c r="BU90" s="418"/>
      <c r="BV90" s="418"/>
    </row>
    <row r="91" spans="63:74" x14ac:dyDescent="0.2">
      <c r="BK91" s="418"/>
      <c r="BL91" s="418"/>
      <c r="BM91" s="418"/>
      <c r="BN91" s="418"/>
      <c r="BO91" s="418"/>
      <c r="BP91" s="418"/>
      <c r="BQ91" s="418"/>
      <c r="BR91" s="418"/>
      <c r="BS91" s="418"/>
      <c r="BT91" s="418"/>
      <c r="BU91" s="418"/>
      <c r="BV91" s="418"/>
    </row>
    <row r="92" spans="63:74" x14ac:dyDescent="0.2">
      <c r="BK92" s="418"/>
      <c r="BL92" s="418"/>
      <c r="BM92" s="418"/>
      <c r="BN92" s="418"/>
      <c r="BO92" s="418"/>
      <c r="BP92" s="418"/>
      <c r="BQ92" s="418"/>
      <c r="BR92" s="418"/>
      <c r="BS92" s="418"/>
      <c r="BT92" s="418"/>
      <c r="BU92" s="418"/>
      <c r="BV92" s="418"/>
    </row>
    <row r="93" spans="63:74" x14ac:dyDescent="0.2">
      <c r="BK93" s="418"/>
      <c r="BL93" s="418"/>
      <c r="BM93" s="418"/>
      <c r="BN93" s="418"/>
      <c r="BO93" s="418"/>
      <c r="BP93" s="418"/>
      <c r="BQ93" s="418"/>
      <c r="BR93" s="418"/>
      <c r="BS93" s="418"/>
      <c r="BT93" s="418"/>
      <c r="BU93" s="418"/>
      <c r="BV93" s="418"/>
    </row>
    <row r="94" spans="63:74" x14ac:dyDescent="0.2">
      <c r="BK94" s="418"/>
      <c r="BL94" s="418"/>
      <c r="BM94" s="418"/>
      <c r="BN94" s="418"/>
      <c r="BO94" s="418"/>
      <c r="BP94" s="418"/>
      <c r="BQ94" s="418"/>
      <c r="BR94" s="418"/>
      <c r="BS94" s="418"/>
      <c r="BT94" s="418"/>
      <c r="BU94" s="418"/>
      <c r="BV94" s="418"/>
    </row>
    <row r="95" spans="63:74" x14ac:dyDescent="0.2">
      <c r="BK95" s="418"/>
      <c r="BL95" s="418"/>
      <c r="BM95" s="418"/>
      <c r="BN95" s="418"/>
      <c r="BO95" s="418"/>
      <c r="BP95" s="418"/>
      <c r="BQ95" s="418"/>
      <c r="BR95" s="418"/>
      <c r="BS95" s="418"/>
      <c r="BT95" s="418"/>
      <c r="BU95" s="418"/>
      <c r="BV95" s="418"/>
    </row>
    <row r="96" spans="63:74" x14ac:dyDescent="0.2">
      <c r="BK96" s="418"/>
      <c r="BL96" s="418"/>
      <c r="BM96" s="418"/>
      <c r="BN96" s="418"/>
      <c r="BO96" s="418"/>
      <c r="BP96" s="418"/>
      <c r="BQ96" s="418"/>
      <c r="BR96" s="418"/>
      <c r="BS96" s="418"/>
      <c r="BT96" s="418"/>
      <c r="BU96" s="418"/>
      <c r="BV96" s="418"/>
    </row>
    <row r="97" spans="63:74" x14ac:dyDescent="0.2">
      <c r="BK97" s="418"/>
      <c r="BL97" s="418"/>
      <c r="BM97" s="418"/>
      <c r="BN97" s="418"/>
      <c r="BO97" s="418"/>
      <c r="BP97" s="418"/>
      <c r="BQ97" s="418"/>
      <c r="BR97" s="418"/>
      <c r="BS97" s="418"/>
      <c r="BT97" s="418"/>
      <c r="BU97" s="418"/>
      <c r="BV97" s="418"/>
    </row>
    <row r="98" spans="63:74" x14ac:dyDescent="0.2">
      <c r="BK98" s="418"/>
      <c r="BL98" s="418"/>
      <c r="BM98" s="418"/>
      <c r="BN98" s="418"/>
      <c r="BO98" s="418"/>
      <c r="BP98" s="418"/>
      <c r="BQ98" s="418"/>
      <c r="BR98" s="418"/>
      <c r="BS98" s="418"/>
      <c r="BT98" s="418"/>
      <c r="BU98" s="418"/>
      <c r="BV98" s="418"/>
    </row>
    <row r="99" spans="63:74" x14ac:dyDescent="0.2">
      <c r="BK99" s="418"/>
      <c r="BL99" s="418"/>
      <c r="BM99" s="418"/>
      <c r="BN99" s="418"/>
      <c r="BO99" s="418"/>
      <c r="BP99" s="418"/>
      <c r="BQ99" s="418"/>
      <c r="BR99" s="418"/>
      <c r="BS99" s="418"/>
      <c r="BT99" s="418"/>
      <c r="BU99" s="418"/>
      <c r="BV99" s="418"/>
    </row>
    <row r="100" spans="63:74" x14ac:dyDescent="0.2">
      <c r="BK100" s="418"/>
      <c r="BL100" s="418"/>
      <c r="BM100" s="418"/>
      <c r="BN100" s="418"/>
      <c r="BO100" s="418"/>
      <c r="BP100" s="418"/>
      <c r="BQ100" s="418"/>
      <c r="BR100" s="418"/>
      <c r="BS100" s="418"/>
      <c r="BT100" s="418"/>
      <c r="BU100" s="418"/>
      <c r="BV100" s="418"/>
    </row>
    <row r="101" spans="63:74" x14ac:dyDescent="0.2">
      <c r="BK101" s="418"/>
      <c r="BL101" s="418"/>
      <c r="BM101" s="418"/>
      <c r="BN101" s="418"/>
      <c r="BO101" s="418"/>
      <c r="BP101" s="418"/>
      <c r="BQ101" s="418"/>
      <c r="BR101" s="418"/>
      <c r="BS101" s="418"/>
      <c r="BT101" s="418"/>
      <c r="BU101" s="418"/>
      <c r="BV101" s="418"/>
    </row>
    <row r="102" spans="63:74" x14ac:dyDescent="0.2">
      <c r="BK102" s="418"/>
      <c r="BL102" s="418"/>
      <c r="BM102" s="418"/>
      <c r="BN102" s="418"/>
      <c r="BO102" s="418"/>
      <c r="BP102" s="418"/>
      <c r="BQ102" s="418"/>
      <c r="BR102" s="418"/>
      <c r="BS102" s="418"/>
      <c r="BT102" s="418"/>
      <c r="BU102" s="418"/>
      <c r="BV102" s="418"/>
    </row>
    <row r="103" spans="63:74" x14ac:dyDescent="0.2">
      <c r="BK103" s="418"/>
      <c r="BL103" s="418"/>
      <c r="BM103" s="418"/>
      <c r="BN103" s="418"/>
      <c r="BO103" s="418"/>
      <c r="BP103" s="418"/>
      <c r="BQ103" s="418"/>
      <c r="BR103" s="418"/>
      <c r="BS103" s="418"/>
      <c r="BT103" s="418"/>
      <c r="BU103" s="418"/>
      <c r="BV103" s="418"/>
    </row>
    <row r="104" spans="63:74" x14ac:dyDescent="0.2">
      <c r="BK104" s="418"/>
      <c r="BL104" s="418"/>
      <c r="BM104" s="418"/>
      <c r="BN104" s="418"/>
      <c r="BO104" s="418"/>
      <c r="BP104" s="418"/>
      <c r="BQ104" s="418"/>
      <c r="BR104" s="418"/>
      <c r="BS104" s="418"/>
      <c r="BT104" s="418"/>
      <c r="BU104" s="418"/>
      <c r="BV104" s="418"/>
    </row>
    <row r="105" spans="63:74" x14ac:dyDescent="0.2">
      <c r="BK105" s="418"/>
      <c r="BL105" s="418"/>
      <c r="BM105" s="418"/>
      <c r="BN105" s="418"/>
      <c r="BO105" s="418"/>
      <c r="BP105" s="418"/>
      <c r="BQ105" s="418"/>
      <c r="BR105" s="418"/>
      <c r="BS105" s="418"/>
      <c r="BT105" s="418"/>
      <c r="BU105" s="418"/>
      <c r="BV105" s="418"/>
    </row>
    <row r="106" spans="63:74" x14ac:dyDescent="0.2">
      <c r="BK106" s="418"/>
      <c r="BL106" s="418"/>
      <c r="BM106" s="418"/>
      <c r="BN106" s="418"/>
      <c r="BO106" s="418"/>
      <c r="BP106" s="418"/>
      <c r="BQ106" s="418"/>
      <c r="BR106" s="418"/>
      <c r="BS106" s="418"/>
      <c r="BT106" s="418"/>
      <c r="BU106" s="418"/>
      <c r="BV106" s="418"/>
    </row>
    <row r="107" spans="63:74" x14ac:dyDescent="0.2">
      <c r="BK107" s="418"/>
      <c r="BL107" s="418"/>
      <c r="BM107" s="418"/>
      <c r="BN107" s="418"/>
      <c r="BO107" s="418"/>
      <c r="BP107" s="418"/>
      <c r="BQ107" s="418"/>
      <c r="BR107" s="418"/>
      <c r="BS107" s="418"/>
      <c r="BT107" s="418"/>
      <c r="BU107" s="418"/>
      <c r="BV107" s="418"/>
    </row>
    <row r="108" spans="63:74" x14ac:dyDescent="0.2">
      <c r="BK108" s="418"/>
      <c r="BL108" s="418"/>
      <c r="BM108" s="418"/>
      <c r="BN108" s="418"/>
      <c r="BO108" s="418"/>
      <c r="BP108" s="418"/>
      <c r="BQ108" s="418"/>
      <c r="BR108" s="418"/>
      <c r="BS108" s="418"/>
      <c r="BT108" s="418"/>
      <c r="BU108" s="418"/>
      <c r="BV108" s="418"/>
    </row>
    <row r="109" spans="63:74" x14ac:dyDescent="0.2">
      <c r="BK109" s="418"/>
      <c r="BL109" s="418"/>
      <c r="BM109" s="418"/>
      <c r="BN109" s="418"/>
      <c r="BO109" s="418"/>
      <c r="BP109" s="418"/>
      <c r="BQ109" s="418"/>
      <c r="BR109" s="418"/>
      <c r="BS109" s="418"/>
      <c r="BT109" s="418"/>
      <c r="BU109" s="418"/>
      <c r="BV109" s="418"/>
    </row>
    <row r="110" spans="63:74" x14ac:dyDescent="0.2">
      <c r="BK110" s="418"/>
      <c r="BL110" s="418"/>
      <c r="BM110" s="418"/>
      <c r="BN110" s="418"/>
      <c r="BO110" s="418"/>
      <c r="BP110" s="418"/>
      <c r="BQ110" s="418"/>
      <c r="BR110" s="418"/>
      <c r="BS110" s="418"/>
      <c r="BT110" s="418"/>
      <c r="BU110" s="418"/>
      <c r="BV110" s="418"/>
    </row>
    <row r="111" spans="63:74" x14ac:dyDescent="0.2">
      <c r="BK111" s="418"/>
      <c r="BL111" s="418"/>
      <c r="BM111" s="418"/>
      <c r="BN111" s="418"/>
      <c r="BO111" s="418"/>
      <c r="BP111" s="418"/>
      <c r="BQ111" s="418"/>
      <c r="BR111" s="418"/>
      <c r="BS111" s="418"/>
      <c r="BT111" s="418"/>
      <c r="BU111" s="418"/>
      <c r="BV111" s="418"/>
    </row>
    <row r="112" spans="63:74" x14ac:dyDescent="0.2">
      <c r="BK112" s="418"/>
      <c r="BL112" s="418"/>
      <c r="BM112" s="418"/>
      <c r="BN112" s="418"/>
      <c r="BO112" s="418"/>
      <c r="BP112" s="418"/>
      <c r="BQ112" s="418"/>
      <c r="BR112" s="418"/>
      <c r="BS112" s="418"/>
      <c r="BT112" s="418"/>
      <c r="BU112" s="418"/>
      <c r="BV112" s="418"/>
    </row>
    <row r="113" spans="63:74" x14ac:dyDescent="0.2">
      <c r="BK113" s="418"/>
      <c r="BL113" s="418"/>
      <c r="BM113" s="418"/>
      <c r="BN113" s="418"/>
      <c r="BO113" s="418"/>
      <c r="BP113" s="418"/>
      <c r="BQ113" s="418"/>
      <c r="BR113" s="418"/>
      <c r="BS113" s="418"/>
      <c r="BT113" s="418"/>
      <c r="BU113" s="418"/>
      <c r="BV113" s="418"/>
    </row>
    <row r="114" spans="63:74" x14ac:dyDescent="0.2">
      <c r="BK114" s="418"/>
      <c r="BL114" s="418"/>
      <c r="BM114" s="418"/>
      <c r="BN114" s="418"/>
      <c r="BO114" s="418"/>
      <c r="BP114" s="418"/>
      <c r="BQ114" s="418"/>
      <c r="BR114" s="418"/>
      <c r="BS114" s="418"/>
      <c r="BT114" s="418"/>
      <c r="BU114" s="418"/>
      <c r="BV114" s="418"/>
    </row>
    <row r="115" spans="63:74" x14ac:dyDescent="0.2">
      <c r="BK115" s="418"/>
      <c r="BL115" s="418"/>
      <c r="BM115" s="418"/>
      <c r="BN115" s="418"/>
      <c r="BO115" s="418"/>
      <c r="BP115" s="418"/>
      <c r="BQ115" s="418"/>
      <c r="BR115" s="418"/>
      <c r="BS115" s="418"/>
      <c r="BT115" s="418"/>
      <c r="BU115" s="418"/>
      <c r="BV115" s="418"/>
    </row>
    <row r="116" spans="63:74" x14ac:dyDescent="0.2">
      <c r="BK116" s="418"/>
      <c r="BL116" s="418"/>
      <c r="BM116" s="418"/>
      <c r="BN116" s="418"/>
      <c r="BO116" s="418"/>
      <c r="BP116" s="418"/>
      <c r="BQ116" s="418"/>
      <c r="BR116" s="418"/>
      <c r="BS116" s="418"/>
      <c r="BT116" s="418"/>
      <c r="BU116" s="418"/>
      <c r="BV116" s="418"/>
    </row>
    <row r="117" spans="63:74" x14ac:dyDescent="0.2">
      <c r="BK117" s="418"/>
      <c r="BL117" s="418"/>
      <c r="BM117" s="418"/>
      <c r="BN117" s="418"/>
      <c r="BO117" s="418"/>
      <c r="BP117" s="418"/>
      <c r="BQ117" s="418"/>
      <c r="BR117" s="418"/>
      <c r="BS117" s="418"/>
      <c r="BT117" s="418"/>
      <c r="BU117" s="418"/>
      <c r="BV117" s="418"/>
    </row>
    <row r="118" spans="63:74" x14ac:dyDescent="0.2">
      <c r="BK118" s="418"/>
      <c r="BL118" s="418"/>
      <c r="BM118" s="418"/>
      <c r="BN118" s="418"/>
      <c r="BO118" s="418"/>
      <c r="BP118" s="418"/>
      <c r="BQ118" s="418"/>
      <c r="BR118" s="418"/>
      <c r="BS118" s="418"/>
      <c r="BT118" s="418"/>
      <c r="BU118" s="418"/>
      <c r="BV118" s="418"/>
    </row>
    <row r="119" spans="63:74" x14ac:dyDescent="0.2">
      <c r="BK119" s="418"/>
      <c r="BL119" s="418"/>
      <c r="BM119" s="418"/>
      <c r="BN119" s="418"/>
      <c r="BO119" s="418"/>
      <c r="BP119" s="418"/>
      <c r="BQ119" s="418"/>
      <c r="BR119" s="418"/>
      <c r="BS119" s="418"/>
      <c r="BT119" s="418"/>
      <c r="BU119" s="418"/>
      <c r="BV119" s="418"/>
    </row>
    <row r="120" spans="63:74" x14ac:dyDescent="0.2">
      <c r="BK120" s="418"/>
      <c r="BL120" s="418"/>
      <c r="BM120" s="418"/>
      <c r="BN120" s="418"/>
      <c r="BO120" s="418"/>
      <c r="BP120" s="418"/>
      <c r="BQ120" s="418"/>
      <c r="BR120" s="418"/>
      <c r="BS120" s="418"/>
      <c r="BT120" s="418"/>
      <c r="BU120" s="418"/>
      <c r="BV120" s="418"/>
    </row>
    <row r="121" spans="63:74" x14ac:dyDescent="0.2">
      <c r="BK121" s="418"/>
      <c r="BL121" s="418"/>
      <c r="BM121" s="418"/>
      <c r="BN121" s="418"/>
      <c r="BO121" s="418"/>
      <c r="BP121" s="418"/>
      <c r="BQ121" s="418"/>
      <c r="BR121" s="418"/>
      <c r="BS121" s="418"/>
      <c r="BT121" s="418"/>
      <c r="BU121" s="418"/>
      <c r="BV121" s="418"/>
    </row>
    <row r="122" spans="63:74" x14ac:dyDescent="0.2">
      <c r="BK122" s="418"/>
      <c r="BL122" s="418"/>
      <c r="BM122" s="418"/>
      <c r="BN122" s="418"/>
      <c r="BO122" s="418"/>
      <c r="BP122" s="418"/>
      <c r="BQ122" s="418"/>
      <c r="BR122" s="418"/>
      <c r="BS122" s="418"/>
      <c r="BT122" s="418"/>
      <c r="BU122" s="418"/>
      <c r="BV122" s="418"/>
    </row>
    <row r="123" spans="63:74" x14ac:dyDescent="0.2">
      <c r="BK123" s="418"/>
      <c r="BL123" s="418"/>
      <c r="BM123" s="418"/>
      <c r="BN123" s="418"/>
      <c r="BO123" s="418"/>
      <c r="BP123" s="418"/>
      <c r="BQ123" s="418"/>
      <c r="BR123" s="418"/>
      <c r="BS123" s="418"/>
      <c r="BT123" s="418"/>
      <c r="BU123" s="418"/>
      <c r="BV123" s="418"/>
    </row>
    <row r="124" spans="63:74" x14ac:dyDescent="0.2">
      <c r="BK124" s="418"/>
      <c r="BL124" s="418"/>
      <c r="BM124" s="418"/>
      <c r="BN124" s="418"/>
      <c r="BO124" s="418"/>
      <c r="BP124" s="418"/>
      <c r="BQ124" s="418"/>
      <c r="BR124" s="418"/>
      <c r="BS124" s="418"/>
      <c r="BT124" s="418"/>
      <c r="BU124" s="418"/>
      <c r="BV124" s="418"/>
    </row>
    <row r="125" spans="63:74" x14ac:dyDescent="0.2">
      <c r="BK125" s="418"/>
      <c r="BL125" s="418"/>
      <c r="BM125" s="418"/>
      <c r="BN125" s="418"/>
      <c r="BO125" s="418"/>
      <c r="BP125" s="418"/>
      <c r="BQ125" s="418"/>
      <c r="BR125" s="418"/>
      <c r="BS125" s="418"/>
      <c r="BT125" s="418"/>
      <c r="BU125" s="418"/>
      <c r="BV125" s="418"/>
    </row>
    <row r="126" spans="63:74" x14ac:dyDescent="0.2">
      <c r="BK126" s="418"/>
      <c r="BL126" s="418"/>
      <c r="BM126" s="418"/>
      <c r="BN126" s="418"/>
      <c r="BO126" s="418"/>
      <c r="BP126" s="418"/>
      <c r="BQ126" s="418"/>
      <c r="BR126" s="418"/>
      <c r="BS126" s="418"/>
      <c r="BT126" s="418"/>
      <c r="BU126" s="418"/>
      <c r="BV126" s="418"/>
    </row>
    <row r="127" spans="63:74" x14ac:dyDescent="0.2">
      <c r="BK127" s="418"/>
      <c r="BL127" s="418"/>
      <c r="BM127" s="418"/>
      <c r="BN127" s="418"/>
      <c r="BO127" s="418"/>
      <c r="BP127" s="418"/>
      <c r="BQ127" s="418"/>
      <c r="BR127" s="418"/>
      <c r="BS127" s="418"/>
      <c r="BT127" s="418"/>
      <c r="BU127" s="418"/>
      <c r="BV127" s="418"/>
    </row>
    <row r="128" spans="63:74" x14ac:dyDescent="0.2">
      <c r="BK128" s="418"/>
      <c r="BL128" s="418"/>
      <c r="BM128" s="418"/>
      <c r="BN128" s="418"/>
      <c r="BO128" s="418"/>
      <c r="BP128" s="418"/>
      <c r="BQ128" s="418"/>
      <c r="BR128" s="418"/>
      <c r="BS128" s="418"/>
      <c r="BT128" s="418"/>
      <c r="BU128" s="418"/>
      <c r="BV128" s="418"/>
    </row>
    <row r="129" spans="63:74" x14ac:dyDescent="0.2">
      <c r="BK129" s="418"/>
      <c r="BL129" s="418"/>
      <c r="BM129" s="418"/>
      <c r="BN129" s="418"/>
      <c r="BO129" s="418"/>
      <c r="BP129" s="418"/>
      <c r="BQ129" s="418"/>
      <c r="BR129" s="418"/>
      <c r="BS129" s="418"/>
      <c r="BT129" s="418"/>
      <c r="BU129" s="418"/>
      <c r="BV129" s="418"/>
    </row>
    <row r="130" spans="63:74" x14ac:dyDescent="0.2">
      <c r="BK130" s="418"/>
      <c r="BL130" s="418"/>
      <c r="BM130" s="418"/>
      <c r="BN130" s="418"/>
      <c r="BO130" s="418"/>
      <c r="BP130" s="418"/>
      <c r="BQ130" s="418"/>
      <c r="BR130" s="418"/>
      <c r="BS130" s="418"/>
      <c r="BT130" s="418"/>
      <c r="BU130" s="418"/>
      <c r="BV130" s="418"/>
    </row>
    <row r="131" spans="63:74" x14ac:dyDescent="0.2">
      <c r="BK131" s="418"/>
      <c r="BL131" s="418"/>
      <c r="BM131" s="418"/>
      <c r="BN131" s="418"/>
      <c r="BO131" s="418"/>
      <c r="BP131" s="418"/>
      <c r="BQ131" s="418"/>
      <c r="BR131" s="418"/>
      <c r="BS131" s="418"/>
      <c r="BT131" s="418"/>
      <c r="BU131" s="418"/>
      <c r="BV131" s="418"/>
    </row>
    <row r="132" spans="63:74" x14ac:dyDescent="0.2">
      <c r="BK132" s="418"/>
      <c r="BL132" s="418"/>
      <c r="BM132" s="418"/>
      <c r="BN132" s="418"/>
      <c r="BO132" s="418"/>
      <c r="BP132" s="418"/>
      <c r="BQ132" s="418"/>
      <c r="BR132" s="418"/>
      <c r="BS132" s="418"/>
      <c r="BT132" s="418"/>
      <c r="BU132" s="418"/>
      <c r="BV132" s="418"/>
    </row>
    <row r="133" spans="63:74" x14ac:dyDescent="0.2">
      <c r="BK133" s="418"/>
      <c r="BL133" s="418"/>
      <c r="BM133" s="418"/>
      <c r="BN133" s="418"/>
      <c r="BO133" s="418"/>
      <c r="BP133" s="418"/>
      <c r="BQ133" s="418"/>
      <c r="BR133" s="418"/>
      <c r="BS133" s="418"/>
      <c r="BT133" s="418"/>
      <c r="BU133" s="418"/>
      <c r="BV133" s="418"/>
    </row>
    <row r="134" spans="63:74" x14ac:dyDescent="0.2">
      <c r="BK134" s="418"/>
      <c r="BL134" s="418"/>
      <c r="BM134" s="418"/>
      <c r="BN134" s="418"/>
      <c r="BO134" s="418"/>
      <c r="BP134" s="418"/>
      <c r="BQ134" s="418"/>
      <c r="BR134" s="418"/>
      <c r="BS134" s="418"/>
      <c r="BT134" s="418"/>
      <c r="BU134" s="418"/>
      <c r="BV134" s="418"/>
    </row>
    <row r="135" spans="63:74" x14ac:dyDescent="0.2">
      <c r="BK135" s="418"/>
      <c r="BL135" s="418"/>
      <c r="BM135" s="418"/>
      <c r="BN135" s="418"/>
      <c r="BO135" s="418"/>
      <c r="BP135" s="418"/>
      <c r="BQ135" s="418"/>
      <c r="BR135" s="418"/>
      <c r="BS135" s="418"/>
      <c r="BT135" s="418"/>
      <c r="BU135" s="418"/>
      <c r="BV135" s="418"/>
    </row>
    <row r="136" spans="63:74" x14ac:dyDescent="0.2">
      <c r="BK136" s="418"/>
      <c r="BL136" s="418"/>
      <c r="BM136" s="418"/>
      <c r="BN136" s="418"/>
      <c r="BO136" s="418"/>
      <c r="BP136" s="418"/>
      <c r="BQ136" s="418"/>
      <c r="BR136" s="418"/>
      <c r="BS136" s="418"/>
      <c r="BT136" s="418"/>
      <c r="BU136" s="418"/>
      <c r="BV136" s="418"/>
    </row>
    <row r="137" spans="63:74" x14ac:dyDescent="0.2">
      <c r="BK137" s="418"/>
      <c r="BL137" s="418"/>
      <c r="BM137" s="418"/>
      <c r="BN137" s="418"/>
      <c r="BO137" s="418"/>
      <c r="BP137" s="418"/>
      <c r="BQ137" s="418"/>
      <c r="BR137" s="418"/>
      <c r="BS137" s="418"/>
      <c r="BT137" s="418"/>
      <c r="BU137" s="418"/>
      <c r="BV137" s="418"/>
    </row>
    <row r="138" spans="63:74" x14ac:dyDescent="0.2">
      <c r="BK138" s="418"/>
      <c r="BL138" s="418"/>
      <c r="BM138" s="418"/>
      <c r="BN138" s="418"/>
      <c r="BO138" s="418"/>
      <c r="BP138" s="418"/>
      <c r="BQ138" s="418"/>
      <c r="BR138" s="418"/>
      <c r="BS138" s="418"/>
      <c r="BT138" s="418"/>
      <c r="BU138" s="418"/>
      <c r="BV138" s="418"/>
    </row>
    <row r="139" spans="63:74" x14ac:dyDescent="0.2">
      <c r="BK139" s="418"/>
      <c r="BL139" s="418"/>
      <c r="BM139" s="418"/>
      <c r="BN139" s="418"/>
      <c r="BO139" s="418"/>
      <c r="BP139" s="418"/>
      <c r="BQ139" s="418"/>
      <c r="BR139" s="418"/>
      <c r="BS139" s="418"/>
      <c r="BT139" s="418"/>
      <c r="BU139" s="418"/>
      <c r="BV139" s="418"/>
    </row>
    <row r="140" spans="63:74" x14ac:dyDescent="0.2">
      <c r="BK140" s="418"/>
      <c r="BL140" s="418"/>
      <c r="BM140" s="418"/>
      <c r="BN140" s="418"/>
      <c r="BO140" s="418"/>
      <c r="BP140" s="418"/>
      <c r="BQ140" s="418"/>
      <c r="BR140" s="418"/>
      <c r="BS140" s="418"/>
      <c r="BT140" s="418"/>
      <c r="BU140" s="418"/>
      <c r="BV140" s="418"/>
    </row>
    <row r="141" spans="63:74" x14ac:dyDescent="0.2">
      <c r="BK141" s="418"/>
      <c r="BL141" s="418"/>
      <c r="BM141" s="418"/>
      <c r="BN141" s="418"/>
      <c r="BO141" s="418"/>
      <c r="BP141" s="418"/>
      <c r="BQ141" s="418"/>
      <c r="BR141" s="418"/>
      <c r="BS141" s="418"/>
      <c r="BT141" s="418"/>
      <c r="BU141" s="418"/>
      <c r="BV141" s="418"/>
    </row>
    <row r="142" spans="63:74" x14ac:dyDescent="0.2">
      <c r="BK142" s="418"/>
      <c r="BL142" s="418"/>
      <c r="BM142" s="418"/>
      <c r="BN142" s="418"/>
      <c r="BO142" s="418"/>
      <c r="BP142" s="418"/>
      <c r="BQ142" s="418"/>
      <c r="BR142" s="418"/>
      <c r="BS142" s="418"/>
      <c r="BT142" s="418"/>
      <c r="BU142" s="418"/>
      <c r="BV142" s="418"/>
    </row>
    <row r="143" spans="63:74" x14ac:dyDescent="0.2">
      <c r="BK143" s="418"/>
      <c r="BL143" s="418"/>
      <c r="BM143" s="418"/>
      <c r="BN143" s="418"/>
      <c r="BO143" s="418"/>
      <c r="BP143" s="418"/>
      <c r="BQ143" s="418"/>
      <c r="BR143" s="418"/>
      <c r="BS143" s="418"/>
      <c r="BT143" s="418"/>
      <c r="BU143" s="418"/>
      <c r="BV143" s="418"/>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6"/>
  <sheetViews>
    <sheetView workbookViewId="0">
      <pane xSplit="2" ySplit="4" topLeftCell="AR5" activePane="bottomRight" state="frozen"/>
      <selection activeCell="BC15" sqref="BC15"/>
      <selection pane="topRight" activeCell="BC15" sqref="BC15"/>
      <selection pane="bottomLeft" activeCell="BC15" sqref="BC15"/>
      <selection pane="bottomRight" activeCell="AW48" sqref="AW48"/>
    </sheetView>
  </sheetViews>
  <sheetFormatPr defaultColWidth="8.6640625" defaultRowHeight="10.199999999999999" x14ac:dyDescent="0.2"/>
  <cols>
    <col min="1" max="1" width="17.44140625" style="163" customWidth="1"/>
    <col min="2" max="2" width="25.44140625" style="153" customWidth="1"/>
    <col min="3" max="50" width="6.5546875" style="153" customWidth="1"/>
    <col min="51" max="62" width="6.5546875" style="498" customWidth="1"/>
    <col min="63" max="74" width="6.5546875" style="153" customWidth="1"/>
    <col min="75" max="16384" width="8.6640625" style="153"/>
  </cols>
  <sheetData>
    <row r="1" spans="1:74" ht="13.2" x14ac:dyDescent="0.25">
      <c r="A1" s="662" t="s">
        <v>1078</v>
      </c>
      <c r="B1" s="685" t="s">
        <v>1233</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row>
    <row r="2" spans="1:74" ht="13.2" x14ac:dyDescent="0.25">
      <c r="A2" s="663"/>
      <c r="B2" s="546" t="str">
        <f>"U.S. Energy Information Administration   |   Short-Term Energy Outlook  - "&amp;Dates!D1</f>
        <v>U.S. Energy Information Administration   |   Short-Term Energy Outlook  - August 2014</v>
      </c>
      <c r="C2" s="549"/>
      <c r="D2" s="549"/>
      <c r="E2" s="549"/>
      <c r="F2" s="549"/>
      <c r="G2" s="549"/>
      <c r="H2" s="549"/>
      <c r="I2" s="549"/>
      <c r="J2" s="549"/>
      <c r="K2" s="549"/>
      <c r="L2" s="549"/>
      <c r="M2" s="549"/>
      <c r="N2" s="549"/>
      <c r="O2" s="549"/>
      <c r="P2" s="549"/>
      <c r="Q2" s="549"/>
      <c r="R2" s="547"/>
      <c r="S2" s="547"/>
      <c r="T2" s="547"/>
      <c r="U2" s="547"/>
      <c r="V2" s="547"/>
      <c r="W2" s="547"/>
      <c r="X2" s="547"/>
      <c r="Y2" s="547"/>
      <c r="Z2" s="547"/>
      <c r="AA2" s="547"/>
      <c r="AB2" s="547"/>
      <c r="AC2" s="547"/>
      <c r="AD2" s="547"/>
      <c r="AE2" s="547"/>
      <c r="AF2" s="547"/>
      <c r="AG2" s="547"/>
      <c r="AH2" s="547"/>
      <c r="AI2" s="547"/>
      <c r="AJ2" s="547"/>
      <c r="AK2" s="547"/>
      <c r="AL2" s="547"/>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B5" s="257" t="s">
        <v>1089</v>
      </c>
      <c r="C5" s="255"/>
      <c r="D5" s="255"/>
      <c r="E5" s="255"/>
      <c r="F5" s="255"/>
      <c r="G5" s="255"/>
      <c r="H5" s="255"/>
      <c r="I5" s="255"/>
      <c r="J5" s="255"/>
      <c r="K5" s="255"/>
      <c r="L5" s="255"/>
      <c r="M5" s="255"/>
      <c r="N5" s="255"/>
      <c r="O5" s="255"/>
      <c r="P5" s="255"/>
      <c r="Q5" s="255"/>
      <c r="R5" s="255"/>
      <c r="S5" s="255"/>
      <c r="T5" s="255"/>
      <c r="U5" s="255"/>
      <c r="V5" s="255"/>
      <c r="W5" s="255"/>
      <c r="X5" s="255"/>
      <c r="Y5" s="255"/>
      <c r="Z5" s="255"/>
      <c r="AA5" s="255"/>
      <c r="AB5" s="255"/>
      <c r="AC5" s="255"/>
      <c r="AD5" s="255"/>
      <c r="AE5" s="255"/>
      <c r="AF5" s="255"/>
      <c r="AG5" s="255"/>
      <c r="AH5" s="255"/>
      <c r="AI5" s="255"/>
      <c r="AJ5" s="255"/>
      <c r="AK5" s="255"/>
      <c r="AL5" s="255"/>
      <c r="AM5" s="255"/>
      <c r="AN5" s="255"/>
      <c r="AO5" s="255"/>
      <c r="AP5" s="255"/>
      <c r="AQ5" s="255"/>
      <c r="AR5" s="255"/>
      <c r="AS5" s="255"/>
      <c r="AT5" s="255"/>
      <c r="AU5" s="255"/>
      <c r="AV5" s="255"/>
      <c r="AW5" s="255"/>
      <c r="AX5" s="255"/>
      <c r="AY5" s="412"/>
      <c r="AZ5" s="412"/>
      <c r="BA5" s="412"/>
      <c r="BB5" s="412"/>
      <c r="BC5" s="412"/>
      <c r="BD5" s="412"/>
      <c r="BE5" s="412"/>
      <c r="BF5" s="412"/>
      <c r="BG5" s="412"/>
      <c r="BH5" s="412"/>
      <c r="BI5" s="412"/>
      <c r="BJ5" s="412"/>
      <c r="BK5" s="412"/>
      <c r="BL5" s="412"/>
      <c r="BM5" s="412"/>
      <c r="BN5" s="412"/>
      <c r="BO5" s="412"/>
      <c r="BP5" s="412"/>
      <c r="BQ5" s="412"/>
      <c r="BR5" s="412"/>
      <c r="BS5" s="412"/>
      <c r="BT5" s="412"/>
      <c r="BU5" s="412"/>
      <c r="BV5" s="412"/>
    </row>
    <row r="6" spans="1:74" ht="11.1" customHeight="1" x14ac:dyDescent="0.2">
      <c r="A6" s="163" t="s">
        <v>332</v>
      </c>
      <c r="B6" s="174" t="s">
        <v>275</v>
      </c>
      <c r="C6" s="255">
        <v>21.255092174000001</v>
      </c>
      <c r="D6" s="255">
        <v>21.585137695</v>
      </c>
      <c r="E6" s="255">
        <v>21.677231205999998</v>
      </c>
      <c r="F6" s="255">
        <v>21.593005981000001</v>
      </c>
      <c r="G6" s="255">
        <v>21.60920312</v>
      </c>
      <c r="H6" s="255">
        <v>20.938725120000001</v>
      </c>
      <c r="I6" s="255">
        <v>21.186275636000001</v>
      </c>
      <c r="J6" s="255">
        <v>21.040855894</v>
      </c>
      <c r="K6" s="255">
        <v>21.165432119999998</v>
      </c>
      <c r="L6" s="255">
        <v>21.609483957999998</v>
      </c>
      <c r="M6" s="255">
        <v>21.886498786000001</v>
      </c>
      <c r="N6" s="255">
        <v>22.062786116000002</v>
      </c>
      <c r="O6" s="255">
        <v>21.733671993000002</v>
      </c>
      <c r="P6" s="255">
        <v>21.046828084000001</v>
      </c>
      <c r="Q6" s="255">
        <v>21.582820887</v>
      </c>
      <c r="R6" s="255">
        <v>21.675148712999999</v>
      </c>
      <c r="S6" s="255">
        <v>21.043298227000001</v>
      </c>
      <c r="T6" s="255">
        <v>21.119440817000001</v>
      </c>
      <c r="U6" s="255">
        <v>21.231656020999999</v>
      </c>
      <c r="V6" s="255">
        <v>21.570719666999999</v>
      </c>
      <c r="W6" s="255">
        <v>21.288053483999999</v>
      </c>
      <c r="X6" s="255">
        <v>22.101269021</v>
      </c>
      <c r="Y6" s="255">
        <v>22.446726483999999</v>
      </c>
      <c r="Z6" s="255">
        <v>22.604877311999999</v>
      </c>
      <c r="AA6" s="255">
        <v>22.528594719000001</v>
      </c>
      <c r="AB6" s="255">
        <v>22.933456662000001</v>
      </c>
      <c r="AC6" s="255">
        <v>22.593063412999999</v>
      </c>
      <c r="AD6" s="255">
        <v>22.674042173</v>
      </c>
      <c r="AE6" s="255">
        <v>22.438575331999999</v>
      </c>
      <c r="AF6" s="255">
        <v>22.100505526999999</v>
      </c>
      <c r="AG6" s="255">
        <v>22.280874573999998</v>
      </c>
      <c r="AH6" s="255">
        <v>22.078302745999999</v>
      </c>
      <c r="AI6" s="255">
        <v>21.710472172999999</v>
      </c>
      <c r="AJ6" s="255">
        <v>22.637505017999999</v>
      </c>
      <c r="AK6" s="255">
        <v>23.114672091999999</v>
      </c>
      <c r="AL6" s="255">
        <v>23.456503958999999</v>
      </c>
      <c r="AM6" s="255">
        <v>23.090119960999999</v>
      </c>
      <c r="AN6" s="255">
        <v>23.006595539999999</v>
      </c>
      <c r="AO6" s="255">
        <v>23.248339476000002</v>
      </c>
      <c r="AP6" s="255">
        <v>23.406790521000001</v>
      </c>
      <c r="AQ6" s="255">
        <v>23.120402566999999</v>
      </c>
      <c r="AR6" s="255">
        <v>23.069548823000002</v>
      </c>
      <c r="AS6" s="255">
        <v>23.821386945</v>
      </c>
      <c r="AT6" s="255">
        <v>23.788436969999999</v>
      </c>
      <c r="AU6" s="255">
        <v>23.849293669000001</v>
      </c>
      <c r="AV6" s="255">
        <v>23.885557596999998</v>
      </c>
      <c r="AW6" s="255">
        <v>24.691690678000001</v>
      </c>
      <c r="AX6" s="255">
        <v>24.956470746000001</v>
      </c>
      <c r="AY6" s="255">
        <v>24.573379849999998</v>
      </c>
      <c r="AZ6" s="255">
        <v>24.793210003999999</v>
      </c>
      <c r="BA6" s="255">
        <v>25.039208469999998</v>
      </c>
      <c r="BB6" s="255">
        <v>25.321250829</v>
      </c>
      <c r="BC6" s="255">
        <v>24.949044439000001</v>
      </c>
      <c r="BD6" s="255">
        <v>25.240123058999998</v>
      </c>
      <c r="BE6" s="255">
        <v>25.398624141999999</v>
      </c>
      <c r="BF6" s="412">
        <v>25.365944597999999</v>
      </c>
      <c r="BG6" s="412">
        <v>25.396254686999999</v>
      </c>
      <c r="BH6" s="412">
        <v>25.635627548999999</v>
      </c>
      <c r="BI6" s="412">
        <v>25.917647332000001</v>
      </c>
      <c r="BJ6" s="412">
        <v>25.813695367000001</v>
      </c>
      <c r="BK6" s="412">
        <v>25.907528562</v>
      </c>
      <c r="BL6" s="412">
        <v>26.096580894999999</v>
      </c>
      <c r="BM6" s="412">
        <v>26.128214580000002</v>
      </c>
      <c r="BN6" s="412">
        <v>26.168196018</v>
      </c>
      <c r="BO6" s="412">
        <v>26.083840403</v>
      </c>
      <c r="BP6" s="412">
        <v>25.964298251999999</v>
      </c>
      <c r="BQ6" s="412">
        <v>26.138119034999999</v>
      </c>
      <c r="BR6" s="412">
        <v>26.199853022999999</v>
      </c>
      <c r="BS6" s="412">
        <v>26.236176212</v>
      </c>
      <c r="BT6" s="412">
        <v>26.483968844</v>
      </c>
      <c r="BU6" s="412">
        <v>26.768985025999999</v>
      </c>
      <c r="BV6" s="412">
        <v>26.906579190999999</v>
      </c>
    </row>
    <row r="7" spans="1:74" ht="11.1" customHeight="1" x14ac:dyDescent="0.2">
      <c r="A7" s="163" t="s">
        <v>327</v>
      </c>
      <c r="B7" s="174" t="s">
        <v>276</v>
      </c>
      <c r="C7" s="255">
        <v>9.3765781935000003</v>
      </c>
      <c r="D7" s="255">
        <v>9.6791337143000007</v>
      </c>
      <c r="E7" s="255">
        <v>9.6822412258000004</v>
      </c>
      <c r="F7" s="255">
        <v>9.5285170000000008</v>
      </c>
      <c r="G7" s="255">
        <v>9.6262209999999993</v>
      </c>
      <c r="H7" s="255">
        <v>9.5353349999999999</v>
      </c>
      <c r="I7" s="255">
        <v>9.5000855161000004</v>
      </c>
      <c r="J7" s="255">
        <v>9.6977657742000005</v>
      </c>
      <c r="K7" s="255">
        <v>9.8382159999999992</v>
      </c>
      <c r="L7" s="255">
        <v>9.7994728386999999</v>
      </c>
      <c r="M7" s="255">
        <v>9.9056186667000006</v>
      </c>
      <c r="N7" s="255">
        <v>10.045765613</v>
      </c>
      <c r="O7" s="255">
        <v>9.7757372903000004</v>
      </c>
      <c r="P7" s="255">
        <v>9.4774451429000006</v>
      </c>
      <c r="Q7" s="255">
        <v>9.9920822903000008</v>
      </c>
      <c r="R7" s="255">
        <v>9.9295650000000002</v>
      </c>
      <c r="S7" s="255">
        <v>10.097209097</v>
      </c>
      <c r="T7" s="255">
        <v>10.062731667</v>
      </c>
      <c r="U7" s="255">
        <v>9.9107828710000003</v>
      </c>
      <c r="V7" s="255">
        <v>10.228785516</v>
      </c>
      <c r="W7" s="255">
        <v>10.071482333000001</v>
      </c>
      <c r="X7" s="255">
        <v>10.472418871</v>
      </c>
      <c r="Y7" s="255">
        <v>10.757819333</v>
      </c>
      <c r="Z7" s="255">
        <v>10.803354161</v>
      </c>
      <c r="AA7" s="255">
        <v>10.796299161</v>
      </c>
      <c r="AB7" s="255">
        <v>10.917138138</v>
      </c>
      <c r="AC7" s="255">
        <v>10.921727484</v>
      </c>
      <c r="AD7" s="255">
        <v>10.864428667</v>
      </c>
      <c r="AE7" s="255">
        <v>11.032248548</v>
      </c>
      <c r="AF7" s="255">
        <v>10.889621667</v>
      </c>
      <c r="AG7" s="255">
        <v>10.904078452</v>
      </c>
      <c r="AH7" s="255">
        <v>10.881963000000001</v>
      </c>
      <c r="AI7" s="255">
        <v>11.170786333000001</v>
      </c>
      <c r="AJ7" s="255">
        <v>11.544117161000001</v>
      </c>
      <c r="AK7" s="255">
        <v>11.727765</v>
      </c>
      <c r="AL7" s="255">
        <v>11.751658097</v>
      </c>
      <c r="AM7" s="255">
        <v>11.642832612999999</v>
      </c>
      <c r="AN7" s="255">
        <v>11.655422</v>
      </c>
      <c r="AO7" s="255">
        <v>11.812209226</v>
      </c>
      <c r="AP7" s="255">
        <v>12.054547667</v>
      </c>
      <c r="AQ7" s="255">
        <v>12.029338128999999</v>
      </c>
      <c r="AR7" s="255">
        <v>12.050645667</v>
      </c>
      <c r="AS7" s="255">
        <v>12.380041194</v>
      </c>
      <c r="AT7" s="255">
        <v>12.473461548</v>
      </c>
      <c r="AU7" s="255">
        <v>12.808826333000001</v>
      </c>
      <c r="AV7" s="255">
        <v>12.736393097000001</v>
      </c>
      <c r="AW7" s="255">
        <v>13.114444333</v>
      </c>
      <c r="AX7" s="255">
        <v>12.998726194</v>
      </c>
      <c r="AY7" s="255">
        <v>12.931168677</v>
      </c>
      <c r="AZ7" s="255">
        <v>13.005241857</v>
      </c>
      <c r="BA7" s="255">
        <v>13.171221226</v>
      </c>
      <c r="BB7" s="255">
        <v>13.650013</v>
      </c>
      <c r="BC7" s="255">
        <v>13.525941548</v>
      </c>
      <c r="BD7" s="255">
        <v>13.663860505000001</v>
      </c>
      <c r="BE7" s="255">
        <v>13.86818497</v>
      </c>
      <c r="BF7" s="412">
        <v>13.7822347</v>
      </c>
      <c r="BG7" s="412">
        <v>13.895112299999999</v>
      </c>
      <c r="BH7" s="412">
        <v>14.048882000000001</v>
      </c>
      <c r="BI7" s="412">
        <v>14.205821</v>
      </c>
      <c r="BJ7" s="412">
        <v>14.2384214</v>
      </c>
      <c r="BK7" s="412">
        <v>14.2815698</v>
      </c>
      <c r="BL7" s="412">
        <v>14.448978500000001</v>
      </c>
      <c r="BM7" s="412">
        <v>14.544140799999999</v>
      </c>
      <c r="BN7" s="412">
        <v>14.674261899999999</v>
      </c>
      <c r="BO7" s="412">
        <v>14.762275199999999</v>
      </c>
      <c r="BP7" s="412">
        <v>14.7375221</v>
      </c>
      <c r="BQ7" s="412">
        <v>14.770498099999999</v>
      </c>
      <c r="BR7" s="412">
        <v>14.7799646</v>
      </c>
      <c r="BS7" s="412">
        <v>14.764368599999999</v>
      </c>
      <c r="BT7" s="412">
        <v>14.889113099999999</v>
      </c>
      <c r="BU7" s="412">
        <v>15.092862999999999</v>
      </c>
      <c r="BV7" s="412">
        <v>15.1394454</v>
      </c>
    </row>
    <row r="8" spans="1:74" ht="11.1" customHeight="1" x14ac:dyDescent="0.2">
      <c r="A8" s="163" t="s">
        <v>328</v>
      </c>
      <c r="B8" s="174" t="s">
        <v>302</v>
      </c>
      <c r="C8" s="255">
        <v>3.235668306</v>
      </c>
      <c r="D8" s="255">
        <v>3.3156683060000001</v>
      </c>
      <c r="E8" s="255">
        <v>3.3466683060000002</v>
      </c>
      <c r="F8" s="255">
        <v>3.3856683059999999</v>
      </c>
      <c r="G8" s="255">
        <v>3.4370697369999998</v>
      </c>
      <c r="H8" s="255">
        <v>3.448069737</v>
      </c>
      <c r="I8" s="255">
        <v>3.4570697369999999</v>
      </c>
      <c r="J8" s="255">
        <v>3.5170697369999999</v>
      </c>
      <c r="K8" s="255">
        <v>3.327069737</v>
      </c>
      <c r="L8" s="255">
        <v>3.4170697369999998</v>
      </c>
      <c r="M8" s="255">
        <v>3.6670697369999998</v>
      </c>
      <c r="N8" s="255">
        <v>3.7270697369999999</v>
      </c>
      <c r="O8" s="255">
        <v>3.5886450985999998</v>
      </c>
      <c r="P8" s="255">
        <v>3.4786450985999999</v>
      </c>
      <c r="Q8" s="255">
        <v>3.5796450985999999</v>
      </c>
      <c r="R8" s="255">
        <v>3.5496450986000001</v>
      </c>
      <c r="S8" s="255">
        <v>3.2176450985999998</v>
      </c>
      <c r="T8" s="255">
        <v>3.3256450985999999</v>
      </c>
      <c r="U8" s="255">
        <v>3.5986450986</v>
      </c>
      <c r="V8" s="255">
        <v>3.7486450985999999</v>
      </c>
      <c r="W8" s="255">
        <v>3.6586450986000001</v>
      </c>
      <c r="X8" s="255">
        <v>3.7376450985999998</v>
      </c>
      <c r="Y8" s="255">
        <v>3.7386450986000002</v>
      </c>
      <c r="Z8" s="255">
        <v>3.9306450985999999</v>
      </c>
      <c r="AA8" s="255">
        <v>3.8859450986000001</v>
      </c>
      <c r="AB8" s="255">
        <v>4.0569450986</v>
      </c>
      <c r="AC8" s="255">
        <v>3.7949450986</v>
      </c>
      <c r="AD8" s="255">
        <v>3.9229450986000001</v>
      </c>
      <c r="AE8" s="255">
        <v>3.6929450986000001</v>
      </c>
      <c r="AF8" s="255">
        <v>3.6019450985999999</v>
      </c>
      <c r="AG8" s="255">
        <v>3.7819450986000001</v>
      </c>
      <c r="AH8" s="255">
        <v>3.7619450986</v>
      </c>
      <c r="AI8" s="255">
        <v>3.6789450985999999</v>
      </c>
      <c r="AJ8" s="255">
        <v>3.9009450985999998</v>
      </c>
      <c r="AK8" s="255">
        <v>4.0089450985999999</v>
      </c>
      <c r="AL8" s="255">
        <v>4.1949450985999999</v>
      </c>
      <c r="AM8" s="255">
        <v>4.1169450985999996</v>
      </c>
      <c r="AN8" s="255">
        <v>4.0419450986000003</v>
      </c>
      <c r="AO8" s="255">
        <v>4.1919450985999998</v>
      </c>
      <c r="AP8" s="255">
        <v>3.9899450985999998</v>
      </c>
      <c r="AQ8" s="255">
        <v>3.7189450985999999</v>
      </c>
      <c r="AR8" s="255">
        <v>3.8789450986</v>
      </c>
      <c r="AS8" s="255">
        <v>4.0389450986000002</v>
      </c>
      <c r="AT8" s="255">
        <v>4.2139450986</v>
      </c>
      <c r="AU8" s="255">
        <v>4.0749450985999998</v>
      </c>
      <c r="AV8" s="255">
        <v>4.0679450986000001</v>
      </c>
      <c r="AW8" s="255">
        <v>4.2509450985999999</v>
      </c>
      <c r="AX8" s="255">
        <v>4.6049450986</v>
      </c>
      <c r="AY8" s="255">
        <v>4.3729450985999998</v>
      </c>
      <c r="AZ8" s="255">
        <v>4.3154950985999996</v>
      </c>
      <c r="BA8" s="255">
        <v>4.4217000985999997</v>
      </c>
      <c r="BB8" s="255">
        <v>4.3226590986</v>
      </c>
      <c r="BC8" s="255">
        <v>4.2641323985000001</v>
      </c>
      <c r="BD8" s="255">
        <v>4.3659945350999996</v>
      </c>
      <c r="BE8" s="255">
        <v>4.3265311915</v>
      </c>
      <c r="BF8" s="412">
        <v>4.3972713050000003</v>
      </c>
      <c r="BG8" s="412">
        <v>4.3658993407000004</v>
      </c>
      <c r="BH8" s="412">
        <v>4.5254566070999998</v>
      </c>
      <c r="BI8" s="412">
        <v>4.6155824222000001</v>
      </c>
      <c r="BJ8" s="412">
        <v>4.4454539268</v>
      </c>
      <c r="BK8" s="412">
        <v>4.4885818153999999</v>
      </c>
      <c r="BL8" s="412">
        <v>4.4392061372000002</v>
      </c>
      <c r="BM8" s="412">
        <v>4.3884802972000001</v>
      </c>
      <c r="BN8" s="412">
        <v>4.3458662688</v>
      </c>
      <c r="BO8" s="412">
        <v>4.2727590900000001</v>
      </c>
      <c r="BP8" s="412">
        <v>4.2528783932999996</v>
      </c>
      <c r="BQ8" s="412">
        <v>4.3611269587999999</v>
      </c>
      <c r="BR8" s="412">
        <v>4.4239358462</v>
      </c>
      <c r="BS8" s="412">
        <v>4.5281318431999997</v>
      </c>
      <c r="BT8" s="412">
        <v>4.5958755108</v>
      </c>
      <c r="BU8" s="412">
        <v>4.6615480968999998</v>
      </c>
      <c r="BV8" s="412">
        <v>4.7788669594000002</v>
      </c>
    </row>
    <row r="9" spans="1:74" ht="11.1" customHeight="1" x14ac:dyDescent="0.2">
      <c r="A9" s="163" t="s">
        <v>329</v>
      </c>
      <c r="B9" s="174" t="s">
        <v>311</v>
      </c>
      <c r="C9" s="255">
        <v>3.0237037760000001</v>
      </c>
      <c r="D9" s="255">
        <v>3.0175037759999999</v>
      </c>
      <c r="E9" s="255">
        <v>3.0094037760000001</v>
      </c>
      <c r="F9" s="255">
        <v>3.0051037759999999</v>
      </c>
      <c r="G9" s="255">
        <v>3.0014577918000001</v>
      </c>
      <c r="H9" s="255">
        <v>2.9566577918000001</v>
      </c>
      <c r="I9" s="255">
        <v>2.9734577918</v>
      </c>
      <c r="J9" s="255">
        <v>2.9583577918000001</v>
      </c>
      <c r="K9" s="255">
        <v>2.9682577918000002</v>
      </c>
      <c r="L9" s="255">
        <v>2.9646577918000001</v>
      </c>
      <c r="M9" s="255">
        <v>2.9056577917999999</v>
      </c>
      <c r="N9" s="255">
        <v>2.9789577918000001</v>
      </c>
      <c r="O9" s="255">
        <v>3.0064548315000001</v>
      </c>
      <c r="P9" s="255">
        <v>2.9669360705000001</v>
      </c>
      <c r="Q9" s="255">
        <v>2.9912757255</v>
      </c>
      <c r="R9" s="255">
        <v>2.9951938425</v>
      </c>
      <c r="S9" s="255">
        <v>2.9794242595</v>
      </c>
      <c r="T9" s="255">
        <v>2.9658022795000001</v>
      </c>
      <c r="U9" s="255">
        <v>2.9488022795000002</v>
      </c>
      <c r="V9" s="255">
        <v>2.9578022795000001</v>
      </c>
      <c r="W9" s="255">
        <v>2.8878022794999998</v>
      </c>
      <c r="X9" s="255">
        <v>2.9508022795</v>
      </c>
      <c r="Y9" s="255">
        <v>2.9208022795000002</v>
      </c>
      <c r="Z9" s="255">
        <v>2.9478022794999998</v>
      </c>
      <c r="AA9" s="255">
        <v>2.9129022794999999</v>
      </c>
      <c r="AB9" s="255">
        <v>2.9389022795000002</v>
      </c>
      <c r="AC9" s="255">
        <v>2.9579022794999998</v>
      </c>
      <c r="AD9" s="255">
        <v>2.9529022794999999</v>
      </c>
      <c r="AE9" s="255">
        <v>2.9459022794999998</v>
      </c>
      <c r="AF9" s="255">
        <v>2.9449022794999999</v>
      </c>
      <c r="AG9" s="255">
        <v>2.9209022794999999</v>
      </c>
      <c r="AH9" s="255">
        <v>2.9579022794999998</v>
      </c>
      <c r="AI9" s="255">
        <v>2.9449022794999999</v>
      </c>
      <c r="AJ9" s="255">
        <v>2.8939022794999998</v>
      </c>
      <c r="AK9" s="255">
        <v>2.9469022795000002</v>
      </c>
      <c r="AL9" s="255">
        <v>2.9159022795</v>
      </c>
      <c r="AM9" s="255">
        <v>2.9529022794999999</v>
      </c>
      <c r="AN9" s="255">
        <v>2.9439022795000001</v>
      </c>
      <c r="AO9" s="255">
        <v>2.8949022795000001</v>
      </c>
      <c r="AP9" s="255">
        <v>2.8971828836000002</v>
      </c>
      <c r="AQ9" s="255">
        <v>2.8880604670999999</v>
      </c>
      <c r="AR9" s="255">
        <v>2.8983231856999998</v>
      </c>
      <c r="AS9" s="255">
        <v>2.8561320092</v>
      </c>
      <c r="AT9" s="255">
        <v>2.8926216753</v>
      </c>
      <c r="AU9" s="255">
        <v>2.9028843939</v>
      </c>
      <c r="AV9" s="255">
        <v>2.9222695290999998</v>
      </c>
      <c r="AW9" s="255">
        <v>2.8914813733</v>
      </c>
      <c r="AX9" s="255">
        <v>2.8960425815000002</v>
      </c>
      <c r="AY9" s="255">
        <v>2.9205602017999999</v>
      </c>
      <c r="AZ9" s="255">
        <v>2.9173011761000001</v>
      </c>
      <c r="BA9" s="255">
        <v>2.9025722729000001</v>
      </c>
      <c r="BB9" s="255">
        <v>2.8936828581</v>
      </c>
      <c r="BC9" s="255">
        <v>2.8887289531999998</v>
      </c>
      <c r="BD9" s="255">
        <v>2.8765983501000001</v>
      </c>
      <c r="BE9" s="255">
        <v>2.8671707768000001</v>
      </c>
      <c r="BF9" s="412">
        <v>2.8575796961000002</v>
      </c>
      <c r="BG9" s="412">
        <v>2.8661847337999999</v>
      </c>
      <c r="BH9" s="412">
        <v>2.8564712839999999</v>
      </c>
      <c r="BI9" s="412">
        <v>2.8470234525999998</v>
      </c>
      <c r="BJ9" s="412">
        <v>2.8375542845999999</v>
      </c>
      <c r="BK9" s="412">
        <v>2.9055419503</v>
      </c>
      <c r="BL9" s="412">
        <v>2.8962981897</v>
      </c>
      <c r="BM9" s="412">
        <v>2.8866521169000001</v>
      </c>
      <c r="BN9" s="412">
        <v>2.8773219128999998</v>
      </c>
      <c r="BO9" s="412">
        <v>2.8678325882000002</v>
      </c>
      <c r="BP9" s="412">
        <v>2.8589276405000001</v>
      </c>
      <c r="BQ9" s="412">
        <v>2.8497312405000002</v>
      </c>
      <c r="BR9" s="412">
        <v>2.8406259398999998</v>
      </c>
      <c r="BS9" s="412">
        <v>2.8317204065000001</v>
      </c>
      <c r="BT9" s="412">
        <v>2.8225383471000001</v>
      </c>
      <c r="BU9" s="412">
        <v>2.8136340605000001</v>
      </c>
      <c r="BV9" s="412">
        <v>2.8046890949000001</v>
      </c>
    </row>
    <row r="10" spans="1:74" ht="11.1" customHeight="1" x14ac:dyDescent="0.2">
      <c r="A10" s="163" t="s">
        <v>330</v>
      </c>
      <c r="B10" s="174" t="s">
        <v>1199</v>
      </c>
      <c r="C10" s="255">
        <v>4.0906479999999998</v>
      </c>
      <c r="D10" s="255">
        <v>4.0294699999999999</v>
      </c>
      <c r="E10" s="255">
        <v>4.1053350000000002</v>
      </c>
      <c r="F10" s="255">
        <v>4.033855</v>
      </c>
      <c r="G10" s="255">
        <v>3.8834789999999999</v>
      </c>
      <c r="H10" s="255">
        <v>3.311801</v>
      </c>
      <c r="I10" s="255">
        <v>3.5308009999999999</v>
      </c>
      <c r="J10" s="255">
        <v>3.1778010000000001</v>
      </c>
      <c r="K10" s="255">
        <v>3.3640270000000001</v>
      </c>
      <c r="L10" s="255">
        <v>3.7874219999999998</v>
      </c>
      <c r="M10" s="255">
        <v>3.7862909999999999</v>
      </c>
      <c r="N10" s="255">
        <v>3.7120109999999999</v>
      </c>
      <c r="O10" s="255">
        <v>3.8379270000000001</v>
      </c>
      <c r="P10" s="255">
        <v>3.5518939999999999</v>
      </c>
      <c r="Q10" s="255">
        <v>3.4289100000000001</v>
      </c>
      <c r="R10" s="255">
        <v>3.6088369999999999</v>
      </c>
      <c r="S10" s="255">
        <v>3.1941120000000001</v>
      </c>
      <c r="T10" s="255">
        <v>3.2273540000000001</v>
      </c>
      <c r="U10" s="255">
        <v>3.2135180000000001</v>
      </c>
      <c r="V10" s="255">
        <v>3.0195789999999998</v>
      </c>
      <c r="W10" s="255">
        <v>3.0752160000000002</v>
      </c>
      <c r="X10" s="255">
        <v>3.338495</v>
      </c>
      <c r="Y10" s="255">
        <v>3.4085519999999998</v>
      </c>
      <c r="Z10" s="255">
        <v>3.2891680000000001</v>
      </c>
      <c r="AA10" s="255">
        <v>3.3606322276</v>
      </c>
      <c r="AB10" s="255">
        <v>3.4314020161999998</v>
      </c>
      <c r="AC10" s="255">
        <v>3.3388000675999998</v>
      </c>
      <c r="AD10" s="255">
        <v>3.315553923</v>
      </c>
      <c r="AE10" s="255">
        <v>3.1975529177999999</v>
      </c>
      <c r="AF10" s="255">
        <v>3.1018500631000001</v>
      </c>
      <c r="AG10" s="255">
        <v>3.0742646959000002</v>
      </c>
      <c r="AH10" s="255">
        <v>2.8765205207000002</v>
      </c>
      <c r="AI10" s="255">
        <v>2.3352707875999998</v>
      </c>
      <c r="AJ10" s="255">
        <v>2.7444290397</v>
      </c>
      <c r="AK10" s="255">
        <v>2.9067731781999999</v>
      </c>
      <c r="AL10" s="255">
        <v>3.0729606823000002</v>
      </c>
      <c r="AM10" s="255">
        <v>2.9374050973000001</v>
      </c>
      <c r="AN10" s="255">
        <v>2.8980332891999998</v>
      </c>
      <c r="AO10" s="255">
        <v>2.8776350000000002</v>
      </c>
      <c r="AP10" s="255">
        <v>2.9604379999999999</v>
      </c>
      <c r="AQ10" s="255">
        <v>2.9968970000000001</v>
      </c>
      <c r="AR10" s="255">
        <v>2.7072660000000002</v>
      </c>
      <c r="AS10" s="255">
        <v>3.0046167714999998</v>
      </c>
      <c r="AT10" s="255">
        <v>2.6752877750000001</v>
      </c>
      <c r="AU10" s="255">
        <v>2.5422839709999998</v>
      </c>
      <c r="AV10" s="255">
        <v>2.7209669999999999</v>
      </c>
      <c r="AW10" s="255">
        <v>2.9508800000000002</v>
      </c>
      <c r="AX10" s="255">
        <v>2.9617049999999998</v>
      </c>
      <c r="AY10" s="255">
        <v>2.8574410000000001</v>
      </c>
      <c r="AZ10" s="255">
        <v>3.0325709999999999</v>
      </c>
      <c r="BA10" s="255">
        <v>3.0304660000000001</v>
      </c>
      <c r="BB10" s="255">
        <v>2.9471020000000001</v>
      </c>
      <c r="BC10" s="255">
        <v>2.7839284657999999</v>
      </c>
      <c r="BD10" s="255">
        <v>2.8033525044999998</v>
      </c>
      <c r="BE10" s="255">
        <v>2.7924673858000002</v>
      </c>
      <c r="BF10" s="412">
        <v>2.7830861627000001</v>
      </c>
      <c r="BG10" s="412">
        <v>2.7301384885000002</v>
      </c>
      <c r="BH10" s="412">
        <v>2.6856941007000001</v>
      </c>
      <c r="BI10" s="412">
        <v>2.7309614498000001</v>
      </c>
      <c r="BJ10" s="412">
        <v>2.7750568837</v>
      </c>
      <c r="BK10" s="412">
        <v>2.7328504598999999</v>
      </c>
      <c r="BL10" s="412">
        <v>2.7994394064999999</v>
      </c>
      <c r="BM10" s="412">
        <v>2.8106068102999999</v>
      </c>
      <c r="BN10" s="412">
        <v>2.7649371735999999</v>
      </c>
      <c r="BO10" s="412">
        <v>2.6853892322999999</v>
      </c>
      <c r="BP10" s="412">
        <v>2.6078639001999999</v>
      </c>
      <c r="BQ10" s="412">
        <v>2.6328168192999999</v>
      </c>
      <c r="BR10" s="412">
        <v>2.6285065040000002</v>
      </c>
      <c r="BS10" s="412">
        <v>2.5929597879999999</v>
      </c>
      <c r="BT10" s="412">
        <v>2.6801597725000001</v>
      </c>
      <c r="BU10" s="412">
        <v>2.7004641998999999</v>
      </c>
      <c r="BV10" s="412">
        <v>2.6776823987</v>
      </c>
    </row>
    <row r="11" spans="1:74" ht="11.1" customHeight="1" x14ac:dyDescent="0.2">
      <c r="A11" s="163" t="s">
        <v>331</v>
      </c>
      <c r="B11" s="174" t="s">
        <v>305</v>
      </c>
      <c r="C11" s="255">
        <v>1.5284938987000001</v>
      </c>
      <c r="D11" s="255">
        <v>1.5433618987</v>
      </c>
      <c r="E11" s="255">
        <v>1.5335828987</v>
      </c>
      <c r="F11" s="255">
        <v>1.6398618987</v>
      </c>
      <c r="G11" s="255">
        <v>1.6609755908999999</v>
      </c>
      <c r="H11" s="255">
        <v>1.6868615909</v>
      </c>
      <c r="I11" s="255">
        <v>1.7248615909</v>
      </c>
      <c r="J11" s="255">
        <v>1.6898615909000001</v>
      </c>
      <c r="K11" s="255">
        <v>1.6678615909000001</v>
      </c>
      <c r="L11" s="255">
        <v>1.6408615908999999</v>
      </c>
      <c r="M11" s="255">
        <v>1.6218615909</v>
      </c>
      <c r="N11" s="255">
        <v>1.5989819744</v>
      </c>
      <c r="O11" s="255">
        <v>1.5249077724</v>
      </c>
      <c r="P11" s="255">
        <v>1.5719077723999999</v>
      </c>
      <c r="Q11" s="255">
        <v>1.5909077724</v>
      </c>
      <c r="R11" s="255">
        <v>1.5919077723999999</v>
      </c>
      <c r="S11" s="255">
        <v>1.5549077724</v>
      </c>
      <c r="T11" s="255">
        <v>1.5379077724000001</v>
      </c>
      <c r="U11" s="255">
        <v>1.5599077723999999</v>
      </c>
      <c r="V11" s="255">
        <v>1.6159077723999999</v>
      </c>
      <c r="W11" s="255">
        <v>1.5949077724</v>
      </c>
      <c r="X11" s="255">
        <v>1.6019077723999999</v>
      </c>
      <c r="Y11" s="255">
        <v>1.6209077724000001</v>
      </c>
      <c r="Z11" s="255">
        <v>1.6339077724</v>
      </c>
      <c r="AA11" s="255">
        <v>1.5728159518</v>
      </c>
      <c r="AB11" s="255">
        <v>1.5890691296999999</v>
      </c>
      <c r="AC11" s="255">
        <v>1.5796884833</v>
      </c>
      <c r="AD11" s="255">
        <v>1.6182122057999999</v>
      </c>
      <c r="AE11" s="255">
        <v>1.5699264874000001</v>
      </c>
      <c r="AF11" s="255">
        <v>1.5621864190999999</v>
      </c>
      <c r="AG11" s="255">
        <v>1.5996840481000001</v>
      </c>
      <c r="AH11" s="255">
        <v>1.5999718466999999</v>
      </c>
      <c r="AI11" s="255">
        <v>1.5805676739000001</v>
      </c>
      <c r="AJ11" s="255">
        <v>1.5541114385999999</v>
      </c>
      <c r="AK11" s="255">
        <v>1.5242865352999999</v>
      </c>
      <c r="AL11" s="255">
        <v>1.5210378016999999</v>
      </c>
      <c r="AM11" s="255">
        <v>1.4400348724000001</v>
      </c>
      <c r="AN11" s="255">
        <v>1.4672928724000001</v>
      </c>
      <c r="AO11" s="255">
        <v>1.4716478723999999</v>
      </c>
      <c r="AP11" s="255">
        <v>1.5046768723999999</v>
      </c>
      <c r="AQ11" s="255">
        <v>1.4871618724</v>
      </c>
      <c r="AR11" s="255">
        <v>1.5343688724</v>
      </c>
      <c r="AS11" s="255">
        <v>1.5416518723999999</v>
      </c>
      <c r="AT11" s="255">
        <v>1.5331208724000001</v>
      </c>
      <c r="AU11" s="255">
        <v>1.5203538724000001</v>
      </c>
      <c r="AV11" s="255">
        <v>1.4379828723999999</v>
      </c>
      <c r="AW11" s="255">
        <v>1.4839398723999999</v>
      </c>
      <c r="AX11" s="255">
        <v>1.4950518723999999</v>
      </c>
      <c r="AY11" s="255">
        <v>1.4912648723999999</v>
      </c>
      <c r="AZ11" s="255">
        <v>1.5226008724</v>
      </c>
      <c r="BA11" s="255">
        <v>1.5132488723999999</v>
      </c>
      <c r="BB11" s="255">
        <v>1.5077938724</v>
      </c>
      <c r="BC11" s="255">
        <v>1.4863130731</v>
      </c>
      <c r="BD11" s="255">
        <v>1.5303171642</v>
      </c>
      <c r="BE11" s="255">
        <v>1.5442698184999999</v>
      </c>
      <c r="BF11" s="412">
        <v>1.5457727344000001</v>
      </c>
      <c r="BG11" s="412">
        <v>1.5389198245</v>
      </c>
      <c r="BH11" s="412">
        <v>1.5191235569999999</v>
      </c>
      <c r="BI11" s="412">
        <v>1.5182590077</v>
      </c>
      <c r="BJ11" s="412">
        <v>1.5172088720000001</v>
      </c>
      <c r="BK11" s="412">
        <v>1.4989845369000001</v>
      </c>
      <c r="BL11" s="412">
        <v>1.5126586621</v>
      </c>
      <c r="BM11" s="412">
        <v>1.4983345558000001</v>
      </c>
      <c r="BN11" s="412">
        <v>1.5058087625000001</v>
      </c>
      <c r="BO11" s="412">
        <v>1.495584292</v>
      </c>
      <c r="BP11" s="412">
        <v>1.5071062180999999</v>
      </c>
      <c r="BQ11" s="412">
        <v>1.5239459161</v>
      </c>
      <c r="BR11" s="412">
        <v>1.526820133</v>
      </c>
      <c r="BS11" s="412">
        <v>1.5189955743000001</v>
      </c>
      <c r="BT11" s="412">
        <v>1.4962821137</v>
      </c>
      <c r="BU11" s="412">
        <v>1.5004756688000001</v>
      </c>
      <c r="BV11" s="412">
        <v>1.5058953384</v>
      </c>
    </row>
    <row r="12" spans="1:74" ht="11.1" customHeight="1" x14ac:dyDescent="0.2">
      <c r="A12" s="163" t="s">
        <v>338</v>
      </c>
      <c r="B12" s="174" t="s">
        <v>306</v>
      </c>
      <c r="C12" s="255">
        <v>64.015222566000006</v>
      </c>
      <c r="D12" s="255">
        <v>64.232273931999998</v>
      </c>
      <c r="E12" s="255">
        <v>64.258760456999994</v>
      </c>
      <c r="F12" s="255">
        <v>64.648160728999997</v>
      </c>
      <c r="G12" s="255">
        <v>65.847274800999998</v>
      </c>
      <c r="H12" s="255">
        <v>66.689749319000001</v>
      </c>
      <c r="I12" s="255">
        <v>66.787497439999996</v>
      </c>
      <c r="J12" s="255">
        <v>67.217455565999998</v>
      </c>
      <c r="K12" s="255">
        <v>66.961846006000002</v>
      </c>
      <c r="L12" s="255">
        <v>66.337022697999998</v>
      </c>
      <c r="M12" s="255">
        <v>66.698720296999994</v>
      </c>
      <c r="N12" s="255">
        <v>66.269496383000003</v>
      </c>
      <c r="O12" s="255">
        <v>67.022528457999996</v>
      </c>
      <c r="P12" s="255">
        <v>66.530193241999996</v>
      </c>
      <c r="Q12" s="255">
        <v>65.179462470999994</v>
      </c>
      <c r="R12" s="255">
        <v>65.151339780000001</v>
      </c>
      <c r="S12" s="255">
        <v>65.573939374999995</v>
      </c>
      <c r="T12" s="255">
        <v>66.353749226999994</v>
      </c>
      <c r="U12" s="255">
        <v>66.617373923000002</v>
      </c>
      <c r="V12" s="255">
        <v>66.836871770000002</v>
      </c>
      <c r="W12" s="255">
        <v>66.417916012000006</v>
      </c>
      <c r="X12" s="255">
        <v>66.051458635000003</v>
      </c>
      <c r="Y12" s="255">
        <v>66.744822384000003</v>
      </c>
      <c r="Z12" s="255">
        <v>66.888536271999996</v>
      </c>
      <c r="AA12" s="255">
        <v>67.112487490999996</v>
      </c>
      <c r="AB12" s="255">
        <v>67.196141714999996</v>
      </c>
      <c r="AC12" s="255">
        <v>67.033793419000006</v>
      </c>
      <c r="AD12" s="255">
        <v>67.301578356999997</v>
      </c>
      <c r="AE12" s="255">
        <v>67.143077359000003</v>
      </c>
      <c r="AF12" s="255">
        <v>67.276733468000003</v>
      </c>
      <c r="AG12" s="255">
        <v>67.451609519000002</v>
      </c>
      <c r="AH12" s="255">
        <v>67.831465578999996</v>
      </c>
      <c r="AI12" s="255">
        <v>67.453079463999998</v>
      </c>
      <c r="AJ12" s="255">
        <v>67.223675611999994</v>
      </c>
      <c r="AK12" s="255">
        <v>67.140905336000003</v>
      </c>
      <c r="AL12" s="255">
        <v>66.624297579</v>
      </c>
      <c r="AM12" s="255">
        <v>66.007953603000004</v>
      </c>
      <c r="AN12" s="255">
        <v>65.911317577999995</v>
      </c>
      <c r="AO12" s="255">
        <v>65.888615514999998</v>
      </c>
      <c r="AP12" s="255">
        <v>66.559234778000004</v>
      </c>
      <c r="AQ12" s="255">
        <v>67.038194841000006</v>
      </c>
      <c r="AR12" s="255">
        <v>67.114477416</v>
      </c>
      <c r="AS12" s="255">
        <v>67.165757788999997</v>
      </c>
      <c r="AT12" s="255">
        <v>67.011516893000007</v>
      </c>
      <c r="AU12" s="255">
        <v>66.370676380999996</v>
      </c>
      <c r="AV12" s="255">
        <v>66.606372523999994</v>
      </c>
      <c r="AW12" s="255">
        <v>66.301455597</v>
      </c>
      <c r="AX12" s="255">
        <v>66.001376203999996</v>
      </c>
      <c r="AY12" s="255">
        <v>66.060018227</v>
      </c>
      <c r="AZ12" s="255">
        <v>66.395249429000003</v>
      </c>
      <c r="BA12" s="255">
        <v>65.762592032000001</v>
      </c>
      <c r="BB12" s="255">
        <v>65.938418573999996</v>
      </c>
      <c r="BC12" s="255">
        <v>66.181775715000001</v>
      </c>
      <c r="BD12" s="255">
        <v>66.222336807000005</v>
      </c>
      <c r="BE12" s="255">
        <v>66.505007178</v>
      </c>
      <c r="BF12" s="412">
        <v>67.142098654999998</v>
      </c>
      <c r="BG12" s="412">
        <v>67.085005090999999</v>
      </c>
      <c r="BH12" s="412">
        <v>66.469240873000004</v>
      </c>
      <c r="BI12" s="412">
        <v>66.448069692000004</v>
      </c>
      <c r="BJ12" s="412">
        <v>66.137100856000004</v>
      </c>
      <c r="BK12" s="412">
        <v>65.894552802000007</v>
      </c>
      <c r="BL12" s="412">
        <v>65.923412468999999</v>
      </c>
      <c r="BM12" s="412">
        <v>65.951264623</v>
      </c>
      <c r="BN12" s="412">
        <v>66.496576258999994</v>
      </c>
      <c r="BO12" s="412">
        <v>66.913029656999996</v>
      </c>
      <c r="BP12" s="412">
        <v>66.916706947999998</v>
      </c>
      <c r="BQ12" s="412">
        <v>67.489852877000004</v>
      </c>
      <c r="BR12" s="412">
        <v>67.691661066999998</v>
      </c>
      <c r="BS12" s="412">
        <v>67.751261107000005</v>
      </c>
      <c r="BT12" s="412">
        <v>66.665033457000007</v>
      </c>
      <c r="BU12" s="412">
        <v>66.626784271999995</v>
      </c>
      <c r="BV12" s="412">
        <v>66.245076780999995</v>
      </c>
    </row>
    <row r="13" spans="1:74" ht="11.1" customHeight="1" x14ac:dyDescent="0.2">
      <c r="A13" s="163" t="s">
        <v>333</v>
      </c>
      <c r="B13" s="174" t="s">
        <v>1200</v>
      </c>
      <c r="C13" s="255">
        <v>34.458932028</v>
      </c>
      <c r="D13" s="255">
        <v>34.561704599999999</v>
      </c>
      <c r="E13" s="255">
        <v>34.507136053000004</v>
      </c>
      <c r="F13" s="255">
        <v>34.511794809000001</v>
      </c>
      <c r="G13" s="255">
        <v>35.041919858</v>
      </c>
      <c r="H13" s="255">
        <v>35.688273346000003</v>
      </c>
      <c r="I13" s="255">
        <v>35.739642019999998</v>
      </c>
      <c r="J13" s="255">
        <v>36.060541497000003</v>
      </c>
      <c r="K13" s="255">
        <v>35.821463966000003</v>
      </c>
      <c r="L13" s="255">
        <v>35.385164613999997</v>
      </c>
      <c r="M13" s="255">
        <v>35.677721908000002</v>
      </c>
      <c r="N13" s="255">
        <v>35.711872544000002</v>
      </c>
      <c r="O13" s="255">
        <v>36.299247051000002</v>
      </c>
      <c r="P13" s="255">
        <v>35.891549267999999</v>
      </c>
      <c r="Q13" s="255">
        <v>34.586965437000003</v>
      </c>
      <c r="R13" s="255">
        <v>34.726942717</v>
      </c>
      <c r="S13" s="255">
        <v>34.763133513</v>
      </c>
      <c r="T13" s="255">
        <v>35.406863598000001</v>
      </c>
      <c r="U13" s="255">
        <v>35.636278578999999</v>
      </c>
      <c r="V13" s="255">
        <v>35.768936822999997</v>
      </c>
      <c r="W13" s="255">
        <v>35.832928340000002</v>
      </c>
      <c r="X13" s="255">
        <v>35.573261379000002</v>
      </c>
      <c r="Y13" s="255">
        <v>36.419852169999999</v>
      </c>
      <c r="Z13" s="255">
        <v>36.482462579</v>
      </c>
      <c r="AA13" s="255">
        <v>36.912831146000002</v>
      </c>
      <c r="AB13" s="255">
        <v>37.280078146000001</v>
      </c>
      <c r="AC13" s="255">
        <v>37.301576146000002</v>
      </c>
      <c r="AD13" s="255">
        <v>37.587604145999997</v>
      </c>
      <c r="AE13" s="255">
        <v>37.155069146000002</v>
      </c>
      <c r="AF13" s="255">
        <v>37.262906145999999</v>
      </c>
      <c r="AG13" s="255">
        <v>37.192192145999996</v>
      </c>
      <c r="AH13" s="255">
        <v>37.447243145999998</v>
      </c>
      <c r="AI13" s="255">
        <v>37.122677146000001</v>
      </c>
      <c r="AJ13" s="255">
        <v>36.631095146</v>
      </c>
      <c r="AK13" s="255">
        <v>36.565545145999998</v>
      </c>
      <c r="AL13" s="255">
        <v>36.286595146000003</v>
      </c>
      <c r="AM13" s="255">
        <v>36.049370146000001</v>
      </c>
      <c r="AN13" s="255">
        <v>35.990701145999999</v>
      </c>
      <c r="AO13" s="255">
        <v>36.164560145999999</v>
      </c>
      <c r="AP13" s="255">
        <v>36.591057145999997</v>
      </c>
      <c r="AQ13" s="255">
        <v>36.681838145999997</v>
      </c>
      <c r="AR13" s="255">
        <v>36.434371145999997</v>
      </c>
      <c r="AS13" s="255">
        <v>36.611618145999998</v>
      </c>
      <c r="AT13" s="255">
        <v>36.536886146000001</v>
      </c>
      <c r="AU13" s="255">
        <v>35.787376146</v>
      </c>
      <c r="AV13" s="255">
        <v>35.842137145999999</v>
      </c>
      <c r="AW13" s="255">
        <v>35.347184145999996</v>
      </c>
      <c r="AX13" s="255">
        <v>35.422395145999999</v>
      </c>
      <c r="AY13" s="255">
        <v>36.025330146000002</v>
      </c>
      <c r="AZ13" s="255">
        <v>36.249530145999998</v>
      </c>
      <c r="BA13" s="255">
        <v>35.733830146000003</v>
      </c>
      <c r="BB13" s="255">
        <v>35.720930146000001</v>
      </c>
      <c r="BC13" s="255">
        <v>35.598812883999997</v>
      </c>
      <c r="BD13" s="255">
        <v>35.578921659000002</v>
      </c>
      <c r="BE13" s="255">
        <v>35.779793564000002</v>
      </c>
      <c r="BF13" s="412">
        <v>36.255445981999998</v>
      </c>
      <c r="BG13" s="412">
        <v>36.14578281</v>
      </c>
      <c r="BH13" s="412">
        <v>35.634171637000001</v>
      </c>
      <c r="BI13" s="412">
        <v>35.665653812000002</v>
      </c>
      <c r="BJ13" s="412">
        <v>35.705329399999997</v>
      </c>
      <c r="BK13" s="412">
        <v>35.728602146999997</v>
      </c>
      <c r="BL13" s="412">
        <v>35.761155398</v>
      </c>
      <c r="BM13" s="412">
        <v>35.798067037999999</v>
      </c>
      <c r="BN13" s="412">
        <v>36.113086160000002</v>
      </c>
      <c r="BO13" s="412">
        <v>36.124264291999999</v>
      </c>
      <c r="BP13" s="412">
        <v>36.149417794999998</v>
      </c>
      <c r="BQ13" s="412">
        <v>36.630449259000002</v>
      </c>
      <c r="BR13" s="412">
        <v>36.661887626000002</v>
      </c>
      <c r="BS13" s="412">
        <v>36.691513968999999</v>
      </c>
      <c r="BT13" s="412">
        <v>35.719199387000003</v>
      </c>
      <c r="BU13" s="412">
        <v>35.739950852</v>
      </c>
      <c r="BV13" s="412">
        <v>35.764128034999999</v>
      </c>
    </row>
    <row r="14" spans="1:74" ht="11.1" customHeight="1" x14ac:dyDescent="0.2">
      <c r="A14" s="163" t="s">
        <v>334</v>
      </c>
      <c r="B14" s="174" t="s">
        <v>312</v>
      </c>
      <c r="C14" s="255">
        <v>29.413655276</v>
      </c>
      <c r="D14" s="255">
        <v>29.450088848</v>
      </c>
      <c r="E14" s="255">
        <v>29.328291301</v>
      </c>
      <c r="F14" s="255">
        <v>29.279782056999998</v>
      </c>
      <c r="G14" s="255">
        <v>29.538409833999999</v>
      </c>
      <c r="H14" s="255">
        <v>30.150663322</v>
      </c>
      <c r="I14" s="255">
        <v>30.141758996</v>
      </c>
      <c r="J14" s="255">
        <v>30.154922472999999</v>
      </c>
      <c r="K14" s="255">
        <v>30.149948819999999</v>
      </c>
      <c r="L14" s="255">
        <v>29.687478467999998</v>
      </c>
      <c r="M14" s="255">
        <v>29.927936762000002</v>
      </c>
      <c r="N14" s="255">
        <v>29.949333398</v>
      </c>
      <c r="O14" s="255">
        <v>30.450757905</v>
      </c>
      <c r="P14" s="255">
        <v>30.030848121999998</v>
      </c>
      <c r="Q14" s="255">
        <v>28.879052291000001</v>
      </c>
      <c r="R14" s="255">
        <v>28.971612571000001</v>
      </c>
      <c r="S14" s="255">
        <v>28.993803367000002</v>
      </c>
      <c r="T14" s="255">
        <v>29.637533452</v>
      </c>
      <c r="U14" s="255">
        <v>29.884948433000002</v>
      </c>
      <c r="V14" s="255">
        <v>30.011606677</v>
      </c>
      <c r="W14" s="255">
        <v>30.065598194</v>
      </c>
      <c r="X14" s="255">
        <v>29.764931232999999</v>
      </c>
      <c r="Y14" s="255">
        <v>30.571522024</v>
      </c>
      <c r="Z14" s="255">
        <v>30.624132433</v>
      </c>
      <c r="AA14" s="255">
        <v>30.820601</v>
      </c>
      <c r="AB14" s="255">
        <v>31.172847999999998</v>
      </c>
      <c r="AC14" s="255">
        <v>31.199345999999998</v>
      </c>
      <c r="AD14" s="255">
        <v>31.430374</v>
      </c>
      <c r="AE14" s="255">
        <v>31.002839000000002</v>
      </c>
      <c r="AF14" s="255">
        <v>31.111675999999999</v>
      </c>
      <c r="AG14" s="255">
        <v>31.007961999999999</v>
      </c>
      <c r="AH14" s="255">
        <v>31.262013</v>
      </c>
      <c r="AI14" s="255">
        <v>30.926447</v>
      </c>
      <c r="AJ14" s="255">
        <v>30.552865000000001</v>
      </c>
      <c r="AK14" s="255">
        <v>30.364315000000001</v>
      </c>
      <c r="AL14" s="255">
        <v>30.063365000000001</v>
      </c>
      <c r="AM14" s="255">
        <v>29.86504</v>
      </c>
      <c r="AN14" s="255">
        <v>29.769371</v>
      </c>
      <c r="AO14" s="255">
        <v>29.91423</v>
      </c>
      <c r="AP14" s="255">
        <v>30.370726999999999</v>
      </c>
      <c r="AQ14" s="255">
        <v>30.501508000000001</v>
      </c>
      <c r="AR14" s="255">
        <v>30.269041000000001</v>
      </c>
      <c r="AS14" s="255">
        <v>30.395288000000001</v>
      </c>
      <c r="AT14" s="255">
        <v>30.316641000000001</v>
      </c>
      <c r="AU14" s="255">
        <v>29.625119000000002</v>
      </c>
      <c r="AV14" s="255">
        <v>29.609867999999999</v>
      </c>
      <c r="AW14" s="255">
        <v>29.105</v>
      </c>
      <c r="AX14" s="255">
        <v>29.188199999999998</v>
      </c>
      <c r="AY14" s="255">
        <v>29.770099999999999</v>
      </c>
      <c r="AZ14" s="255">
        <v>29.9908</v>
      </c>
      <c r="BA14" s="255">
        <v>29.476600000000001</v>
      </c>
      <c r="BB14" s="255">
        <v>29.465199999999999</v>
      </c>
      <c r="BC14" s="255">
        <v>29.375764</v>
      </c>
      <c r="BD14" s="255">
        <v>29.429216</v>
      </c>
      <c r="BE14" s="255">
        <v>29.624046</v>
      </c>
      <c r="BF14" s="412">
        <v>30.044264999999999</v>
      </c>
      <c r="BG14" s="412">
        <v>29.827518999999999</v>
      </c>
      <c r="BH14" s="412">
        <v>29.259452</v>
      </c>
      <c r="BI14" s="412">
        <v>29.279264999999999</v>
      </c>
      <c r="BJ14" s="412">
        <v>29.307518999999999</v>
      </c>
      <c r="BK14" s="412">
        <v>29.291651999999999</v>
      </c>
      <c r="BL14" s="412">
        <v>29.312366999999998</v>
      </c>
      <c r="BM14" s="412">
        <v>29.338289</v>
      </c>
      <c r="BN14" s="412">
        <v>29.641964000000002</v>
      </c>
      <c r="BO14" s="412">
        <v>29.642225</v>
      </c>
      <c r="BP14" s="412">
        <v>29.655645</v>
      </c>
      <c r="BQ14" s="412">
        <v>30.075576000000002</v>
      </c>
      <c r="BR14" s="412">
        <v>30.095904999999998</v>
      </c>
      <c r="BS14" s="412">
        <v>30.114227</v>
      </c>
      <c r="BT14" s="412">
        <v>29.1312</v>
      </c>
      <c r="BU14" s="412">
        <v>29.140905</v>
      </c>
      <c r="BV14" s="412">
        <v>29.154226999999999</v>
      </c>
    </row>
    <row r="15" spans="1:74" ht="11.1" customHeight="1" x14ac:dyDescent="0.2">
      <c r="A15" s="163" t="s">
        <v>550</v>
      </c>
      <c r="B15" s="174" t="s">
        <v>262</v>
      </c>
      <c r="C15" s="255">
        <v>5.0452767520000004</v>
      </c>
      <c r="D15" s="255">
        <v>5.1116157519999996</v>
      </c>
      <c r="E15" s="255">
        <v>5.1788447519999998</v>
      </c>
      <c r="F15" s="255">
        <v>5.2320127520000002</v>
      </c>
      <c r="G15" s="255">
        <v>5.5035100235999996</v>
      </c>
      <c r="H15" s="255">
        <v>5.5376100236000001</v>
      </c>
      <c r="I15" s="255">
        <v>5.5978830235999997</v>
      </c>
      <c r="J15" s="255">
        <v>5.9056190235999999</v>
      </c>
      <c r="K15" s="255">
        <v>5.6715151461</v>
      </c>
      <c r="L15" s="255">
        <v>5.6976861460999997</v>
      </c>
      <c r="M15" s="255">
        <v>5.7497851460999998</v>
      </c>
      <c r="N15" s="255">
        <v>5.7625391461</v>
      </c>
      <c r="O15" s="255">
        <v>5.8484891461000004</v>
      </c>
      <c r="P15" s="255">
        <v>5.8607011461000003</v>
      </c>
      <c r="Q15" s="255">
        <v>5.7079131461000001</v>
      </c>
      <c r="R15" s="255">
        <v>5.7553301461000004</v>
      </c>
      <c r="S15" s="255">
        <v>5.7693301460999997</v>
      </c>
      <c r="T15" s="255">
        <v>5.7693301460999997</v>
      </c>
      <c r="U15" s="255">
        <v>5.7513301460999999</v>
      </c>
      <c r="V15" s="255">
        <v>5.7573301461000002</v>
      </c>
      <c r="W15" s="255">
        <v>5.7673301460999999</v>
      </c>
      <c r="X15" s="255">
        <v>5.8083301461000003</v>
      </c>
      <c r="Y15" s="255">
        <v>5.8483301461000003</v>
      </c>
      <c r="Z15" s="255">
        <v>5.8583301461000001</v>
      </c>
      <c r="AA15" s="255">
        <v>6.0922301461000004</v>
      </c>
      <c r="AB15" s="255">
        <v>6.1072301461</v>
      </c>
      <c r="AC15" s="255">
        <v>6.1022301461000001</v>
      </c>
      <c r="AD15" s="255">
        <v>6.1572301460999999</v>
      </c>
      <c r="AE15" s="255">
        <v>6.1522301461</v>
      </c>
      <c r="AF15" s="255">
        <v>6.1512301460999996</v>
      </c>
      <c r="AG15" s="255">
        <v>6.1842301461</v>
      </c>
      <c r="AH15" s="255">
        <v>6.1852301461000003</v>
      </c>
      <c r="AI15" s="255">
        <v>6.1962301460999996</v>
      </c>
      <c r="AJ15" s="255">
        <v>6.0782301461000001</v>
      </c>
      <c r="AK15" s="255">
        <v>6.2012301461000003</v>
      </c>
      <c r="AL15" s="255">
        <v>6.2232301460999997</v>
      </c>
      <c r="AM15" s="255">
        <v>6.1843301460999998</v>
      </c>
      <c r="AN15" s="255">
        <v>6.2213301460999997</v>
      </c>
      <c r="AO15" s="255">
        <v>6.2503301460999996</v>
      </c>
      <c r="AP15" s="255">
        <v>6.2203301461000002</v>
      </c>
      <c r="AQ15" s="255">
        <v>6.1803301461000002</v>
      </c>
      <c r="AR15" s="255">
        <v>6.1653301460999996</v>
      </c>
      <c r="AS15" s="255">
        <v>6.2163301460999998</v>
      </c>
      <c r="AT15" s="255">
        <v>6.2202451460999999</v>
      </c>
      <c r="AU15" s="255">
        <v>6.1622571461</v>
      </c>
      <c r="AV15" s="255">
        <v>6.2322691461000002</v>
      </c>
      <c r="AW15" s="255">
        <v>6.2421841460999996</v>
      </c>
      <c r="AX15" s="255">
        <v>6.2341951461000003</v>
      </c>
      <c r="AY15" s="255">
        <v>6.2552301460999997</v>
      </c>
      <c r="AZ15" s="255">
        <v>6.2587301460999996</v>
      </c>
      <c r="BA15" s="255">
        <v>6.2572301461000004</v>
      </c>
      <c r="BB15" s="255">
        <v>6.2557301461000003</v>
      </c>
      <c r="BC15" s="255">
        <v>6.2230488834999997</v>
      </c>
      <c r="BD15" s="255">
        <v>6.1497056586000003</v>
      </c>
      <c r="BE15" s="255">
        <v>6.1557475637000003</v>
      </c>
      <c r="BF15" s="412">
        <v>6.2111809822000001</v>
      </c>
      <c r="BG15" s="412">
        <v>6.3182638100000004</v>
      </c>
      <c r="BH15" s="412">
        <v>6.3747196372000001</v>
      </c>
      <c r="BI15" s="412">
        <v>6.3863888123999999</v>
      </c>
      <c r="BJ15" s="412">
        <v>6.3978103999</v>
      </c>
      <c r="BK15" s="412">
        <v>6.4369501475000002</v>
      </c>
      <c r="BL15" s="412">
        <v>6.4487883979999996</v>
      </c>
      <c r="BM15" s="412">
        <v>6.4597780382999996</v>
      </c>
      <c r="BN15" s="412">
        <v>6.4711221605000002</v>
      </c>
      <c r="BO15" s="412">
        <v>6.4820392922999996</v>
      </c>
      <c r="BP15" s="412">
        <v>6.4937727945999999</v>
      </c>
      <c r="BQ15" s="412">
        <v>6.5548732585999998</v>
      </c>
      <c r="BR15" s="412">
        <v>6.5659826257000002</v>
      </c>
      <c r="BS15" s="412">
        <v>6.5772869687000002</v>
      </c>
      <c r="BT15" s="412">
        <v>6.5879993869</v>
      </c>
      <c r="BU15" s="412">
        <v>6.5990458515999997</v>
      </c>
      <c r="BV15" s="412">
        <v>6.6099010352000001</v>
      </c>
    </row>
    <row r="16" spans="1:74" ht="11.1" customHeight="1" x14ac:dyDescent="0.2">
      <c r="A16" s="163" t="s">
        <v>335</v>
      </c>
      <c r="B16" s="174" t="s">
        <v>307</v>
      </c>
      <c r="C16" s="255">
        <v>13.040605197</v>
      </c>
      <c r="D16" s="255">
        <v>13.107956197</v>
      </c>
      <c r="E16" s="255">
        <v>13.166576196999999</v>
      </c>
      <c r="F16" s="255">
        <v>13.139932197</v>
      </c>
      <c r="G16" s="255">
        <v>13.213035847</v>
      </c>
      <c r="H16" s="255">
        <v>13.215596557</v>
      </c>
      <c r="I16" s="255">
        <v>13.268588783</v>
      </c>
      <c r="J16" s="255">
        <v>13.213534299000001</v>
      </c>
      <c r="K16" s="255">
        <v>13.24543409</v>
      </c>
      <c r="L16" s="255">
        <v>13.391864396000001</v>
      </c>
      <c r="M16" s="255">
        <v>13.328675423</v>
      </c>
      <c r="N16" s="255">
        <v>13.276807557</v>
      </c>
      <c r="O16" s="255">
        <v>13.362287299</v>
      </c>
      <c r="P16" s="255">
        <v>13.358838950000001</v>
      </c>
      <c r="Q16" s="255">
        <v>13.340891105000001</v>
      </c>
      <c r="R16" s="255">
        <v>13.370303623</v>
      </c>
      <c r="S16" s="255">
        <v>13.380183557000001</v>
      </c>
      <c r="T16" s="255">
        <v>13.321449957</v>
      </c>
      <c r="U16" s="255">
        <v>13.391434621</v>
      </c>
      <c r="V16" s="255">
        <v>13.312870846999999</v>
      </c>
      <c r="W16" s="255">
        <v>13.051250023</v>
      </c>
      <c r="X16" s="255">
        <v>13.38278446</v>
      </c>
      <c r="Y16" s="255">
        <v>13.120787722999999</v>
      </c>
      <c r="Z16" s="255">
        <v>13.398924041000001</v>
      </c>
      <c r="AA16" s="255">
        <v>13.421328557000001</v>
      </c>
      <c r="AB16" s="255">
        <v>13.421943557000001</v>
      </c>
      <c r="AC16" s="255">
        <v>13.425555556999999</v>
      </c>
      <c r="AD16" s="255">
        <v>13.351562556999999</v>
      </c>
      <c r="AE16" s="255">
        <v>13.358529557000001</v>
      </c>
      <c r="AF16" s="255">
        <v>13.357862557000001</v>
      </c>
      <c r="AG16" s="255">
        <v>13.382755556999999</v>
      </c>
      <c r="AH16" s="255">
        <v>13.351115557</v>
      </c>
      <c r="AI16" s="255">
        <v>13.334011557</v>
      </c>
      <c r="AJ16" s="255">
        <v>13.397121557</v>
      </c>
      <c r="AK16" s="255">
        <v>13.536928557</v>
      </c>
      <c r="AL16" s="255">
        <v>13.532846556999999</v>
      </c>
      <c r="AM16" s="255">
        <v>13.521029557</v>
      </c>
      <c r="AN16" s="255">
        <v>13.532344557</v>
      </c>
      <c r="AO16" s="255">
        <v>13.513796556999999</v>
      </c>
      <c r="AP16" s="255">
        <v>13.497005557</v>
      </c>
      <c r="AQ16" s="255">
        <v>13.401759557</v>
      </c>
      <c r="AR16" s="255">
        <v>13.467955557</v>
      </c>
      <c r="AS16" s="255">
        <v>13.582721556999999</v>
      </c>
      <c r="AT16" s="255">
        <v>13.382071557</v>
      </c>
      <c r="AU16" s="255">
        <v>13.540258557</v>
      </c>
      <c r="AV16" s="255">
        <v>13.652041557</v>
      </c>
      <c r="AW16" s="255">
        <v>13.758718557</v>
      </c>
      <c r="AX16" s="255">
        <v>13.766653557</v>
      </c>
      <c r="AY16" s="255">
        <v>13.709278556999999</v>
      </c>
      <c r="AZ16" s="255">
        <v>13.666495556999999</v>
      </c>
      <c r="BA16" s="255">
        <v>13.655799557</v>
      </c>
      <c r="BB16" s="255">
        <v>13.636886557</v>
      </c>
      <c r="BC16" s="255">
        <v>13.579800582000001</v>
      </c>
      <c r="BD16" s="255">
        <v>13.547353546</v>
      </c>
      <c r="BE16" s="255">
        <v>13.584940648</v>
      </c>
      <c r="BF16" s="412">
        <v>13.596803145000001</v>
      </c>
      <c r="BG16" s="412">
        <v>13.574093874000001</v>
      </c>
      <c r="BH16" s="412">
        <v>13.564705549999999</v>
      </c>
      <c r="BI16" s="412">
        <v>13.561836441000001</v>
      </c>
      <c r="BJ16" s="412">
        <v>13.599906274</v>
      </c>
      <c r="BK16" s="412">
        <v>13.538557547</v>
      </c>
      <c r="BL16" s="412">
        <v>13.520520167999999</v>
      </c>
      <c r="BM16" s="412">
        <v>13.511870779000001</v>
      </c>
      <c r="BN16" s="412">
        <v>13.504185434</v>
      </c>
      <c r="BO16" s="412">
        <v>13.499366158000001</v>
      </c>
      <c r="BP16" s="412">
        <v>13.502849548</v>
      </c>
      <c r="BQ16" s="412">
        <v>13.537657978</v>
      </c>
      <c r="BR16" s="412">
        <v>13.541131783999999</v>
      </c>
      <c r="BS16" s="412">
        <v>13.533053511</v>
      </c>
      <c r="BT16" s="412">
        <v>13.524411067000001</v>
      </c>
      <c r="BU16" s="412">
        <v>13.517310072000001</v>
      </c>
      <c r="BV16" s="412">
        <v>13.509012298</v>
      </c>
    </row>
    <row r="17" spans="1:74" ht="11.1" customHeight="1" x14ac:dyDescent="0.2">
      <c r="A17" s="163" t="s">
        <v>336</v>
      </c>
      <c r="B17" s="174" t="s">
        <v>308</v>
      </c>
      <c r="C17" s="255">
        <v>4.2122999999999999</v>
      </c>
      <c r="D17" s="255">
        <v>4.1813000000000002</v>
      </c>
      <c r="E17" s="255">
        <v>4.2141000000000002</v>
      </c>
      <c r="F17" s="255">
        <v>4.1943999999999999</v>
      </c>
      <c r="G17" s="255">
        <v>4.3327999999999998</v>
      </c>
      <c r="H17" s="255">
        <v>4.3895</v>
      </c>
      <c r="I17" s="255">
        <v>4.3438999999999997</v>
      </c>
      <c r="J17" s="255">
        <v>4.3882000000000003</v>
      </c>
      <c r="K17" s="255">
        <v>4.4717000000000002</v>
      </c>
      <c r="L17" s="255">
        <v>4.4699</v>
      </c>
      <c r="M17" s="255">
        <v>4.5648999999999997</v>
      </c>
      <c r="N17" s="255">
        <v>4.4101999999999997</v>
      </c>
      <c r="O17" s="255">
        <v>4.5255000000000001</v>
      </c>
      <c r="P17" s="255">
        <v>4.4763999999999999</v>
      </c>
      <c r="Q17" s="255">
        <v>4.4478</v>
      </c>
      <c r="R17" s="255">
        <v>4.4153000000000002</v>
      </c>
      <c r="S17" s="255">
        <v>4.3936000000000002</v>
      </c>
      <c r="T17" s="255">
        <v>4.3052999999999999</v>
      </c>
      <c r="U17" s="255">
        <v>4.2436999999999996</v>
      </c>
      <c r="V17" s="255">
        <v>4.3146000000000004</v>
      </c>
      <c r="W17" s="255">
        <v>4.2352999999999996</v>
      </c>
      <c r="X17" s="255">
        <v>4.1786000000000003</v>
      </c>
      <c r="Y17" s="255">
        <v>4.266</v>
      </c>
      <c r="Z17" s="255">
        <v>4.2873000000000001</v>
      </c>
      <c r="AA17" s="255">
        <v>4.3090999999999999</v>
      </c>
      <c r="AB17" s="255">
        <v>4.2725</v>
      </c>
      <c r="AC17" s="255">
        <v>4.3019999999999996</v>
      </c>
      <c r="AD17" s="255">
        <v>4.3470000000000004</v>
      </c>
      <c r="AE17" s="255">
        <v>4.3080999999999996</v>
      </c>
      <c r="AF17" s="255">
        <v>4.2502000000000004</v>
      </c>
      <c r="AG17" s="255">
        <v>4.2549000000000001</v>
      </c>
      <c r="AH17" s="255">
        <v>4.3575999999999997</v>
      </c>
      <c r="AI17" s="255">
        <v>4.4565000000000001</v>
      </c>
      <c r="AJ17" s="255">
        <v>4.5335000000000001</v>
      </c>
      <c r="AK17" s="255">
        <v>4.4748000000000001</v>
      </c>
      <c r="AL17" s="255">
        <v>4.4641999999999999</v>
      </c>
      <c r="AM17" s="255">
        <v>4.4630999999999998</v>
      </c>
      <c r="AN17" s="255">
        <v>4.4169</v>
      </c>
      <c r="AO17" s="255">
        <v>4.4531999999999998</v>
      </c>
      <c r="AP17" s="255">
        <v>4.4440999999999997</v>
      </c>
      <c r="AQ17" s="255">
        <v>4.468</v>
      </c>
      <c r="AR17" s="255">
        <v>4.5389999999999997</v>
      </c>
      <c r="AS17" s="255">
        <v>4.3383000000000003</v>
      </c>
      <c r="AT17" s="255">
        <v>4.3696000000000002</v>
      </c>
      <c r="AU17" s="255">
        <v>4.4020000000000001</v>
      </c>
      <c r="AV17" s="255">
        <v>4.55</v>
      </c>
      <c r="AW17" s="255">
        <v>4.4996</v>
      </c>
      <c r="AX17" s="255">
        <v>4.5099</v>
      </c>
      <c r="AY17" s="255">
        <v>4.4356999999999998</v>
      </c>
      <c r="AZ17" s="255">
        <v>4.4962</v>
      </c>
      <c r="BA17" s="255">
        <v>4.4485000000000001</v>
      </c>
      <c r="BB17" s="255">
        <v>4.4265999999999996</v>
      </c>
      <c r="BC17" s="255">
        <v>4.4777407338000002</v>
      </c>
      <c r="BD17" s="255">
        <v>4.5721133364000002</v>
      </c>
      <c r="BE17" s="255">
        <v>4.4931195619000004</v>
      </c>
      <c r="BF17" s="412">
        <v>4.5260245103000001</v>
      </c>
      <c r="BG17" s="412">
        <v>4.5520500995999997</v>
      </c>
      <c r="BH17" s="412">
        <v>4.5556363980999999</v>
      </c>
      <c r="BI17" s="412">
        <v>4.5642585481999998</v>
      </c>
      <c r="BJ17" s="412">
        <v>4.5164364259000003</v>
      </c>
      <c r="BK17" s="412">
        <v>4.5668724391</v>
      </c>
      <c r="BL17" s="412">
        <v>4.5680877402000002</v>
      </c>
      <c r="BM17" s="412">
        <v>4.5719859158</v>
      </c>
      <c r="BN17" s="412">
        <v>4.5812415084999998</v>
      </c>
      <c r="BO17" s="412">
        <v>4.5991066390000004</v>
      </c>
      <c r="BP17" s="412">
        <v>4.6247864720000003</v>
      </c>
      <c r="BQ17" s="412">
        <v>4.5836566422000002</v>
      </c>
      <c r="BR17" s="412">
        <v>4.6177610149000001</v>
      </c>
      <c r="BS17" s="412">
        <v>4.6168629229000002</v>
      </c>
      <c r="BT17" s="412">
        <v>4.6205723128000002</v>
      </c>
      <c r="BU17" s="412">
        <v>4.6294944540999996</v>
      </c>
      <c r="BV17" s="412">
        <v>4.5810143086000004</v>
      </c>
    </row>
    <row r="18" spans="1:74" ht="11.1" customHeight="1" x14ac:dyDescent="0.2">
      <c r="A18" s="163" t="s">
        <v>337</v>
      </c>
      <c r="B18" s="174" t="s">
        <v>310</v>
      </c>
      <c r="C18" s="255">
        <v>12.30338534</v>
      </c>
      <c r="D18" s="255">
        <v>12.381313134000001</v>
      </c>
      <c r="E18" s="255">
        <v>12.370948206</v>
      </c>
      <c r="F18" s="255">
        <v>12.802033721999999</v>
      </c>
      <c r="G18" s="255">
        <v>13.259519096</v>
      </c>
      <c r="H18" s="255">
        <v>13.396379416</v>
      </c>
      <c r="I18" s="255">
        <v>13.435366637</v>
      </c>
      <c r="J18" s="255">
        <v>13.555179770000001</v>
      </c>
      <c r="K18" s="255">
        <v>13.42324795</v>
      </c>
      <c r="L18" s="255">
        <v>13.090093689</v>
      </c>
      <c r="M18" s="255">
        <v>13.127422964999999</v>
      </c>
      <c r="N18" s="255">
        <v>12.870616282</v>
      </c>
      <c r="O18" s="255">
        <v>12.835494108000001</v>
      </c>
      <c r="P18" s="255">
        <v>12.803405024</v>
      </c>
      <c r="Q18" s="255">
        <v>12.803805928999999</v>
      </c>
      <c r="R18" s="255">
        <v>12.638793439000001</v>
      </c>
      <c r="S18" s="255">
        <v>13.037022305000001</v>
      </c>
      <c r="T18" s="255">
        <v>13.320135671999999</v>
      </c>
      <c r="U18" s="255">
        <v>13.345960722999999</v>
      </c>
      <c r="V18" s="255">
        <v>13.4404641</v>
      </c>
      <c r="W18" s="255">
        <v>13.298437648</v>
      </c>
      <c r="X18" s="255">
        <v>12.916812796</v>
      </c>
      <c r="Y18" s="255">
        <v>12.938182490000001</v>
      </c>
      <c r="Z18" s="255">
        <v>12.719849652000001</v>
      </c>
      <c r="AA18" s="255">
        <v>12.469227788</v>
      </c>
      <c r="AB18" s="255">
        <v>12.221620012000001</v>
      </c>
      <c r="AC18" s="255">
        <v>12.004661715999999</v>
      </c>
      <c r="AD18" s="255">
        <v>12.015411653999999</v>
      </c>
      <c r="AE18" s="255">
        <v>12.321378656</v>
      </c>
      <c r="AF18" s="255">
        <v>12.405764765000001</v>
      </c>
      <c r="AG18" s="255">
        <v>12.621761815999999</v>
      </c>
      <c r="AH18" s="255">
        <v>12.675506876</v>
      </c>
      <c r="AI18" s="255">
        <v>12.539890761000001</v>
      </c>
      <c r="AJ18" s="255">
        <v>12.661958909000001</v>
      </c>
      <c r="AK18" s="255">
        <v>12.563631633</v>
      </c>
      <c r="AL18" s="255">
        <v>12.340655876</v>
      </c>
      <c r="AM18" s="255">
        <v>11.9744539</v>
      </c>
      <c r="AN18" s="255">
        <v>11.971371875000001</v>
      </c>
      <c r="AO18" s="255">
        <v>11.757058812</v>
      </c>
      <c r="AP18" s="255">
        <v>12.027072075</v>
      </c>
      <c r="AQ18" s="255">
        <v>12.486597138</v>
      </c>
      <c r="AR18" s="255">
        <v>12.673150713</v>
      </c>
      <c r="AS18" s="255">
        <v>12.633118086</v>
      </c>
      <c r="AT18" s="255">
        <v>12.722959189999999</v>
      </c>
      <c r="AU18" s="255">
        <v>12.641041678000001</v>
      </c>
      <c r="AV18" s="255">
        <v>12.562193820999999</v>
      </c>
      <c r="AW18" s="255">
        <v>12.695952893999999</v>
      </c>
      <c r="AX18" s="255">
        <v>12.302427501</v>
      </c>
      <c r="AY18" s="255">
        <v>11.889709524000001</v>
      </c>
      <c r="AZ18" s="255">
        <v>11.983023726000001</v>
      </c>
      <c r="BA18" s="255">
        <v>11.924462329000001</v>
      </c>
      <c r="BB18" s="255">
        <v>12.154001871</v>
      </c>
      <c r="BC18" s="255">
        <v>12.525421516</v>
      </c>
      <c r="BD18" s="255">
        <v>12.523948266</v>
      </c>
      <c r="BE18" s="255">
        <v>12.647153404000001</v>
      </c>
      <c r="BF18" s="412">
        <v>12.763825017</v>
      </c>
      <c r="BG18" s="412">
        <v>12.813078307</v>
      </c>
      <c r="BH18" s="412">
        <v>12.714727288000001</v>
      </c>
      <c r="BI18" s="412">
        <v>12.656320891</v>
      </c>
      <c r="BJ18" s="412">
        <v>12.315428755999999</v>
      </c>
      <c r="BK18" s="412">
        <v>12.060520668000001</v>
      </c>
      <c r="BL18" s="412">
        <v>12.073649163000001</v>
      </c>
      <c r="BM18" s="412">
        <v>12.069340889999999</v>
      </c>
      <c r="BN18" s="412">
        <v>12.298063156</v>
      </c>
      <c r="BO18" s="412">
        <v>12.690292567</v>
      </c>
      <c r="BP18" s="412">
        <v>12.639653132999999</v>
      </c>
      <c r="BQ18" s="412">
        <v>12.738088999</v>
      </c>
      <c r="BR18" s="412">
        <v>12.870880641999999</v>
      </c>
      <c r="BS18" s="412">
        <v>12.909830704000001</v>
      </c>
      <c r="BT18" s="412">
        <v>12.800850690000001</v>
      </c>
      <c r="BU18" s="412">
        <v>12.740028894</v>
      </c>
      <c r="BV18" s="412">
        <v>12.390922139000001</v>
      </c>
    </row>
    <row r="19" spans="1:74" ht="11.1" customHeight="1" x14ac:dyDescent="0.2">
      <c r="A19" s="163" t="s">
        <v>339</v>
      </c>
      <c r="B19" s="174" t="s">
        <v>676</v>
      </c>
      <c r="C19" s="255">
        <v>85.270314740000003</v>
      </c>
      <c r="D19" s="255">
        <v>85.817411626999998</v>
      </c>
      <c r="E19" s="255">
        <v>85.935991662999996</v>
      </c>
      <c r="F19" s="255">
        <v>86.241166710000002</v>
      </c>
      <c r="G19" s="255">
        <v>87.456477921000001</v>
      </c>
      <c r="H19" s="255">
        <v>87.628474437999998</v>
      </c>
      <c r="I19" s="255">
        <v>87.973773074999997</v>
      </c>
      <c r="J19" s="255">
        <v>88.258311460000002</v>
      </c>
      <c r="K19" s="255">
        <v>88.127278125999993</v>
      </c>
      <c r="L19" s="255">
        <v>87.946506657</v>
      </c>
      <c r="M19" s="255">
        <v>88.585219082999998</v>
      </c>
      <c r="N19" s="255">
        <v>88.332282499000002</v>
      </c>
      <c r="O19" s="255">
        <v>88.756200450999998</v>
      </c>
      <c r="P19" s="255">
        <v>87.577021325999993</v>
      </c>
      <c r="Q19" s="255">
        <v>86.762283358000005</v>
      </c>
      <c r="R19" s="255">
        <v>86.826488492999999</v>
      </c>
      <c r="S19" s="255">
        <v>86.617237602000003</v>
      </c>
      <c r="T19" s="255">
        <v>87.473190044000006</v>
      </c>
      <c r="U19" s="255">
        <v>87.849029944999998</v>
      </c>
      <c r="V19" s="255">
        <v>88.407591436999994</v>
      </c>
      <c r="W19" s="255">
        <v>87.705969495000005</v>
      </c>
      <c r="X19" s="255">
        <v>88.152727657</v>
      </c>
      <c r="Y19" s="255">
        <v>89.191548866999995</v>
      </c>
      <c r="Z19" s="255">
        <v>89.493413583999995</v>
      </c>
      <c r="AA19" s="255">
        <v>89.641082209999993</v>
      </c>
      <c r="AB19" s="255">
        <v>90.129598376999994</v>
      </c>
      <c r="AC19" s="255">
        <v>89.626856832000001</v>
      </c>
      <c r="AD19" s="255">
        <v>89.97562053</v>
      </c>
      <c r="AE19" s="255">
        <v>89.581652691000002</v>
      </c>
      <c r="AF19" s="255">
        <v>89.377238994999999</v>
      </c>
      <c r="AG19" s="255">
        <v>89.732484092999997</v>
      </c>
      <c r="AH19" s="255">
        <v>89.909768323999998</v>
      </c>
      <c r="AI19" s="255">
        <v>89.163551636999998</v>
      </c>
      <c r="AJ19" s="255">
        <v>89.861180630000007</v>
      </c>
      <c r="AK19" s="255">
        <v>90.255577427999995</v>
      </c>
      <c r="AL19" s="255">
        <v>90.080801538000003</v>
      </c>
      <c r="AM19" s="255">
        <v>89.098073564000003</v>
      </c>
      <c r="AN19" s="255">
        <v>88.917913118000001</v>
      </c>
      <c r="AO19" s="255">
        <v>89.136954990999996</v>
      </c>
      <c r="AP19" s="255">
        <v>89.966025298999995</v>
      </c>
      <c r="AQ19" s="255">
        <v>90.158597408000006</v>
      </c>
      <c r="AR19" s="255">
        <v>90.184026239000005</v>
      </c>
      <c r="AS19" s="255">
        <v>90.987144733999997</v>
      </c>
      <c r="AT19" s="255">
        <v>90.799953862999999</v>
      </c>
      <c r="AU19" s="255">
        <v>90.219970050000001</v>
      </c>
      <c r="AV19" s="255">
        <v>90.491930120999996</v>
      </c>
      <c r="AW19" s="255">
        <v>90.993146275000001</v>
      </c>
      <c r="AX19" s="255">
        <v>90.957846950000004</v>
      </c>
      <c r="AY19" s="255">
        <v>90.633398076999995</v>
      </c>
      <c r="AZ19" s="255">
        <v>91.188459433000006</v>
      </c>
      <c r="BA19" s="255">
        <v>90.801800502000006</v>
      </c>
      <c r="BB19" s="255">
        <v>91.259669403000004</v>
      </c>
      <c r="BC19" s="255">
        <v>91.130820154000006</v>
      </c>
      <c r="BD19" s="255">
        <v>91.462459866000003</v>
      </c>
      <c r="BE19" s="255">
        <v>91.903631321000006</v>
      </c>
      <c r="BF19" s="412">
        <v>92.508043252999997</v>
      </c>
      <c r="BG19" s="412">
        <v>92.481259777999995</v>
      </c>
      <c r="BH19" s="412">
        <v>92.104868421999996</v>
      </c>
      <c r="BI19" s="412">
        <v>92.365717024999995</v>
      </c>
      <c r="BJ19" s="412">
        <v>91.950796222999998</v>
      </c>
      <c r="BK19" s="412">
        <v>91.802081365000006</v>
      </c>
      <c r="BL19" s="412">
        <v>92.019993365000005</v>
      </c>
      <c r="BM19" s="412">
        <v>92.079479203000005</v>
      </c>
      <c r="BN19" s="412">
        <v>92.664772276999997</v>
      </c>
      <c r="BO19" s="412">
        <v>92.996870059000003</v>
      </c>
      <c r="BP19" s="412">
        <v>92.881005200000004</v>
      </c>
      <c r="BQ19" s="412">
        <v>93.627971912000007</v>
      </c>
      <c r="BR19" s="412">
        <v>93.891514090000001</v>
      </c>
      <c r="BS19" s="412">
        <v>93.987437318999994</v>
      </c>
      <c r="BT19" s="412">
        <v>93.149002300999996</v>
      </c>
      <c r="BU19" s="412">
        <v>93.395769298000005</v>
      </c>
      <c r="BV19" s="412">
        <v>93.151655973000004</v>
      </c>
    </row>
    <row r="20" spans="1:74" ht="11.1" customHeight="1" x14ac:dyDescent="0.2">
      <c r="B20" s="174"/>
      <c r="C20" s="255"/>
      <c r="D20" s="255"/>
      <c r="E20" s="255"/>
      <c r="F20" s="255"/>
      <c r="G20" s="255"/>
      <c r="H20" s="255"/>
      <c r="I20" s="255"/>
      <c r="J20" s="255"/>
      <c r="K20" s="255"/>
      <c r="L20" s="255"/>
      <c r="M20" s="255"/>
      <c r="N20" s="255"/>
      <c r="O20" s="255"/>
      <c r="P20" s="255"/>
      <c r="Q20" s="255"/>
      <c r="R20" s="255"/>
      <c r="S20" s="255"/>
      <c r="T20" s="255"/>
      <c r="U20" s="255"/>
      <c r="V20" s="255"/>
      <c r="W20" s="255"/>
      <c r="X20" s="255"/>
      <c r="Y20" s="255"/>
      <c r="Z20" s="255"/>
      <c r="AA20" s="255"/>
      <c r="AB20" s="255"/>
      <c r="AC20" s="255"/>
      <c r="AD20" s="255"/>
      <c r="AE20" s="255"/>
      <c r="AF20" s="255"/>
      <c r="AG20" s="255"/>
      <c r="AH20" s="255"/>
      <c r="AI20" s="255"/>
      <c r="AJ20" s="255"/>
      <c r="AK20" s="255"/>
      <c r="AL20" s="255"/>
      <c r="AM20" s="255"/>
      <c r="AN20" s="255"/>
      <c r="AO20" s="255"/>
      <c r="AP20" s="255"/>
      <c r="AQ20" s="255"/>
      <c r="AR20" s="255"/>
      <c r="AS20" s="255"/>
      <c r="AT20" s="255"/>
      <c r="AU20" s="255"/>
      <c r="AV20" s="255"/>
      <c r="AW20" s="255"/>
      <c r="AX20" s="255"/>
      <c r="AY20" s="255"/>
      <c r="AZ20" s="255"/>
      <c r="BA20" s="255"/>
      <c r="BB20" s="255"/>
      <c r="BC20" s="255"/>
      <c r="BD20" s="255"/>
      <c r="BE20" s="255"/>
      <c r="BF20" s="412"/>
      <c r="BG20" s="412"/>
      <c r="BH20" s="412"/>
      <c r="BI20" s="412"/>
      <c r="BJ20" s="412"/>
      <c r="BK20" s="412"/>
      <c r="BL20" s="412"/>
      <c r="BM20" s="412"/>
      <c r="BN20" s="412"/>
      <c r="BO20" s="412"/>
      <c r="BP20" s="412"/>
      <c r="BQ20" s="412"/>
      <c r="BR20" s="412"/>
      <c r="BS20" s="412"/>
      <c r="BT20" s="412"/>
      <c r="BU20" s="412"/>
      <c r="BV20" s="412"/>
    </row>
    <row r="21" spans="1:74" ht="11.1" customHeight="1" x14ac:dyDescent="0.2">
      <c r="A21" s="163" t="s">
        <v>551</v>
      </c>
      <c r="B21" s="174" t="s">
        <v>677</v>
      </c>
      <c r="C21" s="255">
        <v>50.811382711999997</v>
      </c>
      <c r="D21" s="255">
        <v>51.255707027</v>
      </c>
      <c r="E21" s="255">
        <v>51.428855609999999</v>
      </c>
      <c r="F21" s="255">
        <v>51.729371901</v>
      </c>
      <c r="G21" s="255">
        <v>52.414558063000001</v>
      </c>
      <c r="H21" s="255">
        <v>51.940201092999999</v>
      </c>
      <c r="I21" s="255">
        <v>52.234131056000003</v>
      </c>
      <c r="J21" s="255">
        <v>52.197769962999999</v>
      </c>
      <c r="K21" s="255">
        <v>52.305814159999997</v>
      </c>
      <c r="L21" s="255">
        <v>52.561342043000003</v>
      </c>
      <c r="M21" s="255">
        <v>52.907497175000003</v>
      </c>
      <c r="N21" s="255">
        <v>52.620409955</v>
      </c>
      <c r="O21" s="255">
        <v>52.456953400000003</v>
      </c>
      <c r="P21" s="255">
        <v>51.685472058000002</v>
      </c>
      <c r="Q21" s="255">
        <v>52.175317921000001</v>
      </c>
      <c r="R21" s="255">
        <v>52.099545775999999</v>
      </c>
      <c r="S21" s="255">
        <v>51.854104089000003</v>
      </c>
      <c r="T21" s="255">
        <v>52.066326445999998</v>
      </c>
      <c r="U21" s="255">
        <v>52.212751365999999</v>
      </c>
      <c r="V21" s="255">
        <v>52.638654613999996</v>
      </c>
      <c r="W21" s="255">
        <v>51.873041155000003</v>
      </c>
      <c r="X21" s="255">
        <v>52.579466277999998</v>
      </c>
      <c r="Y21" s="255">
        <v>52.771696697000003</v>
      </c>
      <c r="Z21" s="255">
        <v>53.010951003999999</v>
      </c>
      <c r="AA21" s="255">
        <v>52.728251063999998</v>
      </c>
      <c r="AB21" s="255">
        <v>52.849520231</v>
      </c>
      <c r="AC21" s="255">
        <v>52.325280685999999</v>
      </c>
      <c r="AD21" s="255">
        <v>52.388016383999997</v>
      </c>
      <c r="AE21" s="255">
        <v>52.426583545</v>
      </c>
      <c r="AF21" s="255">
        <v>52.114332849</v>
      </c>
      <c r="AG21" s="255">
        <v>52.540291947</v>
      </c>
      <c r="AH21" s="255">
        <v>52.462525178</v>
      </c>
      <c r="AI21" s="255">
        <v>52.040874490999997</v>
      </c>
      <c r="AJ21" s="255">
        <v>53.230085484</v>
      </c>
      <c r="AK21" s="255">
        <v>53.690032281000001</v>
      </c>
      <c r="AL21" s="255">
        <v>53.794206392</v>
      </c>
      <c r="AM21" s="255">
        <v>53.048703418000002</v>
      </c>
      <c r="AN21" s="255">
        <v>52.927211972000002</v>
      </c>
      <c r="AO21" s="255">
        <v>52.972394844999997</v>
      </c>
      <c r="AP21" s="255">
        <v>53.374968152999998</v>
      </c>
      <c r="AQ21" s="255">
        <v>53.476759262000002</v>
      </c>
      <c r="AR21" s="255">
        <v>53.749655093000001</v>
      </c>
      <c r="AS21" s="255">
        <v>54.375526588</v>
      </c>
      <c r="AT21" s="255">
        <v>54.263067716999998</v>
      </c>
      <c r="AU21" s="255">
        <v>54.432593904000001</v>
      </c>
      <c r="AV21" s="255">
        <v>54.649792974999997</v>
      </c>
      <c r="AW21" s="255">
        <v>55.645962128000001</v>
      </c>
      <c r="AX21" s="255">
        <v>55.535451803999997</v>
      </c>
      <c r="AY21" s="255">
        <v>54.608067931000001</v>
      </c>
      <c r="AZ21" s="255">
        <v>54.938929287000001</v>
      </c>
      <c r="BA21" s="255">
        <v>55.067970355999996</v>
      </c>
      <c r="BB21" s="255">
        <v>55.538739257000003</v>
      </c>
      <c r="BC21" s="255">
        <v>55.532007270999998</v>
      </c>
      <c r="BD21" s="255">
        <v>55.883538207000001</v>
      </c>
      <c r="BE21" s="255">
        <v>56.123837756999997</v>
      </c>
      <c r="BF21" s="412">
        <v>56.252597270999999</v>
      </c>
      <c r="BG21" s="412">
        <v>56.335476968000002</v>
      </c>
      <c r="BH21" s="412">
        <v>56.470696785000001</v>
      </c>
      <c r="BI21" s="412">
        <v>56.700063212000003</v>
      </c>
      <c r="BJ21" s="412">
        <v>56.245466823999998</v>
      </c>
      <c r="BK21" s="412">
        <v>56.073479216999999</v>
      </c>
      <c r="BL21" s="412">
        <v>56.258837966000002</v>
      </c>
      <c r="BM21" s="412">
        <v>56.281412164999999</v>
      </c>
      <c r="BN21" s="412">
        <v>56.551686115999999</v>
      </c>
      <c r="BO21" s="412">
        <v>56.872605767000003</v>
      </c>
      <c r="BP21" s="412">
        <v>56.731587404999999</v>
      </c>
      <c r="BQ21" s="412">
        <v>56.997522652999997</v>
      </c>
      <c r="BR21" s="412">
        <v>57.229626463999999</v>
      </c>
      <c r="BS21" s="412">
        <v>57.295923350000002</v>
      </c>
      <c r="BT21" s="412">
        <v>57.429802914</v>
      </c>
      <c r="BU21" s="412">
        <v>57.655818447000001</v>
      </c>
      <c r="BV21" s="412">
        <v>57.387527937000002</v>
      </c>
    </row>
    <row r="22" spans="1:74" ht="11.1" customHeight="1" x14ac:dyDescent="0.2">
      <c r="C22" s="226"/>
      <c r="D22" s="226"/>
      <c r="E22" s="226"/>
      <c r="F22" s="226"/>
      <c r="G22" s="226"/>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26"/>
      <c r="AN22" s="226"/>
      <c r="AO22" s="226"/>
      <c r="AP22" s="226"/>
      <c r="AQ22" s="226"/>
      <c r="AR22" s="226"/>
      <c r="AS22" s="226"/>
      <c r="AT22" s="226"/>
      <c r="AU22" s="226"/>
      <c r="AV22" s="226"/>
      <c r="AW22" s="226"/>
      <c r="AX22" s="226"/>
      <c r="AY22" s="640"/>
      <c r="AZ22" s="640"/>
      <c r="BA22" s="640"/>
      <c r="BB22" s="640"/>
      <c r="BC22" s="640"/>
      <c r="BD22" s="640"/>
      <c r="BE22" s="640"/>
      <c r="BF22" s="496"/>
      <c r="BG22" s="496"/>
      <c r="BH22" s="496"/>
      <c r="BI22" s="496"/>
      <c r="BJ22" s="496"/>
      <c r="BK22" s="413"/>
      <c r="BL22" s="413"/>
      <c r="BM22" s="413"/>
      <c r="BN22" s="413"/>
      <c r="BO22" s="413"/>
      <c r="BP22" s="413"/>
      <c r="BQ22" s="413"/>
      <c r="BR22" s="413"/>
      <c r="BS22" s="413"/>
      <c r="BT22" s="413"/>
      <c r="BU22" s="413"/>
      <c r="BV22" s="413"/>
    </row>
    <row r="23" spans="1:74" ht="11.1" customHeight="1" x14ac:dyDescent="0.2">
      <c r="B23" s="257" t="s">
        <v>1201</v>
      </c>
      <c r="C23" s="255"/>
      <c r="D23" s="255"/>
      <c r="E23" s="255"/>
      <c r="F23" s="255"/>
      <c r="G23" s="255"/>
      <c r="H23" s="255"/>
      <c r="I23" s="255"/>
      <c r="J23" s="255"/>
      <c r="K23" s="255"/>
      <c r="L23" s="255"/>
      <c r="M23" s="255"/>
      <c r="N23" s="255"/>
      <c r="O23" s="255"/>
      <c r="P23" s="255"/>
      <c r="Q23" s="255"/>
      <c r="R23" s="255"/>
      <c r="S23" s="255"/>
      <c r="T23" s="255"/>
      <c r="U23" s="255"/>
      <c r="V23" s="255"/>
      <c r="W23" s="255"/>
      <c r="X23" s="255"/>
      <c r="Y23" s="255"/>
      <c r="Z23" s="255"/>
      <c r="AA23" s="255"/>
      <c r="AB23" s="255"/>
      <c r="AC23" s="255"/>
      <c r="AD23" s="255"/>
      <c r="AE23" s="255"/>
      <c r="AF23" s="255"/>
      <c r="AG23" s="255"/>
      <c r="AH23" s="255"/>
      <c r="AI23" s="255"/>
      <c r="AJ23" s="255"/>
      <c r="AK23" s="255"/>
      <c r="AL23" s="255"/>
      <c r="AM23" s="255"/>
      <c r="AN23" s="255"/>
      <c r="AO23" s="255"/>
      <c r="AP23" s="255"/>
      <c r="AQ23" s="255"/>
      <c r="AR23" s="255"/>
      <c r="AS23" s="255"/>
      <c r="AT23" s="255"/>
      <c r="AU23" s="255"/>
      <c r="AV23" s="255"/>
      <c r="AW23" s="255"/>
      <c r="AX23" s="255"/>
      <c r="AY23" s="255"/>
      <c r="AZ23" s="255"/>
      <c r="BA23" s="255"/>
      <c r="BB23" s="255"/>
      <c r="BC23" s="255"/>
      <c r="BD23" s="255"/>
      <c r="BE23" s="255"/>
      <c r="BF23" s="412"/>
      <c r="BG23" s="412"/>
      <c r="BH23" s="412"/>
      <c r="BI23" s="412"/>
      <c r="BJ23" s="412"/>
      <c r="BK23" s="412"/>
      <c r="BL23" s="412"/>
      <c r="BM23" s="412"/>
      <c r="BN23" s="412"/>
      <c r="BO23" s="412"/>
      <c r="BP23" s="412"/>
      <c r="BQ23" s="412"/>
      <c r="BR23" s="412"/>
      <c r="BS23" s="412"/>
      <c r="BT23" s="412"/>
      <c r="BU23" s="412"/>
      <c r="BV23" s="412"/>
    </row>
    <row r="24" spans="1:74" ht="11.1" customHeight="1" x14ac:dyDescent="0.2">
      <c r="A24" s="163" t="s">
        <v>319</v>
      </c>
      <c r="B24" s="174" t="s">
        <v>275</v>
      </c>
      <c r="C24" s="255">
        <v>45.561092799999997</v>
      </c>
      <c r="D24" s="255">
        <v>47.595214800000001</v>
      </c>
      <c r="E24" s="255">
        <v>47.366464800000003</v>
      </c>
      <c r="F24" s="255">
        <v>46.335579799999998</v>
      </c>
      <c r="G24" s="255">
        <v>45.1810288</v>
      </c>
      <c r="H24" s="255">
        <v>47.079752800000001</v>
      </c>
      <c r="I24" s="255">
        <v>46.991512800000002</v>
      </c>
      <c r="J24" s="255">
        <v>47.483725800000002</v>
      </c>
      <c r="K24" s="255">
        <v>47.9890878</v>
      </c>
      <c r="L24" s="255">
        <v>46.625607799999997</v>
      </c>
      <c r="M24" s="255">
        <v>47.541877800000002</v>
      </c>
      <c r="N24" s="255">
        <v>48.493289799999999</v>
      </c>
      <c r="O24" s="255">
        <v>46.039006000000001</v>
      </c>
      <c r="P24" s="255">
        <v>47.691122</v>
      </c>
      <c r="Q24" s="255">
        <v>47.015414999999997</v>
      </c>
      <c r="R24" s="255">
        <v>44.944398999999997</v>
      </c>
      <c r="S24" s="255">
        <v>44.673614000000001</v>
      </c>
      <c r="T24" s="255">
        <v>46.260095</v>
      </c>
      <c r="U24" s="255">
        <v>46.090519999999998</v>
      </c>
      <c r="V24" s="255">
        <v>47.550522999999998</v>
      </c>
      <c r="W24" s="255">
        <v>46.851703999999998</v>
      </c>
      <c r="X24" s="255">
        <v>46.071790999999997</v>
      </c>
      <c r="Y24" s="255">
        <v>46.600777000000001</v>
      </c>
      <c r="Z24" s="255">
        <v>47.039464000000002</v>
      </c>
      <c r="AA24" s="255">
        <v>45.159445400000003</v>
      </c>
      <c r="AB24" s="255">
        <v>47.660857399999998</v>
      </c>
      <c r="AC24" s="255">
        <v>45.822168400000002</v>
      </c>
      <c r="AD24" s="255">
        <v>44.794354400000003</v>
      </c>
      <c r="AE24" s="255">
        <v>45.529169400000001</v>
      </c>
      <c r="AF24" s="255">
        <v>46.024903399999999</v>
      </c>
      <c r="AG24" s="255">
        <v>45.820518399999997</v>
      </c>
      <c r="AH24" s="255">
        <v>46.628167400000002</v>
      </c>
      <c r="AI24" s="255">
        <v>45.1015534</v>
      </c>
      <c r="AJ24" s="255">
        <v>46.387540399999999</v>
      </c>
      <c r="AK24" s="255">
        <v>46.384025399999999</v>
      </c>
      <c r="AL24" s="255">
        <v>45.8625714</v>
      </c>
      <c r="AM24" s="255">
        <v>45.762738573999997</v>
      </c>
      <c r="AN24" s="255">
        <v>46.580754573999997</v>
      </c>
      <c r="AO24" s="255">
        <v>45.154916573999998</v>
      </c>
      <c r="AP24" s="255">
        <v>45.833082574000002</v>
      </c>
      <c r="AQ24" s="255">
        <v>45.307254573999998</v>
      </c>
      <c r="AR24" s="255">
        <v>45.374005574000002</v>
      </c>
      <c r="AS24" s="255">
        <v>46.498866573999997</v>
      </c>
      <c r="AT24" s="255">
        <v>46.361673574000001</v>
      </c>
      <c r="AU24" s="255">
        <v>45.806312574000003</v>
      </c>
      <c r="AV24" s="255">
        <v>46.333550574</v>
      </c>
      <c r="AW24" s="255">
        <v>46.933186573999997</v>
      </c>
      <c r="AX24" s="255">
        <v>46.405772573999997</v>
      </c>
      <c r="AY24" s="255">
        <v>45.43213574</v>
      </c>
      <c r="AZ24" s="255">
        <v>46.635312740000003</v>
      </c>
      <c r="BA24" s="255">
        <v>45.46558074</v>
      </c>
      <c r="BB24" s="255">
        <v>45.052175740000003</v>
      </c>
      <c r="BC24" s="255">
        <v>44.711277441</v>
      </c>
      <c r="BD24" s="255">
        <v>45.52978967</v>
      </c>
      <c r="BE24" s="255">
        <v>45.991049390999997</v>
      </c>
      <c r="BF24" s="412">
        <v>45.940513940999999</v>
      </c>
      <c r="BG24" s="412">
        <v>46.180295438999998</v>
      </c>
      <c r="BH24" s="412">
        <v>46.243865509999999</v>
      </c>
      <c r="BI24" s="412">
        <v>46.304843329999997</v>
      </c>
      <c r="BJ24" s="412">
        <v>46.755187804000002</v>
      </c>
      <c r="BK24" s="412">
        <v>45.923348316999999</v>
      </c>
      <c r="BL24" s="412">
        <v>46.910354308999999</v>
      </c>
      <c r="BM24" s="412">
        <v>46.217183126000002</v>
      </c>
      <c r="BN24" s="412">
        <v>45.111825021999998</v>
      </c>
      <c r="BO24" s="412">
        <v>44.553078704000001</v>
      </c>
      <c r="BP24" s="412">
        <v>45.621862694999997</v>
      </c>
      <c r="BQ24" s="412">
        <v>45.537928076999997</v>
      </c>
      <c r="BR24" s="412">
        <v>45.828780123000001</v>
      </c>
      <c r="BS24" s="412">
        <v>46.068209512000003</v>
      </c>
      <c r="BT24" s="412">
        <v>46.119769562999998</v>
      </c>
      <c r="BU24" s="412">
        <v>46.192230092000003</v>
      </c>
      <c r="BV24" s="412">
        <v>46.619734942000001</v>
      </c>
    </row>
    <row r="25" spans="1:74" ht="11.1" customHeight="1" x14ac:dyDescent="0.2">
      <c r="A25" s="163" t="s">
        <v>313</v>
      </c>
      <c r="B25" s="174" t="s">
        <v>276</v>
      </c>
      <c r="C25" s="255">
        <v>18.651681</v>
      </c>
      <c r="D25" s="255">
        <v>18.849602999999998</v>
      </c>
      <c r="E25" s="255">
        <v>19.099453</v>
      </c>
      <c r="F25" s="255">
        <v>19.043568</v>
      </c>
      <c r="G25" s="255">
        <v>18.865917</v>
      </c>
      <c r="H25" s="255">
        <v>19.536541</v>
      </c>
      <c r="I25" s="255">
        <v>19.318601000000001</v>
      </c>
      <c r="J25" s="255">
        <v>19.661814</v>
      </c>
      <c r="K25" s="255">
        <v>19.438476000000001</v>
      </c>
      <c r="L25" s="255">
        <v>18.973896</v>
      </c>
      <c r="M25" s="255">
        <v>18.977066000000001</v>
      </c>
      <c r="N25" s="255">
        <v>19.721678000000001</v>
      </c>
      <c r="O25" s="255">
        <v>18.910806000000001</v>
      </c>
      <c r="P25" s="255">
        <v>18.808622</v>
      </c>
      <c r="Q25" s="255">
        <v>19.234014999999999</v>
      </c>
      <c r="R25" s="255">
        <v>18.588099</v>
      </c>
      <c r="S25" s="255">
        <v>18.419913999999999</v>
      </c>
      <c r="T25" s="255">
        <v>19.181495000000002</v>
      </c>
      <c r="U25" s="255">
        <v>18.70532</v>
      </c>
      <c r="V25" s="255">
        <v>19.348822999999999</v>
      </c>
      <c r="W25" s="255">
        <v>18.847604</v>
      </c>
      <c r="X25" s="255">
        <v>18.796291</v>
      </c>
      <c r="Y25" s="255">
        <v>19.018877</v>
      </c>
      <c r="Z25" s="255">
        <v>18.721264000000001</v>
      </c>
      <c r="AA25" s="255">
        <v>18.303673</v>
      </c>
      <c r="AB25" s="255">
        <v>18.643384999999999</v>
      </c>
      <c r="AC25" s="255">
        <v>18.163796000000001</v>
      </c>
      <c r="AD25" s="255">
        <v>18.210681999999998</v>
      </c>
      <c r="AE25" s="255">
        <v>18.589096999999999</v>
      </c>
      <c r="AF25" s="255">
        <v>18.857130999999999</v>
      </c>
      <c r="AG25" s="255">
        <v>18.515346000000001</v>
      </c>
      <c r="AH25" s="255">
        <v>19.155595000000002</v>
      </c>
      <c r="AI25" s="255">
        <v>18.091781000000001</v>
      </c>
      <c r="AJ25" s="255">
        <v>18.705068000000001</v>
      </c>
      <c r="AK25" s="255">
        <v>18.527753000000001</v>
      </c>
      <c r="AL25" s="255">
        <v>18.120199</v>
      </c>
      <c r="AM25" s="255">
        <v>18.645878</v>
      </c>
      <c r="AN25" s="255">
        <v>18.658504000000001</v>
      </c>
      <c r="AO25" s="255">
        <v>18.476265999999999</v>
      </c>
      <c r="AP25" s="255">
        <v>18.553032000000002</v>
      </c>
      <c r="AQ25" s="255">
        <v>18.550664000000001</v>
      </c>
      <c r="AR25" s="255">
        <v>18.724205000000001</v>
      </c>
      <c r="AS25" s="255">
        <v>19.045905999999999</v>
      </c>
      <c r="AT25" s="255">
        <v>19.090852999999999</v>
      </c>
      <c r="AU25" s="255">
        <v>19.116081999999999</v>
      </c>
      <c r="AV25" s="255">
        <v>19.27251</v>
      </c>
      <c r="AW25" s="255">
        <v>19.412946000000002</v>
      </c>
      <c r="AX25" s="255">
        <v>19.080912000000001</v>
      </c>
      <c r="AY25" s="255">
        <v>18.921430999999998</v>
      </c>
      <c r="AZ25" s="255">
        <v>18.993697999999998</v>
      </c>
      <c r="BA25" s="255">
        <v>18.526115999999998</v>
      </c>
      <c r="BB25" s="255">
        <v>18.783360999999999</v>
      </c>
      <c r="BC25" s="255">
        <v>18.515737000000001</v>
      </c>
      <c r="BD25" s="255">
        <v>18.82901626</v>
      </c>
      <c r="BE25" s="255">
        <v>19.167408639000001</v>
      </c>
      <c r="BF25" s="412">
        <v>19.273759999999999</v>
      </c>
      <c r="BG25" s="412">
        <v>18.828150000000001</v>
      </c>
      <c r="BH25" s="412">
        <v>18.9496</v>
      </c>
      <c r="BI25" s="412">
        <v>18.832049999999999</v>
      </c>
      <c r="BJ25" s="412">
        <v>18.972840000000001</v>
      </c>
      <c r="BK25" s="412">
        <v>18.872859999999999</v>
      </c>
      <c r="BL25" s="412">
        <v>18.93479</v>
      </c>
      <c r="BM25" s="412">
        <v>18.823709999999998</v>
      </c>
      <c r="BN25" s="412">
        <v>18.770150000000001</v>
      </c>
      <c r="BO25" s="412">
        <v>18.778870000000001</v>
      </c>
      <c r="BP25" s="412">
        <v>19.15868</v>
      </c>
      <c r="BQ25" s="412">
        <v>18.94275</v>
      </c>
      <c r="BR25" s="412">
        <v>19.377559999999999</v>
      </c>
      <c r="BS25" s="412">
        <v>18.937010000000001</v>
      </c>
      <c r="BT25" s="412">
        <v>19.051279999999998</v>
      </c>
      <c r="BU25" s="412">
        <v>18.954529999999998</v>
      </c>
      <c r="BV25" s="412">
        <v>19.097919999999998</v>
      </c>
    </row>
    <row r="26" spans="1:74" ht="11.1" customHeight="1" x14ac:dyDescent="0.2">
      <c r="A26" s="163" t="s">
        <v>314</v>
      </c>
      <c r="B26" s="174" t="s">
        <v>301</v>
      </c>
      <c r="C26" s="255">
        <v>0.28951179999999999</v>
      </c>
      <c r="D26" s="255">
        <v>0.28951179999999999</v>
      </c>
      <c r="E26" s="255">
        <v>0.28951179999999999</v>
      </c>
      <c r="F26" s="255">
        <v>0.28951179999999999</v>
      </c>
      <c r="G26" s="255">
        <v>0.28951179999999999</v>
      </c>
      <c r="H26" s="255">
        <v>0.28951179999999999</v>
      </c>
      <c r="I26" s="255">
        <v>0.28951179999999999</v>
      </c>
      <c r="J26" s="255">
        <v>0.28951179999999999</v>
      </c>
      <c r="K26" s="255">
        <v>0.28951179999999999</v>
      </c>
      <c r="L26" s="255">
        <v>0.28951179999999999</v>
      </c>
      <c r="M26" s="255">
        <v>0.28951179999999999</v>
      </c>
      <c r="N26" s="255">
        <v>0.28951179999999999</v>
      </c>
      <c r="O26" s="255">
        <v>0.28999999999999998</v>
      </c>
      <c r="P26" s="255">
        <v>0.28999999999999998</v>
      </c>
      <c r="Q26" s="255">
        <v>0.28999999999999998</v>
      </c>
      <c r="R26" s="255">
        <v>0.28999999999999998</v>
      </c>
      <c r="S26" s="255">
        <v>0.28999999999999998</v>
      </c>
      <c r="T26" s="255">
        <v>0.28999999999999998</v>
      </c>
      <c r="U26" s="255">
        <v>0.28999999999999998</v>
      </c>
      <c r="V26" s="255">
        <v>0.28999999999999998</v>
      </c>
      <c r="W26" s="255">
        <v>0.28999999999999998</v>
      </c>
      <c r="X26" s="255">
        <v>0.28999999999999998</v>
      </c>
      <c r="Y26" s="255">
        <v>0.28999999999999998</v>
      </c>
      <c r="Z26" s="255">
        <v>0.28999999999999998</v>
      </c>
      <c r="AA26" s="255">
        <v>0.30507240000000002</v>
      </c>
      <c r="AB26" s="255">
        <v>0.30507240000000002</v>
      </c>
      <c r="AC26" s="255">
        <v>0.30507240000000002</v>
      </c>
      <c r="AD26" s="255">
        <v>0.30507240000000002</v>
      </c>
      <c r="AE26" s="255">
        <v>0.30507240000000002</v>
      </c>
      <c r="AF26" s="255">
        <v>0.30507240000000002</v>
      </c>
      <c r="AG26" s="255">
        <v>0.30507240000000002</v>
      </c>
      <c r="AH26" s="255">
        <v>0.30507240000000002</v>
      </c>
      <c r="AI26" s="255">
        <v>0.30507240000000002</v>
      </c>
      <c r="AJ26" s="255">
        <v>0.30507240000000002</v>
      </c>
      <c r="AK26" s="255">
        <v>0.30507240000000002</v>
      </c>
      <c r="AL26" s="255">
        <v>0.30507240000000002</v>
      </c>
      <c r="AM26" s="255">
        <v>0.32206057399999999</v>
      </c>
      <c r="AN26" s="255">
        <v>0.32206057399999999</v>
      </c>
      <c r="AO26" s="255">
        <v>0.32206057399999999</v>
      </c>
      <c r="AP26" s="255">
        <v>0.32206057399999999</v>
      </c>
      <c r="AQ26" s="255">
        <v>0.32206057399999999</v>
      </c>
      <c r="AR26" s="255">
        <v>0.32206057399999999</v>
      </c>
      <c r="AS26" s="255">
        <v>0.32206057399999999</v>
      </c>
      <c r="AT26" s="255">
        <v>0.32206057399999999</v>
      </c>
      <c r="AU26" s="255">
        <v>0.32206057399999999</v>
      </c>
      <c r="AV26" s="255">
        <v>0.32206057399999999</v>
      </c>
      <c r="AW26" s="255">
        <v>0.32206057399999999</v>
      </c>
      <c r="AX26" s="255">
        <v>0.32206057399999999</v>
      </c>
      <c r="AY26" s="255">
        <v>0.34171474000000002</v>
      </c>
      <c r="AZ26" s="255">
        <v>0.34171474000000002</v>
      </c>
      <c r="BA26" s="255">
        <v>0.34171474000000002</v>
      </c>
      <c r="BB26" s="255">
        <v>0.34171474000000002</v>
      </c>
      <c r="BC26" s="255">
        <v>0.34171474000000002</v>
      </c>
      <c r="BD26" s="255">
        <v>0.34171474000000002</v>
      </c>
      <c r="BE26" s="255">
        <v>0.34171474000000002</v>
      </c>
      <c r="BF26" s="412">
        <v>0.34171474000000002</v>
      </c>
      <c r="BG26" s="412">
        <v>0.34171474000000002</v>
      </c>
      <c r="BH26" s="412">
        <v>0.34171474000000002</v>
      </c>
      <c r="BI26" s="412">
        <v>0.34171474000000002</v>
      </c>
      <c r="BJ26" s="412">
        <v>0.34171474000000002</v>
      </c>
      <c r="BK26" s="412">
        <v>0.36323913899999999</v>
      </c>
      <c r="BL26" s="412">
        <v>0.36323913899999999</v>
      </c>
      <c r="BM26" s="412">
        <v>0.36323913899999999</v>
      </c>
      <c r="BN26" s="412">
        <v>0.36323913899999999</v>
      </c>
      <c r="BO26" s="412">
        <v>0.36323913899999999</v>
      </c>
      <c r="BP26" s="412">
        <v>0.36323913899999999</v>
      </c>
      <c r="BQ26" s="412">
        <v>0.36323913899999999</v>
      </c>
      <c r="BR26" s="412">
        <v>0.36323913899999999</v>
      </c>
      <c r="BS26" s="412">
        <v>0.36323913899999999</v>
      </c>
      <c r="BT26" s="412">
        <v>0.36323913899999999</v>
      </c>
      <c r="BU26" s="412">
        <v>0.36323913899999999</v>
      </c>
      <c r="BV26" s="412">
        <v>0.36323913899999999</v>
      </c>
    </row>
    <row r="27" spans="1:74" ht="11.1" customHeight="1" x14ac:dyDescent="0.2">
      <c r="A27" s="163" t="s">
        <v>315</v>
      </c>
      <c r="B27" s="174" t="s">
        <v>302</v>
      </c>
      <c r="C27" s="255">
        <v>2.1352000000000002</v>
      </c>
      <c r="D27" s="255">
        <v>2.2637</v>
      </c>
      <c r="E27" s="255">
        <v>2.1556999999999999</v>
      </c>
      <c r="F27" s="255">
        <v>2.1865999999999999</v>
      </c>
      <c r="G27" s="255">
        <v>2.2090999999999998</v>
      </c>
      <c r="H27" s="255">
        <v>2.3536000000000001</v>
      </c>
      <c r="I27" s="255">
        <v>2.2113999999999998</v>
      </c>
      <c r="J27" s="255">
        <v>2.3847</v>
      </c>
      <c r="K27" s="255">
        <v>2.3317999999999999</v>
      </c>
      <c r="L27" s="255">
        <v>2.2563</v>
      </c>
      <c r="M27" s="255">
        <v>2.3241000000000001</v>
      </c>
      <c r="N27" s="255">
        <v>2.3671000000000002</v>
      </c>
      <c r="O27" s="255">
        <v>2.2317</v>
      </c>
      <c r="P27" s="255">
        <v>2.2898999999999998</v>
      </c>
      <c r="Q27" s="255">
        <v>2.3673999999999999</v>
      </c>
      <c r="R27" s="255">
        <v>2.1206999999999998</v>
      </c>
      <c r="S27" s="255">
        <v>2.1610999999999998</v>
      </c>
      <c r="T27" s="255">
        <v>2.3168000000000002</v>
      </c>
      <c r="U27" s="255">
        <v>2.2982</v>
      </c>
      <c r="V27" s="255">
        <v>2.4329000000000001</v>
      </c>
      <c r="W27" s="255">
        <v>2.2780999999999998</v>
      </c>
      <c r="X27" s="255">
        <v>2.1671999999999998</v>
      </c>
      <c r="Y27" s="255">
        <v>2.2523</v>
      </c>
      <c r="Z27" s="255">
        <v>2.2755000000000001</v>
      </c>
      <c r="AA27" s="255">
        <v>2.1160000000000001</v>
      </c>
      <c r="AB27" s="255">
        <v>2.1896</v>
      </c>
      <c r="AC27" s="255">
        <v>2.2441</v>
      </c>
      <c r="AD27" s="255">
        <v>2.1705999999999999</v>
      </c>
      <c r="AE27" s="255">
        <v>2.3130000000000002</v>
      </c>
      <c r="AF27" s="255">
        <v>2.17</v>
      </c>
      <c r="AG27" s="255">
        <v>2.3003999999999998</v>
      </c>
      <c r="AH27" s="255">
        <v>2.4291999999999998</v>
      </c>
      <c r="AI27" s="255">
        <v>2.2787999999999999</v>
      </c>
      <c r="AJ27" s="255">
        <v>2.3134999999999999</v>
      </c>
      <c r="AK27" s="255">
        <v>2.4569999999999999</v>
      </c>
      <c r="AL27" s="255">
        <v>2.3460999999999999</v>
      </c>
      <c r="AM27" s="255">
        <v>2.3098000000000001</v>
      </c>
      <c r="AN27" s="255">
        <v>2.2873000000000001</v>
      </c>
      <c r="AO27" s="255">
        <v>2.2559999999999998</v>
      </c>
      <c r="AP27" s="255">
        <v>2.2715000000000001</v>
      </c>
      <c r="AQ27" s="255">
        <v>2.3475000000000001</v>
      </c>
      <c r="AR27" s="255">
        <v>2.3117999999999999</v>
      </c>
      <c r="AS27" s="255">
        <v>2.2587000000000002</v>
      </c>
      <c r="AT27" s="255">
        <v>2.3207</v>
      </c>
      <c r="AU27" s="255">
        <v>2.3275000000000001</v>
      </c>
      <c r="AV27" s="255">
        <v>2.2572999999999999</v>
      </c>
      <c r="AW27" s="255">
        <v>2.4020000000000001</v>
      </c>
      <c r="AX27" s="255">
        <v>2.3035000000000001</v>
      </c>
      <c r="AY27" s="255">
        <v>2.3188</v>
      </c>
      <c r="AZ27" s="255">
        <v>2.4064999999999999</v>
      </c>
      <c r="BA27" s="255">
        <v>2.2629999999999999</v>
      </c>
      <c r="BB27" s="255">
        <v>2.1816</v>
      </c>
      <c r="BC27" s="255">
        <v>2.2826305599999999</v>
      </c>
      <c r="BD27" s="255">
        <v>2.2915757229999998</v>
      </c>
      <c r="BE27" s="255">
        <v>2.3556145169999998</v>
      </c>
      <c r="BF27" s="412">
        <v>2.3943614379999998</v>
      </c>
      <c r="BG27" s="412">
        <v>2.3567752909999999</v>
      </c>
      <c r="BH27" s="412">
        <v>2.3343972220000002</v>
      </c>
      <c r="BI27" s="412">
        <v>2.3728317780000001</v>
      </c>
      <c r="BJ27" s="412">
        <v>2.3439323540000001</v>
      </c>
      <c r="BK27" s="412">
        <v>2.2989620620000002</v>
      </c>
      <c r="BL27" s="412">
        <v>2.4025562790000001</v>
      </c>
      <c r="BM27" s="412">
        <v>2.3239550630000001</v>
      </c>
      <c r="BN27" s="412">
        <v>2.197603065</v>
      </c>
      <c r="BO27" s="412">
        <v>2.2750327640000001</v>
      </c>
      <c r="BP27" s="412">
        <v>2.363734403</v>
      </c>
      <c r="BQ27" s="412">
        <v>2.3758767500000002</v>
      </c>
      <c r="BR27" s="412">
        <v>2.4149569610000001</v>
      </c>
      <c r="BS27" s="412">
        <v>2.3770475090000001</v>
      </c>
      <c r="BT27" s="412">
        <v>2.3544769510000001</v>
      </c>
      <c r="BU27" s="412">
        <v>2.393242109</v>
      </c>
      <c r="BV27" s="412">
        <v>2.3640941020000001</v>
      </c>
    </row>
    <row r="28" spans="1:74" ht="11.1" customHeight="1" x14ac:dyDescent="0.2">
      <c r="A28" s="163" t="s">
        <v>316</v>
      </c>
      <c r="B28" s="174" t="s">
        <v>303</v>
      </c>
      <c r="C28" s="255">
        <v>13.5738</v>
      </c>
      <c r="D28" s="255">
        <v>14.8057</v>
      </c>
      <c r="E28" s="255">
        <v>14.8705</v>
      </c>
      <c r="F28" s="255">
        <v>14.3256</v>
      </c>
      <c r="G28" s="255">
        <v>13.951700000000001</v>
      </c>
      <c r="H28" s="255">
        <v>14.7662</v>
      </c>
      <c r="I28" s="255">
        <v>14.966900000000001</v>
      </c>
      <c r="J28" s="255">
        <v>14.6023</v>
      </c>
      <c r="K28" s="255">
        <v>15.4274</v>
      </c>
      <c r="L28" s="255">
        <v>14.9924</v>
      </c>
      <c r="M28" s="255">
        <v>15.069000000000001</v>
      </c>
      <c r="N28" s="255">
        <v>14.6553</v>
      </c>
      <c r="O28" s="255">
        <v>13.620799999999999</v>
      </c>
      <c r="P28" s="255">
        <v>14.7601</v>
      </c>
      <c r="Q28" s="255">
        <v>14.2326</v>
      </c>
      <c r="R28" s="255">
        <v>13.918100000000001</v>
      </c>
      <c r="S28" s="255">
        <v>14.0321</v>
      </c>
      <c r="T28" s="255">
        <v>14.3514</v>
      </c>
      <c r="U28" s="255">
        <v>14.359299999999999</v>
      </c>
      <c r="V28" s="255">
        <v>14.7028</v>
      </c>
      <c r="W28" s="255">
        <v>14.9345</v>
      </c>
      <c r="X28" s="255">
        <v>14.3422</v>
      </c>
      <c r="Y28" s="255">
        <v>14.1327</v>
      </c>
      <c r="Z28" s="255">
        <v>13.6966</v>
      </c>
      <c r="AA28" s="255">
        <v>12.977600000000001</v>
      </c>
      <c r="AB28" s="255">
        <v>14.4589</v>
      </c>
      <c r="AC28" s="255">
        <v>13.6835</v>
      </c>
      <c r="AD28" s="255">
        <v>13.616400000000001</v>
      </c>
      <c r="AE28" s="255">
        <v>13.632199999999999</v>
      </c>
      <c r="AF28" s="255">
        <v>14.1412</v>
      </c>
      <c r="AG28" s="255">
        <v>14.023899999999999</v>
      </c>
      <c r="AH28" s="255">
        <v>13.686199999999999</v>
      </c>
      <c r="AI28" s="255">
        <v>13.755100000000001</v>
      </c>
      <c r="AJ28" s="255">
        <v>14.1852</v>
      </c>
      <c r="AK28" s="255">
        <v>13.813599999999999</v>
      </c>
      <c r="AL28" s="255">
        <v>12.9823</v>
      </c>
      <c r="AM28" s="255">
        <v>12.8841</v>
      </c>
      <c r="AN28" s="255">
        <v>13.45134</v>
      </c>
      <c r="AO28" s="255">
        <v>13.24929</v>
      </c>
      <c r="AP28" s="255">
        <v>14.01329</v>
      </c>
      <c r="AQ28" s="255">
        <v>13.68538</v>
      </c>
      <c r="AR28" s="255">
        <v>13.725339999999999</v>
      </c>
      <c r="AS28" s="255">
        <v>14.161799999999999</v>
      </c>
      <c r="AT28" s="255">
        <v>13.82216</v>
      </c>
      <c r="AU28" s="255">
        <v>13.85927</v>
      </c>
      <c r="AV28" s="255">
        <v>14.01998</v>
      </c>
      <c r="AW28" s="255">
        <v>13.551679999999999</v>
      </c>
      <c r="AX28" s="255">
        <v>13.010400000000001</v>
      </c>
      <c r="AY28" s="255">
        <v>12.64819</v>
      </c>
      <c r="AZ28" s="255">
        <v>13.2676</v>
      </c>
      <c r="BA28" s="255">
        <v>13.17925</v>
      </c>
      <c r="BB28" s="255">
        <v>13.4259</v>
      </c>
      <c r="BC28" s="255">
        <v>13.281845117</v>
      </c>
      <c r="BD28" s="255">
        <v>13.747172527</v>
      </c>
      <c r="BE28" s="255">
        <v>13.694299016</v>
      </c>
      <c r="BF28" s="412">
        <v>13.413823042000001</v>
      </c>
      <c r="BG28" s="412">
        <v>14.199471773999999</v>
      </c>
      <c r="BH28" s="412">
        <v>14.107290405000001</v>
      </c>
      <c r="BI28" s="412">
        <v>13.723395733</v>
      </c>
      <c r="BJ28" s="412">
        <v>13.357664788999999</v>
      </c>
      <c r="BK28" s="412">
        <v>13.184924844999999</v>
      </c>
      <c r="BL28" s="412">
        <v>13.631346555</v>
      </c>
      <c r="BM28" s="412">
        <v>13.589649525</v>
      </c>
      <c r="BN28" s="412">
        <v>13.179457637000001</v>
      </c>
      <c r="BO28" s="412">
        <v>12.959358183999999</v>
      </c>
      <c r="BP28" s="412">
        <v>13.428881584999999</v>
      </c>
      <c r="BQ28" s="412">
        <v>13.554283399999999</v>
      </c>
      <c r="BR28" s="412">
        <v>13.286134645000001</v>
      </c>
      <c r="BS28" s="412">
        <v>14.067287157999999</v>
      </c>
      <c r="BT28" s="412">
        <v>13.969573376</v>
      </c>
      <c r="BU28" s="412">
        <v>13.586006411</v>
      </c>
      <c r="BV28" s="412">
        <v>13.21345138</v>
      </c>
    </row>
    <row r="29" spans="1:74" ht="11.1" customHeight="1" x14ac:dyDescent="0.2">
      <c r="A29" s="163" t="s">
        <v>317</v>
      </c>
      <c r="B29" s="174" t="s">
        <v>304</v>
      </c>
      <c r="C29" s="255">
        <v>4.8604000000000003</v>
      </c>
      <c r="D29" s="255">
        <v>5.0248999999999997</v>
      </c>
      <c r="E29" s="255">
        <v>4.7671999999999999</v>
      </c>
      <c r="F29" s="255">
        <v>4.3731999999999998</v>
      </c>
      <c r="G29" s="255">
        <v>3.8584000000000001</v>
      </c>
      <c r="H29" s="255">
        <v>3.9897999999999998</v>
      </c>
      <c r="I29" s="255">
        <v>4.1806000000000001</v>
      </c>
      <c r="J29" s="255">
        <v>4.3974000000000002</v>
      </c>
      <c r="K29" s="255">
        <v>4.4469000000000003</v>
      </c>
      <c r="L29" s="255">
        <v>4.0423</v>
      </c>
      <c r="M29" s="255">
        <v>4.5701999999999998</v>
      </c>
      <c r="N29" s="255">
        <v>4.9950999999999999</v>
      </c>
      <c r="O29" s="255">
        <v>4.8517999999999999</v>
      </c>
      <c r="P29" s="255">
        <v>5.0583999999999998</v>
      </c>
      <c r="Q29" s="255">
        <v>4.5518000000000001</v>
      </c>
      <c r="R29" s="255">
        <v>4.0978000000000003</v>
      </c>
      <c r="S29" s="255">
        <v>3.7768999999999999</v>
      </c>
      <c r="T29" s="255">
        <v>3.9428000000000001</v>
      </c>
      <c r="U29" s="255">
        <v>4.2271000000000001</v>
      </c>
      <c r="V29" s="255">
        <v>4.4546000000000001</v>
      </c>
      <c r="W29" s="255">
        <v>4.2927999999999997</v>
      </c>
      <c r="X29" s="255">
        <v>4.4020999999999999</v>
      </c>
      <c r="Y29" s="255">
        <v>4.5919999999999996</v>
      </c>
      <c r="Z29" s="255">
        <v>5.4267000000000003</v>
      </c>
      <c r="AA29" s="255">
        <v>5.1605999999999996</v>
      </c>
      <c r="AB29" s="255">
        <v>5.5471000000000004</v>
      </c>
      <c r="AC29" s="255">
        <v>5.1486000000000001</v>
      </c>
      <c r="AD29" s="255">
        <v>4.3780999999999999</v>
      </c>
      <c r="AE29" s="255">
        <v>4.3705999999999996</v>
      </c>
      <c r="AF29" s="255">
        <v>4.1139999999999999</v>
      </c>
      <c r="AG29" s="255">
        <v>4.3730000000000002</v>
      </c>
      <c r="AH29" s="255">
        <v>4.6304999999999996</v>
      </c>
      <c r="AI29" s="255">
        <v>4.4447000000000001</v>
      </c>
      <c r="AJ29" s="255">
        <v>4.4237000000000002</v>
      </c>
      <c r="AK29" s="255">
        <v>4.6410999999999998</v>
      </c>
      <c r="AL29" s="255">
        <v>5.4942000000000002</v>
      </c>
      <c r="AM29" s="255">
        <v>5.1962000000000002</v>
      </c>
      <c r="AN29" s="255">
        <v>5.3150000000000004</v>
      </c>
      <c r="AO29" s="255">
        <v>4.7603999999999997</v>
      </c>
      <c r="AP29" s="255">
        <v>4.3193999999999999</v>
      </c>
      <c r="AQ29" s="255">
        <v>4.1163999999999996</v>
      </c>
      <c r="AR29" s="255">
        <v>3.8923999999999999</v>
      </c>
      <c r="AS29" s="255">
        <v>4.3895</v>
      </c>
      <c r="AT29" s="255">
        <v>4.4055</v>
      </c>
      <c r="AU29" s="255">
        <v>4.1452999999999998</v>
      </c>
      <c r="AV29" s="255">
        <v>4.1971999999999996</v>
      </c>
      <c r="AW29" s="255">
        <v>4.8354999999999997</v>
      </c>
      <c r="AX29" s="255">
        <v>5.2229000000000001</v>
      </c>
      <c r="AY29" s="255">
        <v>5.0175000000000001</v>
      </c>
      <c r="AZ29" s="255">
        <v>5.2656999999999998</v>
      </c>
      <c r="BA29" s="255">
        <v>4.8823999999999996</v>
      </c>
      <c r="BB29" s="255">
        <v>4.0965999999999996</v>
      </c>
      <c r="BC29" s="255">
        <v>3.981699157</v>
      </c>
      <c r="BD29" s="255">
        <v>3.9375900559999999</v>
      </c>
      <c r="BE29" s="255">
        <v>4.1278170100000002</v>
      </c>
      <c r="BF29" s="412">
        <v>4.1409518429999999</v>
      </c>
      <c r="BG29" s="412">
        <v>4.1684662189999999</v>
      </c>
      <c r="BH29" s="412">
        <v>4.1541191670000002</v>
      </c>
      <c r="BI29" s="412">
        <v>4.4807725109999996</v>
      </c>
      <c r="BJ29" s="412">
        <v>4.9813763550000001</v>
      </c>
      <c r="BK29" s="412">
        <v>4.6947641610000002</v>
      </c>
      <c r="BL29" s="412">
        <v>4.8929560759999999</v>
      </c>
      <c r="BM29" s="412">
        <v>4.5892648810000001</v>
      </c>
      <c r="BN29" s="412">
        <v>4.2326022999999999</v>
      </c>
      <c r="BO29" s="412">
        <v>3.7761326610000001</v>
      </c>
      <c r="BP29" s="412">
        <v>3.9170755599999998</v>
      </c>
      <c r="BQ29" s="412">
        <v>3.9878189659999999</v>
      </c>
      <c r="BR29" s="412">
        <v>4.0005083209999999</v>
      </c>
      <c r="BS29" s="412">
        <v>4.0270895260000001</v>
      </c>
      <c r="BT29" s="412">
        <v>4.013229065</v>
      </c>
      <c r="BU29" s="412">
        <v>4.3288037130000001</v>
      </c>
      <c r="BV29" s="412">
        <v>4.8124291980000002</v>
      </c>
    </row>
    <row r="30" spans="1:74" ht="11.1" customHeight="1" x14ac:dyDescent="0.2">
      <c r="A30" s="163" t="s">
        <v>318</v>
      </c>
      <c r="B30" s="174" t="s">
        <v>305</v>
      </c>
      <c r="C30" s="255">
        <v>6.0505000000000004</v>
      </c>
      <c r="D30" s="255">
        <v>6.3617999999999997</v>
      </c>
      <c r="E30" s="255">
        <v>6.1840999999999999</v>
      </c>
      <c r="F30" s="255">
        <v>6.1170999999999998</v>
      </c>
      <c r="G30" s="255">
        <v>6.0064000000000002</v>
      </c>
      <c r="H30" s="255">
        <v>6.1440999999999999</v>
      </c>
      <c r="I30" s="255">
        <v>6.0244999999999997</v>
      </c>
      <c r="J30" s="255">
        <v>6.1479999999999997</v>
      </c>
      <c r="K30" s="255">
        <v>6.0549999999999997</v>
      </c>
      <c r="L30" s="255">
        <v>6.0712000000000002</v>
      </c>
      <c r="M30" s="255">
        <v>6.3120000000000003</v>
      </c>
      <c r="N30" s="255">
        <v>6.4645999999999999</v>
      </c>
      <c r="O30" s="255">
        <v>6.1338999999999997</v>
      </c>
      <c r="P30" s="255">
        <v>6.4840999999999998</v>
      </c>
      <c r="Q30" s="255">
        <v>6.3395999999999999</v>
      </c>
      <c r="R30" s="255">
        <v>5.9297000000000004</v>
      </c>
      <c r="S30" s="255">
        <v>5.9935999999999998</v>
      </c>
      <c r="T30" s="255">
        <v>6.1776</v>
      </c>
      <c r="U30" s="255">
        <v>6.2106000000000003</v>
      </c>
      <c r="V30" s="255">
        <v>6.3213999999999997</v>
      </c>
      <c r="W30" s="255">
        <v>6.2087000000000003</v>
      </c>
      <c r="X30" s="255">
        <v>6.0739999999999998</v>
      </c>
      <c r="Y30" s="255">
        <v>6.3148999999999997</v>
      </c>
      <c r="Z30" s="255">
        <v>6.6294000000000004</v>
      </c>
      <c r="AA30" s="255">
        <v>6.2965</v>
      </c>
      <c r="AB30" s="255">
        <v>6.5167999999999999</v>
      </c>
      <c r="AC30" s="255">
        <v>6.2770999999999999</v>
      </c>
      <c r="AD30" s="255">
        <v>6.1135000000000002</v>
      </c>
      <c r="AE30" s="255">
        <v>6.3192000000000004</v>
      </c>
      <c r="AF30" s="255">
        <v>6.4375</v>
      </c>
      <c r="AG30" s="255">
        <v>6.3028000000000004</v>
      </c>
      <c r="AH30" s="255">
        <v>6.4215999999999998</v>
      </c>
      <c r="AI30" s="255">
        <v>6.2260999999999997</v>
      </c>
      <c r="AJ30" s="255">
        <v>6.4550000000000001</v>
      </c>
      <c r="AK30" s="255">
        <v>6.6395</v>
      </c>
      <c r="AL30" s="255">
        <v>6.6147</v>
      </c>
      <c r="AM30" s="255">
        <v>6.4047000000000001</v>
      </c>
      <c r="AN30" s="255">
        <v>6.5465499999999999</v>
      </c>
      <c r="AO30" s="255">
        <v>6.0909000000000004</v>
      </c>
      <c r="AP30" s="255">
        <v>6.3537999999999997</v>
      </c>
      <c r="AQ30" s="255">
        <v>6.2852499999999996</v>
      </c>
      <c r="AR30" s="255">
        <v>6.3982000000000001</v>
      </c>
      <c r="AS30" s="255">
        <v>6.3209</v>
      </c>
      <c r="AT30" s="255">
        <v>6.4004000000000003</v>
      </c>
      <c r="AU30" s="255">
        <v>6.0361000000000002</v>
      </c>
      <c r="AV30" s="255">
        <v>6.2645</v>
      </c>
      <c r="AW30" s="255">
        <v>6.4089999999999998</v>
      </c>
      <c r="AX30" s="255">
        <v>6.4660000000000002</v>
      </c>
      <c r="AY30" s="255">
        <v>6.1844999999999999</v>
      </c>
      <c r="AZ30" s="255">
        <v>6.3601000000000001</v>
      </c>
      <c r="BA30" s="255">
        <v>6.2731000000000003</v>
      </c>
      <c r="BB30" s="255">
        <v>6.2229999999999999</v>
      </c>
      <c r="BC30" s="255">
        <v>6.3076508670000004</v>
      </c>
      <c r="BD30" s="255">
        <v>6.3827203639999999</v>
      </c>
      <c r="BE30" s="255">
        <v>6.3041954689999997</v>
      </c>
      <c r="BF30" s="412">
        <v>6.3759028779999998</v>
      </c>
      <c r="BG30" s="412">
        <v>6.2857174149999997</v>
      </c>
      <c r="BH30" s="412">
        <v>6.3567439759999997</v>
      </c>
      <c r="BI30" s="412">
        <v>6.5540785680000004</v>
      </c>
      <c r="BJ30" s="412">
        <v>6.7576595660000001</v>
      </c>
      <c r="BK30" s="412">
        <v>6.5085981100000003</v>
      </c>
      <c r="BL30" s="412">
        <v>6.6854662600000001</v>
      </c>
      <c r="BM30" s="412">
        <v>6.5273645179999997</v>
      </c>
      <c r="BN30" s="412">
        <v>6.3687728809999999</v>
      </c>
      <c r="BO30" s="412">
        <v>6.4004459560000004</v>
      </c>
      <c r="BP30" s="412">
        <v>6.390252008</v>
      </c>
      <c r="BQ30" s="412">
        <v>6.3139598220000002</v>
      </c>
      <c r="BR30" s="412">
        <v>6.3863810570000004</v>
      </c>
      <c r="BS30" s="412">
        <v>6.2965361800000004</v>
      </c>
      <c r="BT30" s="412">
        <v>6.3679710319999998</v>
      </c>
      <c r="BU30" s="412">
        <v>6.5664087200000001</v>
      </c>
      <c r="BV30" s="412">
        <v>6.7686011229999998</v>
      </c>
    </row>
    <row r="31" spans="1:74" ht="11.1" customHeight="1" x14ac:dyDescent="0.2">
      <c r="A31" s="163" t="s">
        <v>325</v>
      </c>
      <c r="B31" s="174" t="s">
        <v>306</v>
      </c>
      <c r="C31" s="255">
        <v>37.445429812999997</v>
      </c>
      <c r="D31" s="255">
        <v>38.719815687000001</v>
      </c>
      <c r="E31" s="255">
        <v>39.087545153000001</v>
      </c>
      <c r="F31" s="255">
        <v>39.837912289000002</v>
      </c>
      <c r="G31" s="255">
        <v>40.273326988000001</v>
      </c>
      <c r="H31" s="255">
        <v>41.485232887999999</v>
      </c>
      <c r="I31" s="255">
        <v>40.908544980000002</v>
      </c>
      <c r="J31" s="255">
        <v>40.822566098000003</v>
      </c>
      <c r="K31" s="255">
        <v>41.955355570000002</v>
      </c>
      <c r="L31" s="255">
        <v>40.559663315999998</v>
      </c>
      <c r="M31" s="255">
        <v>41.567087202000003</v>
      </c>
      <c r="N31" s="255">
        <v>41.981043898999999</v>
      </c>
      <c r="O31" s="255">
        <v>40.711874227999999</v>
      </c>
      <c r="P31" s="255">
        <v>41.793281966999999</v>
      </c>
      <c r="Q31" s="255">
        <v>41.247098115999997</v>
      </c>
      <c r="R31" s="255">
        <v>41.741282775000002</v>
      </c>
      <c r="S31" s="255">
        <v>42.053459828000001</v>
      </c>
      <c r="T31" s="255">
        <v>42.022940662000003</v>
      </c>
      <c r="U31" s="255">
        <v>42.186092973000001</v>
      </c>
      <c r="V31" s="255">
        <v>42.149419876000003</v>
      </c>
      <c r="W31" s="255">
        <v>43.035184117</v>
      </c>
      <c r="X31" s="255">
        <v>42.613041346000003</v>
      </c>
      <c r="Y31" s="255">
        <v>43.660475568000003</v>
      </c>
      <c r="Z31" s="255">
        <v>42.618125153999998</v>
      </c>
      <c r="AA31" s="255">
        <v>41.120218993999998</v>
      </c>
      <c r="AB31" s="255">
        <v>41.880350606999997</v>
      </c>
      <c r="AC31" s="255">
        <v>42.050949696000004</v>
      </c>
      <c r="AD31" s="255">
        <v>42.214652770000001</v>
      </c>
      <c r="AE31" s="255">
        <v>43.184593305</v>
      </c>
      <c r="AF31" s="255">
        <v>43.803412643999998</v>
      </c>
      <c r="AG31" s="255">
        <v>43.761821519999998</v>
      </c>
      <c r="AH31" s="255">
        <v>44.113884693000003</v>
      </c>
      <c r="AI31" s="255">
        <v>44.223208800000002</v>
      </c>
      <c r="AJ31" s="255">
        <v>43.920219691</v>
      </c>
      <c r="AK31" s="255">
        <v>44.492962044999999</v>
      </c>
      <c r="AL31" s="255">
        <v>44.120090941000001</v>
      </c>
      <c r="AM31" s="255">
        <v>43.436326133000001</v>
      </c>
      <c r="AN31" s="255">
        <v>43.505598738000003</v>
      </c>
      <c r="AO31" s="255">
        <v>43.618052134999999</v>
      </c>
      <c r="AP31" s="255">
        <v>44.276859520999999</v>
      </c>
      <c r="AQ31" s="255">
        <v>44.386474718000002</v>
      </c>
      <c r="AR31" s="255">
        <v>44.680287929999999</v>
      </c>
      <c r="AS31" s="255">
        <v>44.767934611999998</v>
      </c>
      <c r="AT31" s="255">
        <v>44.717583638999997</v>
      </c>
      <c r="AU31" s="255">
        <v>45.129229101</v>
      </c>
      <c r="AV31" s="255">
        <v>44.880504190000003</v>
      </c>
      <c r="AW31" s="255">
        <v>45.033931811000002</v>
      </c>
      <c r="AX31" s="255">
        <v>44.482161470999998</v>
      </c>
      <c r="AY31" s="255">
        <v>44.646065468000003</v>
      </c>
      <c r="AZ31" s="255">
        <v>44.619971012000001</v>
      </c>
      <c r="BA31" s="255">
        <v>44.578642860000002</v>
      </c>
      <c r="BB31" s="255">
        <v>45.792354408000001</v>
      </c>
      <c r="BC31" s="255">
        <v>45.880164811999997</v>
      </c>
      <c r="BD31" s="255">
        <v>46.220703141999998</v>
      </c>
      <c r="BE31" s="255">
        <v>46.377583614000002</v>
      </c>
      <c r="BF31" s="412">
        <v>46.233888018000002</v>
      </c>
      <c r="BG31" s="412">
        <v>46.602930757000003</v>
      </c>
      <c r="BH31" s="412">
        <v>45.998140642999999</v>
      </c>
      <c r="BI31" s="412">
        <v>46.090965619000002</v>
      </c>
      <c r="BJ31" s="412">
        <v>45.483541721999998</v>
      </c>
      <c r="BK31" s="412">
        <v>45.738248229</v>
      </c>
      <c r="BL31" s="412">
        <v>45.820057816000002</v>
      </c>
      <c r="BM31" s="412">
        <v>45.931537818000002</v>
      </c>
      <c r="BN31" s="412">
        <v>47.327211726000002</v>
      </c>
      <c r="BO31" s="412">
        <v>47.382292591000002</v>
      </c>
      <c r="BP31" s="412">
        <v>47.627201251000002</v>
      </c>
      <c r="BQ31" s="412">
        <v>47.769085486000002</v>
      </c>
      <c r="BR31" s="412">
        <v>47.624701954999999</v>
      </c>
      <c r="BS31" s="412">
        <v>48.003099319</v>
      </c>
      <c r="BT31" s="412">
        <v>47.370101986000002</v>
      </c>
      <c r="BU31" s="412">
        <v>47.464084399000001</v>
      </c>
      <c r="BV31" s="412">
        <v>46.834351218999998</v>
      </c>
    </row>
    <row r="32" spans="1:74" ht="11.1" customHeight="1" x14ac:dyDescent="0.2">
      <c r="A32" s="163" t="s">
        <v>320</v>
      </c>
      <c r="B32" s="174" t="s">
        <v>1263</v>
      </c>
      <c r="C32" s="255">
        <v>4.0518367896000003</v>
      </c>
      <c r="D32" s="255">
        <v>4.0464280155000001</v>
      </c>
      <c r="E32" s="255">
        <v>4.0596782486</v>
      </c>
      <c r="F32" s="255">
        <v>4.0220057966000002</v>
      </c>
      <c r="G32" s="255">
        <v>4.0179985862000001</v>
      </c>
      <c r="H32" s="255">
        <v>4.0472181052999998</v>
      </c>
      <c r="I32" s="255">
        <v>4.2143759798999998</v>
      </c>
      <c r="J32" s="255">
        <v>4.2256482799999997</v>
      </c>
      <c r="K32" s="255">
        <v>4.2271036480999999</v>
      </c>
      <c r="L32" s="255">
        <v>4.2365356679000001</v>
      </c>
      <c r="M32" s="255">
        <v>4.2246889362999998</v>
      </c>
      <c r="N32" s="255">
        <v>4.2349587953999999</v>
      </c>
      <c r="O32" s="255">
        <v>4.1685109181</v>
      </c>
      <c r="P32" s="255">
        <v>4.1698541609999999</v>
      </c>
      <c r="Q32" s="255">
        <v>4.1890959497000004</v>
      </c>
      <c r="R32" s="255">
        <v>4.2726080876000001</v>
      </c>
      <c r="S32" s="255">
        <v>4.2962048107999999</v>
      </c>
      <c r="T32" s="255">
        <v>4.2902685242</v>
      </c>
      <c r="U32" s="255">
        <v>4.4537805429999997</v>
      </c>
      <c r="V32" s="255">
        <v>4.4701921069999999</v>
      </c>
      <c r="W32" s="255">
        <v>4.4620140637999999</v>
      </c>
      <c r="X32" s="255">
        <v>4.4408148106000001</v>
      </c>
      <c r="Y32" s="255">
        <v>4.4227011278999999</v>
      </c>
      <c r="Z32" s="255">
        <v>4.4306516894000003</v>
      </c>
      <c r="AA32" s="255">
        <v>4.4766955427999999</v>
      </c>
      <c r="AB32" s="255">
        <v>4.4873541956</v>
      </c>
      <c r="AC32" s="255">
        <v>4.498506194</v>
      </c>
      <c r="AD32" s="255">
        <v>4.5056396164999999</v>
      </c>
      <c r="AE32" s="255">
        <v>4.4831177268999998</v>
      </c>
      <c r="AF32" s="255">
        <v>4.5149009171000003</v>
      </c>
      <c r="AG32" s="255">
        <v>4.5120857145000004</v>
      </c>
      <c r="AH32" s="255">
        <v>4.5180147850000001</v>
      </c>
      <c r="AI32" s="255">
        <v>4.5270491971000002</v>
      </c>
      <c r="AJ32" s="255">
        <v>4.5155649145999996</v>
      </c>
      <c r="AK32" s="255">
        <v>4.4888477877000001</v>
      </c>
      <c r="AL32" s="255">
        <v>4.502515024</v>
      </c>
      <c r="AM32" s="255">
        <v>4.6257166090000004</v>
      </c>
      <c r="AN32" s="255">
        <v>4.5067314209999996</v>
      </c>
      <c r="AO32" s="255">
        <v>4.5305936359999999</v>
      </c>
      <c r="AP32" s="255">
        <v>4.5257275730000002</v>
      </c>
      <c r="AQ32" s="255">
        <v>4.4785510469999998</v>
      </c>
      <c r="AR32" s="255">
        <v>4.4730805690000004</v>
      </c>
      <c r="AS32" s="255">
        <v>4.8060437230000002</v>
      </c>
      <c r="AT32" s="255">
        <v>4.7050223859999996</v>
      </c>
      <c r="AU32" s="255">
        <v>4.7600558910000004</v>
      </c>
      <c r="AV32" s="255">
        <v>4.7351857519999996</v>
      </c>
      <c r="AW32" s="255">
        <v>4.7293801010000003</v>
      </c>
      <c r="AX32" s="255">
        <v>4.7503685000000004</v>
      </c>
      <c r="AY32" s="255">
        <v>4.7271980750000004</v>
      </c>
      <c r="AZ32" s="255">
        <v>4.6073410939999997</v>
      </c>
      <c r="BA32" s="255">
        <v>4.6292397840000001</v>
      </c>
      <c r="BB32" s="255">
        <v>4.6246007240000004</v>
      </c>
      <c r="BC32" s="255">
        <v>4.5763489809999998</v>
      </c>
      <c r="BD32" s="255">
        <v>4.5707146700000001</v>
      </c>
      <c r="BE32" s="255">
        <v>4.9106648240000004</v>
      </c>
      <c r="BF32" s="412">
        <v>4.8078666649999997</v>
      </c>
      <c r="BG32" s="412">
        <v>4.8640087110000003</v>
      </c>
      <c r="BH32" s="412">
        <v>4.8389331609999999</v>
      </c>
      <c r="BI32" s="412">
        <v>4.8331470740000002</v>
      </c>
      <c r="BJ32" s="412">
        <v>4.8549655300000003</v>
      </c>
      <c r="BK32" s="412">
        <v>4.7759172779999997</v>
      </c>
      <c r="BL32" s="412">
        <v>4.657061487</v>
      </c>
      <c r="BM32" s="412">
        <v>4.6760279730000001</v>
      </c>
      <c r="BN32" s="412">
        <v>4.6718144559999999</v>
      </c>
      <c r="BO32" s="412">
        <v>4.6230475560000004</v>
      </c>
      <c r="BP32" s="412">
        <v>4.6173352870000004</v>
      </c>
      <c r="BQ32" s="412">
        <v>4.9603121059999999</v>
      </c>
      <c r="BR32" s="412">
        <v>4.857092615</v>
      </c>
      <c r="BS32" s="412">
        <v>4.9136587</v>
      </c>
      <c r="BT32" s="412">
        <v>4.8886769210000001</v>
      </c>
      <c r="BU32" s="412">
        <v>4.8830304800000004</v>
      </c>
      <c r="BV32" s="412">
        <v>4.9055384210000001</v>
      </c>
    </row>
    <row r="33" spans="1:74" ht="11.1" customHeight="1" x14ac:dyDescent="0.2">
      <c r="A33" s="163" t="s">
        <v>321</v>
      </c>
      <c r="B33" s="174" t="s">
        <v>303</v>
      </c>
      <c r="C33" s="255">
        <v>0.59744145644000002</v>
      </c>
      <c r="D33" s="255">
        <v>0.57917259752000005</v>
      </c>
      <c r="E33" s="255">
        <v>0.64594532592999998</v>
      </c>
      <c r="F33" s="255">
        <v>0.63909393018000005</v>
      </c>
      <c r="G33" s="255">
        <v>0.64411823348999997</v>
      </c>
      <c r="H33" s="255">
        <v>0.63902087092000004</v>
      </c>
      <c r="I33" s="255">
        <v>0.66489938662000003</v>
      </c>
      <c r="J33" s="255">
        <v>0.70146079065</v>
      </c>
      <c r="K33" s="255">
        <v>0.73399671053000004</v>
      </c>
      <c r="L33" s="255">
        <v>0.67496107920000004</v>
      </c>
      <c r="M33" s="255">
        <v>0.68198202860000001</v>
      </c>
      <c r="N33" s="255">
        <v>0.66679036033000005</v>
      </c>
      <c r="O33" s="255">
        <v>0.61626525563000001</v>
      </c>
      <c r="P33" s="255">
        <v>0.61673294836000003</v>
      </c>
      <c r="Q33" s="255">
        <v>0.64865877030999997</v>
      </c>
      <c r="R33" s="255">
        <v>0.67721760410999998</v>
      </c>
      <c r="S33" s="255">
        <v>0.67001313118000005</v>
      </c>
      <c r="T33" s="255">
        <v>0.66867180834999995</v>
      </c>
      <c r="U33" s="255">
        <v>0.72674595117999996</v>
      </c>
      <c r="V33" s="255">
        <v>0.77868092990000004</v>
      </c>
      <c r="W33" s="255">
        <v>0.72696443146</v>
      </c>
      <c r="X33" s="255">
        <v>0.74831095908</v>
      </c>
      <c r="Y33" s="255">
        <v>0.72553111505000001</v>
      </c>
      <c r="Z33" s="255">
        <v>0.67035496002999995</v>
      </c>
      <c r="AA33" s="255">
        <v>0.60434264822999995</v>
      </c>
      <c r="AB33" s="255">
        <v>0.62140145540000002</v>
      </c>
      <c r="AC33" s="255">
        <v>0.64874676313000001</v>
      </c>
      <c r="AD33" s="255">
        <v>0.63783453855000005</v>
      </c>
      <c r="AE33" s="255">
        <v>0.76098334458000005</v>
      </c>
      <c r="AF33" s="255">
        <v>0.70261601451</v>
      </c>
      <c r="AG33" s="255">
        <v>0.72449135590000002</v>
      </c>
      <c r="AH33" s="255">
        <v>0.71960619480999999</v>
      </c>
      <c r="AI33" s="255">
        <v>0.68117817306999995</v>
      </c>
      <c r="AJ33" s="255">
        <v>0.68963356779999996</v>
      </c>
      <c r="AK33" s="255">
        <v>0.78402683097000003</v>
      </c>
      <c r="AL33" s="255">
        <v>0.73791838620000005</v>
      </c>
      <c r="AM33" s="255">
        <v>0.69407050805000003</v>
      </c>
      <c r="AN33" s="255">
        <v>0.69854577166999998</v>
      </c>
      <c r="AO33" s="255">
        <v>0.70095266761999997</v>
      </c>
      <c r="AP33" s="255">
        <v>0.70052392104000005</v>
      </c>
      <c r="AQ33" s="255">
        <v>0.69878682243000001</v>
      </c>
      <c r="AR33" s="255">
        <v>0.71637204050000003</v>
      </c>
      <c r="AS33" s="255">
        <v>0.72144980879999998</v>
      </c>
      <c r="AT33" s="255">
        <v>0.72575063091000003</v>
      </c>
      <c r="AU33" s="255">
        <v>0.73205893331000005</v>
      </c>
      <c r="AV33" s="255">
        <v>0.73319212602999995</v>
      </c>
      <c r="AW33" s="255">
        <v>0.72081364258000002</v>
      </c>
      <c r="AX33" s="255">
        <v>0.72028845748000003</v>
      </c>
      <c r="AY33" s="255">
        <v>0.70179036586999999</v>
      </c>
      <c r="AZ33" s="255">
        <v>0.70639076348999996</v>
      </c>
      <c r="BA33" s="255">
        <v>0.70881340144000005</v>
      </c>
      <c r="BB33" s="255">
        <v>0.70852046585999995</v>
      </c>
      <c r="BC33" s="255">
        <v>0.70653779225000002</v>
      </c>
      <c r="BD33" s="255">
        <v>0.72435952431999995</v>
      </c>
      <c r="BE33" s="255">
        <v>0.72951724261999995</v>
      </c>
      <c r="BF33" s="412">
        <v>0.73361059973999998</v>
      </c>
      <c r="BG33" s="412">
        <v>0.73991079612999999</v>
      </c>
      <c r="BH33" s="412">
        <v>0.74117846485000005</v>
      </c>
      <c r="BI33" s="412">
        <v>0.72867505441000002</v>
      </c>
      <c r="BJ33" s="412">
        <v>0.72852964530999997</v>
      </c>
      <c r="BK33" s="412">
        <v>0.71024377469</v>
      </c>
      <c r="BL33" s="412">
        <v>0.71497320930999997</v>
      </c>
      <c r="BM33" s="412">
        <v>0.71741140126000003</v>
      </c>
      <c r="BN33" s="412">
        <v>0.71722445568000004</v>
      </c>
      <c r="BO33" s="412">
        <v>0.71499095606999996</v>
      </c>
      <c r="BP33" s="412">
        <v>0.73305630214999995</v>
      </c>
      <c r="BQ33" s="412">
        <v>0.73826567643999996</v>
      </c>
      <c r="BR33" s="412">
        <v>0.74214631955999999</v>
      </c>
      <c r="BS33" s="412">
        <v>0.74843823696</v>
      </c>
      <c r="BT33" s="412">
        <v>0.74987594366999999</v>
      </c>
      <c r="BU33" s="412">
        <v>0.73724376322999996</v>
      </c>
      <c r="BV33" s="412">
        <v>0.73748739512999995</v>
      </c>
    </row>
    <row r="34" spans="1:74" ht="11.1" customHeight="1" x14ac:dyDescent="0.2">
      <c r="A34" s="163" t="s">
        <v>322</v>
      </c>
      <c r="B34" s="174" t="s">
        <v>308</v>
      </c>
      <c r="C34" s="255">
        <v>8.1227007117000003</v>
      </c>
      <c r="D34" s="255">
        <v>8.3224501023999995</v>
      </c>
      <c r="E34" s="255">
        <v>8.5559992408000003</v>
      </c>
      <c r="F34" s="255">
        <v>9.1223939112999997</v>
      </c>
      <c r="G34" s="255">
        <v>9.1907725091000003</v>
      </c>
      <c r="H34" s="255">
        <v>9.7318624528999997</v>
      </c>
      <c r="I34" s="255">
        <v>9.2807623686999996</v>
      </c>
      <c r="J34" s="255">
        <v>9.0963753190999999</v>
      </c>
      <c r="K34" s="255">
        <v>10.325774708999999</v>
      </c>
      <c r="L34" s="255">
        <v>9.4008229840999995</v>
      </c>
      <c r="M34" s="255">
        <v>10.628528397</v>
      </c>
      <c r="N34" s="255">
        <v>10.166400482</v>
      </c>
      <c r="O34" s="255">
        <v>9.8517404757999998</v>
      </c>
      <c r="P34" s="255">
        <v>10.079599244000001</v>
      </c>
      <c r="Q34" s="255">
        <v>9.3972582684999999</v>
      </c>
      <c r="R34" s="255">
        <v>9.7349026152999993</v>
      </c>
      <c r="S34" s="255">
        <v>9.6915690015999996</v>
      </c>
      <c r="T34" s="255">
        <v>9.5009347645000002</v>
      </c>
      <c r="U34" s="255">
        <v>9.5076619427000004</v>
      </c>
      <c r="V34" s="255">
        <v>9.7254180365000007</v>
      </c>
      <c r="W34" s="255">
        <v>9.9836889218000007</v>
      </c>
      <c r="X34" s="255">
        <v>10.048381534000001</v>
      </c>
      <c r="Y34" s="255">
        <v>10.424170443</v>
      </c>
      <c r="Z34" s="255">
        <v>10.309250016</v>
      </c>
      <c r="AA34" s="255">
        <v>9.9824128521999995</v>
      </c>
      <c r="AB34" s="255">
        <v>9.8987340061999998</v>
      </c>
      <c r="AC34" s="255">
        <v>9.7050347668000008</v>
      </c>
      <c r="AD34" s="255">
        <v>9.5723674073999998</v>
      </c>
      <c r="AE34" s="255">
        <v>10.074226395</v>
      </c>
      <c r="AF34" s="255">
        <v>9.9685834899000003</v>
      </c>
      <c r="AG34" s="255">
        <v>10.1377264</v>
      </c>
      <c r="AH34" s="255">
        <v>10.312017539999999</v>
      </c>
      <c r="AI34" s="255">
        <v>10.985467909</v>
      </c>
      <c r="AJ34" s="255">
        <v>10.582862817000001</v>
      </c>
      <c r="AK34" s="255">
        <v>11.121423436000001</v>
      </c>
      <c r="AL34" s="255">
        <v>10.974093235</v>
      </c>
      <c r="AM34" s="255">
        <v>10.608909691999999</v>
      </c>
      <c r="AN34" s="255">
        <v>10.420282079</v>
      </c>
      <c r="AO34" s="255">
        <v>10.453611713000001</v>
      </c>
      <c r="AP34" s="255">
        <v>10.620024568</v>
      </c>
      <c r="AQ34" s="255">
        <v>10.456191063</v>
      </c>
      <c r="AR34" s="255">
        <v>10.595075153</v>
      </c>
      <c r="AS34" s="255">
        <v>10.464728470000001</v>
      </c>
      <c r="AT34" s="255">
        <v>10.402620990000001</v>
      </c>
      <c r="AU34" s="255">
        <v>10.673104213</v>
      </c>
      <c r="AV34" s="255">
        <v>10.825089287999999</v>
      </c>
      <c r="AW34" s="255">
        <v>11.045433064999999</v>
      </c>
      <c r="AX34" s="255">
        <v>10.734017698000001</v>
      </c>
      <c r="AY34" s="255">
        <v>10.696719418000001</v>
      </c>
      <c r="AZ34" s="255">
        <v>10.500995844</v>
      </c>
      <c r="BA34" s="255">
        <v>10.535579302</v>
      </c>
      <c r="BB34" s="255">
        <v>11.227061868</v>
      </c>
      <c r="BC34" s="255">
        <v>11.057065128</v>
      </c>
      <c r="BD34" s="255">
        <v>11.201173883999999</v>
      </c>
      <c r="BE34" s="255">
        <v>11.065923703999999</v>
      </c>
      <c r="BF34" s="412">
        <v>11.001479808999999</v>
      </c>
      <c r="BG34" s="412">
        <v>11.282138310000001</v>
      </c>
      <c r="BH34" s="412">
        <v>11.024793339</v>
      </c>
      <c r="BI34" s="412">
        <v>11.253426205</v>
      </c>
      <c r="BJ34" s="412">
        <v>10.930295737</v>
      </c>
      <c r="BK34" s="412">
        <v>11.116109914999999</v>
      </c>
      <c r="BL34" s="412">
        <v>10.91271253</v>
      </c>
      <c r="BM34" s="412">
        <v>10.948651914999999</v>
      </c>
      <c r="BN34" s="412">
        <v>11.66724571</v>
      </c>
      <c r="BO34" s="412">
        <v>11.490583841999999</v>
      </c>
      <c r="BP34" s="412">
        <v>11.640342726</v>
      </c>
      <c r="BQ34" s="412">
        <v>11.499789739000001</v>
      </c>
      <c r="BR34" s="412">
        <v>11.432819167</v>
      </c>
      <c r="BS34" s="412">
        <v>11.724481557000001</v>
      </c>
      <c r="BT34" s="412">
        <v>11.457046760000001</v>
      </c>
      <c r="BU34" s="412">
        <v>11.694643725000001</v>
      </c>
      <c r="BV34" s="412">
        <v>11.358844153</v>
      </c>
    </row>
    <row r="35" spans="1:74" ht="11.1" customHeight="1" x14ac:dyDescent="0.2">
      <c r="A35" s="163" t="s">
        <v>323</v>
      </c>
      <c r="B35" s="174" t="s">
        <v>309</v>
      </c>
      <c r="C35" s="255">
        <v>10.052452874</v>
      </c>
      <c r="D35" s="255">
        <v>10.556317961</v>
      </c>
      <c r="E35" s="255">
        <v>10.535847106</v>
      </c>
      <c r="F35" s="255">
        <v>10.559088253000001</v>
      </c>
      <c r="G35" s="255">
        <v>10.636794309000001</v>
      </c>
      <c r="H35" s="255">
        <v>10.575655223</v>
      </c>
      <c r="I35" s="255">
        <v>10.206411794999999</v>
      </c>
      <c r="J35" s="255">
        <v>10.153556557</v>
      </c>
      <c r="K35" s="255">
        <v>10.312159695</v>
      </c>
      <c r="L35" s="255">
        <v>10.334585779999999</v>
      </c>
      <c r="M35" s="255">
        <v>10.503387704</v>
      </c>
      <c r="N35" s="255">
        <v>10.936184505</v>
      </c>
      <c r="O35" s="255">
        <v>10.715949760999999</v>
      </c>
      <c r="P35" s="255">
        <v>10.842851825</v>
      </c>
      <c r="Q35" s="255">
        <v>10.994230519</v>
      </c>
      <c r="R35" s="255">
        <v>10.878928266000001</v>
      </c>
      <c r="S35" s="255">
        <v>10.683623407000001</v>
      </c>
      <c r="T35" s="255">
        <v>10.629552712000001</v>
      </c>
      <c r="U35" s="255">
        <v>10.453384625</v>
      </c>
      <c r="V35" s="255">
        <v>10.278516912000001</v>
      </c>
      <c r="W35" s="255">
        <v>10.489579082000001</v>
      </c>
      <c r="X35" s="255">
        <v>10.753228250999999</v>
      </c>
      <c r="Y35" s="255">
        <v>11.233963961000001</v>
      </c>
      <c r="Z35" s="255">
        <v>11.030451619999999</v>
      </c>
      <c r="AA35" s="255">
        <v>10.390384703</v>
      </c>
      <c r="AB35" s="255">
        <v>10.888985456</v>
      </c>
      <c r="AC35" s="255">
        <v>10.983895812</v>
      </c>
      <c r="AD35" s="255">
        <v>10.898707321</v>
      </c>
      <c r="AE35" s="255">
        <v>11.045322011</v>
      </c>
      <c r="AF35" s="255">
        <v>11.068960390000001</v>
      </c>
      <c r="AG35" s="255">
        <v>11.06991623</v>
      </c>
      <c r="AH35" s="255">
        <v>10.911563373</v>
      </c>
      <c r="AI35" s="255">
        <v>10.729010077</v>
      </c>
      <c r="AJ35" s="255">
        <v>11.008363381000001</v>
      </c>
      <c r="AK35" s="255">
        <v>11.382659012</v>
      </c>
      <c r="AL35" s="255">
        <v>11.408211849000001</v>
      </c>
      <c r="AM35" s="255">
        <v>11.030544731000001</v>
      </c>
      <c r="AN35" s="255">
        <v>11.216853245999999</v>
      </c>
      <c r="AO35" s="255">
        <v>11.169127789999999</v>
      </c>
      <c r="AP35" s="255">
        <v>11.400575401999999</v>
      </c>
      <c r="AQ35" s="255">
        <v>11.394393861999999</v>
      </c>
      <c r="AR35" s="255">
        <v>11.297013272999999</v>
      </c>
      <c r="AS35" s="255">
        <v>10.955940409</v>
      </c>
      <c r="AT35" s="255">
        <v>10.918672682</v>
      </c>
      <c r="AU35" s="255">
        <v>10.947353061999999</v>
      </c>
      <c r="AV35" s="255">
        <v>11.133153629000001</v>
      </c>
      <c r="AW35" s="255">
        <v>11.284701803000001</v>
      </c>
      <c r="AX35" s="255">
        <v>11.276373967</v>
      </c>
      <c r="AY35" s="255">
        <v>11.326575715000001</v>
      </c>
      <c r="AZ35" s="255">
        <v>11.517455762999999</v>
      </c>
      <c r="BA35" s="255">
        <v>11.467563033999999</v>
      </c>
      <c r="BB35" s="255">
        <v>11.706885912000001</v>
      </c>
      <c r="BC35" s="255">
        <v>11.700793062000001</v>
      </c>
      <c r="BD35" s="255">
        <v>11.601344435</v>
      </c>
      <c r="BE35" s="255">
        <v>11.253040685</v>
      </c>
      <c r="BF35" s="412">
        <v>11.212711581000001</v>
      </c>
      <c r="BG35" s="412">
        <v>11.242014264</v>
      </c>
      <c r="BH35" s="412">
        <v>11.429598816</v>
      </c>
      <c r="BI35" s="412">
        <v>11.585450462000001</v>
      </c>
      <c r="BJ35" s="412">
        <v>11.575833279999999</v>
      </c>
      <c r="BK35" s="412">
        <v>11.618460328999999</v>
      </c>
      <c r="BL35" s="412">
        <v>11.813935643000001</v>
      </c>
      <c r="BM35" s="412">
        <v>11.76180961</v>
      </c>
      <c r="BN35" s="412">
        <v>12.008767026999999</v>
      </c>
      <c r="BO35" s="412">
        <v>12.002712775999999</v>
      </c>
      <c r="BP35" s="412">
        <v>11.90124743</v>
      </c>
      <c r="BQ35" s="412">
        <v>11.546486926</v>
      </c>
      <c r="BR35" s="412">
        <v>11.503055991</v>
      </c>
      <c r="BS35" s="412">
        <v>11.532888570000001</v>
      </c>
      <c r="BT35" s="412">
        <v>11.721135346000001</v>
      </c>
      <c r="BU35" s="412">
        <v>11.881356448</v>
      </c>
      <c r="BV35" s="412">
        <v>11.870348201000001</v>
      </c>
    </row>
    <row r="36" spans="1:74" ht="11.1" customHeight="1" x14ac:dyDescent="0.2">
      <c r="A36" s="163" t="s">
        <v>324</v>
      </c>
      <c r="B36" s="174" t="s">
        <v>310</v>
      </c>
      <c r="C36" s="255">
        <v>14.620997982</v>
      </c>
      <c r="D36" s="255">
        <v>15.215447011</v>
      </c>
      <c r="E36" s="255">
        <v>15.290075232</v>
      </c>
      <c r="F36" s="255">
        <v>15.495330398</v>
      </c>
      <c r="G36" s="255">
        <v>15.783643351</v>
      </c>
      <c r="H36" s="255">
        <v>16.491476237000001</v>
      </c>
      <c r="I36" s="255">
        <v>16.542095450000001</v>
      </c>
      <c r="J36" s="255">
        <v>16.645525151000001</v>
      </c>
      <c r="K36" s="255">
        <v>16.356320808</v>
      </c>
      <c r="L36" s="255">
        <v>15.912757805</v>
      </c>
      <c r="M36" s="255">
        <v>15.528500136</v>
      </c>
      <c r="N36" s="255">
        <v>15.976709757</v>
      </c>
      <c r="O36" s="255">
        <v>15.359407816999999</v>
      </c>
      <c r="P36" s="255">
        <v>16.084243788999999</v>
      </c>
      <c r="Q36" s="255">
        <v>16.017854609</v>
      </c>
      <c r="R36" s="255">
        <v>16.177626201999999</v>
      </c>
      <c r="S36" s="255">
        <v>16.712049478000001</v>
      </c>
      <c r="T36" s="255">
        <v>16.933512853</v>
      </c>
      <c r="U36" s="255">
        <v>17.044519910999998</v>
      </c>
      <c r="V36" s="255">
        <v>16.896611889999999</v>
      </c>
      <c r="W36" s="255">
        <v>17.372937618000002</v>
      </c>
      <c r="X36" s="255">
        <v>16.622305791999999</v>
      </c>
      <c r="Y36" s="255">
        <v>16.854108920000002</v>
      </c>
      <c r="Z36" s="255">
        <v>16.177416869000002</v>
      </c>
      <c r="AA36" s="255">
        <v>15.666383248000001</v>
      </c>
      <c r="AB36" s="255">
        <v>15.983875493999999</v>
      </c>
      <c r="AC36" s="255">
        <v>16.21476616</v>
      </c>
      <c r="AD36" s="255">
        <v>16.600103885999999</v>
      </c>
      <c r="AE36" s="255">
        <v>16.820943828000001</v>
      </c>
      <c r="AF36" s="255">
        <v>17.548351833000002</v>
      </c>
      <c r="AG36" s="255">
        <v>17.31760182</v>
      </c>
      <c r="AH36" s="255">
        <v>17.652682800000001</v>
      </c>
      <c r="AI36" s="255">
        <v>17.300503444</v>
      </c>
      <c r="AJ36" s="255">
        <v>17.123795010999999</v>
      </c>
      <c r="AK36" s="255">
        <v>16.716004978000001</v>
      </c>
      <c r="AL36" s="255">
        <v>16.497352446000001</v>
      </c>
      <c r="AM36" s="255">
        <v>16.477084593000001</v>
      </c>
      <c r="AN36" s="255">
        <v>16.663186221</v>
      </c>
      <c r="AO36" s="255">
        <v>16.763766328999999</v>
      </c>
      <c r="AP36" s="255">
        <v>17.030008057</v>
      </c>
      <c r="AQ36" s="255">
        <v>17.358551924</v>
      </c>
      <c r="AR36" s="255">
        <v>17.598746895000001</v>
      </c>
      <c r="AS36" s="255">
        <v>17.819772200999999</v>
      </c>
      <c r="AT36" s="255">
        <v>17.965516950000001</v>
      </c>
      <c r="AU36" s="255">
        <v>18.016657001999999</v>
      </c>
      <c r="AV36" s="255">
        <v>17.453883394999998</v>
      </c>
      <c r="AW36" s="255">
        <v>17.253603199000001</v>
      </c>
      <c r="AX36" s="255">
        <v>17.001112847999998</v>
      </c>
      <c r="AY36" s="255">
        <v>17.193781894000001</v>
      </c>
      <c r="AZ36" s="255">
        <v>17.287787548000001</v>
      </c>
      <c r="BA36" s="255">
        <v>17.237447338999999</v>
      </c>
      <c r="BB36" s="255">
        <v>17.525285438000001</v>
      </c>
      <c r="BC36" s="255">
        <v>17.839419848999999</v>
      </c>
      <c r="BD36" s="255">
        <v>18.123110628999999</v>
      </c>
      <c r="BE36" s="255">
        <v>18.418437158</v>
      </c>
      <c r="BF36" s="412">
        <v>18.478219363000001</v>
      </c>
      <c r="BG36" s="412">
        <v>18.474858676</v>
      </c>
      <c r="BH36" s="412">
        <v>17.963636862000001</v>
      </c>
      <c r="BI36" s="412">
        <v>17.690266823000002</v>
      </c>
      <c r="BJ36" s="412">
        <v>17.39391753</v>
      </c>
      <c r="BK36" s="412">
        <v>17.517516933</v>
      </c>
      <c r="BL36" s="412">
        <v>17.721374947000001</v>
      </c>
      <c r="BM36" s="412">
        <v>17.827636919</v>
      </c>
      <c r="BN36" s="412">
        <v>18.262160077000001</v>
      </c>
      <c r="BO36" s="412">
        <v>18.550957460999999</v>
      </c>
      <c r="BP36" s="412">
        <v>18.735219506</v>
      </c>
      <c r="BQ36" s="412">
        <v>19.024231039</v>
      </c>
      <c r="BR36" s="412">
        <v>19.089587861999998</v>
      </c>
      <c r="BS36" s="412">
        <v>19.083632255000001</v>
      </c>
      <c r="BT36" s="412">
        <v>18.553367014999999</v>
      </c>
      <c r="BU36" s="412">
        <v>18.267809981999999</v>
      </c>
      <c r="BV36" s="412">
        <v>17.962133048999998</v>
      </c>
    </row>
    <row r="37" spans="1:74" ht="11.1" customHeight="1" x14ac:dyDescent="0.2">
      <c r="A37" s="163" t="s">
        <v>326</v>
      </c>
      <c r="B37" s="174" t="s">
        <v>247</v>
      </c>
      <c r="C37" s="255">
        <v>83.006522613000001</v>
      </c>
      <c r="D37" s="255">
        <v>86.315030487000001</v>
      </c>
      <c r="E37" s="255">
        <v>86.454009952999996</v>
      </c>
      <c r="F37" s="255">
        <v>86.173492089000007</v>
      </c>
      <c r="G37" s="255">
        <v>85.454355788000001</v>
      </c>
      <c r="H37" s="255">
        <v>88.564985687999993</v>
      </c>
      <c r="I37" s="255">
        <v>87.900057779999997</v>
      </c>
      <c r="J37" s="255">
        <v>88.306291897999998</v>
      </c>
      <c r="K37" s="255">
        <v>89.944443370000002</v>
      </c>
      <c r="L37" s="255">
        <v>87.185271115999996</v>
      </c>
      <c r="M37" s="255">
        <v>89.108965002000005</v>
      </c>
      <c r="N37" s="255">
        <v>90.474333698999999</v>
      </c>
      <c r="O37" s="255">
        <v>86.750880228</v>
      </c>
      <c r="P37" s="255">
        <v>89.484403967000006</v>
      </c>
      <c r="Q37" s="255">
        <v>88.262513115999994</v>
      </c>
      <c r="R37" s="255">
        <v>86.685681775000006</v>
      </c>
      <c r="S37" s="255">
        <v>86.727073828000002</v>
      </c>
      <c r="T37" s="255">
        <v>88.283035662000003</v>
      </c>
      <c r="U37" s="255">
        <v>88.276612972999999</v>
      </c>
      <c r="V37" s="255">
        <v>89.699942875999994</v>
      </c>
      <c r="W37" s="255">
        <v>89.886888116999998</v>
      </c>
      <c r="X37" s="255">
        <v>88.684832345999993</v>
      </c>
      <c r="Y37" s="255">
        <v>90.261252568000003</v>
      </c>
      <c r="Z37" s="255">
        <v>89.657589153999993</v>
      </c>
      <c r="AA37" s="255">
        <v>86.279664393999994</v>
      </c>
      <c r="AB37" s="255">
        <v>89.541208006999994</v>
      </c>
      <c r="AC37" s="255">
        <v>87.873118095999999</v>
      </c>
      <c r="AD37" s="255">
        <v>87.009007170000004</v>
      </c>
      <c r="AE37" s="255">
        <v>88.713762704999994</v>
      </c>
      <c r="AF37" s="255">
        <v>89.828316044000005</v>
      </c>
      <c r="AG37" s="255">
        <v>89.582339919999995</v>
      </c>
      <c r="AH37" s="255">
        <v>90.742052092999998</v>
      </c>
      <c r="AI37" s="255">
        <v>89.324762199999995</v>
      </c>
      <c r="AJ37" s="255">
        <v>90.307760091000006</v>
      </c>
      <c r="AK37" s="255">
        <v>90.876987444999997</v>
      </c>
      <c r="AL37" s="255">
        <v>89.982662340999994</v>
      </c>
      <c r="AM37" s="255">
        <v>89.199064707000005</v>
      </c>
      <c r="AN37" s="255">
        <v>90.086353312</v>
      </c>
      <c r="AO37" s="255">
        <v>88.772968708999997</v>
      </c>
      <c r="AP37" s="255">
        <v>90.109942094999994</v>
      </c>
      <c r="AQ37" s="255">
        <v>89.693729292</v>
      </c>
      <c r="AR37" s="255">
        <v>90.054293504</v>
      </c>
      <c r="AS37" s="255">
        <v>91.266801185999995</v>
      </c>
      <c r="AT37" s="255">
        <v>91.079257213000005</v>
      </c>
      <c r="AU37" s="255">
        <v>90.935541674999996</v>
      </c>
      <c r="AV37" s="255">
        <v>91.214054763999997</v>
      </c>
      <c r="AW37" s="255">
        <v>91.967118385000006</v>
      </c>
      <c r="AX37" s="255">
        <v>90.887934044999994</v>
      </c>
      <c r="AY37" s="255">
        <v>90.078201207999996</v>
      </c>
      <c r="AZ37" s="255">
        <v>91.255283751999997</v>
      </c>
      <c r="BA37" s="255">
        <v>90.044223599999995</v>
      </c>
      <c r="BB37" s="255">
        <v>90.844530148000004</v>
      </c>
      <c r="BC37" s="255">
        <v>90.591442252999997</v>
      </c>
      <c r="BD37" s="255">
        <v>91.750492812000005</v>
      </c>
      <c r="BE37" s="255">
        <v>92.368633005000007</v>
      </c>
      <c r="BF37" s="412">
        <v>92.174401958999994</v>
      </c>
      <c r="BG37" s="412">
        <v>92.783226196000001</v>
      </c>
      <c r="BH37" s="412">
        <v>92.242006153000005</v>
      </c>
      <c r="BI37" s="412">
        <v>92.395808948999999</v>
      </c>
      <c r="BJ37" s="412">
        <v>92.238729526</v>
      </c>
      <c r="BK37" s="412">
        <v>91.661596545999998</v>
      </c>
      <c r="BL37" s="412">
        <v>92.730412125000001</v>
      </c>
      <c r="BM37" s="412">
        <v>92.148720944000004</v>
      </c>
      <c r="BN37" s="412">
        <v>92.439036748000007</v>
      </c>
      <c r="BO37" s="412">
        <v>91.935371294999996</v>
      </c>
      <c r="BP37" s="412">
        <v>93.249063946000007</v>
      </c>
      <c r="BQ37" s="412">
        <v>93.307013562999998</v>
      </c>
      <c r="BR37" s="412">
        <v>93.453482077999993</v>
      </c>
      <c r="BS37" s="412">
        <v>94.071308830999996</v>
      </c>
      <c r="BT37" s="412">
        <v>93.489871549</v>
      </c>
      <c r="BU37" s="412">
        <v>93.656314491000003</v>
      </c>
      <c r="BV37" s="412">
        <v>93.454086161000006</v>
      </c>
    </row>
    <row r="38" spans="1:74" ht="11.1" customHeight="1" x14ac:dyDescent="0.2">
      <c r="B38" s="174"/>
      <c r="C38" s="255"/>
      <c r="D38" s="255"/>
      <c r="E38" s="255"/>
      <c r="F38" s="255"/>
      <c r="G38" s="255"/>
      <c r="H38" s="255"/>
      <c r="I38" s="255"/>
      <c r="J38" s="255"/>
      <c r="K38" s="255"/>
      <c r="L38" s="255"/>
      <c r="M38" s="255"/>
      <c r="N38" s="255"/>
      <c r="O38" s="255"/>
      <c r="P38" s="255"/>
      <c r="Q38" s="255"/>
      <c r="R38" s="255"/>
      <c r="S38" s="255"/>
      <c r="T38" s="255"/>
      <c r="U38" s="255"/>
      <c r="V38" s="255"/>
      <c r="W38" s="255"/>
      <c r="X38" s="255"/>
      <c r="Y38" s="255"/>
      <c r="Z38" s="255"/>
      <c r="AA38" s="255"/>
      <c r="AB38" s="255"/>
      <c r="AC38" s="255"/>
      <c r="AD38" s="255"/>
      <c r="AE38" s="255"/>
      <c r="AF38" s="255"/>
      <c r="AG38" s="255"/>
      <c r="AH38" s="255"/>
      <c r="AI38" s="255"/>
      <c r="AJ38" s="255"/>
      <c r="AK38" s="255"/>
      <c r="AL38" s="255"/>
      <c r="AM38" s="255"/>
      <c r="AN38" s="255"/>
      <c r="AO38" s="255"/>
      <c r="AP38" s="255"/>
      <c r="AQ38" s="255"/>
      <c r="AR38" s="255"/>
      <c r="AS38" s="255"/>
      <c r="AT38" s="255"/>
      <c r="AU38" s="255"/>
      <c r="AV38" s="255"/>
      <c r="AW38" s="255"/>
      <c r="AX38" s="255"/>
      <c r="AY38" s="255"/>
      <c r="AZ38" s="255"/>
      <c r="BA38" s="255"/>
      <c r="BB38" s="255"/>
      <c r="BC38" s="255"/>
      <c r="BD38" s="255"/>
      <c r="BE38" s="255"/>
      <c r="BF38" s="412"/>
      <c r="BG38" s="412"/>
      <c r="BH38" s="412"/>
      <c r="BI38" s="412"/>
      <c r="BJ38" s="412"/>
      <c r="BK38" s="412"/>
      <c r="BL38" s="412"/>
      <c r="BM38" s="412"/>
      <c r="BN38" s="412"/>
      <c r="BO38" s="412"/>
      <c r="BP38" s="412"/>
      <c r="BQ38" s="412"/>
      <c r="BR38" s="412"/>
      <c r="BS38" s="412"/>
      <c r="BT38" s="412"/>
      <c r="BU38" s="412"/>
      <c r="BV38" s="412"/>
    </row>
    <row r="39" spans="1:74" ht="11.1" customHeight="1" x14ac:dyDescent="0.2">
      <c r="B39" s="257" t="s">
        <v>769</v>
      </c>
      <c r="C39" s="255"/>
      <c r="D39" s="255"/>
      <c r="E39" s="255"/>
      <c r="F39" s="255"/>
      <c r="G39" s="255"/>
      <c r="H39" s="255"/>
      <c r="I39" s="255"/>
      <c r="J39" s="255"/>
      <c r="K39" s="255"/>
      <c r="L39" s="255"/>
      <c r="M39" s="255"/>
      <c r="N39" s="255"/>
      <c r="O39" s="255"/>
      <c r="P39" s="255"/>
      <c r="Q39" s="255"/>
      <c r="R39" s="255"/>
      <c r="S39" s="255"/>
      <c r="T39" s="255"/>
      <c r="U39" s="255"/>
      <c r="V39" s="255"/>
      <c r="W39" s="255"/>
      <c r="X39" s="255"/>
      <c r="Y39" s="255"/>
      <c r="Z39" s="255"/>
      <c r="AA39" s="255"/>
      <c r="AB39" s="255"/>
      <c r="AC39" s="255"/>
      <c r="AD39" s="255"/>
      <c r="AE39" s="255"/>
      <c r="AF39" s="255"/>
      <c r="AG39" s="255"/>
      <c r="AH39" s="255"/>
      <c r="AI39" s="255"/>
      <c r="AJ39" s="255"/>
      <c r="AK39" s="255"/>
      <c r="AL39" s="255"/>
      <c r="AM39" s="255"/>
      <c r="AN39" s="255"/>
      <c r="AO39" s="255"/>
      <c r="AP39" s="255"/>
      <c r="AQ39" s="255"/>
      <c r="AR39" s="255"/>
      <c r="AS39" s="255"/>
      <c r="AT39" s="255"/>
      <c r="AU39" s="255"/>
      <c r="AV39" s="255"/>
      <c r="AW39" s="255"/>
      <c r="AX39" s="255"/>
      <c r="AY39" s="255"/>
      <c r="AZ39" s="255"/>
      <c r="BA39" s="255"/>
      <c r="BB39" s="255"/>
      <c r="BC39" s="255"/>
      <c r="BD39" s="255"/>
      <c r="BE39" s="255"/>
      <c r="BF39" s="412"/>
      <c r="BG39" s="412"/>
      <c r="BH39" s="412"/>
      <c r="BI39" s="412"/>
      <c r="BJ39" s="412"/>
      <c r="BK39" s="412"/>
      <c r="BL39" s="412"/>
      <c r="BM39" s="412"/>
      <c r="BN39" s="412"/>
      <c r="BO39" s="412"/>
      <c r="BP39" s="412"/>
      <c r="BQ39" s="412"/>
      <c r="BR39" s="412"/>
      <c r="BS39" s="412"/>
      <c r="BT39" s="412"/>
      <c r="BU39" s="412"/>
      <c r="BV39" s="412"/>
    </row>
    <row r="40" spans="1:74" ht="11.1" customHeight="1" x14ac:dyDescent="0.2">
      <c r="A40" s="163" t="s">
        <v>345</v>
      </c>
      <c r="B40" s="174" t="s">
        <v>765</v>
      </c>
      <c r="C40" s="255">
        <v>-0.30877419355000002</v>
      </c>
      <c r="D40" s="255">
        <v>4.5571428571000001E-2</v>
      </c>
      <c r="E40" s="255">
        <v>-7.6774193547999997E-2</v>
      </c>
      <c r="F40" s="255">
        <v>-0.76166666667000005</v>
      </c>
      <c r="G40" s="255">
        <v>-0.66122580644999995</v>
      </c>
      <c r="H40" s="255">
        <v>-0.37323333332999997</v>
      </c>
      <c r="I40" s="255">
        <v>-0.44038709676999999</v>
      </c>
      <c r="J40" s="255">
        <v>-0.21383870967999999</v>
      </c>
      <c r="K40" s="255">
        <v>2.3366666667000002E-2</v>
      </c>
      <c r="L40" s="255">
        <v>0.45119354838999998</v>
      </c>
      <c r="M40" s="255">
        <v>0.66656666666999997</v>
      </c>
      <c r="N40" s="255">
        <v>1.0675161289999999</v>
      </c>
      <c r="O40" s="255">
        <v>-0.49386325805999998</v>
      </c>
      <c r="P40" s="255">
        <v>1.0330092856999999</v>
      </c>
      <c r="Q40" s="255">
        <v>0.13918961290000001</v>
      </c>
      <c r="R40" s="255">
        <v>-0.10537926667</v>
      </c>
      <c r="S40" s="255">
        <v>-0.88375154839000003</v>
      </c>
      <c r="T40" s="255">
        <v>-5.9142733332999999E-2</v>
      </c>
      <c r="U40" s="255">
        <v>-0.23067754838999999</v>
      </c>
      <c r="V40" s="255">
        <v>0.64406416128999999</v>
      </c>
      <c r="W40" s="255">
        <v>0.49177219999999999</v>
      </c>
      <c r="X40" s="255">
        <v>0.37069883870999998</v>
      </c>
      <c r="Y40" s="255">
        <v>-2.2796133332999999E-2</v>
      </c>
      <c r="Z40" s="255">
        <v>0.64642029032000003</v>
      </c>
      <c r="AA40" s="255">
        <v>-0.72612209676999995</v>
      </c>
      <c r="AB40" s="255">
        <v>0.17892168965999999</v>
      </c>
      <c r="AC40" s="255">
        <v>-0.51863767742</v>
      </c>
      <c r="AD40" s="255">
        <v>-3.3271833333000003E-2</v>
      </c>
      <c r="AE40" s="255">
        <v>-0.36571780645000002</v>
      </c>
      <c r="AF40" s="255">
        <v>-0.47830139999999999</v>
      </c>
      <c r="AG40" s="255">
        <v>-9.0764483871000001E-2</v>
      </c>
      <c r="AH40" s="255">
        <v>0.40100445160999998</v>
      </c>
      <c r="AI40" s="255">
        <v>-0.63133526666999995</v>
      </c>
      <c r="AJ40" s="255">
        <v>0.30386383871</v>
      </c>
      <c r="AK40" s="255">
        <v>-1.1201166667000001E-2</v>
      </c>
      <c r="AL40" s="255">
        <v>8.4884322580999996E-2</v>
      </c>
      <c r="AM40" s="255">
        <v>-0.15215893548000001</v>
      </c>
      <c r="AN40" s="255">
        <v>0.77723421428999995</v>
      </c>
      <c r="AO40" s="255">
        <v>-7.8782903225999998E-2</v>
      </c>
      <c r="AP40" s="255">
        <v>-0.44424916666999997</v>
      </c>
      <c r="AQ40" s="255">
        <v>-0.35346967742000002</v>
      </c>
      <c r="AR40" s="255">
        <v>-7.3386666666999997E-3</v>
      </c>
      <c r="AS40" s="255">
        <v>5.5181935484000001E-3</v>
      </c>
      <c r="AT40" s="255">
        <v>-9.7589387097000005E-2</v>
      </c>
      <c r="AU40" s="255">
        <v>-0.369591</v>
      </c>
      <c r="AV40" s="255">
        <v>0.61732380644999996</v>
      </c>
      <c r="AW40" s="255">
        <v>0.69092126666999998</v>
      </c>
      <c r="AX40" s="255">
        <v>1.0232912258</v>
      </c>
      <c r="AY40" s="255">
        <v>0.56116129031999995</v>
      </c>
      <c r="AZ40" s="255">
        <v>-1.3535714286E-2</v>
      </c>
      <c r="BA40" s="255">
        <v>-0.32298864515999998</v>
      </c>
      <c r="BB40" s="255">
        <v>-0.90598083333000001</v>
      </c>
      <c r="BC40" s="255">
        <v>-0.93474441934999997</v>
      </c>
      <c r="BD40" s="255">
        <v>3.0720382857E-2</v>
      </c>
      <c r="BE40" s="255">
        <v>-6.0942350230000003E-3</v>
      </c>
      <c r="BF40" s="412">
        <v>-0.10177800645</v>
      </c>
      <c r="BG40" s="412">
        <v>-0.17733333333000001</v>
      </c>
      <c r="BH40" s="412">
        <v>0.34364516129</v>
      </c>
      <c r="BI40" s="412">
        <v>0.25693333333000001</v>
      </c>
      <c r="BJ40" s="412">
        <v>0.65312903225999996</v>
      </c>
      <c r="BK40" s="412">
        <v>-0.42238709677000003</v>
      </c>
      <c r="BL40" s="412">
        <v>0.43557142856999997</v>
      </c>
      <c r="BM40" s="412">
        <v>-0.17435483870999999</v>
      </c>
      <c r="BN40" s="412">
        <v>-0.27789999999999998</v>
      </c>
      <c r="BO40" s="412">
        <v>-0.46061290322999998</v>
      </c>
      <c r="BP40" s="412">
        <v>-0.31386666667000002</v>
      </c>
      <c r="BQ40" s="412">
        <v>-0.33535483870999999</v>
      </c>
      <c r="BR40" s="412">
        <v>3.0161290322999999E-2</v>
      </c>
      <c r="BS40" s="412">
        <v>-0.14660000000000001</v>
      </c>
      <c r="BT40" s="412">
        <v>0.40487096773999998</v>
      </c>
      <c r="BU40" s="412">
        <v>0.21266666667</v>
      </c>
      <c r="BV40" s="412">
        <v>0.66587096773999999</v>
      </c>
    </row>
    <row r="41" spans="1:74" ht="11.1" customHeight="1" x14ac:dyDescent="0.2">
      <c r="A41" s="163" t="s">
        <v>347</v>
      </c>
      <c r="B41" s="174" t="s">
        <v>766</v>
      </c>
      <c r="C41" s="255">
        <v>-1.5534516129</v>
      </c>
      <c r="D41" s="255">
        <v>0.54160714286</v>
      </c>
      <c r="E41" s="255">
        <v>0.62522580645000003</v>
      </c>
      <c r="F41" s="255">
        <v>-0.62849999999999995</v>
      </c>
      <c r="G41" s="255">
        <v>-0.31519354839000002</v>
      </c>
      <c r="H41" s="255">
        <v>0.21229999999999999</v>
      </c>
      <c r="I41" s="255">
        <v>0.34690322580999999</v>
      </c>
      <c r="J41" s="255">
        <v>-0.75332258065000002</v>
      </c>
      <c r="K41" s="255">
        <v>1.8863000000000001</v>
      </c>
      <c r="L41" s="255">
        <v>-0.96396774194000001</v>
      </c>
      <c r="M41" s="255">
        <v>8.0066666667000005E-2</v>
      </c>
      <c r="N41" s="255">
        <v>0.70338709677</v>
      </c>
      <c r="O41" s="255">
        <v>-1.3545483870999999</v>
      </c>
      <c r="P41" s="255">
        <v>1.4989642857000001</v>
      </c>
      <c r="Q41" s="255">
        <v>0.54496774193999997</v>
      </c>
      <c r="R41" s="255">
        <v>-0.85029999999999994</v>
      </c>
      <c r="S41" s="255">
        <v>0.24209677419</v>
      </c>
      <c r="T41" s="255">
        <v>0.29336666667</v>
      </c>
      <c r="U41" s="255">
        <v>0.15570967742</v>
      </c>
      <c r="V41" s="255">
        <v>3.6774193548999999E-3</v>
      </c>
      <c r="W41" s="255">
        <v>0.62870000000000004</v>
      </c>
      <c r="X41" s="255">
        <v>0.35390322581</v>
      </c>
      <c r="Y41" s="255">
        <v>-0.46879999999999999</v>
      </c>
      <c r="Z41" s="255">
        <v>0.98916129032</v>
      </c>
      <c r="AA41" s="255">
        <v>-1.1253870967999999</v>
      </c>
      <c r="AB41" s="255">
        <v>0.39972413793</v>
      </c>
      <c r="AC41" s="255">
        <v>0.31035483871000002</v>
      </c>
      <c r="AD41" s="255">
        <v>-0.51829999999999998</v>
      </c>
      <c r="AE41" s="255">
        <v>0.13093548387000001</v>
      </c>
      <c r="AF41" s="255">
        <v>0.19916666666999999</v>
      </c>
      <c r="AG41" s="255">
        <v>-0.88419354838999997</v>
      </c>
      <c r="AH41" s="255">
        <v>-0.40125806452000001</v>
      </c>
      <c r="AI41" s="255">
        <v>0.18533333332999999</v>
      </c>
      <c r="AJ41" s="255">
        <v>0.82996774194</v>
      </c>
      <c r="AK41" s="255">
        <v>7.1566666666999998E-2</v>
      </c>
      <c r="AL41" s="255">
        <v>0.68809677419000004</v>
      </c>
      <c r="AM41" s="255">
        <v>-0.25241935484</v>
      </c>
      <c r="AN41" s="255">
        <v>0.21528571429000001</v>
      </c>
      <c r="AO41" s="255">
        <v>-0.58274193547999997</v>
      </c>
      <c r="AP41" s="255">
        <v>0.1232</v>
      </c>
      <c r="AQ41" s="255">
        <v>1.1369032258</v>
      </c>
      <c r="AR41" s="255">
        <v>-0.25933333333000003</v>
      </c>
      <c r="AS41" s="255">
        <v>-0.42851612903000003</v>
      </c>
      <c r="AT41" s="255">
        <v>4.3419354839000002E-2</v>
      </c>
      <c r="AU41" s="255">
        <v>-0.4158</v>
      </c>
      <c r="AV41" s="255">
        <v>0.38683870968</v>
      </c>
      <c r="AW41" s="255">
        <v>1.0695666666999999</v>
      </c>
      <c r="AX41" s="255">
        <v>0.55854838709999999</v>
      </c>
      <c r="AY41" s="255">
        <v>-0.78445161289999998</v>
      </c>
      <c r="AZ41" s="255">
        <v>-0.10317857143</v>
      </c>
      <c r="BA41" s="255">
        <v>0.11580645161</v>
      </c>
      <c r="BB41" s="255">
        <v>0.54379999999999995</v>
      </c>
      <c r="BC41" s="255">
        <v>0.14369390608999999</v>
      </c>
      <c r="BD41" s="255">
        <v>9.4217023295999999E-2</v>
      </c>
      <c r="BE41" s="255">
        <v>0.17262699915999999</v>
      </c>
      <c r="BF41" s="412">
        <v>-8.4814633710000004E-2</v>
      </c>
      <c r="BG41" s="412">
        <v>0.17726810896</v>
      </c>
      <c r="BH41" s="412">
        <v>-7.6903855729999998E-2</v>
      </c>
      <c r="BI41" s="412">
        <v>-8.4715181030999995E-2</v>
      </c>
      <c r="BJ41" s="412">
        <v>-0.13848183442000001</v>
      </c>
      <c r="BK41" s="412">
        <v>0.10476338303</v>
      </c>
      <c r="BL41" s="412">
        <v>0.10419329754999999</v>
      </c>
      <c r="BM41" s="412">
        <v>9.1005187259000003E-2</v>
      </c>
      <c r="BN41" s="412">
        <v>1.8652372835999999E-2</v>
      </c>
      <c r="BO41" s="412">
        <v>-0.2117017259</v>
      </c>
      <c r="BP41" s="412">
        <v>0.24356624743999999</v>
      </c>
      <c r="BQ41" s="412">
        <v>5.1486721680000002E-3</v>
      </c>
      <c r="BR41" s="412">
        <v>-0.16718366435000001</v>
      </c>
      <c r="BS41" s="412">
        <v>8.3223889307999996E-2</v>
      </c>
      <c r="BT41" s="412">
        <v>-2.3273276026999998E-2</v>
      </c>
      <c r="BU41" s="412">
        <v>1.7457426745000001E-2</v>
      </c>
      <c r="BV41" s="412">
        <v>-0.13452213030999999</v>
      </c>
    </row>
    <row r="42" spans="1:74" ht="11.1" customHeight="1" x14ac:dyDescent="0.2">
      <c r="A42" s="163" t="s">
        <v>348</v>
      </c>
      <c r="B42" s="174" t="s">
        <v>767</v>
      </c>
      <c r="C42" s="255">
        <v>-0.40156632011999999</v>
      </c>
      <c r="D42" s="255">
        <v>-8.9559711319999999E-2</v>
      </c>
      <c r="E42" s="255">
        <v>-3.0433323490999999E-2</v>
      </c>
      <c r="F42" s="255">
        <v>1.3224920463000001</v>
      </c>
      <c r="G42" s="255">
        <v>-1.0257027778000001</v>
      </c>
      <c r="H42" s="255">
        <v>1.0974445836</v>
      </c>
      <c r="I42" s="255">
        <v>1.9768575829999999E-2</v>
      </c>
      <c r="J42" s="255">
        <v>1.0151417283999999</v>
      </c>
      <c r="K42" s="255">
        <v>-9.2501422230000005E-2</v>
      </c>
      <c r="L42" s="255">
        <v>-0.24846134721999999</v>
      </c>
      <c r="M42" s="255">
        <v>-0.22288741447999999</v>
      </c>
      <c r="N42" s="255">
        <v>0.37114797481</v>
      </c>
      <c r="O42" s="255">
        <v>-0.15690857724999999</v>
      </c>
      <c r="P42" s="255">
        <v>-0.62459093071000005</v>
      </c>
      <c r="Q42" s="255">
        <v>0.81607240287000005</v>
      </c>
      <c r="R42" s="255">
        <v>0.81487254903999995</v>
      </c>
      <c r="S42" s="255">
        <v>0.75149100008000003</v>
      </c>
      <c r="T42" s="255">
        <v>0.57562168442999995</v>
      </c>
      <c r="U42" s="255">
        <v>0.50255089887000004</v>
      </c>
      <c r="V42" s="255">
        <v>0.64460985870999998</v>
      </c>
      <c r="W42" s="255">
        <v>1.0604464221000001</v>
      </c>
      <c r="X42" s="255">
        <v>-0.19249737511000001</v>
      </c>
      <c r="Y42" s="255">
        <v>1.5612998335999999</v>
      </c>
      <c r="Z42" s="255">
        <v>-1.4714060101999999</v>
      </c>
      <c r="AA42" s="255">
        <v>-1.509908622</v>
      </c>
      <c r="AB42" s="255">
        <v>-1.1670361976000001</v>
      </c>
      <c r="AC42" s="255">
        <v>-1.5454558965</v>
      </c>
      <c r="AD42" s="255">
        <v>-2.4150415268000001</v>
      </c>
      <c r="AE42" s="255">
        <v>-0.63310766254999995</v>
      </c>
      <c r="AF42" s="255">
        <v>0.73021178231999995</v>
      </c>
      <c r="AG42" s="255">
        <v>0.82481385996000001</v>
      </c>
      <c r="AH42" s="255">
        <v>0.83253738133999999</v>
      </c>
      <c r="AI42" s="255">
        <v>0.60721249684</v>
      </c>
      <c r="AJ42" s="255">
        <v>-0.68725211886000004</v>
      </c>
      <c r="AK42" s="255">
        <v>0.56104451734000005</v>
      </c>
      <c r="AL42" s="255">
        <v>-0.87112029409000002</v>
      </c>
      <c r="AM42" s="255">
        <v>0.50556943406999999</v>
      </c>
      <c r="AN42" s="255">
        <v>0.17592026606</v>
      </c>
      <c r="AO42" s="255">
        <v>0.29753855669000001</v>
      </c>
      <c r="AP42" s="255">
        <v>0.46496596223999997</v>
      </c>
      <c r="AQ42" s="255">
        <v>-1.2483016641</v>
      </c>
      <c r="AR42" s="255">
        <v>0.13693926507000001</v>
      </c>
      <c r="AS42" s="255">
        <v>0.70265438746999997</v>
      </c>
      <c r="AT42" s="255">
        <v>0.33347338251999997</v>
      </c>
      <c r="AU42" s="255">
        <v>1.5009626248000001</v>
      </c>
      <c r="AV42" s="255">
        <v>-0.28203787306</v>
      </c>
      <c r="AW42" s="255">
        <v>-0.78651582310000001</v>
      </c>
      <c r="AX42" s="255">
        <v>-1.6517525179999999</v>
      </c>
      <c r="AY42" s="255">
        <v>-0.33190654628999999</v>
      </c>
      <c r="AZ42" s="255">
        <v>0.18353860469</v>
      </c>
      <c r="BA42" s="255">
        <v>-0.55039470791</v>
      </c>
      <c r="BB42" s="255">
        <v>-5.2958421950000001E-2</v>
      </c>
      <c r="BC42" s="255">
        <v>0.25167261231999999</v>
      </c>
      <c r="BD42" s="255">
        <v>0.16309554026</v>
      </c>
      <c r="BE42" s="255">
        <v>0.29846892005999998</v>
      </c>
      <c r="BF42" s="412">
        <v>-0.14704865414000001</v>
      </c>
      <c r="BG42" s="412">
        <v>0.30203164231000001</v>
      </c>
      <c r="BH42" s="412">
        <v>-0.12960357444000001</v>
      </c>
      <c r="BI42" s="412">
        <v>-0.14212622827999999</v>
      </c>
      <c r="BJ42" s="412">
        <v>-0.22671389538</v>
      </c>
      <c r="BK42" s="412">
        <v>0.17713889531999999</v>
      </c>
      <c r="BL42" s="412">
        <v>0.17065403454</v>
      </c>
      <c r="BM42" s="412">
        <v>0.15259139215</v>
      </c>
      <c r="BN42" s="412">
        <v>3.3512098136E-2</v>
      </c>
      <c r="BO42" s="412">
        <v>-0.38918413496999998</v>
      </c>
      <c r="BP42" s="412">
        <v>0.43835916556999999</v>
      </c>
      <c r="BQ42" s="412">
        <v>9.2478177893000005E-3</v>
      </c>
      <c r="BR42" s="412">
        <v>-0.30100963772</v>
      </c>
      <c r="BS42" s="412">
        <v>0.14724762252000001</v>
      </c>
      <c r="BT42" s="412">
        <v>-4.0728443911000001E-2</v>
      </c>
      <c r="BU42" s="412">
        <v>3.0421099197E-2</v>
      </c>
      <c r="BV42" s="412">
        <v>-0.22891864911000001</v>
      </c>
    </row>
    <row r="43" spans="1:74" ht="11.1" customHeight="1" x14ac:dyDescent="0.2">
      <c r="A43" s="163" t="s">
        <v>349</v>
      </c>
      <c r="B43" s="174" t="s">
        <v>768</v>
      </c>
      <c r="C43" s="255">
        <v>-2.2637921265999998</v>
      </c>
      <c r="D43" s="255">
        <v>0.49761886011000001</v>
      </c>
      <c r="E43" s="255">
        <v>0.51801828941000005</v>
      </c>
      <c r="F43" s="255">
        <v>-6.7674620360000007E-2</v>
      </c>
      <c r="G43" s="255">
        <v>-2.0021221326999998</v>
      </c>
      <c r="H43" s="255">
        <v>0.93651125024000004</v>
      </c>
      <c r="I43" s="255">
        <v>-7.3715295138E-2</v>
      </c>
      <c r="J43" s="255">
        <v>4.7980438094000002E-2</v>
      </c>
      <c r="K43" s="255">
        <v>1.8171652443999999</v>
      </c>
      <c r="L43" s="255">
        <v>-0.76123554077</v>
      </c>
      <c r="M43" s="255">
        <v>0.52374591885999999</v>
      </c>
      <c r="N43" s="255">
        <v>2.1420512006000001</v>
      </c>
      <c r="O43" s="255">
        <v>-2.0053202224</v>
      </c>
      <c r="P43" s="255">
        <v>1.9073826407000001</v>
      </c>
      <c r="Q43" s="255">
        <v>1.5002297577000001</v>
      </c>
      <c r="R43" s="255">
        <v>-0.14080671761999999</v>
      </c>
      <c r="S43" s="255">
        <v>0.10983622589</v>
      </c>
      <c r="T43" s="255">
        <v>0.80984561776999997</v>
      </c>
      <c r="U43" s="255">
        <v>0.42758302790000002</v>
      </c>
      <c r="V43" s="255">
        <v>1.2923514394</v>
      </c>
      <c r="W43" s="255">
        <v>2.1809186221000001</v>
      </c>
      <c r="X43" s="255">
        <v>0.5321046894</v>
      </c>
      <c r="Y43" s="255">
        <v>1.0697037002000001</v>
      </c>
      <c r="Z43" s="255">
        <v>0.16417557048</v>
      </c>
      <c r="AA43" s="255">
        <v>-3.3614178154999999</v>
      </c>
      <c r="AB43" s="255">
        <v>-0.58839037004999994</v>
      </c>
      <c r="AC43" s="255">
        <v>-1.7537387352</v>
      </c>
      <c r="AD43" s="255">
        <v>-2.9666133601000002</v>
      </c>
      <c r="AE43" s="255">
        <v>-0.86788998513000004</v>
      </c>
      <c r="AF43" s="255">
        <v>0.45107704899000001</v>
      </c>
      <c r="AG43" s="255">
        <v>-0.15014417228999999</v>
      </c>
      <c r="AH43" s="255">
        <v>0.83228376842999996</v>
      </c>
      <c r="AI43" s="255">
        <v>0.16121056349999999</v>
      </c>
      <c r="AJ43" s="255">
        <v>0.44657946179000002</v>
      </c>
      <c r="AK43" s="255">
        <v>0.62141001734000001</v>
      </c>
      <c r="AL43" s="255">
        <v>-9.8139197312000007E-2</v>
      </c>
      <c r="AM43" s="255">
        <v>0.10099114375</v>
      </c>
      <c r="AN43" s="255">
        <v>1.1684401946</v>
      </c>
      <c r="AO43" s="255">
        <v>-0.36398628202</v>
      </c>
      <c r="AP43" s="255">
        <v>0.14391679557000001</v>
      </c>
      <c r="AQ43" s="255">
        <v>-0.46486811567000003</v>
      </c>
      <c r="AR43" s="255">
        <v>-0.12973273493000001</v>
      </c>
      <c r="AS43" s="255">
        <v>0.27965645199</v>
      </c>
      <c r="AT43" s="255">
        <v>0.27930335026000003</v>
      </c>
      <c r="AU43" s="255">
        <v>0.71557162481000003</v>
      </c>
      <c r="AV43" s="255">
        <v>0.72212464307000002</v>
      </c>
      <c r="AW43" s="255">
        <v>0.97397211023999997</v>
      </c>
      <c r="AX43" s="255">
        <v>-6.9912905073999998E-2</v>
      </c>
      <c r="AY43" s="255">
        <v>-0.55519686886999997</v>
      </c>
      <c r="AZ43" s="255">
        <v>6.6824318977999994E-2</v>
      </c>
      <c r="BA43" s="255">
        <v>-0.75757690146000001</v>
      </c>
      <c r="BB43" s="255">
        <v>-0.41513925528000001</v>
      </c>
      <c r="BC43" s="255">
        <v>-0.53937790094000004</v>
      </c>
      <c r="BD43" s="255">
        <v>0.28803294640999999</v>
      </c>
      <c r="BE43" s="255">
        <v>0.46500168419999999</v>
      </c>
      <c r="BF43" s="412">
        <v>-0.3336412943</v>
      </c>
      <c r="BG43" s="412">
        <v>0.30196641794000001</v>
      </c>
      <c r="BH43" s="412">
        <v>0.13713773111999999</v>
      </c>
      <c r="BI43" s="412">
        <v>3.0091924023999999E-2</v>
      </c>
      <c r="BJ43" s="412">
        <v>0.28793330245999998</v>
      </c>
      <c r="BK43" s="412">
        <v>-0.14048481841999999</v>
      </c>
      <c r="BL43" s="412">
        <v>0.71041876065999998</v>
      </c>
      <c r="BM43" s="412">
        <v>6.9241740701999996E-2</v>
      </c>
      <c r="BN43" s="412">
        <v>-0.22573552902999999</v>
      </c>
      <c r="BO43" s="412">
        <v>-1.0614987641</v>
      </c>
      <c r="BP43" s="412">
        <v>0.36805874634000002</v>
      </c>
      <c r="BQ43" s="412">
        <v>-0.32095834875000001</v>
      </c>
      <c r="BR43" s="412">
        <v>-0.43803201175000001</v>
      </c>
      <c r="BS43" s="412">
        <v>8.3871511824999995E-2</v>
      </c>
      <c r="BT43" s="412">
        <v>0.3408692478</v>
      </c>
      <c r="BU43" s="412">
        <v>0.26054519260999998</v>
      </c>
      <c r="BV43" s="412">
        <v>0.30243018832000002</v>
      </c>
    </row>
    <row r="44" spans="1:74" ht="11.1" customHeight="1" x14ac:dyDescent="0.2">
      <c r="B44" s="174"/>
      <c r="C44" s="255"/>
      <c r="D44" s="255"/>
      <c r="E44" s="255"/>
      <c r="F44" s="255"/>
      <c r="G44" s="255"/>
      <c r="H44" s="255"/>
      <c r="I44" s="255"/>
      <c r="J44" s="255"/>
      <c r="K44" s="255"/>
      <c r="L44" s="255"/>
      <c r="M44" s="255"/>
      <c r="N44" s="255"/>
      <c r="O44" s="255"/>
      <c r="P44" s="255"/>
      <c r="Q44" s="255"/>
      <c r="R44" s="255"/>
      <c r="S44" s="255"/>
      <c r="T44" s="255"/>
      <c r="U44" s="255"/>
      <c r="V44" s="255"/>
      <c r="W44" s="255"/>
      <c r="X44" s="255"/>
      <c r="Y44" s="255"/>
      <c r="Z44" s="255"/>
      <c r="AA44" s="255"/>
      <c r="AB44" s="255"/>
      <c r="AC44" s="255"/>
      <c r="AD44" s="255"/>
      <c r="AE44" s="255"/>
      <c r="AF44" s="255"/>
      <c r="AG44" s="255"/>
      <c r="AH44" s="255"/>
      <c r="AI44" s="255"/>
      <c r="AJ44" s="255"/>
      <c r="AK44" s="255"/>
      <c r="AL44" s="255"/>
      <c r="AM44" s="255"/>
      <c r="AN44" s="255"/>
      <c r="AO44" s="255"/>
      <c r="AP44" s="255"/>
      <c r="AQ44" s="255"/>
      <c r="AR44" s="255"/>
      <c r="AS44" s="255"/>
      <c r="AT44" s="255"/>
      <c r="AU44" s="255"/>
      <c r="AV44" s="255"/>
      <c r="AW44" s="255"/>
      <c r="AX44" s="255"/>
      <c r="AY44" s="255"/>
      <c r="AZ44" s="255"/>
      <c r="BA44" s="255"/>
      <c r="BB44" s="255"/>
      <c r="BC44" s="255"/>
      <c r="BD44" s="255"/>
      <c r="BE44" s="255"/>
      <c r="BF44" s="412"/>
      <c r="BG44" s="412"/>
      <c r="BH44" s="412"/>
      <c r="BI44" s="412"/>
      <c r="BJ44" s="412"/>
      <c r="BK44" s="412"/>
      <c r="BL44" s="412"/>
      <c r="BM44" s="412"/>
      <c r="BN44" s="412"/>
      <c r="BO44" s="412"/>
      <c r="BP44" s="412"/>
      <c r="BQ44" s="412"/>
      <c r="BR44" s="412"/>
      <c r="BS44" s="412"/>
      <c r="BT44" s="412"/>
      <c r="BU44" s="412"/>
      <c r="BV44" s="412"/>
    </row>
    <row r="45" spans="1:74" ht="11.1" customHeight="1" x14ac:dyDescent="0.2">
      <c r="B45" s="65" t="s">
        <v>1019</v>
      </c>
      <c r="C45" s="255"/>
      <c r="D45" s="255"/>
      <c r="E45" s="255"/>
      <c r="F45" s="255"/>
      <c r="G45" s="255"/>
      <c r="H45" s="255"/>
      <c r="I45" s="255"/>
      <c r="J45" s="255"/>
      <c r="K45" s="255"/>
      <c r="L45" s="255"/>
      <c r="M45" s="255"/>
      <c r="N45" s="255"/>
      <c r="O45" s="255"/>
      <c r="P45" s="255"/>
      <c r="Q45" s="255"/>
      <c r="R45" s="255"/>
      <c r="S45" s="255"/>
      <c r="T45" s="255"/>
      <c r="U45" s="255"/>
      <c r="V45" s="255"/>
      <c r="W45" s="255"/>
      <c r="X45" s="255"/>
      <c r="Y45" s="255"/>
      <c r="Z45" s="255"/>
      <c r="AA45" s="255"/>
      <c r="AB45" s="255"/>
      <c r="AC45" s="255"/>
      <c r="AD45" s="255"/>
      <c r="AE45" s="255"/>
      <c r="AF45" s="255"/>
      <c r="AG45" s="255"/>
      <c r="AH45" s="255"/>
      <c r="AI45" s="255"/>
      <c r="AJ45" s="255"/>
      <c r="AK45" s="255"/>
      <c r="AL45" s="255"/>
      <c r="AM45" s="255"/>
      <c r="AN45" s="255"/>
      <c r="AO45" s="255"/>
      <c r="AP45" s="255"/>
      <c r="AQ45" s="255"/>
      <c r="AR45" s="255"/>
      <c r="AS45" s="255"/>
      <c r="AT45" s="255"/>
      <c r="AU45" s="255"/>
      <c r="AV45" s="255"/>
      <c r="AW45" s="255"/>
      <c r="AX45" s="255"/>
      <c r="AY45" s="255"/>
      <c r="AZ45" s="255"/>
      <c r="BA45" s="255"/>
      <c r="BB45" s="255"/>
      <c r="BC45" s="255"/>
      <c r="BD45" s="255"/>
      <c r="BE45" s="255"/>
      <c r="BF45" s="412"/>
      <c r="BG45" s="412"/>
      <c r="BH45" s="412"/>
      <c r="BI45" s="412"/>
      <c r="BJ45" s="412"/>
      <c r="BK45" s="412"/>
      <c r="BL45" s="412"/>
      <c r="BM45" s="412"/>
      <c r="BN45" s="412"/>
      <c r="BO45" s="412"/>
      <c r="BP45" s="412"/>
      <c r="BQ45" s="412"/>
      <c r="BR45" s="412"/>
      <c r="BS45" s="412"/>
      <c r="BT45" s="412"/>
      <c r="BU45" s="412"/>
      <c r="BV45" s="412"/>
    </row>
    <row r="46" spans="1:74" ht="11.1" customHeight="1" x14ac:dyDescent="0.2">
      <c r="A46" s="163" t="s">
        <v>764</v>
      </c>
      <c r="B46" s="174" t="s">
        <v>340</v>
      </c>
      <c r="C46" s="260">
        <v>1059.335</v>
      </c>
      <c r="D46" s="260">
        <v>1058.0630000000001</v>
      </c>
      <c r="E46" s="260">
        <v>1060.4469999999999</v>
      </c>
      <c r="F46" s="260">
        <v>1083.3019999999999</v>
      </c>
      <c r="G46" s="260">
        <v>1103.8050000000001</v>
      </c>
      <c r="H46" s="260">
        <v>1115.0050000000001</v>
      </c>
      <c r="I46" s="260">
        <v>1128.662</v>
      </c>
      <c r="J46" s="260">
        <v>1135.296</v>
      </c>
      <c r="K46" s="260">
        <v>1134.663</v>
      </c>
      <c r="L46" s="260">
        <v>1120.6389999999999</v>
      </c>
      <c r="M46" s="260">
        <v>1100.645</v>
      </c>
      <c r="N46" s="260">
        <v>1067.5540000000001</v>
      </c>
      <c r="O46" s="260">
        <v>1082.865761</v>
      </c>
      <c r="P46" s="260">
        <v>1053.942501</v>
      </c>
      <c r="Q46" s="260">
        <v>1049.6276230000001</v>
      </c>
      <c r="R46" s="260">
        <v>1052.7890010000001</v>
      </c>
      <c r="S46" s="260">
        <v>1080.185299</v>
      </c>
      <c r="T46" s="260">
        <v>1081.970581</v>
      </c>
      <c r="U46" s="260">
        <v>1097.4375849999999</v>
      </c>
      <c r="V46" s="260">
        <v>1099.2305960000001</v>
      </c>
      <c r="W46" s="260">
        <v>1084.98243</v>
      </c>
      <c r="X46" s="260">
        <v>1073.4907659999999</v>
      </c>
      <c r="Y46" s="260">
        <v>1074.1746499999999</v>
      </c>
      <c r="Z46" s="260">
        <v>1054.1356209999999</v>
      </c>
      <c r="AA46" s="260">
        <v>1076.6454060000001</v>
      </c>
      <c r="AB46" s="260">
        <v>1071.4566769999999</v>
      </c>
      <c r="AC46" s="260">
        <v>1087.534445</v>
      </c>
      <c r="AD46" s="260">
        <v>1088.5326</v>
      </c>
      <c r="AE46" s="260">
        <v>1099.869852</v>
      </c>
      <c r="AF46" s="260">
        <v>1114.2188940000001</v>
      </c>
      <c r="AG46" s="260">
        <v>1117.0335930000001</v>
      </c>
      <c r="AH46" s="260">
        <v>1104.602455</v>
      </c>
      <c r="AI46" s="260">
        <v>1124.5405129999999</v>
      </c>
      <c r="AJ46" s="260">
        <v>1115.1207340000001</v>
      </c>
      <c r="AK46" s="260">
        <v>1115.4567689999999</v>
      </c>
      <c r="AL46" s="260">
        <v>1112.5093549999999</v>
      </c>
      <c r="AM46" s="260">
        <v>1116.689282</v>
      </c>
      <c r="AN46" s="260">
        <v>1094.7627239999999</v>
      </c>
      <c r="AO46" s="260">
        <v>1097.2049939999999</v>
      </c>
      <c r="AP46" s="260">
        <v>1110.532469</v>
      </c>
      <c r="AQ46" s="260">
        <v>1121.490029</v>
      </c>
      <c r="AR46" s="260">
        <v>1121.7101889999999</v>
      </c>
      <c r="AS46" s="260">
        <v>1121.539125</v>
      </c>
      <c r="AT46" s="260">
        <v>1124.564396</v>
      </c>
      <c r="AU46" s="260">
        <v>1135.652126</v>
      </c>
      <c r="AV46" s="260">
        <v>1116.5150880000001</v>
      </c>
      <c r="AW46" s="260">
        <v>1095.78745</v>
      </c>
      <c r="AX46" s="260">
        <v>1064.0654219999999</v>
      </c>
      <c r="AY46" s="260">
        <v>1046.6694219999999</v>
      </c>
      <c r="AZ46" s="260">
        <v>1047.0484220000001</v>
      </c>
      <c r="BA46" s="260">
        <v>1057.1010699999999</v>
      </c>
      <c r="BB46" s="260">
        <v>1086.894495</v>
      </c>
      <c r="BC46" s="260">
        <v>1118.2145720000001</v>
      </c>
      <c r="BD46" s="260">
        <v>1117.2929604999999</v>
      </c>
      <c r="BE46" s="260">
        <v>1117.4818818000001</v>
      </c>
      <c r="BF46" s="344">
        <v>1120.6369999999999</v>
      </c>
      <c r="BG46" s="344">
        <v>1125.9570000000001</v>
      </c>
      <c r="BH46" s="344">
        <v>1115.3040000000001</v>
      </c>
      <c r="BI46" s="344">
        <v>1107.596</v>
      </c>
      <c r="BJ46" s="344">
        <v>1087.3489999999999</v>
      </c>
      <c r="BK46" s="344">
        <v>1100.443</v>
      </c>
      <c r="BL46" s="344">
        <v>1088.2470000000001</v>
      </c>
      <c r="BM46" s="344">
        <v>1093.652</v>
      </c>
      <c r="BN46" s="344">
        <v>1101.989</v>
      </c>
      <c r="BO46" s="344">
        <v>1116.268</v>
      </c>
      <c r="BP46" s="344">
        <v>1125.684</v>
      </c>
      <c r="BQ46" s="344">
        <v>1136.08</v>
      </c>
      <c r="BR46" s="344">
        <v>1135.145</v>
      </c>
      <c r="BS46" s="344">
        <v>1139.5429999999999</v>
      </c>
      <c r="BT46" s="344">
        <v>1126.992</v>
      </c>
      <c r="BU46" s="344">
        <v>1120.6120000000001</v>
      </c>
      <c r="BV46" s="344">
        <v>1099.97</v>
      </c>
    </row>
    <row r="47" spans="1:74" ht="11.1" customHeight="1" x14ac:dyDescent="0.2">
      <c r="A47" s="163" t="s">
        <v>344</v>
      </c>
      <c r="B47" s="259" t="s">
        <v>343</v>
      </c>
      <c r="C47" s="258">
        <v>2710.2620000000002</v>
      </c>
      <c r="D47" s="258">
        <v>2694.1990000000001</v>
      </c>
      <c r="E47" s="258">
        <v>2674.4540000000002</v>
      </c>
      <c r="F47" s="258">
        <v>2720.9050000000002</v>
      </c>
      <c r="G47" s="258">
        <v>2750.7739999999999</v>
      </c>
      <c r="H47" s="258">
        <v>2756.239</v>
      </c>
      <c r="I47" s="258">
        <v>2762.2530000000002</v>
      </c>
      <c r="J47" s="258">
        <v>2795.7730000000001</v>
      </c>
      <c r="K47" s="258">
        <v>2744.4209999999998</v>
      </c>
      <c r="L47" s="258">
        <v>2759.933</v>
      </c>
      <c r="M47" s="258">
        <v>2732.6970000000001</v>
      </c>
      <c r="N47" s="258">
        <v>2671.3719999999998</v>
      </c>
      <c r="O47" s="258">
        <v>2730.425761</v>
      </c>
      <c r="P47" s="258">
        <v>2659.0125010000002</v>
      </c>
      <c r="Q47" s="258">
        <v>2637.6096229999998</v>
      </c>
      <c r="R47" s="258">
        <v>2665.0710009999998</v>
      </c>
      <c r="S47" s="258">
        <v>2684.7402990000001</v>
      </c>
      <c r="T47" s="258">
        <v>2676.117581</v>
      </c>
      <c r="U47" s="258">
        <v>2691.6485849999999</v>
      </c>
      <c r="V47" s="258">
        <v>2692.5875959999998</v>
      </c>
      <c r="W47" s="258">
        <v>2660.0754299999999</v>
      </c>
      <c r="X47" s="258">
        <v>2636.4527659999999</v>
      </c>
      <c r="Y47" s="258">
        <v>2648.41365</v>
      </c>
      <c r="Z47" s="258">
        <v>2595.5276210000002</v>
      </c>
      <c r="AA47" s="258">
        <v>2654.3564059999999</v>
      </c>
      <c r="AB47" s="258">
        <v>2637.8026770000001</v>
      </c>
      <c r="AC47" s="258">
        <v>2642.9514450000001</v>
      </c>
      <c r="AD47" s="258">
        <v>2659.6016</v>
      </c>
      <c r="AE47" s="258">
        <v>2667.0578519999999</v>
      </c>
      <c r="AF47" s="258">
        <v>2672.423894</v>
      </c>
      <c r="AG47" s="258">
        <v>2702.1015929999999</v>
      </c>
      <c r="AH47" s="258">
        <v>2700.7814549999998</v>
      </c>
      <c r="AI47" s="258">
        <v>2712.7155130000001</v>
      </c>
      <c r="AJ47" s="258">
        <v>2678.8037340000001</v>
      </c>
      <c r="AK47" s="258">
        <v>2675.4867690000001</v>
      </c>
      <c r="AL47" s="258">
        <v>2646.7643549999998</v>
      </c>
      <c r="AM47" s="258">
        <v>2658.7692820000002</v>
      </c>
      <c r="AN47" s="258">
        <v>2630.8147239999998</v>
      </c>
      <c r="AO47" s="258">
        <v>2651.3219939999999</v>
      </c>
      <c r="AP47" s="258">
        <v>2660.953469</v>
      </c>
      <c r="AQ47" s="258">
        <v>2636.6670290000002</v>
      </c>
      <c r="AR47" s="258">
        <v>2644.6671889999998</v>
      </c>
      <c r="AS47" s="258">
        <v>2657.7801250000002</v>
      </c>
      <c r="AT47" s="258">
        <v>2659.4593960000002</v>
      </c>
      <c r="AU47" s="258">
        <v>2683.0211260000001</v>
      </c>
      <c r="AV47" s="258">
        <v>2651.8920880000001</v>
      </c>
      <c r="AW47" s="258">
        <v>2599.0774500000002</v>
      </c>
      <c r="AX47" s="258">
        <v>2550.040422</v>
      </c>
      <c r="AY47" s="258">
        <v>2556.9624220000001</v>
      </c>
      <c r="AZ47" s="258">
        <v>2560.2304220000001</v>
      </c>
      <c r="BA47" s="258">
        <v>2566.6930699999998</v>
      </c>
      <c r="BB47" s="258">
        <v>2580.1724949999998</v>
      </c>
      <c r="BC47" s="258">
        <v>2607.0380608999999</v>
      </c>
      <c r="BD47" s="258">
        <v>2603.2899387000002</v>
      </c>
      <c r="BE47" s="258">
        <v>2598.1274229999999</v>
      </c>
      <c r="BF47" s="345">
        <v>2603.9117949000001</v>
      </c>
      <c r="BG47" s="345">
        <v>2603.9137516000001</v>
      </c>
      <c r="BH47" s="345">
        <v>2595.6447711000001</v>
      </c>
      <c r="BI47" s="345">
        <v>2590.4782266000002</v>
      </c>
      <c r="BJ47" s="345">
        <v>2574.5241633999999</v>
      </c>
      <c r="BK47" s="345">
        <v>2584.3704985999998</v>
      </c>
      <c r="BL47" s="345">
        <v>2569.2570861999998</v>
      </c>
      <c r="BM47" s="345">
        <v>2571.8409253999998</v>
      </c>
      <c r="BN47" s="345">
        <v>2579.6183541999999</v>
      </c>
      <c r="BO47" s="345">
        <v>2600.4601077000002</v>
      </c>
      <c r="BP47" s="345">
        <v>2602.5691203000001</v>
      </c>
      <c r="BQ47" s="345">
        <v>2612.8055115000002</v>
      </c>
      <c r="BR47" s="345">
        <v>2617.0532051</v>
      </c>
      <c r="BS47" s="345">
        <v>2618.9544884000002</v>
      </c>
      <c r="BT47" s="345">
        <v>2607.1249600000001</v>
      </c>
      <c r="BU47" s="345">
        <v>2600.2212371999999</v>
      </c>
      <c r="BV47" s="345">
        <v>2583.7494231999999</v>
      </c>
    </row>
    <row r="48" spans="1:74" ht="11.1" customHeight="1" x14ac:dyDescent="0.2">
      <c r="BK48" s="414"/>
      <c r="BL48" s="414"/>
      <c r="BM48" s="414"/>
      <c r="BN48" s="414"/>
      <c r="BO48" s="414"/>
      <c r="BP48" s="414"/>
      <c r="BQ48" s="414"/>
      <c r="BR48" s="414"/>
      <c r="BS48" s="414"/>
      <c r="BT48" s="414"/>
      <c r="BU48" s="414"/>
      <c r="BV48" s="414"/>
    </row>
    <row r="49" spans="1:74" ht="12" customHeight="1" x14ac:dyDescent="0.25">
      <c r="B49" s="652" t="s">
        <v>1105</v>
      </c>
      <c r="C49" s="653"/>
      <c r="D49" s="653"/>
      <c r="E49" s="653"/>
      <c r="F49" s="653"/>
      <c r="G49" s="653"/>
      <c r="H49" s="653"/>
      <c r="I49" s="653"/>
      <c r="J49" s="653"/>
      <c r="K49" s="653"/>
      <c r="L49" s="653"/>
      <c r="M49" s="653"/>
      <c r="N49" s="653"/>
      <c r="O49" s="653"/>
      <c r="P49" s="653"/>
      <c r="Q49" s="653"/>
    </row>
    <row r="50" spans="1:74" s="443" customFormat="1" ht="12" customHeight="1" x14ac:dyDescent="0.25">
      <c r="A50" s="442"/>
      <c r="B50" s="684" t="s">
        <v>874</v>
      </c>
      <c r="C50" s="675"/>
      <c r="D50" s="675"/>
      <c r="E50" s="675"/>
      <c r="F50" s="675"/>
      <c r="G50" s="675"/>
      <c r="H50" s="675"/>
      <c r="I50" s="675"/>
      <c r="J50" s="675"/>
      <c r="K50" s="675"/>
      <c r="L50" s="675"/>
      <c r="M50" s="675"/>
      <c r="N50" s="675"/>
      <c r="O50" s="675"/>
      <c r="P50" s="675"/>
      <c r="Q50" s="671"/>
      <c r="AY50" s="542"/>
      <c r="AZ50" s="542"/>
      <c r="BA50" s="542"/>
      <c r="BB50" s="542"/>
      <c r="BC50" s="542"/>
      <c r="BD50" s="542"/>
      <c r="BE50" s="542"/>
      <c r="BF50" s="542"/>
      <c r="BG50" s="542"/>
      <c r="BH50" s="542"/>
      <c r="BI50" s="542"/>
      <c r="BJ50" s="542"/>
    </row>
    <row r="51" spans="1:74" s="443" customFormat="1" ht="12" customHeight="1" x14ac:dyDescent="0.25">
      <c r="A51" s="442"/>
      <c r="B51" s="684" t="s">
        <v>875</v>
      </c>
      <c r="C51" s="671"/>
      <c r="D51" s="671"/>
      <c r="E51" s="671"/>
      <c r="F51" s="671"/>
      <c r="G51" s="671"/>
      <c r="H51" s="671"/>
      <c r="I51" s="671"/>
      <c r="J51" s="671"/>
      <c r="K51" s="671"/>
      <c r="L51" s="671"/>
      <c r="M51" s="671"/>
      <c r="N51" s="671"/>
      <c r="O51" s="671"/>
      <c r="P51" s="671"/>
      <c r="Q51" s="671"/>
      <c r="AY51" s="542"/>
      <c r="AZ51" s="542"/>
      <c r="BA51" s="542"/>
      <c r="BB51" s="542"/>
      <c r="BC51" s="542"/>
      <c r="BD51" s="542"/>
      <c r="BE51" s="542"/>
      <c r="BF51" s="542"/>
      <c r="BG51" s="542"/>
      <c r="BH51" s="542"/>
      <c r="BI51" s="542"/>
      <c r="BJ51" s="542"/>
    </row>
    <row r="52" spans="1:74" s="443" customFormat="1" ht="12" customHeight="1" x14ac:dyDescent="0.25">
      <c r="A52" s="442"/>
      <c r="B52" s="684" t="s">
        <v>876</v>
      </c>
      <c r="C52" s="671"/>
      <c r="D52" s="671"/>
      <c r="E52" s="671"/>
      <c r="F52" s="671"/>
      <c r="G52" s="671"/>
      <c r="H52" s="671"/>
      <c r="I52" s="671"/>
      <c r="J52" s="671"/>
      <c r="K52" s="671"/>
      <c r="L52" s="671"/>
      <c r="M52" s="671"/>
      <c r="N52" s="671"/>
      <c r="O52" s="671"/>
      <c r="P52" s="671"/>
      <c r="Q52" s="671"/>
      <c r="AY52" s="542"/>
      <c r="AZ52" s="542"/>
      <c r="BA52" s="542"/>
      <c r="BB52" s="542"/>
      <c r="BC52" s="542"/>
      <c r="BD52" s="542"/>
      <c r="BE52" s="542"/>
      <c r="BF52" s="542"/>
      <c r="BG52" s="542"/>
      <c r="BH52" s="542"/>
      <c r="BI52" s="542"/>
      <c r="BJ52" s="542"/>
    </row>
    <row r="53" spans="1:74" s="443" customFormat="1" ht="12" customHeight="1" x14ac:dyDescent="0.25">
      <c r="A53" s="442"/>
      <c r="B53" s="684" t="s">
        <v>1196</v>
      </c>
      <c r="C53" s="675"/>
      <c r="D53" s="675"/>
      <c r="E53" s="675"/>
      <c r="F53" s="675"/>
      <c r="G53" s="675"/>
      <c r="H53" s="675"/>
      <c r="I53" s="675"/>
      <c r="J53" s="675"/>
      <c r="K53" s="675"/>
      <c r="L53" s="675"/>
      <c r="M53" s="675"/>
      <c r="N53" s="675"/>
      <c r="O53" s="675"/>
      <c r="P53" s="675"/>
      <c r="Q53" s="671"/>
      <c r="AY53" s="542"/>
      <c r="AZ53" s="542"/>
      <c r="BA53" s="542"/>
      <c r="BB53" s="542"/>
      <c r="BC53" s="542"/>
      <c r="BD53" s="542"/>
      <c r="BE53" s="542"/>
      <c r="BF53" s="542"/>
      <c r="BG53" s="542"/>
      <c r="BH53" s="542"/>
      <c r="BI53" s="542"/>
      <c r="BJ53" s="542"/>
    </row>
    <row r="54" spans="1:74" s="443" customFormat="1" ht="12" customHeight="1" x14ac:dyDescent="0.25">
      <c r="A54" s="442"/>
      <c r="B54" s="684" t="s">
        <v>1084</v>
      </c>
      <c r="C54" s="684"/>
      <c r="D54" s="684"/>
      <c r="E54" s="684"/>
      <c r="F54" s="684"/>
      <c r="G54" s="684"/>
      <c r="H54" s="684"/>
      <c r="I54" s="684"/>
      <c r="J54" s="684"/>
      <c r="K54" s="684"/>
      <c r="L54" s="684"/>
      <c r="M54" s="684"/>
      <c r="N54" s="684"/>
      <c r="O54" s="684"/>
      <c r="P54" s="684"/>
      <c r="Q54" s="671"/>
      <c r="AY54" s="542"/>
      <c r="AZ54" s="542"/>
      <c r="BA54" s="542"/>
      <c r="BB54" s="542"/>
      <c r="BC54" s="542"/>
      <c r="BD54" s="542"/>
      <c r="BE54" s="542"/>
      <c r="BF54" s="542"/>
      <c r="BG54" s="542"/>
      <c r="BH54" s="542"/>
      <c r="BI54" s="542"/>
      <c r="BJ54" s="542"/>
    </row>
    <row r="55" spans="1:74" s="443" customFormat="1" ht="12" customHeight="1" x14ac:dyDescent="0.25">
      <c r="A55" s="442"/>
      <c r="B55" s="684" t="s">
        <v>1197</v>
      </c>
      <c r="C55" s="684"/>
      <c r="D55" s="684"/>
      <c r="E55" s="684"/>
      <c r="F55" s="684"/>
      <c r="G55" s="684"/>
      <c r="H55" s="684"/>
      <c r="I55" s="684"/>
      <c r="J55" s="684"/>
      <c r="K55" s="684"/>
      <c r="L55" s="684"/>
      <c r="M55" s="684"/>
      <c r="N55" s="684"/>
      <c r="O55" s="684"/>
      <c r="P55" s="684"/>
      <c r="Q55" s="671"/>
      <c r="AY55" s="542"/>
      <c r="AZ55" s="542"/>
      <c r="BA55" s="542"/>
      <c r="BB55" s="542"/>
      <c r="BC55" s="542"/>
      <c r="BD55" s="542"/>
      <c r="BE55" s="542"/>
      <c r="BF55" s="542"/>
      <c r="BG55" s="542"/>
      <c r="BH55" s="542"/>
      <c r="BI55" s="542"/>
      <c r="BJ55" s="542"/>
    </row>
    <row r="56" spans="1:74" s="443" customFormat="1" ht="12" customHeight="1" x14ac:dyDescent="0.25">
      <c r="A56" s="442"/>
      <c r="B56" s="684" t="s">
        <v>1198</v>
      </c>
      <c r="C56" s="675"/>
      <c r="D56" s="675"/>
      <c r="E56" s="675"/>
      <c r="F56" s="675"/>
      <c r="G56" s="675"/>
      <c r="H56" s="675"/>
      <c r="I56" s="675"/>
      <c r="J56" s="675"/>
      <c r="K56" s="675"/>
      <c r="L56" s="675"/>
      <c r="M56" s="675"/>
      <c r="N56" s="675"/>
      <c r="O56" s="675"/>
      <c r="P56" s="675"/>
      <c r="Q56" s="671"/>
      <c r="AY56" s="542"/>
      <c r="AZ56" s="542"/>
      <c r="BA56" s="542"/>
      <c r="BB56" s="542"/>
      <c r="BC56" s="542"/>
      <c r="BD56" s="542"/>
      <c r="BE56" s="542"/>
      <c r="BF56" s="542"/>
      <c r="BG56" s="542"/>
      <c r="BH56" s="542"/>
      <c r="BI56" s="542"/>
      <c r="BJ56" s="542"/>
    </row>
    <row r="57" spans="1:74" s="443" customFormat="1" ht="12" customHeight="1" x14ac:dyDescent="0.25">
      <c r="A57" s="442"/>
      <c r="B57" s="684" t="s">
        <v>1146</v>
      </c>
      <c r="C57" s="675"/>
      <c r="D57" s="675"/>
      <c r="E57" s="675"/>
      <c r="F57" s="675"/>
      <c r="G57" s="675"/>
      <c r="H57" s="675"/>
      <c r="I57" s="675"/>
      <c r="J57" s="675"/>
      <c r="K57" s="675"/>
      <c r="L57" s="675"/>
      <c r="M57" s="675"/>
      <c r="N57" s="675"/>
      <c r="O57" s="675"/>
      <c r="P57" s="675"/>
      <c r="Q57" s="671"/>
      <c r="AY57" s="542"/>
      <c r="AZ57" s="542"/>
      <c r="BA57" s="542"/>
      <c r="BB57" s="542"/>
      <c r="BC57" s="542"/>
      <c r="BD57" s="542"/>
      <c r="BE57" s="542"/>
      <c r="BF57" s="542"/>
      <c r="BG57" s="542"/>
      <c r="BH57" s="542"/>
      <c r="BI57" s="542"/>
      <c r="BJ57" s="542"/>
    </row>
    <row r="58" spans="1:74" s="443" customFormat="1" ht="12" customHeight="1" x14ac:dyDescent="0.25">
      <c r="A58" s="442"/>
      <c r="B58" s="674" t="s">
        <v>1132</v>
      </c>
      <c r="C58" s="675"/>
      <c r="D58" s="675"/>
      <c r="E58" s="675"/>
      <c r="F58" s="675"/>
      <c r="G58" s="675"/>
      <c r="H58" s="675"/>
      <c r="I58" s="675"/>
      <c r="J58" s="675"/>
      <c r="K58" s="675"/>
      <c r="L58" s="675"/>
      <c r="M58" s="675"/>
      <c r="N58" s="675"/>
      <c r="O58" s="675"/>
      <c r="P58" s="675"/>
      <c r="Q58" s="671"/>
      <c r="AY58" s="542"/>
      <c r="AZ58" s="542"/>
      <c r="BA58" s="542"/>
      <c r="BB58" s="542"/>
      <c r="BC58" s="542"/>
      <c r="BD58" s="542"/>
      <c r="BE58" s="542"/>
      <c r="BF58" s="542"/>
      <c r="BG58" s="542"/>
      <c r="BH58" s="542"/>
      <c r="BI58" s="542"/>
      <c r="BJ58" s="542"/>
    </row>
    <row r="59" spans="1:74" s="443" customFormat="1" ht="13.2" x14ac:dyDescent="0.25">
      <c r="A59" s="442"/>
      <c r="B59" s="686" t="s">
        <v>1157</v>
      </c>
      <c r="C59" s="671"/>
      <c r="D59" s="671"/>
      <c r="E59" s="671"/>
      <c r="F59" s="671"/>
      <c r="G59" s="671"/>
      <c r="H59" s="671"/>
      <c r="I59" s="671"/>
      <c r="J59" s="671"/>
      <c r="K59" s="671"/>
      <c r="L59" s="671"/>
      <c r="M59" s="671"/>
      <c r="N59" s="671"/>
      <c r="O59" s="671"/>
      <c r="P59" s="671"/>
      <c r="Q59" s="671"/>
      <c r="AY59" s="542"/>
      <c r="AZ59" s="542"/>
      <c r="BA59" s="542"/>
      <c r="BB59" s="542"/>
      <c r="BC59" s="542"/>
      <c r="BD59" s="542"/>
      <c r="BE59" s="542"/>
      <c r="BF59" s="542"/>
      <c r="BG59" s="542"/>
      <c r="BH59" s="542"/>
      <c r="BI59" s="542"/>
      <c r="BJ59" s="542"/>
    </row>
    <row r="60" spans="1:74" s="443" customFormat="1" ht="12" customHeight="1" x14ac:dyDescent="0.25">
      <c r="A60" s="442"/>
      <c r="B60" s="669" t="s">
        <v>1136</v>
      </c>
      <c r="C60" s="670"/>
      <c r="D60" s="670"/>
      <c r="E60" s="670"/>
      <c r="F60" s="670"/>
      <c r="G60" s="670"/>
      <c r="H60" s="670"/>
      <c r="I60" s="670"/>
      <c r="J60" s="670"/>
      <c r="K60" s="670"/>
      <c r="L60" s="670"/>
      <c r="M60" s="670"/>
      <c r="N60" s="670"/>
      <c r="O60" s="670"/>
      <c r="P60" s="670"/>
      <c r="Q60" s="671"/>
      <c r="AY60" s="542"/>
      <c r="AZ60" s="542"/>
      <c r="BA60" s="542"/>
      <c r="BB60" s="542"/>
      <c r="BC60" s="542"/>
      <c r="BD60" s="542"/>
      <c r="BE60" s="542"/>
      <c r="BF60" s="542"/>
      <c r="BG60" s="542"/>
      <c r="BH60" s="542"/>
      <c r="BI60" s="542"/>
      <c r="BJ60" s="542"/>
    </row>
    <row r="61" spans="1:74" s="444" customFormat="1" ht="12" customHeight="1" x14ac:dyDescent="0.25">
      <c r="A61" s="440"/>
      <c r="B61" s="682" t="s">
        <v>1144</v>
      </c>
      <c r="C61" s="671"/>
      <c r="D61" s="671"/>
      <c r="E61" s="671"/>
      <c r="F61" s="671"/>
      <c r="G61" s="671"/>
      <c r="H61" s="671"/>
      <c r="I61" s="671"/>
      <c r="J61" s="671"/>
      <c r="K61" s="671"/>
      <c r="L61" s="671"/>
      <c r="M61" s="671"/>
      <c r="N61" s="671"/>
      <c r="O61" s="671"/>
      <c r="P61" s="671"/>
      <c r="Q61" s="671"/>
      <c r="AY61" s="541"/>
      <c r="AZ61" s="541"/>
      <c r="BA61" s="541"/>
      <c r="BB61" s="541"/>
      <c r="BC61" s="541"/>
      <c r="BD61" s="541"/>
      <c r="BE61" s="541"/>
      <c r="BF61" s="541"/>
      <c r="BG61" s="541"/>
      <c r="BH61" s="541"/>
      <c r="BI61" s="541"/>
      <c r="BJ61" s="541"/>
    </row>
    <row r="62" spans="1:74" x14ac:dyDescent="0.2">
      <c r="BK62" s="414"/>
      <c r="BL62" s="414"/>
      <c r="BM62" s="414"/>
      <c r="BN62" s="414"/>
      <c r="BO62" s="414"/>
      <c r="BP62" s="414"/>
      <c r="BQ62" s="414"/>
      <c r="BR62" s="414"/>
      <c r="BS62" s="414"/>
      <c r="BT62" s="414"/>
      <c r="BU62" s="414"/>
      <c r="BV62" s="414"/>
    </row>
    <row r="63" spans="1:74" x14ac:dyDescent="0.2">
      <c r="BK63" s="414"/>
      <c r="BL63" s="414"/>
      <c r="BM63" s="414"/>
      <c r="BN63" s="414"/>
      <c r="BO63" s="414"/>
      <c r="BP63" s="414"/>
      <c r="BQ63" s="414"/>
      <c r="BR63" s="414"/>
      <c r="BS63" s="414"/>
      <c r="BT63" s="414"/>
      <c r="BU63" s="414"/>
      <c r="BV63" s="414"/>
    </row>
    <row r="64" spans="1:74" x14ac:dyDescent="0.2">
      <c r="BK64" s="414"/>
      <c r="BL64" s="414"/>
      <c r="BM64" s="414"/>
      <c r="BN64" s="414"/>
      <c r="BO64" s="414"/>
      <c r="BP64" s="414"/>
      <c r="BQ64" s="414"/>
      <c r="BR64" s="414"/>
      <c r="BS64" s="414"/>
      <c r="BT64" s="414"/>
      <c r="BU64" s="414"/>
      <c r="BV64" s="414"/>
    </row>
    <row r="65" spans="63:74" x14ac:dyDescent="0.2">
      <c r="BK65" s="414"/>
      <c r="BL65" s="414"/>
      <c r="BM65" s="414"/>
      <c r="BN65" s="414"/>
      <c r="BO65" s="414"/>
      <c r="BP65" s="414"/>
      <c r="BQ65" s="414"/>
      <c r="BR65" s="414"/>
      <c r="BS65" s="414"/>
      <c r="BT65" s="414"/>
      <c r="BU65" s="414"/>
      <c r="BV65" s="414"/>
    </row>
    <row r="66" spans="63:74" x14ac:dyDescent="0.2">
      <c r="BK66" s="414"/>
      <c r="BL66" s="414"/>
      <c r="BM66" s="414"/>
      <c r="BN66" s="414"/>
      <c r="BO66" s="414"/>
      <c r="BP66" s="414"/>
      <c r="BQ66" s="414"/>
      <c r="BR66" s="414"/>
      <c r="BS66" s="414"/>
      <c r="BT66" s="414"/>
      <c r="BU66" s="414"/>
      <c r="BV66" s="414"/>
    </row>
    <row r="67" spans="63:74" x14ac:dyDescent="0.2">
      <c r="BK67" s="414"/>
      <c r="BL67" s="414"/>
      <c r="BM67" s="414"/>
      <c r="BN67" s="414"/>
      <c r="BO67" s="414"/>
      <c r="BP67" s="414"/>
      <c r="BQ67" s="414"/>
      <c r="BR67" s="414"/>
      <c r="BS67" s="414"/>
      <c r="BT67" s="414"/>
      <c r="BU67" s="414"/>
      <c r="BV67" s="414"/>
    </row>
    <row r="68" spans="63:74" x14ac:dyDescent="0.2">
      <c r="BK68" s="414"/>
      <c r="BL68" s="414"/>
      <c r="BM68" s="414"/>
      <c r="BN68" s="414"/>
      <c r="BO68" s="414"/>
      <c r="BP68" s="414"/>
      <c r="BQ68" s="414"/>
      <c r="BR68" s="414"/>
      <c r="BS68" s="414"/>
      <c r="BT68" s="414"/>
      <c r="BU68" s="414"/>
      <c r="BV68" s="414"/>
    </row>
    <row r="69" spans="63:74" x14ac:dyDescent="0.2">
      <c r="BK69" s="414"/>
      <c r="BL69" s="414"/>
      <c r="BM69" s="414"/>
      <c r="BN69" s="414"/>
      <c r="BO69" s="414"/>
      <c r="BP69" s="414"/>
      <c r="BQ69" s="414"/>
      <c r="BR69" s="414"/>
      <c r="BS69" s="414"/>
      <c r="BT69" s="414"/>
      <c r="BU69" s="414"/>
      <c r="BV69" s="414"/>
    </row>
    <row r="70" spans="63:74" x14ac:dyDescent="0.2">
      <c r="BK70" s="414"/>
      <c r="BL70" s="414"/>
      <c r="BM70" s="414"/>
      <c r="BN70" s="414"/>
      <c r="BO70" s="414"/>
      <c r="BP70" s="414"/>
      <c r="BQ70" s="414"/>
      <c r="BR70" s="414"/>
      <c r="BS70" s="414"/>
      <c r="BT70" s="414"/>
      <c r="BU70" s="414"/>
      <c r="BV70" s="414"/>
    </row>
    <row r="71" spans="63:74" x14ac:dyDescent="0.2">
      <c r="BK71" s="414"/>
      <c r="BL71" s="414"/>
      <c r="BM71" s="414"/>
      <c r="BN71" s="414"/>
      <c r="BO71" s="414"/>
      <c r="BP71" s="414"/>
      <c r="BQ71" s="414"/>
      <c r="BR71" s="414"/>
      <c r="BS71" s="414"/>
      <c r="BT71" s="414"/>
      <c r="BU71" s="414"/>
      <c r="BV71" s="414"/>
    </row>
    <row r="72" spans="63:74" x14ac:dyDescent="0.2">
      <c r="BK72" s="414"/>
      <c r="BL72" s="414"/>
      <c r="BM72" s="414"/>
      <c r="BN72" s="414"/>
      <c r="BO72" s="414"/>
      <c r="BP72" s="414"/>
      <c r="BQ72" s="414"/>
      <c r="BR72" s="414"/>
      <c r="BS72" s="414"/>
      <c r="BT72" s="414"/>
      <c r="BU72" s="414"/>
      <c r="BV72" s="414"/>
    </row>
    <row r="73" spans="63:74" x14ac:dyDescent="0.2">
      <c r="BK73" s="414"/>
      <c r="BL73" s="414"/>
      <c r="BM73" s="414"/>
      <c r="BN73" s="414"/>
      <c r="BO73" s="414"/>
      <c r="BP73" s="414"/>
      <c r="BQ73" s="414"/>
      <c r="BR73" s="414"/>
      <c r="BS73" s="414"/>
      <c r="BT73" s="414"/>
      <c r="BU73" s="414"/>
      <c r="BV73" s="414"/>
    </row>
    <row r="74" spans="63:74" x14ac:dyDescent="0.2">
      <c r="BK74" s="414"/>
      <c r="BL74" s="414"/>
      <c r="BM74" s="414"/>
      <c r="BN74" s="414"/>
      <c r="BO74" s="414"/>
      <c r="BP74" s="414"/>
      <c r="BQ74" s="414"/>
      <c r="BR74" s="414"/>
      <c r="BS74" s="414"/>
      <c r="BT74" s="414"/>
      <c r="BU74" s="414"/>
      <c r="BV74" s="414"/>
    </row>
    <row r="75" spans="63:74" x14ac:dyDescent="0.2">
      <c r="BK75" s="414"/>
      <c r="BL75" s="414"/>
      <c r="BM75" s="414"/>
      <c r="BN75" s="414"/>
      <c r="BO75" s="414"/>
      <c r="BP75" s="414"/>
      <c r="BQ75" s="414"/>
      <c r="BR75" s="414"/>
      <c r="BS75" s="414"/>
      <c r="BT75" s="414"/>
      <c r="BU75" s="414"/>
      <c r="BV75" s="414"/>
    </row>
    <row r="76" spans="63:74" x14ac:dyDescent="0.2">
      <c r="BK76" s="414"/>
      <c r="BL76" s="414"/>
      <c r="BM76" s="414"/>
      <c r="BN76" s="414"/>
      <c r="BO76" s="414"/>
      <c r="BP76" s="414"/>
      <c r="BQ76" s="414"/>
      <c r="BR76" s="414"/>
      <c r="BS76" s="414"/>
      <c r="BT76" s="414"/>
      <c r="BU76" s="414"/>
      <c r="BV76" s="414"/>
    </row>
    <row r="77" spans="63:74" x14ac:dyDescent="0.2">
      <c r="BK77" s="414"/>
      <c r="BL77" s="414"/>
      <c r="BM77" s="414"/>
      <c r="BN77" s="414"/>
      <c r="BO77" s="414"/>
      <c r="BP77" s="414"/>
      <c r="BQ77" s="414"/>
      <c r="BR77" s="414"/>
      <c r="BS77" s="414"/>
      <c r="BT77" s="414"/>
      <c r="BU77" s="414"/>
      <c r="BV77" s="414"/>
    </row>
    <row r="78" spans="63:74" x14ac:dyDescent="0.2">
      <c r="BK78" s="414"/>
      <c r="BL78" s="414"/>
      <c r="BM78" s="414"/>
      <c r="BN78" s="414"/>
      <c r="BO78" s="414"/>
      <c r="BP78" s="414"/>
      <c r="BQ78" s="414"/>
      <c r="BR78" s="414"/>
      <c r="BS78" s="414"/>
      <c r="BT78" s="414"/>
      <c r="BU78" s="414"/>
      <c r="BV78" s="414"/>
    </row>
    <row r="79" spans="63:74" x14ac:dyDescent="0.2">
      <c r="BK79" s="414"/>
      <c r="BL79" s="414"/>
      <c r="BM79" s="414"/>
      <c r="BN79" s="414"/>
      <c r="BO79" s="414"/>
      <c r="BP79" s="414"/>
      <c r="BQ79" s="414"/>
      <c r="BR79" s="414"/>
      <c r="BS79" s="414"/>
      <c r="BT79" s="414"/>
      <c r="BU79" s="414"/>
      <c r="BV79" s="414"/>
    </row>
    <row r="80" spans="63:74" x14ac:dyDescent="0.2">
      <c r="BK80" s="414"/>
      <c r="BL80" s="414"/>
      <c r="BM80" s="414"/>
      <c r="BN80" s="414"/>
      <c r="BO80" s="414"/>
      <c r="BP80" s="414"/>
      <c r="BQ80" s="414"/>
      <c r="BR80" s="414"/>
      <c r="BS80" s="414"/>
      <c r="BT80" s="414"/>
      <c r="BU80" s="414"/>
      <c r="BV80" s="414"/>
    </row>
    <row r="81" spans="63:74" x14ac:dyDescent="0.2">
      <c r="BK81" s="414"/>
      <c r="BL81" s="414"/>
      <c r="BM81" s="414"/>
      <c r="BN81" s="414"/>
      <c r="BO81" s="414"/>
      <c r="BP81" s="414"/>
      <c r="BQ81" s="414"/>
      <c r="BR81" s="414"/>
      <c r="BS81" s="414"/>
      <c r="BT81" s="414"/>
      <c r="BU81" s="414"/>
      <c r="BV81" s="414"/>
    </row>
    <row r="82" spans="63:74" x14ac:dyDescent="0.2">
      <c r="BK82" s="414"/>
      <c r="BL82" s="414"/>
      <c r="BM82" s="414"/>
      <c r="BN82" s="414"/>
      <c r="BO82" s="414"/>
      <c r="BP82" s="414"/>
      <c r="BQ82" s="414"/>
      <c r="BR82" s="414"/>
      <c r="BS82" s="414"/>
      <c r="BT82" s="414"/>
      <c r="BU82" s="414"/>
      <c r="BV82" s="414"/>
    </row>
    <row r="83" spans="63:74" x14ac:dyDescent="0.2">
      <c r="BK83" s="414"/>
      <c r="BL83" s="414"/>
      <c r="BM83" s="414"/>
      <c r="BN83" s="414"/>
      <c r="BO83" s="414"/>
      <c r="BP83" s="414"/>
      <c r="BQ83" s="414"/>
      <c r="BR83" s="414"/>
      <c r="BS83" s="414"/>
      <c r="BT83" s="414"/>
      <c r="BU83" s="414"/>
      <c r="BV83" s="414"/>
    </row>
    <row r="84" spans="63:74" x14ac:dyDescent="0.2">
      <c r="BK84" s="414"/>
      <c r="BL84" s="414"/>
      <c r="BM84" s="414"/>
      <c r="BN84" s="414"/>
      <c r="BO84" s="414"/>
      <c r="BP84" s="414"/>
      <c r="BQ84" s="414"/>
      <c r="BR84" s="414"/>
      <c r="BS84" s="414"/>
      <c r="BT84" s="414"/>
      <c r="BU84" s="414"/>
      <c r="BV84" s="414"/>
    </row>
    <row r="85" spans="63:74" x14ac:dyDescent="0.2">
      <c r="BK85" s="414"/>
      <c r="BL85" s="414"/>
      <c r="BM85" s="414"/>
      <c r="BN85" s="414"/>
      <c r="BO85" s="414"/>
      <c r="BP85" s="414"/>
      <c r="BQ85" s="414"/>
      <c r="BR85" s="414"/>
      <c r="BS85" s="414"/>
      <c r="BT85" s="414"/>
      <c r="BU85" s="414"/>
      <c r="BV85" s="414"/>
    </row>
    <row r="86" spans="63:74" x14ac:dyDescent="0.2">
      <c r="BK86" s="414"/>
      <c r="BL86" s="414"/>
      <c r="BM86" s="414"/>
      <c r="BN86" s="414"/>
      <c r="BO86" s="414"/>
      <c r="BP86" s="414"/>
      <c r="BQ86" s="414"/>
      <c r="BR86" s="414"/>
      <c r="BS86" s="414"/>
      <c r="BT86" s="414"/>
      <c r="BU86" s="414"/>
      <c r="BV86" s="414"/>
    </row>
    <row r="87" spans="63:74" x14ac:dyDescent="0.2">
      <c r="BK87" s="414"/>
      <c r="BL87" s="414"/>
      <c r="BM87" s="414"/>
      <c r="BN87" s="414"/>
      <c r="BO87" s="414"/>
      <c r="BP87" s="414"/>
      <c r="BQ87" s="414"/>
      <c r="BR87" s="414"/>
      <c r="BS87" s="414"/>
      <c r="BT87" s="414"/>
      <c r="BU87" s="414"/>
      <c r="BV87" s="414"/>
    </row>
    <row r="88" spans="63:74" x14ac:dyDescent="0.2">
      <c r="BK88" s="414"/>
      <c r="BL88" s="414"/>
      <c r="BM88" s="414"/>
      <c r="BN88" s="414"/>
      <c r="BO88" s="414"/>
      <c r="BP88" s="414"/>
      <c r="BQ88" s="414"/>
      <c r="BR88" s="414"/>
      <c r="BS88" s="414"/>
      <c r="BT88" s="414"/>
      <c r="BU88" s="414"/>
      <c r="BV88" s="414"/>
    </row>
    <row r="89" spans="63:74" x14ac:dyDescent="0.2">
      <c r="BK89" s="414"/>
      <c r="BL89" s="414"/>
      <c r="BM89" s="414"/>
      <c r="BN89" s="414"/>
      <c r="BO89" s="414"/>
      <c r="BP89" s="414"/>
      <c r="BQ89" s="414"/>
      <c r="BR89" s="414"/>
      <c r="BS89" s="414"/>
      <c r="BT89" s="414"/>
      <c r="BU89" s="414"/>
      <c r="BV89" s="414"/>
    </row>
    <row r="90" spans="63:74" x14ac:dyDescent="0.2">
      <c r="BK90" s="414"/>
      <c r="BL90" s="414"/>
      <c r="BM90" s="414"/>
      <c r="BN90" s="414"/>
      <c r="BO90" s="414"/>
      <c r="BP90" s="414"/>
      <c r="BQ90" s="414"/>
      <c r="BR90" s="414"/>
      <c r="BS90" s="414"/>
      <c r="BT90" s="414"/>
      <c r="BU90" s="414"/>
      <c r="BV90" s="414"/>
    </row>
    <row r="91" spans="63:74" x14ac:dyDescent="0.2">
      <c r="BK91" s="414"/>
      <c r="BL91" s="414"/>
      <c r="BM91" s="414"/>
      <c r="BN91" s="414"/>
      <c r="BO91" s="414"/>
      <c r="BP91" s="414"/>
      <c r="BQ91" s="414"/>
      <c r="BR91" s="414"/>
      <c r="BS91" s="414"/>
      <c r="BT91" s="414"/>
      <c r="BU91" s="414"/>
      <c r="BV91" s="414"/>
    </row>
    <row r="92" spans="63:74" x14ac:dyDescent="0.2">
      <c r="BK92" s="414"/>
      <c r="BL92" s="414"/>
      <c r="BM92" s="414"/>
      <c r="BN92" s="414"/>
      <c r="BO92" s="414"/>
      <c r="BP92" s="414"/>
      <c r="BQ92" s="414"/>
      <c r="BR92" s="414"/>
      <c r="BS92" s="414"/>
      <c r="BT92" s="414"/>
      <c r="BU92" s="414"/>
      <c r="BV92" s="414"/>
    </row>
    <row r="93" spans="63:74" x14ac:dyDescent="0.2">
      <c r="BK93" s="414"/>
      <c r="BL93" s="414"/>
      <c r="BM93" s="414"/>
      <c r="BN93" s="414"/>
      <c r="BO93" s="414"/>
      <c r="BP93" s="414"/>
      <c r="BQ93" s="414"/>
      <c r="BR93" s="414"/>
      <c r="BS93" s="414"/>
      <c r="BT93" s="414"/>
      <c r="BU93" s="414"/>
      <c r="BV93" s="414"/>
    </row>
    <row r="94" spans="63:74" x14ac:dyDescent="0.2">
      <c r="BK94" s="414"/>
      <c r="BL94" s="414"/>
      <c r="BM94" s="414"/>
      <c r="BN94" s="414"/>
      <c r="BO94" s="414"/>
      <c r="BP94" s="414"/>
      <c r="BQ94" s="414"/>
      <c r="BR94" s="414"/>
      <c r="BS94" s="414"/>
      <c r="BT94" s="414"/>
      <c r="BU94" s="414"/>
      <c r="BV94" s="414"/>
    </row>
    <row r="95" spans="63:74" x14ac:dyDescent="0.2">
      <c r="BK95" s="414"/>
      <c r="BL95" s="414"/>
      <c r="BM95" s="414"/>
      <c r="BN95" s="414"/>
      <c r="BO95" s="414"/>
      <c r="BP95" s="414"/>
      <c r="BQ95" s="414"/>
      <c r="BR95" s="414"/>
      <c r="BS95" s="414"/>
      <c r="BT95" s="414"/>
      <c r="BU95" s="414"/>
      <c r="BV95" s="414"/>
    </row>
    <row r="96" spans="63:74" x14ac:dyDescent="0.2">
      <c r="BK96" s="414"/>
      <c r="BL96" s="414"/>
      <c r="BM96" s="414"/>
      <c r="BN96" s="414"/>
      <c r="BO96" s="414"/>
      <c r="BP96" s="414"/>
      <c r="BQ96" s="414"/>
      <c r="BR96" s="414"/>
      <c r="BS96" s="414"/>
      <c r="BT96" s="414"/>
      <c r="BU96" s="414"/>
      <c r="BV96" s="414"/>
    </row>
    <row r="97" spans="63:74" x14ac:dyDescent="0.2">
      <c r="BK97" s="414"/>
      <c r="BL97" s="414"/>
      <c r="BM97" s="414"/>
      <c r="BN97" s="414"/>
      <c r="BO97" s="414"/>
      <c r="BP97" s="414"/>
      <c r="BQ97" s="414"/>
      <c r="BR97" s="414"/>
      <c r="BS97" s="414"/>
      <c r="BT97" s="414"/>
      <c r="BU97" s="414"/>
      <c r="BV97" s="414"/>
    </row>
    <row r="98" spans="63:74" x14ac:dyDescent="0.2">
      <c r="BK98" s="414"/>
      <c r="BL98" s="414"/>
      <c r="BM98" s="414"/>
      <c r="BN98" s="414"/>
      <c r="BO98" s="414"/>
      <c r="BP98" s="414"/>
      <c r="BQ98" s="414"/>
      <c r="BR98" s="414"/>
      <c r="BS98" s="414"/>
      <c r="BT98" s="414"/>
      <c r="BU98" s="414"/>
      <c r="BV98" s="414"/>
    </row>
    <row r="99" spans="63:74" x14ac:dyDescent="0.2">
      <c r="BK99" s="414"/>
      <c r="BL99" s="414"/>
      <c r="BM99" s="414"/>
      <c r="BN99" s="414"/>
      <c r="BO99" s="414"/>
      <c r="BP99" s="414"/>
      <c r="BQ99" s="414"/>
      <c r="BR99" s="414"/>
      <c r="BS99" s="414"/>
      <c r="BT99" s="414"/>
      <c r="BU99" s="414"/>
      <c r="BV99" s="414"/>
    </row>
    <row r="100" spans="63:74" x14ac:dyDescent="0.2">
      <c r="BK100" s="414"/>
      <c r="BL100" s="414"/>
      <c r="BM100" s="414"/>
      <c r="BN100" s="414"/>
      <c r="BO100" s="414"/>
      <c r="BP100" s="414"/>
      <c r="BQ100" s="414"/>
      <c r="BR100" s="414"/>
      <c r="BS100" s="414"/>
      <c r="BT100" s="414"/>
      <c r="BU100" s="414"/>
      <c r="BV100" s="414"/>
    </row>
    <row r="101" spans="63:74" x14ac:dyDescent="0.2">
      <c r="BK101" s="414"/>
      <c r="BL101" s="414"/>
      <c r="BM101" s="414"/>
      <c r="BN101" s="414"/>
      <c r="BO101" s="414"/>
      <c r="BP101" s="414"/>
      <c r="BQ101" s="414"/>
      <c r="BR101" s="414"/>
      <c r="BS101" s="414"/>
      <c r="BT101" s="414"/>
      <c r="BU101" s="414"/>
      <c r="BV101" s="414"/>
    </row>
    <row r="102" spans="63:74" x14ac:dyDescent="0.2">
      <c r="BK102" s="414"/>
      <c r="BL102" s="414"/>
      <c r="BM102" s="414"/>
      <c r="BN102" s="414"/>
      <c r="BO102" s="414"/>
      <c r="BP102" s="414"/>
      <c r="BQ102" s="414"/>
      <c r="BR102" s="414"/>
      <c r="BS102" s="414"/>
      <c r="BT102" s="414"/>
      <c r="BU102" s="414"/>
      <c r="BV102" s="414"/>
    </row>
    <row r="103" spans="63:74" x14ac:dyDescent="0.2">
      <c r="BK103" s="414"/>
      <c r="BL103" s="414"/>
      <c r="BM103" s="414"/>
      <c r="BN103" s="414"/>
      <c r="BO103" s="414"/>
      <c r="BP103" s="414"/>
      <c r="BQ103" s="414"/>
      <c r="BR103" s="414"/>
      <c r="BS103" s="414"/>
      <c r="BT103" s="414"/>
      <c r="BU103" s="414"/>
      <c r="BV103" s="414"/>
    </row>
    <row r="104" spans="63:74" x14ac:dyDescent="0.2">
      <c r="BK104" s="414"/>
      <c r="BL104" s="414"/>
      <c r="BM104" s="414"/>
      <c r="BN104" s="414"/>
      <c r="BO104" s="414"/>
      <c r="BP104" s="414"/>
      <c r="BQ104" s="414"/>
      <c r="BR104" s="414"/>
      <c r="BS104" s="414"/>
      <c r="BT104" s="414"/>
      <c r="BU104" s="414"/>
      <c r="BV104" s="414"/>
    </row>
    <row r="105" spans="63:74" x14ac:dyDescent="0.2">
      <c r="BK105" s="414"/>
      <c r="BL105" s="414"/>
      <c r="BM105" s="414"/>
      <c r="BN105" s="414"/>
      <c r="BO105" s="414"/>
      <c r="BP105" s="414"/>
      <c r="BQ105" s="414"/>
      <c r="BR105" s="414"/>
      <c r="BS105" s="414"/>
      <c r="BT105" s="414"/>
      <c r="BU105" s="414"/>
      <c r="BV105" s="414"/>
    </row>
    <row r="106" spans="63:74" x14ac:dyDescent="0.2">
      <c r="BK106" s="414"/>
      <c r="BL106" s="414"/>
      <c r="BM106" s="414"/>
      <c r="BN106" s="414"/>
      <c r="BO106" s="414"/>
      <c r="BP106" s="414"/>
      <c r="BQ106" s="414"/>
      <c r="BR106" s="414"/>
      <c r="BS106" s="414"/>
      <c r="BT106" s="414"/>
      <c r="BU106" s="414"/>
      <c r="BV106" s="414"/>
    </row>
    <row r="107" spans="63:74" x14ac:dyDescent="0.2">
      <c r="BK107" s="414"/>
      <c r="BL107" s="414"/>
      <c r="BM107" s="414"/>
      <c r="BN107" s="414"/>
      <c r="BO107" s="414"/>
      <c r="BP107" s="414"/>
      <c r="BQ107" s="414"/>
      <c r="BR107" s="414"/>
      <c r="BS107" s="414"/>
      <c r="BT107" s="414"/>
      <c r="BU107" s="414"/>
      <c r="BV107" s="414"/>
    </row>
    <row r="108" spans="63:74" x14ac:dyDescent="0.2">
      <c r="BK108" s="414"/>
      <c r="BL108" s="414"/>
      <c r="BM108" s="414"/>
      <c r="BN108" s="414"/>
      <c r="BO108" s="414"/>
      <c r="BP108" s="414"/>
      <c r="BQ108" s="414"/>
      <c r="BR108" s="414"/>
      <c r="BS108" s="414"/>
      <c r="BT108" s="414"/>
      <c r="BU108" s="414"/>
      <c r="BV108" s="414"/>
    </row>
    <row r="109" spans="63:74" x14ac:dyDescent="0.2">
      <c r="BK109" s="414"/>
      <c r="BL109" s="414"/>
      <c r="BM109" s="414"/>
      <c r="BN109" s="414"/>
      <c r="BO109" s="414"/>
      <c r="BP109" s="414"/>
      <c r="BQ109" s="414"/>
      <c r="BR109" s="414"/>
      <c r="BS109" s="414"/>
      <c r="BT109" s="414"/>
      <c r="BU109" s="414"/>
      <c r="BV109" s="414"/>
    </row>
    <row r="110" spans="63:74" x14ac:dyDescent="0.2">
      <c r="BK110" s="414"/>
      <c r="BL110" s="414"/>
      <c r="BM110" s="414"/>
      <c r="BN110" s="414"/>
      <c r="BO110" s="414"/>
      <c r="BP110" s="414"/>
      <c r="BQ110" s="414"/>
      <c r="BR110" s="414"/>
      <c r="BS110" s="414"/>
      <c r="BT110" s="414"/>
      <c r="BU110" s="414"/>
      <c r="BV110" s="414"/>
    </row>
    <row r="111" spans="63:74" x14ac:dyDescent="0.2">
      <c r="BK111" s="414"/>
      <c r="BL111" s="414"/>
      <c r="BM111" s="414"/>
      <c r="BN111" s="414"/>
      <c r="BO111" s="414"/>
      <c r="BP111" s="414"/>
      <c r="BQ111" s="414"/>
      <c r="BR111" s="414"/>
      <c r="BS111" s="414"/>
      <c r="BT111" s="414"/>
      <c r="BU111" s="414"/>
      <c r="BV111" s="414"/>
    </row>
    <row r="112" spans="63:74" x14ac:dyDescent="0.2">
      <c r="BK112" s="414"/>
      <c r="BL112" s="414"/>
      <c r="BM112" s="414"/>
      <c r="BN112" s="414"/>
      <c r="BO112" s="414"/>
      <c r="BP112" s="414"/>
      <c r="BQ112" s="414"/>
      <c r="BR112" s="414"/>
      <c r="BS112" s="414"/>
      <c r="BT112" s="414"/>
      <c r="BU112" s="414"/>
      <c r="BV112" s="414"/>
    </row>
    <row r="113" spans="63:74" x14ac:dyDescent="0.2">
      <c r="BK113" s="414"/>
      <c r="BL113" s="414"/>
      <c r="BM113" s="414"/>
      <c r="BN113" s="414"/>
      <c r="BO113" s="414"/>
      <c r="BP113" s="414"/>
      <c r="BQ113" s="414"/>
      <c r="BR113" s="414"/>
      <c r="BS113" s="414"/>
      <c r="BT113" s="414"/>
      <c r="BU113" s="414"/>
      <c r="BV113" s="414"/>
    </row>
    <row r="114" spans="63:74" x14ac:dyDescent="0.2">
      <c r="BK114" s="414"/>
      <c r="BL114" s="414"/>
      <c r="BM114" s="414"/>
      <c r="BN114" s="414"/>
      <c r="BO114" s="414"/>
      <c r="BP114" s="414"/>
      <c r="BQ114" s="414"/>
      <c r="BR114" s="414"/>
      <c r="BS114" s="414"/>
      <c r="BT114" s="414"/>
      <c r="BU114" s="414"/>
      <c r="BV114" s="414"/>
    </row>
    <row r="115" spans="63:74" x14ac:dyDescent="0.2">
      <c r="BK115" s="414"/>
      <c r="BL115" s="414"/>
      <c r="BM115" s="414"/>
      <c r="BN115" s="414"/>
      <c r="BO115" s="414"/>
      <c r="BP115" s="414"/>
      <c r="BQ115" s="414"/>
      <c r="BR115" s="414"/>
      <c r="BS115" s="414"/>
      <c r="BT115" s="414"/>
      <c r="BU115" s="414"/>
      <c r="BV115" s="414"/>
    </row>
    <row r="116" spans="63:74" x14ac:dyDescent="0.2">
      <c r="BK116" s="414"/>
      <c r="BL116" s="414"/>
      <c r="BM116" s="414"/>
      <c r="BN116" s="414"/>
      <c r="BO116" s="414"/>
      <c r="BP116" s="414"/>
      <c r="BQ116" s="414"/>
      <c r="BR116" s="414"/>
      <c r="BS116" s="414"/>
      <c r="BT116" s="414"/>
      <c r="BU116" s="414"/>
      <c r="BV116" s="414"/>
    </row>
    <row r="117" spans="63:74" x14ac:dyDescent="0.2">
      <c r="BK117" s="414"/>
      <c r="BL117" s="414"/>
      <c r="BM117" s="414"/>
      <c r="BN117" s="414"/>
      <c r="BO117" s="414"/>
      <c r="BP117" s="414"/>
      <c r="BQ117" s="414"/>
      <c r="BR117" s="414"/>
      <c r="BS117" s="414"/>
      <c r="BT117" s="414"/>
      <c r="BU117" s="414"/>
      <c r="BV117" s="414"/>
    </row>
    <row r="118" spans="63:74" x14ac:dyDescent="0.2">
      <c r="BK118" s="414"/>
      <c r="BL118" s="414"/>
      <c r="BM118" s="414"/>
      <c r="BN118" s="414"/>
      <c r="BO118" s="414"/>
      <c r="BP118" s="414"/>
      <c r="BQ118" s="414"/>
      <c r="BR118" s="414"/>
      <c r="BS118" s="414"/>
      <c r="BT118" s="414"/>
      <c r="BU118" s="414"/>
      <c r="BV118" s="414"/>
    </row>
    <row r="119" spans="63:74" x14ac:dyDescent="0.2">
      <c r="BK119" s="414"/>
      <c r="BL119" s="414"/>
      <c r="BM119" s="414"/>
      <c r="BN119" s="414"/>
      <c r="BO119" s="414"/>
      <c r="BP119" s="414"/>
      <c r="BQ119" s="414"/>
      <c r="BR119" s="414"/>
      <c r="BS119" s="414"/>
      <c r="BT119" s="414"/>
      <c r="BU119" s="414"/>
      <c r="BV119" s="414"/>
    </row>
    <row r="120" spans="63:74" x14ac:dyDescent="0.2">
      <c r="BK120" s="414"/>
      <c r="BL120" s="414"/>
      <c r="BM120" s="414"/>
      <c r="BN120" s="414"/>
      <c r="BO120" s="414"/>
      <c r="BP120" s="414"/>
      <c r="BQ120" s="414"/>
      <c r="BR120" s="414"/>
      <c r="BS120" s="414"/>
      <c r="BT120" s="414"/>
      <c r="BU120" s="414"/>
      <c r="BV120" s="414"/>
    </row>
    <row r="121" spans="63:74" x14ac:dyDescent="0.2">
      <c r="BK121" s="414"/>
      <c r="BL121" s="414"/>
      <c r="BM121" s="414"/>
      <c r="BN121" s="414"/>
      <c r="BO121" s="414"/>
      <c r="BP121" s="414"/>
      <c r="BQ121" s="414"/>
      <c r="BR121" s="414"/>
      <c r="BS121" s="414"/>
      <c r="BT121" s="414"/>
      <c r="BU121" s="414"/>
      <c r="BV121" s="414"/>
    </row>
    <row r="122" spans="63:74" x14ac:dyDescent="0.2">
      <c r="BK122" s="414"/>
      <c r="BL122" s="414"/>
      <c r="BM122" s="414"/>
      <c r="BN122" s="414"/>
      <c r="BO122" s="414"/>
      <c r="BP122" s="414"/>
      <c r="BQ122" s="414"/>
      <c r="BR122" s="414"/>
      <c r="BS122" s="414"/>
      <c r="BT122" s="414"/>
      <c r="BU122" s="414"/>
      <c r="BV122" s="414"/>
    </row>
    <row r="123" spans="63:74" x14ac:dyDescent="0.2">
      <c r="BK123" s="414"/>
      <c r="BL123" s="414"/>
      <c r="BM123" s="414"/>
      <c r="BN123" s="414"/>
      <c r="BO123" s="414"/>
      <c r="BP123" s="414"/>
      <c r="BQ123" s="414"/>
      <c r="BR123" s="414"/>
      <c r="BS123" s="414"/>
      <c r="BT123" s="414"/>
      <c r="BU123" s="414"/>
      <c r="BV123" s="414"/>
    </row>
    <row r="124" spans="63:74" x14ac:dyDescent="0.2">
      <c r="BK124" s="414"/>
      <c r="BL124" s="414"/>
      <c r="BM124" s="414"/>
      <c r="BN124" s="414"/>
      <c r="BO124" s="414"/>
      <c r="BP124" s="414"/>
      <c r="BQ124" s="414"/>
      <c r="BR124" s="414"/>
      <c r="BS124" s="414"/>
      <c r="BT124" s="414"/>
      <c r="BU124" s="414"/>
      <c r="BV124" s="414"/>
    </row>
    <row r="125" spans="63:74" x14ac:dyDescent="0.2">
      <c r="BK125" s="414"/>
      <c r="BL125" s="414"/>
      <c r="BM125" s="414"/>
      <c r="BN125" s="414"/>
      <c r="BO125" s="414"/>
      <c r="BP125" s="414"/>
      <c r="BQ125" s="414"/>
      <c r="BR125" s="414"/>
      <c r="BS125" s="414"/>
      <c r="BT125" s="414"/>
      <c r="BU125" s="414"/>
      <c r="BV125" s="414"/>
    </row>
    <row r="126" spans="63:74" x14ac:dyDescent="0.2">
      <c r="BK126" s="414"/>
      <c r="BL126" s="414"/>
      <c r="BM126" s="414"/>
      <c r="BN126" s="414"/>
      <c r="BO126" s="414"/>
      <c r="BP126" s="414"/>
      <c r="BQ126" s="414"/>
      <c r="BR126" s="414"/>
      <c r="BS126" s="414"/>
      <c r="BT126" s="414"/>
      <c r="BU126" s="414"/>
      <c r="BV126" s="414"/>
    </row>
    <row r="127" spans="63:74" x14ac:dyDescent="0.2">
      <c r="BK127" s="414"/>
      <c r="BL127" s="414"/>
      <c r="BM127" s="414"/>
      <c r="BN127" s="414"/>
      <c r="BO127" s="414"/>
      <c r="BP127" s="414"/>
      <c r="BQ127" s="414"/>
      <c r="BR127" s="414"/>
      <c r="BS127" s="414"/>
      <c r="BT127" s="414"/>
      <c r="BU127" s="414"/>
      <c r="BV127" s="414"/>
    </row>
    <row r="128" spans="63:74" x14ac:dyDescent="0.2">
      <c r="BK128" s="414"/>
      <c r="BL128" s="414"/>
      <c r="BM128" s="414"/>
      <c r="BN128" s="414"/>
      <c r="BO128" s="414"/>
      <c r="BP128" s="414"/>
      <c r="BQ128" s="414"/>
      <c r="BR128" s="414"/>
      <c r="BS128" s="414"/>
      <c r="BT128" s="414"/>
      <c r="BU128" s="414"/>
      <c r="BV128" s="414"/>
    </row>
    <row r="129" spans="63:74" x14ac:dyDescent="0.2">
      <c r="BK129" s="414"/>
      <c r="BL129" s="414"/>
      <c r="BM129" s="414"/>
      <c r="BN129" s="414"/>
      <c r="BO129" s="414"/>
      <c r="BP129" s="414"/>
      <c r="BQ129" s="414"/>
      <c r="BR129" s="414"/>
      <c r="BS129" s="414"/>
      <c r="BT129" s="414"/>
      <c r="BU129" s="414"/>
      <c r="BV129" s="414"/>
    </row>
    <row r="130" spans="63:74" x14ac:dyDescent="0.2">
      <c r="BK130" s="414"/>
      <c r="BL130" s="414"/>
      <c r="BM130" s="414"/>
      <c r="BN130" s="414"/>
      <c r="BO130" s="414"/>
      <c r="BP130" s="414"/>
      <c r="BQ130" s="414"/>
      <c r="BR130" s="414"/>
      <c r="BS130" s="414"/>
      <c r="BT130" s="414"/>
      <c r="BU130" s="414"/>
      <c r="BV130" s="414"/>
    </row>
    <row r="131" spans="63:74" x14ac:dyDescent="0.2">
      <c r="BK131" s="414"/>
      <c r="BL131" s="414"/>
      <c r="BM131" s="414"/>
      <c r="BN131" s="414"/>
      <c r="BO131" s="414"/>
      <c r="BP131" s="414"/>
      <c r="BQ131" s="414"/>
      <c r="BR131" s="414"/>
      <c r="BS131" s="414"/>
      <c r="BT131" s="414"/>
      <c r="BU131" s="414"/>
      <c r="BV131" s="414"/>
    </row>
    <row r="132" spans="63:74" x14ac:dyDescent="0.2">
      <c r="BK132" s="414"/>
      <c r="BL132" s="414"/>
      <c r="BM132" s="414"/>
      <c r="BN132" s="414"/>
      <c r="BO132" s="414"/>
      <c r="BP132" s="414"/>
      <c r="BQ132" s="414"/>
      <c r="BR132" s="414"/>
      <c r="BS132" s="414"/>
      <c r="BT132" s="414"/>
      <c r="BU132" s="414"/>
      <c r="BV132" s="414"/>
    </row>
    <row r="133" spans="63:74" x14ac:dyDescent="0.2">
      <c r="BK133" s="414"/>
      <c r="BL133" s="414"/>
      <c r="BM133" s="414"/>
      <c r="BN133" s="414"/>
      <c r="BO133" s="414"/>
      <c r="BP133" s="414"/>
      <c r="BQ133" s="414"/>
      <c r="BR133" s="414"/>
      <c r="BS133" s="414"/>
      <c r="BT133" s="414"/>
      <c r="BU133" s="414"/>
      <c r="BV133" s="414"/>
    </row>
    <row r="134" spans="63:74" x14ac:dyDescent="0.2">
      <c r="BK134" s="414"/>
      <c r="BL134" s="414"/>
      <c r="BM134" s="414"/>
      <c r="BN134" s="414"/>
      <c r="BO134" s="414"/>
      <c r="BP134" s="414"/>
      <c r="BQ134" s="414"/>
      <c r="BR134" s="414"/>
      <c r="BS134" s="414"/>
      <c r="BT134" s="414"/>
      <c r="BU134" s="414"/>
      <c r="BV134" s="414"/>
    </row>
    <row r="135" spans="63:74" x14ac:dyDescent="0.2">
      <c r="BK135" s="414"/>
      <c r="BL135" s="414"/>
      <c r="BM135" s="414"/>
      <c r="BN135" s="414"/>
      <c r="BO135" s="414"/>
      <c r="BP135" s="414"/>
      <c r="BQ135" s="414"/>
      <c r="BR135" s="414"/>
      <c r="BS135" s="414"/>
      <c r="BT135" s="414"/>
      <c r="BU135" s="414"/>
      <c r="BV135" s="414"/>
    </row>
    <row r="136" spans="63:74" x14ac:dyDescent="0.2">
      <c r="BK136" s="414"/>
      <c r="BL136" s="414"/>
      <c r="BM136" s="414"/>
      <c r="BN136" s="414"/>
      <c r="BO136" s="414"/>
      <c r="BP136" s="414"/>
      <c r="BQ136" s="414"/>
      <c r="BR136" s="414"/>
      <c r="BS136" s="414"/>
      <c r="BT136" s="414"/>
      <c r="BU136" s="414"/>
      <c r="BV136" s="414"/>
    </row>
  </sheetData>
  <mergeCells count="21">
    <mergeCell ref="B59:Q59"/>
    <mergeCell ref="B60:Q60"/>
    <mergeCell ref="B61:Q61"/>
    <mergeCell ref="B56:Q56"/>
    <mergeCell ref="B57:Q57"/>
    <mergeCell ref="B58:Q58"/>
    <mergeCell ref="AM3:AX3"/>
    <mergeCell ref="AY3:BJ3"/>
    <mergeCell ref="BK3:BV3"/>
    <mergeCell ref="B1:AL1"/>
    <mergeCell ref="C3:N3"/>
    <mergeCell ref="O3:Z3"/>
    <mergeCell ref="AA3:AL3"/>
    <mergeCell ref="B54:Q54"/>
    <mergeCell ref="B55:Q55"/>
    <mergeCell ref="A1:A2"/>
    <mergeCell ref="B49:Q49"/>
    <mergeCell ref="B50:Q50"/>
    <mergeCell ref="B51:Q51"/>
    <mergeCell ref="B52:Q52"/>
    <mergeCell ref="B53:Q5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9"/>
  <sheetViews>
    <sheetView workbookViewId="0">
      <pane xSplit="2" ySplit="4" topLeftCell="AU5" activePane="bottomRight" state="frozen"/>
      <selection activeCell="BC15" sqref="BC15"/>
      <selection pane="topRight" activeCell="BC15" sqref="BC15"/>
      <selection pane="bottomLeft" activeCell="BC15" sqref="BC15"/>
      <selection pane="bottomRight" activeCell="AX57" sqref="AX57"/>
    </sheetView>
  </sheetViews>
  <sheetFormatPr defaultColWidth="8.6640625" defaultRowHeight="10.199999999999999" x14ac:dyDescent="0.2"/>
  <cols>
    <col min="1" max="1" width="11.5546875" style="163" customWidth="1"/>
    <col min="2" max="2" width="32.6640625" style="153" customWidth="1"/>
    <col min="3" max="50" width="6.5546875" style="153" customWidth="1"/>
    <col min="51" max="62" width="6.5546875" style="498" customWidth="1"/>
    <col min="63" max="74" width="6.5546875" style="153" customWidth="1"/>
    <col min="75" max="16384" width="8.6640625" style="153"/>
  </cols>
  <sheetData>
    <row r="1" spans="1:74" ht="13.35" customHeight="1" x14ac:dyDescent="0.25">
      <c r="A1" s="662" t="s">
        <v>1078</v>
      </c>
      <c r="B1" s="685" t="s">
        <v>1236</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row>
    <row r="2" spans="1:74" ht="13.2" x14ac:dyDescent="0.25">
      <c r="A2" s="663"/>
      <c r="B2" s="546" t="str">
        <f>"U.S. Energy Information Administration   |   Short-Term Energy Outlook  - "&amp;Dates!D1</f>
        <v>U.S. Energy Information Administration   |   Short-Term Energy Outlook  - August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BK5" s="414"/>
      <c r="BL5" s="414"/>
      <c r="BM5" s="414"/>
      <c r="BN5" s="414"/>
      <c r="BO5" s="414"/>
      <c r="BP5" s="414"/>
      <c r="BQ5" s="414"/>
      <c r="BR5" s="414"/>
      <c r="BS5" s="414"/>
      <c r="BT5" s="414"/>
      <c r="BU5" s="414"/>
      <c r="BV5" s="414"/>
    </row>
    <row r="6" spans="1:74" ht="11.1" customHeight="1" x14ac:dyDescent="0.2">
      <c r="A6" s="163" t="s">
        <v>535</v>
      </c>
      <c r="B6" s="173" t="s">
        <v>553</v>
      </c>
      <c r="C6" s="255">
        <v>15.635950276000001</v>
      </c>
      <c r="D6" s="255">
        <v>16.012305796</v>
      </c>
      <c r="E6" s="255">
        <v>16.038313307999999</v>
      </c>
      <c r="F6" s="255">
        <v>15.919289082000001</v>
      </c>
      <c r="G6" s="255">
        <v>16.064748528999999</v>
      </c>
      <c r="H6" s="255">
        <v>15.940062529</v>
      </c>
      <c r="I6" s="255">
        <v>15.930613044999999</v>
      </c>
      <c r="J6" s="255">
        <v>16.173193303000001</v>
      </c>
      <c r="K6" s="255">
        <v>16.133543529000001</v>
      </c>
      <c r="L6" s="255">
        <v>16.181200366999999</v>
      </c>
      <c r="M6" s="255">
        <v>16.478346195</v>
      </c>
      <c r="N6" s="255">
        <v>16.751793142</v>
      </c>
      <c r="O6" s="255">
        <v>16.370837219999999</v>
      </c>
      <c r="P6" s="255">
        <v>15.923026311999999</v>
      </c>
      <c r="Q6" s="255">
        <v>16.563003114000001</v>
      </c>
      <c r="R6" s="255">
        <v>16.474403940999998</v>
      </c>
      <c r="S6" s="255">
        <v>16.294278455000001</v>
      </c>
      <c r="T6" s="255">
        <v>16.354179044999999</v>
      </c>
      <c r="U6" s="255">
        <v>16.458230249</v>
      </c>
      <c r="V6" s="255">
        <v>16.935232893999999</v>
      </c>
      <c r="W6" s="255">
        <v>16.617929710999999</v>
      </c>
      <c r="X6" s="255">
        <v>17.160866249000001</v>
      </c>
      <c r="Y6" s="255">
        <v>17.417266711</v>
      </c>
      <c r="Z6" s="255">
        <v>17.681801538999999</v>
      </c>
      <c r="AA6" s="255">
        <v>17.595146539000002</v>
      </c>
      <c r="AB6" s="255">
        <v>17.912985515999999</v>
      </c>
      <c r="AC6" s="255">
        <v>17.674574862</v>
      </c>
      <c r="AD6" s="255">
        <v>17.740276045000002</v>
      </c>
      <c r="AE6" s="255">
        <v>17.671095926</v>
      </c>
      <c r="AF6" s="255">
        <v>17.436469044999999</v>
      </c>
      <c r="AG6" s="255">
        <v>17.606925830000002</v>
      </c>
      <c r="AH6" s="255">
        <v>17.601810378</v>
      </c>
      <c r="AI6" s="255">
        <v>17.794633710999999</v>
      </c>
      <c r="AJ6" s="255">
        <v>18.338964538999999</v>
      </c>
      <c r="AK6" s="255">
        <v>18.683612377999999</v>
      </c>
      <c r="AL6" s="255">
        <v>18.862505474999999</v>
      </c>
      <c r="AM6" s="255">
        <v>18.712679991000002</v>
      </c>
      <c r="AN6" s="255">
        <v>18.641269378000001</v>
      </c>
      <c r="AO6" s="255">
        <v>18.899056603999998</v>
      </c>
      <c r="AP6" s="255">
        <v>18.941675649</v>
      </c>
      <c r="AQ6" s="255">
        <v>18.636343695000001</v>
      </c>
      <c r="AR6" s="255">
        <v>18.827913950999999</v>
      </c>
      <c r="AS6" s="255">
        <v>19.275118300999999</v>
      </c>
      <c r="AT6" s="255">
        <v>19.580028322</v>
      </c>
      <c r="AU6" s="255">
        <v>19.786655826000001</v>
      </c>
      <c r="AV6" s="255">
        <v>19.726607724000001</v>
      </c>
      <c r="AW6" s="255">
        <v>20.256870804999998</v>
      </c>
      <c r="AX6" s="255">
        <v>20.499713874000001</v>
      </c>
      <c r="AY6" s="255">
        <v>20.224673977999998</v>
      </c>
      <c r="AZ6" s="255">
        <v>20.238038132</v>
      </c>
      <c r="BA6" s="255">
        <v>20.495493596999999</v>
      </c>
      <c r="BB6" s="255">
        <v>20.866354956999999</v>
      </c>
      <c r="BC6" s="255">
        <v>20.678802900000001</v>
      </c>
      <c r="BD6" s="255">
        <v>20.906453389999999</v>
      </c>
      <c r="BE6" s="255">
        <v>21.061886938000001</v>
      </c>
      <c r="BF6" s="412">
        <v>21.037085700999999</v>
      </c>
      <c r="BG6" s="412">
        <v>21.127196374</v>
      </c>
      <c r="BH6" s="412">
        <v>21.430809890999999</v>
      </c>
      <c r="BI6" s="412">
        <v>21.668426875000002</v>
      </c>
      <c r="BJ6" s="412">
        <v>21.521429610999999</v>
      </c>
      <c r="BK6" s="412">
        <v>21.675693566</v>
      </c>
      <c r="BL6" s="412">
        <v>21.784482827000001</v>
      </c>
      <c r="BM6" s="412">
        <v>21.819273213999999</v>
      </c>
      <c r="BN6" s="412">
        <v>21.897450081999999</v>
      </c>
      <c r="BO6" s="412">
        <v>21.902866878000001</v>
      </c>
      <c r="BP6" s="412">
        <v>21.849328134</v>
      </c>
      <c r="BQ6" s="412">
        <v>21.981356299000002</v>
      </c>
      <c r="BR6" s="412">
        <v>22.044526386000001</v>
      </c>
      <c r="BS6" s="412">
        <v>22.12422085</v>
      </c>
      <c r="BT6" s="412">
        <v>22.307526958</v>
      </c>
      <c r="BU6" s="412">
        <v>22.568045157</v>
      </c>
      <c r="BV6" s="412">
        <v>22.723001453999998</v>
      </c>
    </row>
    <row r="7" spans="1:74" ht="11.1" customHeight="1" x14ac:dyDescent="0.2">
      <c r="A7" s="163" t="s">
        <v>277</v>
      </c>
      <c r="B7" s="174" t="s">
        <v>382</v>
      </c>
      <c r="C7" s="255">
        <v>3.235668306</v>
      </c>
      <c r="D7" s="255">
        <v>3.3156683060000001</v>
      </c>
      <c r="E7" s="255">
        <v>3.3466683060000002</v>
      </c>
      <c r="F7" s="255">
        <v>3.3856683059999999</v>
      </c>
      <c r="G7" s="255">
        <v>3.4370697369999998</v>
      </c>
      <c r="H7" s="255">
        <v>3.448069737</v>
      </c>
      <c r="I7" s="255">
        <v>3.4570697369999999</v>
      </c>
      <c r="J7" s="255">
        <v>3.5170697369999999</v>
      </c>
      <c r="K7" s="255">
        <v>3.327069737</v>
      </c>
      <c r="L7" s="255">
        <v>3.4170697369999998</v>
      </c>
      <c r="M7" s="255">
        <v>3.6670697369999998</v>
      </c>
      <c r="N7" s="255">
        <v>3.7270697369999999</v>
      </c>
      <c r="O7" s="255">
        <v>3.5886450985999998</v>
      </c>
      <c r="P7" s="255">
        <v>3.4786450985999999</v>
      </c>
      <c r="Q7" s="255">
        <v>3.5796450985999999</v>
      </c>
      <c r="R7" s="255">
        <v>3.5496450986000001</v>
      </c>
      <c r="S7" s="255">
        <v>3.2176450985999998</v>
      </c>
      <c r="T7" s="255">
        <v>3.3256450985999999</v>
      </c>
      <c r="U7" s="255">
        <v>3.5986450986</v>
      </c>
      <c r="V7" s="255">
        <v>3.7486450985999999</v>
      </c>
      <c r="W7" s="255">
        <v>3.6586450986000001</v>
      </c>
      <c r="X7" s="255">
        <v>3.7376450985999998</v>
      </c>
      <c r="Y7" s="255">
        <v>3.7386450986000002</v>
      </c>
      <c r="Z7" s="255">
        <v>3.9306450985999999</v>
      </c>
      <c r="AA7" s="255">
        <v>3.8859450986000001</v>
      </c>
      <c r="AB7" s="255">
        <v>4.0569450986</v>
      </c>
      <c r="AC7" s="255">
        <v>3.7949450986</v>
      </c>
      <c r="AD7" s="255">
        <v>3.9229450986000001</v>
      </c>
      <c r="AE7" s="255">
        <v>3.6929450986000001</v>
      </c>
      <c r="AF7" s="255">
        <v>3.6019450985999999</v>
      </c>
      <c r="AG7" s="255">
        <v>3.7819450986000001</v>
      </c>
      <c r="AH7" s="255">
        <v>3.7619450986</v>
      </c>
      <c r="AI7" s="255">
        <v>3.6789450985999999</v>
      </c>
      <c r="AJ7" s="255">
        <v>3.9009450985999998</v>
      </c>
      <c r="AK7" s="255">
        <v>4.0089450985999999</v>
      </c>
      <c r="AL7" s="255">
        <v>4.1949450985999999</v>
      </c>
      <c r="AM7" s="255">
        <v>4.1169450985999996</v>
      </c>
      <c r="AN7" s="255">
        <v>4.0419450986000003</v>
      </c>
      <c r="AO7" s="255">
        <v>4.1919450985999998</v>
      </c>
      <c r="AP7" s="255">
        <v>3.9899450985999998</v>
      </c>
      <c r="AQ7" s="255">
        <v>3.7189450985999999</v>
      </c>
      <c r="AR7" s="255">
        <v>3.8789450986</v>
      </c>
      <c r="AS7" s="255">
        <v>4.0389450986000002</v>
      </c>
      <c r="AT7" s="255">
        <v>4.2139450986</v>
      </c>
      <c r="AU7" s="255">
        <v>4.0749450985999998</v>
      </c>
      <c r="AV7" s="255">
        <v>4.0679450986000001</v>
      </c>
      <c r="AW7" s="255">
        <v>4.2509450985999999</v>
      </c>
      <c r="AX7" s="255">
        <v>4.6049450986</v>
      </c>
      <c r="AY7" s="255">
        <v>4.3729450985999998</v>
      </c>
      <c r="AZ7" s="255">
        <v>4.3154950985999996</v>
      </c>
      <c r="BA7" s="255">
        <v>4.4217000985999997</v>
      </c>
      <c r="BB7" s="255">
        <v>4.3226590986</v>
      </c>
      <c r="BC7" s="255">
        <v>4.2641323985000001</v>
      </c>
      <c r="BD7" s="255">
        <v>4.3659945350999996</v>
      </c>
      <c r="BE7" s="255">
        <v>4.3265311915</v>
      </c>
      <c r="BF7" s="412">
        <v>4.3972713050000003</v>
      </c>
      <c r="BG7" s="412">
        <v>4.3658993407000004</v>
      </c>
      <c r="BH7" s="412">
        <v>4.5254566070999998</v>
      </c>
      <c r="BI7" s="412">
        <v>4.6155824222000001</v>
      </c>
      <c r="BJ7" s="412">
        <v>4.4454539268</v>
      </c>
      <c r="BK7" s="412">
        <v>4.4885818153999999</v>
      </c>
      <c r="BL7" s="412">
        <v>4.4392061372000002</v>
      </c>
      <c r="BM7" s="412">
        <v>4.3884802972000001</v>
      </c>
      <c r="BN7" s="412">
        <v>4.3458662688</v>
      </c>
      <c r="BO7" s="412">
        <v>4.2727590900000001</v>
      </c>
      <c r="BP7" s="412">
        <v>4.2528783932999996</v>
      </c>
      <c r="BQ7" s="412">
        <v>4.3611269587999999</v>
      </c>
      <c r="BR7" s="412">
        <v>4.4239358462</v>
      </c>
      <c r="BS7" s="412">
        <v>4.5281318431999997</v>
      </c>
      <c r="BT7" s="412">
        <v>4.5958755108</v>
      </c>
      <c r="BU7" s="412">
        <v>4.6615480968999998</v>
      </c>
      <c r="BV7" s="412">
        <v>4.7788669594000002</v>
      </c>
    </row>
    <row r="8" spans="1:74" ht="11.1" customHeight="1" x14ac:dyDescent="0.2">
      <c r="A8" s="163" t="s">
        <v>278</v>
      </c>
      <c r="B8" s="174" t="s">
        <v>383</v>
      </c>
      <c r="C8" s="255">
        <v>3.0237037760000001</v>
      </c>
      <c r="D8" s="255">
        <v>3.0175037759999999</v>
      </c>
      <c r="E8" s="255">
        <v>3.0094037760000001</v>
      </c>
      <c r="F8" s="255">
        <v>3.0051037759999999</v>
      </c>
      <c r="G8" s="255">
        <v>3.0014577918000001</v>
      </c>
      <c r="H8" s="255">
        <v>2.9566577918000001</v>
      </c>
      <c r="I8" s="255">
        <v>2.9734577918</v>
      </c>
      <c r="J8" s="255">
        <v>2.9583577918000001</v>
      </c>
      <c r="K8" s="255">
        <v>2.9682577918000002</v>
      </c>
      <c r="L8" s="255">
        <v>2.9646577918000001</v>
      </c>
      <c r="M8" s="255">
        <v>2.9056577917999999</v>
      </c>
      <c r="N8" s="255">
        <v>2.9789577918000001</v>
      </c>
      <c r="O8" s="255">
        <v>3.0064548315000001</v>
      </c>
      <c r="P8" s="255">
        <v>2.9669360705000001</v>
      </c>
      <c r="Q8" s="255">
        <v>2.9912757255</v>
      </c>
      <c r="R8" s="255">
        <v>2.9951938425</v>
      </c>
      <c r="S8" s="255">
        <v>2.9794242595</v>
      </c>
      <c r="T8" s="255">
        <v>2.9658022795000001</v>
      </c>
      <c r="U8" s="255">
        <v>2.9488022795000002</v>
      </c>
      <c r="V8" s="255">
        <v>2.9578022795000001</v>
      </c>
      <c r="W8" s="255">
        <v>2.8878022794999998</v>
      </c>
      <c r="X8" s="255">
        <v>2.9508022795</v>
      </c>
      <c r="Y8" s="255">
        <v>2.9208022795000002</v>
      </c>
      <c r="Z8" s="255">
        <v>2.9478022794999998</v>
      </c>
      <c r="AA8" s="255">
        <v>2.9129022794999999</v>
      </c>
      <c r="AB8" s="255">
        <v>2.9389022795000002</v>
      </c>
      <c r="AC8" s="255">
        <v>2.9579022794999998</v>
      </c>
      <c r="AD8" s="255">
        <v>2.9529022794999999</v>
      </c>
      <c r="AE8" s="255">
        <v>2.9459022794999998</v>
      </c>
      <c r="AF8" s="255">
        <v>2.9449022794999999</v>
      </c>
      <c r="AG8" s="255">
        <v>2.9209022794999999</v>
      </c>
      <c r="AH8" s="255">
        <v>2.9579022794999998</v>
      </c>
      <c r="AI8" s="255">
        <v>2.9449022794999999</v>
      </c>
      <c r="AJ8" s="255">
        <v>2.8939022794999998</v>
      </c>
      <c r="AK8" s="255">
        <v>2.9469022795000002</v>
      </c>
      <c r="AL8" s="255">
        <v>2.9159022795</v>
      </c>
      <c r="AM8" s="255">
        <v>2.9529022794999999</v>
      </c>
      <c r="AN8" s="255">
        <v>2.9439022795000001</v>
      </c>
      <c r="AO8" s="255">
        <v>2.8949022795000001</v>
      </c>
      <c r="AP8" s="255">
        <v>2.8971828836000002</v>
      </c>
      <c r="AQ8" s="255">
        <v>2.8880604670999999</v>
      </c>
      <c r="AR8" s="255">
        <v>2.8983231856999998</v>
      </c>
      <c r="AS8" s="255">
        <v>2.8561320092</v>
      </c>
      <c r="AT8" s="255">
        <v>2.8926216753</v>
      </c>
      <c r="AU8" s="255">
        <v>2.9028843939</v>
      </c>
      <c r="AV8" s="255">
        <v>2.9222695290999998</v>
      </c>
      <c r="AW8" s="255">
        <v>2.8914813733</v>
      </c>
      <c r="AX8" s="255">
        <v>2.8960425815000002</v>
      </c>
      <c r="AY8" s="255">
        <v>2.9205602017999999</v>
      </c>
      <c r="AZ8" s="255">
        <v>2.9173011761000001</v>
      </c>
      <c r="BA8" s="255">
        <v>2.9025722729000001</v>
      </c>
      <c r="BB8" s="255">
        <v>2.8936828581</v>
      </c>
      <c r="BC8" s="255">
        <v>2.8887289531999998</v>
      </c>
      <c r="BD8" s="255">
        <v>2.8765983501000001</v>
      </c>
      <c r="BE8" s="255">
        <v>2.8671707768000001</v>
      </c>
      <c r="BF8" s="412">
        <v>2.8575796961000002</v>
      </c>
      <c r="BG8" s="412">
        <v>2.8661847337999999</v>
      </c>
      <c r="BH8" s="412">
        <v>2.8564712839999999</v>
      </c>
      <c r="BI8" s="412">
        <v>2.8470234525999998</v>
      </c>
      <c r="BJ8" s="412">
        <v>2.8375542845999999</v>
      </c>
      <c r="BK8" s="412">
        <v>2.9055419503</v>
      </c>
      <c r="BL8" s="412">
        <v>2.8962981897</v>
      </c>
      <c r="BM8" s="412">
        <v>2.8866521169000001</v>
      </c>
      <c r="BN8" s="412">
        <v>2.8773219128999998</v>
      </c>
      <c r="BO8" s="412">
        <v>2.8678325882000002</v>
      </c>
      <c r="BP8" s="412">
        <v>2.8589276405000001</v>
      </c>
      <c r="BQ8" s="412">
        <v>2.8497312405000002</v>
      </c>
      <c r="BR8" s="412">
        <v>2.8406259398999998</v>
      </c>
      <c r="BS8" s="412">
        <v>2.8317204065000001</v>
      </c>
      <c r="BT8" s="412">
        <v>2.8225383471000001</v>
      </c>
      <c r="BU8" s="412">
        <v>2.8136340605000001</v>
      </c>
      <c r="BV8" s="412">
        <v>2.8046890949000001</v>
      </c>
    </row>
    <row r="9" spans="1:74" ht="11.1" customHeight="1" x14ac:dyDescent="0.2">
      <c r="A9" s="163" t="s">
        <v>279</v>
      </c>
      <c r="B9" s="174" t="s">
        <v>384</v>
      </c>
      <c r="C9" s="255">
        <v>9.3765781935000003</v>
      </c>
      <c r="D9" s="255">
        <v>9.6791337143000007</v>
      </c>
      <c r="E9" s="255">
        <v>9.6822412258000004</v>
      </c>
      <c r="F9" s="255">
        <v>9.5285170000000008</v>
      </c>
      <c r="G9" s="255">
        <v>9.6262209999999993</v>
      </c>
      <c r="H9" s="255">
        <v>9.5353349999999999</v>
      </c>
      <c r="I9" s="255">
        <v>9.5000855161000004</v>
      </c>
      <c r="J9" s="255">
        <v>9.6977657742000005</v>
      </c>
      <c r="K9" s="255">
        <v>9.8382159999999992</v>
      </c>
      <c r="L9" s="255">
        <v>9.7994728386999999</v>
      </c>
      <c r="M9" s="255">
        <v>9.9056186667000006</v>
      </c>
      <c r="N9" s="255">
        <v>10.045765613</v>
      </c>
      <c r="O9" s="255">
        <v>9.7757372903000004</v>
      </c>
      <c r="P9" s="255">
        <v>9.4774451429000006</v>
      </c>
      <c r="Q9" s="255">
        <v>9.9920822903000008</v>
      </c>
      <c r="R9" s="255">
        <v>9.9295650000000002</v>
      </c>
      <c r="S9" s="255">
        <v>10.097209097</v>
      </c>
      <c r="T9" s="255">
        <v>10.062731667</v>
      </c>
      <c r="U9" s="255">
        <v>9.9107828710000003</v>
      </c>
      <c r="V9" s="255">
        <v>10.228785516</v>
      </c>
      <c r="W9" s="255">
        <v>10.071482333000001</v>
      </c>
      <c r="X9" s="255">
        <v>10.472418871</v>
      </c>
      <c r="Y9" s="255">
        <v>10.757819333</v>
      </c>
      <c r="Z9" s="255">
        <v>10.803354161</v>
      </c>
      <c r="AA9" s="255">
        <v>10.796299161</v>
      </c>
      <c r="AB9" s="255">
        <v>10.917138138</v>
      </c>
      <c r="AC9" s="255">
        <v>10.921727484</v>
      </c>
      <c r="AD9" s="255">
        <v>10.864428667</v>
      </c>
      <c r="AE9" s="255">
        <v>11.032248548</v>
      </c>
      <c r="AF9" s="255">
        <v>10.889621667</v>
      </c>
      <c r="AG9" s="255">
        <v>10.904078452</v>
      </c>
      <c r="AH9" s="255">
        <v>10.881963000000001</v>
      </c>
      <c r="AI9" s="255">
        <v>11.170786333000001</v>
      </c>
      <c r="AJ9" s="255">
        <v>11.544117161000001</v>
      </c>
      <c r="AK9" s="255">
        <v>11.727765</v>
      </c>
      <c r="AL9" s="255">
        <v>11.751658097</v>
      </c>
      <c r="AM9" s="255">
        <v>11.642832612999999</v>
      </c>
      <c r="AN9" s="255">
        <v>11.655422</v>
      </c>
      <c r="AO9" s="255">
        <v>11.812209226</v>
      </c>
      <c r="AP9" s="255">
        <v>12.054547667</v>
      </c>
      <c r="AQ9" s="255">
        <v>12.029338128999999</v>
      </c>
      <c r="AR9" s="255">
        <v>12.050645667</v>
      </c>
      <c r="AS9" s="255">
        <v>12.380041194</v>
      </c>
      <c r="AT9" s="255">
        <v>12.473461548</v>
      </c>
      <c r="AU9" s="255">
        <v>12.808826333000001</v>
      </c>
      <c r="AV9" s="255">
        <v>12.736393097000001</v>
      </c>
      <c r="AW9" s="255">
        <v>13.114444333</v>
      </c>
      <c r="AX9" s="255">
        <v>12.998726194</v>
      </c>
      <c r="AY9" s="255">
        <v>12.931168677</v>
      </c>
      <c r="AZ9" s="255">
        <v>13.005241857</v>
      </c>
      <c r="BA9" s="255">
        <v>13.171221226</v>
      </c>
      <c r="BB9" s="255">
        <v>13.650013</v>
      </c>
      <c r="BC9" s="255">
        <v>13.525941548</v>
      </c>
      <c r="BD9" s="255">
        <v>13.663860505000001</v>
      </c>
      <c r="BE9" s="255">
        <v>13.86818497</v>
      </c>
      <c r="BF9" s="412">
        <v>13.7822347</v>
      </c>
      <c r="BG9" s="412">
        <v>13.895112299999999</v>
      </c>
      <c r="BH9" s="412">
        <v>14.048882000000001</v>
      </c>
      <c r="BI9" s="412">
        <v>14.205821</v>
      </c>
      <c r="BJ9" s="412">
        <v>14.2384214</v>
      </c>
      <c r="BK9" s="412">
        <v>14.2815698</v>
      </c>
      <c r="BL9" s="412">
        <v>14.448978500000001</v>
      </c>
      <c r="BM9" s="412">
        <v>14.544140799999999</v>
      </c>
      <c r="BN9" s="412">
        <v>14.674261899999999</v>
      </c>
      <c r="BO9" s="412">
        <v>14.762275199999999</v>
      </c>
      <c r="BP9" s="412">
        <v>14.7375221</v>
      </c>
      <c r="BQ9" s="412">
        <v>14.770498099999999</v>
      </c>
      <c r="BR9" s="412">
        <v>14.7799646</v>
      </c>
      <c r="BS9" s="412">
        <v>14.764368599999999</v>
      </c>
      <c r="BT9" s="412">
        <v>14.889113099999999</v>
      </c>
      <c r="BU9" s="412">
        <v>15.092862999999999</v>
      </c>
      <c r="BV9" s="412">
        <v>15.1394454</v>
      </c>
    </row>
    <row r="10" spans="1:74" ht="11.1" customHeight="1" x14ac:dyDescent="0.2">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c r="AE10" s="226"/>
      <c r="AF10" s="226"/>
      <c r="AG10" s="226"/>
      <c r="AH10" s="226"/>
      <c r="AI10" s="226"/>
      <c r="AJ10" s="226"/>
      <c r="AK10" s="226"/>
      <c r="AL10" s="226"/>
      <c r="AM10" s="226"/>
      <c r="AN10" s="226"/>
      <c r="AO10" s="226"/>
      <c r="AP10" s="226"/>
      <c r="AQ10" s="226"/>
      <c r="AR10" s="226"/>
      <c r="AS10" s="226"/>
      <c r="AT10" s="226"/>
      <c r="AU10" s="226"/>
      <c r="AV10" s="226"/>
      <c r="AW10" s="226"/>
      <c r="AX10" s="226"/>
      <c r="AY10" s="640"/>
      <c r="AZ10" s="640"/>
      <c r="BA10" s="640"/>
      <c r="BB10" s="640"/>
      <c r="BC10" s="640"/>
      <c r="BD10" s="640"/>
      <c r="BE10" s="640"/>
      <c r="BF10" s="496"/>
      <c r="BG10" s="496"/>
      <c r="BH10" s="496"/>
      <c r="BI10" s="496"/>
      <c r="BJ10" s="496"/>
      <c r="BK10" s="413"/>
      <c r="BL10" s="413"/>
      <c r="BM10" s="413"/>
      <c r="BN10" s="413"/>
      <c r="BO10" s="413"/>
      <c r="BP10" s="413"/>
      <c r="BQ10" s="413"/>
      <c r="BR10" s="413"/>
      <c r="BS10" s="413"/>
      <c r="BT10" s="413"/>
      <c r="BU10" s="413"/>
      <c r="BV10" s="413"/>
    </row>
    <row r="11" spans="1:74" ht="11.1" customHeight="1" x14ac:dyDescent="0.2">
      <c r="A11" s="163" t="s">
        <v>534</v>
      </c>
      <c r="B11" s="173" t="s">
        <v>554</v>
      </c>
      <c r="C11" s="255">
        <v>4.3054656050000002</v>
      </c>
      <c r="D11" s="255">
        <v>4.3190796093000001</v>
      </c>
      <c r="E11" s="255">
        <v>4.3149448213000001</v>
      </c>
      <c r="F11" s="255">
        <v>4.8007920073000001</v>
      </c>
      <c r="G11" s="255">
        <v>4.9661610847000004</v>
      </c>
      <c r="H11" s="255">
        <v>5.0744797876999996</v>
      </c>
      <c r="I11" s="255">
        <v>5.1047650456999998</v>
      </c>
      <c r="J11" s="255">
        <v>5.2046568857000004</v>
      </c>
      <c r="K11" s="255">
        <v>5.0180390826999997</v>
      </c>
      <c r="L11" s="255">
        <v>4.8313098167000001</v>
      </c>
      <c r="M11" s="255">
        <v>4.8107520726999997</v>
      </c>
      <c r="N11" s="255">
        <v>4.5584082966999997</v>
      </c>
      <c r="O11" s="255">
        <v>4.4864431316999998</v>
      </c>
      <c r="P11" s="255">
        <v>4.4263357787000004</v>
      </c>
      <c r="Q11" s="255">
        <v>4.4637105187000001</v>
      </c>
      <c r="R11" s="255">
        <v>4.4872004646999999</v>
      </c>
      <c r="S11" s="255">
        <v>4.9841368296999997</v>
      </c>
      <c r="T11" s="255">
        <v>5.1916816186999997</v>
      </c>
      <c r="U11" s="255">
        <v>5.1149967037000001</v>
      </c>
      <c r="V11" s="255">
        <v>5.1645124927000001</v>
      </c>
      <c r="W11" s="255">
        <v>5.2156968977</v>
      </c>
      <c r="X11" s="255">
        <v>4.9786133686999996</v>
      </c>
      <c r="Y11" s="255">
        <v>4.9328737227000001</v>
      </c>
      <c r="Z11" s="255">
        <v>4.6725966366999998</v>
      </c>
      <c r="AA11" s="255">
        <v>4.6233000436999996</v>
      </c>
      <c r="AB11" s="255">
        <v>4.5781106666999998</v>
      </c>
      <c r="AC11" s="255">
        <v>4.4401244987000004</v>
      </c>
      <c r="AD11" s="255">
        <v>4.4839843696999999</v>
      </c>
      <c r="AE11" s="255">
        <v>4.8185472737000001</v>
      </c>
      <c r="AF11" s="255">
        <v>4.8298095077000003</v>
      </c>
      <c r="AG11" s="255">
        <v>5.0735432236999998</v>
      </c>
      <c r="AH11" s="255">
        <v>5.1032470277000002</v>
      </c>
      <c r="AI11" s="255">
        <v>5.0013902996999997</v>
      </c>
      <c r="AJ11" s="255">
        <v>5.0730764646999997</v>
      </c>
      <c r="AK11" s="255">
        <v>4.9165190266999996</v>
      </c>
      <c r="AL11" s="255">
        <v>4.7267408807000004</v>
      </c>
      <c r="AM11" s="255">
        <v>4.5198623656999999</v>
      </c>
      <c r="AN11" s="255">
        <v>4.4522233657000001</v>
      </c>
      <c r="AO11" s="255">
        <v>4.2770203657000003</v>
      </c>
      <c r="AP11" s="255">
        <v>4.6770213656999999</v>
      </c>
      <c r="AQ11" s="255">
        <v>5.0571573657000002</v>
      </c>
      <c r="AR11" s="255">
        <v>5.0895373657</v>
      </c>
      <c r="AS11" s="255">
        <v>5.1891903657</v>
      </c>
      <c r="AT11" s="255">
        <v>5.2923003657000001</v>
      </c>
      <c r="AU11" s="255">
        <v>5.2753933657000003</v>
      </c>
      <c r="AV11" s="255">
        <v>5.1546623657000001</v>
      </c>
      <c r="AW11" s="255">
        <v>5.1165223656999999</v>
      </c>
      <c r="AX11" s="255">
        <v>4.8105543656999998</v>
      </c>
      <c r="AY11" s="255">
        <v>4.5529183657000001</v>
      </c>
      <c r="AZ11" s="255">
        <v>4.5506923656999998</v>
      </c>
      <c r="BA11" s="255">
        <v>4.5397123656999998</v>
      </c>
      <c r="BB11" s="255">
        <v>4.7934673656999998</v>
      </c>
      <c r="BC11" s="255">
        <v>5.1898108516999999</v>
      </c>
      <c r="BD11" s="255">
        <v>5.1074622559999998</v>
      </c>
      <c r="BE11" s="255">
        <v>5.2171029883999998</v>
      </c>
      <c r="BF11" s="412">
        <v>5.3115604694999998</v>
      </c>
      <c r="BG11" s="412">
        <v>5.3167567928999997</v>
      </c>
      <c r="BH11" s="412">
        <v>5.1978430202999997</v>
      </c>
      <c r="BI11" s="412">
        <v>5.1536043851000004</v>
      </c>
      <c r="BJ11" s="412">
        <v>4.8469538102999996</v>
      </c>
      <c r="BK11" s="412">
        <v>4.6014619004000004</v>
      </c>
      <c r="BL11" s="412">
        <v>4.5908362397999998</v>
      </c>
      <c r="BM11" s="412">
        <v>4.5770676401000001</v>
      </c>
      <c r="BN11" s="412">
        <v>4.8294569784999997</v>
      </c>
      <c r="BO11" s="412">
        <v>5.2324165631000001</v>
      </c>
      <c r="BP11" s="412">
        <v>5.1601420640000004</v>
      </c>
      <c r="BQ11" s="412">
        <v>5.2618171062999997</v>
      </c>
      <c r="BR11" s="412">
        <v>5.3571419039999997</v>
      </c>
      <c r="BS11" s="412">
        <v>5.3556077188</v>
      </c>
      <c r="BT11" s="412">
        <v>5.2359299291000001</v>
      </c>
      <c r="BU11" s="412">
        <v>5.1909519630999998</v>
      </c>
      <c r="BV11" s="412">
        <v>4.8820776397000003</v>
      </c>
    </row>
    <row r="12" spans="1:74" ht="11.1" customHeight="1" x14ac:dyDescent="0.2">
      <c r="A12" s="163" t="s">
        <v>280</v>
      </c>
      <c r="B12" s="174" t="s">
        <v>385</v>
      </c>
      <c r="C12" s="255">
        <v>0.78441658232</v>
      </c>
      <c r="D12" s="255">
        <v>0.78283098831999998</v>
      </c>
      <c r="E12" s="255">
        <v>0.77920324131999996</v>
      </c>
      <c r="F12" s="255">
        <v>0.78737247531999999</v>
      </c>
      <c r="G12" s="255">
        <v>0.78947748126999995</v>
      </c>
      <c r="H12" s="255">
        <v>0.79429193427</v>
      </c>
      <c r="I12" s="255">
        <v>0.79259358127000001</v>
      </c>
      <c r="J12" s="255">
        <v>0.79340058127000002</v>
      </c>
      <c r="K12" s="255">
        <v>0.78361566426999996</v>
      </c>
      <c r="L12" s="255">
        <v>0.78117882627000002</v>
      </c>
      <c r="M12" s="255">
        <v>0.78109459726999997</v>
      </c>
      <c r="N12" s="255">
        <v>0.68395969727000006</v>
      </c>
      <c r="O12" s="255">
        <v>0.75593487127000003</v>
      </c>
      <c r="P12" s="255">
        <v>0.76005366526999996</v>
      </c>
      <c r="Q12" s="255">
        <v>0.76223306027000004</v>
      </c>
      <c r="R12" s="255">
        <v>0.67267371126999997</v>
      </c>
      <c r="S12" s="255">
        <v>0.69888859726999997</v>
      </c>
      <c r="T12" s="255">
        <v>0.70844854527000001</v>
      </c>
      <c r="U12" s="255">
        <v>0.73652174827000005</v>
      </c>
      <c r="V12" s="255">
        <v>0.76692502327000001</v>
      </c>
      <c r="W12" s="255">
        <v>0.76978645726999995</v>
      </c>
      <c r="X12" s="255">
        <v>0.77783438326999998</v>
      </c>
      <c r="Y12" s="255">
        <v>0.77085849026999997</v>
      </c>
      <c r="Z12" s="255">
        <v>0.76266743227</v>
      </c>
      <c r="AA12" s="255">
        <v>0.73965363327</v>
      </c>
      <c r="AB12" s="255">
        <v>0.73738899427000004</v>
      </c>
      <c r="AC12" s="255">
        <v>0.72982794026999998</v>
      </c>
      <c r="AD12" s="255">
        <v>0.73071241627000005</v>
      </c>
      <c r="AE12" s="255">
        <v>0.73416708526999996</v>
      </c>
      <c r="AF12" s="255">
        <v>0.71137257327000003</v>
      </c>
      <c r="AG12" s="255">
        <v>0.73281390726999995</v>
      </c>
      <c r="AH12" s="255">
        <v>0.73731472727000003</v>
      </c>
      <c r="AI12" s="255">
        <v>0.71631778527000001</v>
      </c>
      <c r="AJ12" s="255">
        <v>0.71085486526999997</v>
      </c>
      <c r="AK12" s="255">
        <v>0.69517367926999996</v>
      </c>
      <c r="AL12" s="255">
        <v>0.70248669727000002</v>
      </c>
      <c r="AM12" s="255">
        <v>0.69552984526999995</v>
      </c>
      <c r="AN12" s="255">
        <v>0.68784884527000001</v>
      </c>
      <c r="AO12" s="255">
        <v>0.68897084526999997</v>
      </c>
      <c r="AP12" s="255">
        <v>0.69741684527000003</v>
      </c>
      <c r="AQ12" s="255">
        <v>0.69619584527</v>
      </c>
      <c r="AR12" s="255">
        <v>0.70278384527000004</v>
      </c>
      <c r="AS12" s="255">
        <v>0.71978984527000001</v>
      </c>
      <c r="AT12" s="255">
        <v>0.71992884527000001</v>
      </c>
      <c r="AU12" s="255">
        <v>0.73033984526999995</v>
      </c>
      <c r="AV12" s="255">
        <v>0.73413584526999998</v>
      </c>
      <c r="AW12" s="255">
        <v>0.72595984527000001</v>
      </c>
      <c r="AX12" s="255">
        <v>0.69493684526999999</v>
      </c>
      <c r="AY12" s="255">
        <v>0.70060584527000003</v>
      </c>
      <c r="AZ12" s="255">
        <v>0.70221084526999999</v>
      </c>
      <c r="BA12" s="255">
        <v>0.69182284527000004</v>
      </c>
      <c r="BB12" s="255">
        <v>0.68056484527000005</v>
      </c>
      <c r="BC12" s="255">
        <v>0.68370527313999996</v>
      </c>
      <c r="BD12" s="255">
        <v>0.71030742954000003</v>
      </c>
      <c r="BE12" s="255">
        <v>0.72754530914000004</v>
      </c>
      <c r="BF12" s="412">
        <v>0.72762058342000002</v>
      </c>
      <c r="BG12" s="412">
        <v>0.73821470154000002</v>
      </c>
      <c r="BH12" s="412">
        <v>0.74194036620000003</v>
      </c>
      <c r="BI12" s="412">
        <v>0.73373244764000001</v>
      </c>
      <c r="BJ12" s="412">
        <v>0.70253674663999999</v>
      </c>
      <c r="BK12" s="412">
        <v>0.71272762078999996</v>
      </c>
      <c r="BL12" s="412">
        <v>0.71402071531</v>
      </c>
      <c r="BM12" s="412">
        <v>0.70343172758000005</v>
      </c>
      <c r="BN12" s="412">
        <v>0.69193262126999999</v>
      </c>
      <c r="BO12" s="412">
        <v>0.69487938685999995</v>
      </c>
      <c r="BP12" s="412">
        <v>0.72184078339000002</v>
      </c>
      <c r="BQ12" s="412">
        <v>0.73911274065999999</v>
      </c>
      <c r="BR12" s="412">
        <v>0.73921343531999995</v>
      </c>
      <c r="BS12" s="412">
        <v>0.74988825565999995</v>
      </c>
      <c r="BT12" s="412">
        <v>0.75364531593999995</v>
      </c>
      <c r="BU12" s="412">
        <v>0.74536578742000004</v>
      </c>
      <c r="BV12" s="412">
        <v>0.71400754954000001</v>
      </c>
    </row>
    <row r="13" spans="1:74" ht="11.1" customHeight="1" x14ac:dyDescent="0.2">
      <c r="A13" s="163" t="s">
        <v>281</v>
      </c>
      <c r="B13" s="174" t="s">
        <v>386</v>
      </c>
      <c r="C13" s="255">
        <v>2.2754040941999998</v>
      </c>
      <c r="D13" s="255">
        <v>2.2587400502000001</v>
      </c>
      <c r="E13" s="255">
        <v>2.2576739001999999</v>
      </c>
      <c r="F13" s="255">
        <v>2.7292773511999999</v>
      </c>
      <c r="G13" s="255">
        <v>2.8994250754999999</v>
      </c>
      <c r="H13" s="255">
        <v>2.9908071915000001</v>
      </c>
      <c r="I13" s="255">
        <v>3.0216262094999999</v>
      </c>
      <c r="J13" s="255">
        <v>3.1102805325</v>
      </c>
      <c r="K13" s="255">
        <v>2.9316166385</v>
      </c>
      <c r="L13" s="255">
        <v>2.7587977225000002</v>
      </c>
      <c r="M13" s="255">
        <v>2.7177452264999999</v>
      </c>
      <c r="N13" s="255">
        <v>2.5578718514999998</v>
      </c>
      <c r="O13" s="255">
        <v>2.3847449064999999</v>
      </c>
      <c r="P13" s="255">
        <v>2.2886373215</v>
      </c>
      <c r="Q13" s="255">
        <v>2.3067118784999998</v>
      </c>
      <c r="R13" s="255">
        <v>2.4127839025000002</v>
      </c>
      <c r="S13" s="255">
        <v>2.8522074845000001</v>
      </c>
      <c r="T13" s="255">
        <v>3.0335430575000002</v>
      </c>
      <c r="U13" s="255">
        <v>2.9468406654999999</v>
      </c>
      <c r="V13" s="255">
        <v>2.9484149945000002</v>
      </c>
      <c r="W13" s="255">
        <v>3.0515899014999999</v>
      </c>
      <c r="X13" s="255">
        <v>2.7669317835</v>
      </c>
      <c r="Y13" s="255">
        <v>2.7096373415000001</v>
      </c>
      <c r="Z13" s="255">
        <v>2.4964004625</v>
      </c>
      <c r="AA13" s="255">
        <v>2.4706846365000001</v>
      </c>
      <c r="AB13" s="255">
        <v>2.4526598984999999</v>
      </c>
      <c r="AC13" s="255">
        <v>2.2737227844999999</v>
      </c>
      <c r="AD13" s="255">
        <v>2.3158191795</v>
      </c>
      <c r="AE13" s="255">
        <v>2.6597604145</v>
      </c>
      <c r="AF13" s="255">
        <v>2.7040331604999999</v>
      </c>
      <c r="AG13" s="255">
        <v>2.9243765425000001</v>
      </c>
      <c r="AH13" s="255">
        <v>2.9707035264999999</v>
      </c>
      <c r="AI13" s="255">
        <v>2.8377887405000002</v>
      </c>
      <c r="AJ13" s="255">
        <v>2.9063908254999999</v>
      </c>
      <c r="AK13" s="255">
        <v>2.7554815735</v>
      </c>
      <c r="AL13" s="255">
        <v>2.5386254094999998</v>
      </c>
      <c r="AM13" s="255">
        <v>2.3057617465</v>
      </c>
      <c r="AN13" s="255">
        <v>2.2485947464999998</v>
      </c>
      <c r="AO13" s="255">
        <v>2.0665847464999998</v>
      </c>
      <c r="AP13" s="255">
        <v>2.4649227465000001</v>
      </c>
      <c r="AQ13" s="255">
        <v>2.8437077464999998</v>
      </c>
      <c r="AR13" s="255">
        <v>2.9063447464999999</v>
      </c>
      <c r="AS13" s="255">
        <v>2.9475787465000001</v>
      </c>
      <c r="AT13" s="255">
        <v>3.0292117465000001</v>
      </c>
      <c r="AU13" s="255">
        <v>3.0530417464999999</v>
      </c>
      <c r="AV13" s="255">
        <v>2.9431127465000002</v>
      </c>
      <c r="AW13" s="255">
        <v>2.8772927465000002</v>
      </c>
      <c r="AX13" s="255">
        <v>2.6043187465000002</v>
      </c>
      <c r="AY13" s="255">
        <v>2.3381467465000001</v>
      </c>
      <c r="AZ13" s="255">
        <v>2.3253937465000001</v>
      </c>
      <c r="BA13" s="255">
        <v>2.3472367465000001</v>
      </c>
      <c r="BB13" s="255">
        <v>2.6642797465000001</v>
      </c>
      <c r="BC13" s="255">
        <v>3.0404277405000002</v>
      </c>
      <c r="BD13" s="255">
        <v>2.9255764665999999</v>
      </c>
      <c r="BE13" s="255">
        <v>2.9668480421000001</v>
      </c>
      <c r="BF13" s="412">
        <v>3.0487188000000001</v>
      </c>
      <c r="BG13" s="412">
        <v>3.0733548959000001</v>
      </c>
      <c r="BH13" s="412">
        <v>2.9627755631000001</v>
      </c>
      <c r="BI13" s="412">
        <v>2.8968440263000002</v>
      </c>
      <c r="BJ13" s="412">
        <v>2.6228666358999999</v>
      </c>
      <c r="BK13" s="412">
        <v>2.36012018</v>
      </c>
      <c r="BL13" s="412">
        <v>2.3480218320000001</v>
      </c>
      <c r="BM13" s="412">
        <v>2.3697526949999999</v>
      </c>
      <c r="BN13" s="412">
        <v>2.6892324519000002</v>
      </c>
      <c r="BO13" s="412">
        <v>3.0668782077999999</v>
      </c>
      <c r="BP13" s="412">
        <v>2.9511658907</v>
      </c>
      <c r="BQ13" s="412">
        <v>2.9921859753</v>
      </c>
      <c r="BR13" s="412">
        <v>3.0748881246000002</v>
      </c>
      <c r="BS13" s="412">
        <v>3.0998975155999999</v>
      </c>
      <c r="BT13" s="412">
        <v>2.9885415279999998</v>
      </c>
      <c r="BU13" s="412">
        <v>2.9221444258</v>
      </c>
      <c r="BV13" s="412">
        <v>2.6461234799</v>
      </c>
    </row>
    <row r="14" spans="1:74" ht="11.1" customHeight="1" x14ac:dyDescent="0.2">
      <c r="A14" s="163" t="s">
        <v>282</v>
      </c>
      <c r="B14" s="174" t="s">
        <v>387</v>
      </c>
      <c r="C14" s="255">
        <v>0.76494944263999998</v>
      </c>
      <c r="D14" s="255">
        <v>0.78306063563999995</v>
      </c>
      <c r="E14" s="255">
        <v>0.78935387763999998</v>
      </c>
      <c r="F14" s="255">
        <v>0.79855967364000002</v>
      </c>
      <c r="G14" s="255">
        <v>0.79612942840000001</v>
      </c>
      <c r="H14" s="255">
        <v>0.80406431639999998</v>
      </c>
      <c r="I14" s="255">
        <v>0.80320544039999997</v>
      </c>
      <c r="J14" s="255">
        <v>0.80920955539999995</v>
      </c>
      <c r="K14" s="255">
        <v>0.82095156039999995</v>
      </c>
      <c r="L14" s="255">
        <v>0.8206477324</v>
      </c>
      <c r="M14" s="255">
        <v>0.83975116940000005</v>
      </c>
      <c r="N14" s="255">
        <v>0.84715430540000003</v>
      </c>
      <c r="O14" s="255">
        <v>0.86327093440000002</v>
      </c>
      <c r="P14" s="255">
        <v>0.88566867839999996</v>
      </c>
      <c r="Q14" s="255">
        <v>0.91177816040000004</v>
      </c>
      <c r="R14" s="255">
        <v>0.92970417039999997</v>
      </c>
      <c r="S14" s="255">
        <v>0.95188689739999999</v>
      </c>
      <c r="T14" s="255">
        <v>0.96295367639999996</v>
      </c>
      <c r="U14" s="255">
        <v>0.95368436440000004</v>
      </c>
      <c r="V14" s="255">
        <v>0.97680990540000001</v>
      </c>
      <c r="W14" s="255">
        <v>0.91647518240000003</v>
      </c>
      <c r="X14" s="255">
        <v>0.96519425640000001</v>
      </c>
      <c r="Y14" s="255">
        <v>0.98948103939999998</v>
      </c>
      <c r="Z14" s="255">
        <v>0.95475246840000005</v>
      </c>
      <c r="AA14" s="255">
        <v>0.96432622639999999</v>
      </c>
      <c r="AB14" s="255">
        <v>0.92381622640000005</v>
      </c>
      <c r="AC14" s="255">
        <v>0.97117122639999998</v>
      </c>
      <c r="AD14" s="255">
        <v>0.98079422640000002</v>
      </c>
      <c r="AE14" s="255">
        <v>0.96037622639999998</v>
      </c>
      <c r="AF14" s="255">
        <v>0.95972622640000005</v>
      </c>
      <c r="AG14" s="255">
        <v>0.96025422640000002</v>
      </c>
      <c r="AH14" s="255">
        <v>0.93617722640000001</v>
      </c>
      <c r="AI14" s="255">
        <v>0.98161922639999999</v>
      </c>
      <c r="AJ14" s="255">
        <v>0.98630722640000001</v>
      </c>
      <c r="AK14" s="255">
        <v>0.99437122639999997</v>
      </c>
      <c r="AL14" s="255">
        <v>1.0092692264000001</v>
      </c>
      <c r="AM14" s="255">
        <v>1.0369462264</v>
      </c>
      <c r="AN14" s="255">
        <v>1.0225972264000001</v>
      </c>
      <c r="AO14" s="255">
        <v>1.0366672264000001</v>
      </c>
      <c r="AP14" s="255">
        <v>1.0323192264000001</v>
      </c>
      <c r="AQ14" s="255">
        <v>1.0375842263999999</v>
      </c>
      <c r="AR14" s="255">
        <v>0.99998522639999998</v>
      </c>
      <c r="AS14" s="255">
        <v>1.0459922263999999</v>
      </c>
      <c r="AT14" s="255">
        <v>1.0564872264</v>
      </c>
      <c r="AU14" s="255">
        <v>1.0208692264000001</v>
      </c>
      <c r="AV14" s="255">
        <v>1.0114952263999999</v>
      </c>
      <c r="AW14" s="255">
        <v>1.0369892264</v>
      </c>
      <c r="AX14" s="255">
        <v>1.0316772264</v>
      </c>
      <c r="AY14" s="255">
        <v>1.0399722264</v>
      </c>
      <c r="AZ14" s="255">
        <v>1.0289592264</v>
      </c>
      <c r="BA14" s="255">
        <v>1.0035702263999999</v>
      </c>
      <c r="BB14" s="255">
        <v>0.96104022639999998</v>
      </c>
      <c r="BC14" s="255">
        <v>0.97658542467999998</v>
      </c>
      <c r="BD14" s="255">
        <v>0.99774768033000005</v>
      </c>
      <c r="BE14" s="255">
        <v>1.0436546151999999</v>
      </c>
      <c r="BF14" s="412">
        <v>1.0546074958</v>
      </c>
      <c r="BG14" s="412">
        <v>1.0184196291000001</v>
      </c>
      <c r="BH14" s="412">
        <v>1.0091687868000001</v>
      </c>
      <c r="BI14" s="412">
        <v>1.0355521021</v>
      </c>
      <c r="BJ14" s="412">
        <v>1.0299797770000001</v>
      </c>
      <c r="BK14" s="412">
        <v>1.0353582412</v>
      </c>
      <c r="BL14" s="412">
        <v>1.0237428054</v>
      </c>
      <c r="BM14" s="412">
        <v>0.99872107528999998</v>
      </c>
      <c r="BN14" s="412">
        <v>0.95664750064000004</v>
      </c>
      <c r="BO14" s="412">
        <v>0.97168444681999999</v>
      </c>
      <c r="BP14" s="412">
        <v>0.99279848792000003</v>
      </c>
      <c r="BQ14" s="412">
        <v>1.0384629299000001</v>
      </c>
      <c r="BR14" s="412">
        <v>1.0493186281</v>
      </c>
      <c r="BS14" s="412">
        <v>1.0136387023</v>
      </c>
      <c r="BT14" s="412">
        <v>1.0044673379</v>
      </c>
      <c r="BU14" s="412">
        <v>1.0307552512</v>
      </c>
      <c r="BV14" s="412">
        <v>1.0252406865000001</v>
      </c>
    </row>
    <row r="15" spans="1:74" ht="11.1" customHeight="1" x14ac:dyDescent="0.2">
      <c r="A15" s="163" t="s">
        <v>283</v>
      </c>
      <c r="B15" s="174" t="s">
        <v>388</v>
      </c>
      <c r="C15" s="255">
        <v>0.48069548588</v>
      </c>
      <c r="D15" s="255">
        <v>0.49444793513000002</v>
      </c>
      <c r="E15" s="255">
        <v>0.48871380212999999</v>
      </c>
      <c r="F15" s="255">
        <v>0.48558250713000001</v>
      </c>
      <c r="G15" s="255">
        <v>0.48112909948999999</v>
      </c>
      <c r="H15" s="255">
        <v>0.48531634549000002</v>
      </c>
      <c r="I15" s="255">
        <v>0.48733981449000002</v>
      </c>
      <c r="J15" s="255">
        <v>0.49176621649000002</v>
      </c>
      <c r="K15" s="255">
        <v>0.48185521948999999</v>
      </c>
      <c r="L15" s="255">
        <v>0.47068553548999997</v>
      </c>
      <c r="M15" s="255">
        <v>0.47216107949000002</v>
      </c>
      <c r="N15" s="255">
        <v>0.46942244248999998</v>
      </c>
      <c r="O15" s="255">
        <v>0.48249241948999999</v>
      </c>
      <c r="P15" s="255">
        <v>0.49197611348999998</v>
      </c>
      <c r="Q15" s="255">
        <v>0.48298741949000001</v>
      </c>
      <c r="R15" s="255">
        <v>0.47203868048999997</v>
      </c>
      <c r="S15" s="255">
        <v>0.48115385048999998</v>
      </c>
      <c r="T15" s="255">
        <v>0.48673633949</v>
      </c>
      <c r="U15" s="255">
        <v>0.47794992548999998</v>
      </c>
      <c r="V15" s="255">
        <v>0.47236256948999999</v>
      </c>
      <c r="W15" s="255">
        <v>0.47784535648999998</v>
      </c>
      <c r="X15" s="255">
        <v>0.46865294548999997</v>
      </c>
      <c r="Y15" s="255">
        <v>0.46289685148999998</v>
      </c>
      <c r="Z15" s="255">
        <v>0.45877627349</v>
      </c>
      <c r="AA15" s="255">
        <v>0.44863554749000001</v>
      </c>
      <c r="AB15" s="255">
        <v>0.46424554749000002</v>
      </c>
      <c r="AC15" s="255">
        <v>0.46540254748999998</v>
      </c>
      <c r="AD15" s="255">
        <v>0.45665854749000001</v>
      </c>
      <c r="AE15" s="255">
        <v>0.46424354749000002</v>
      </c>
      <c r="AF15" s="255">
        <v>0.45467754749</v>
      </c>
      <c r="AG15" s="255">
        <v>0.45609854749000001</v>
      </c>
      <c r="AH15" s="255">
        <v>0.45905154748999999</v>
      </c>
      <c r="AI15" s="255">
        <v>0.46566454749000002</v>
      </c>
      <c r="AJ15" s="255">
        <v>0.46952354749000003</v>
      </c>
      <c r="AK15" s="255">
        <v>0.47149254749000002</v>
      </c>
      <c r="AL15" s="255">
        <v>0.47635954748999998</v>
      </c>
      <c r="AM15" s="255">
        <v>0.48162454749</v>
      </c>
      <c r="AN15" s="255">
        <v>0.49318254749000001</v>
      </c>
      <c r="AO15" s="255">
        <v>0.48479754748999998</v>
      </c>
      <c r="AP15" s="255">
        <v>0.48236254749000002</v>
      </c>
      <c r="AQ15" s="255">
        <v>0.47966954749000001</v>
      </c>
      <c r="AR15" s="255">
        <v>0.48042354748999999</v>
      </c>
      <c r="AS15" s="255">
        <v>0.47582954749</v>
      </c>
      <c r="AT15" s="255">
        <v>0.48667254749</v>
      </c>
      <c r="AU15" s="255">
        <v>0.47114254749000001</v>
      </c>
      <c r="AV15" s="255">
        <v>0.46591854749</v>
      </c>
      <c r="AW15" s="255">
        <v>0.47628054748999998</v>
      </c>
      <c r="AX15" s="255">
        <v>0.47962154749000002</v>
      </c>
      <c r="AY15" s="255">
        <v>0.47419354748999998</v>
      </c>
      <c r="AZ15" s="255">
        <v>0.49412854749000001</v>
      </c>
      <c r="BA15" s="255">
        <v>0.49708254749000003</v>
      </c>
      <c r="BB15" s="255">
        <v>0.48758254749000002</v>
      </c>
      <c r="BC15" s="255">
        <v>0.48909241330999997</v>
      </c>
      <c r="BD15" s="255">
        <v>0.47383067954000002</v>
      </c>
      <c r="BE15" s="255">
        <v>0.47905502199</v>
      </c>
      <c r="BF15" s="412">
        <v>0.48061359034000001</v>
      </c>
      <c r="BG15" s="412">
        <v>0.48676756630000001</v>
      </c>
      <c r="BH15" s="412">
        <v>0.48395830415000002</v>
      </c>
      <c r="BI15" s="412">
        <v>0.48747580906999999</v>
      </c>
      <c r="BJ15" s="412">
        <v>0.49157065078000001</v>
      </c>
      <c r="BK15" s="412">
        <v>0.49325585849999998</v>
      </c>
      <c r="BL15" s="412">
        <v>0.50505088714000002</v>
      </c>
      <c r="BM15" s="412">
        <v>0.50516214228</v>
      </c>
      <c r="BN15" s="412">
        <v>0.49164440476999999</v>
      </c>
      <c r="BO15" s="412">
        <v>0.49897452163</v>
      </c>
      <c r="BP15" s="412">
        <v>0.49433690198000002</v>
      </c>
      <c r="BQ15" s="412">
        <v>0.49205546052999999</v>
      </c>
      <c r="BR15" s="412">
        <v>0.49372171598999998</v>
      </c>
      <c r="BS15" s="412">
        <v>0.49218324514</v>
      </c>
      <c r="BT15" s="412">
        <v>0.48927574723</v>
      </c>
      <c r="BU15" s="412">
        <v>0.49268649863000002</v>
      </c>
      <c r="BV15" s="412">
        <v>0.49670592377</v>
      </c>
    </row>
    <row r="16" spans="1:74" ht="11.1" customHeight="1" x14ac:dyDescent="0.2">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640"/>
      <c r="AZ16" s="640"/>
      <c r="BA16" s="640"/>
      <c r="BB16" s="640"/>
      <c r="BC16" s="640"/>
      <c r="BD16" s="640"/>
      <c r="BE16" s="640"/>
      <c r="BF16" s="496"/>
      <c r="BG16" s="496"/>
      <c r="BH16" s="496"/>
      <c r="BI16" s="496"/>
      <c r="BJ16" s="496"/>
      <c r="BK16" s="413"/>
      <c r="BL16" s="413"/>
      <c r="BM16" s="413"/>
      <c r="BN16" s="413"/>
      <c r="BO16" s="413"/>
      <c r="BP16" s="413"/>
      <c r="BQ16" s="413"/>
      <c r="BR16" s="413"/>
      <c r="BS16" s="413"/>
      <c r="BT16" s="413"/>
      <c r="BU16" s="413"/>
      <c r="BV16" s="413"/>
    </row>
    <row r="17" spans="1:74" ht="11.1" customHeight="1" x14ac:dyDescent="0.2">
      <c r="A17" s="163" t="s">
        <v>393</v>
      </c>
      <c r="B17" s="173" t="s">
        <v>555</v>
      </c>
      <c r="C17" s="255">
        <v>4.9314550489000002</v>
      </c>
      <c r="D17" s="255">
        <v>4.8701450489000004</v>
      </c>
      <c r="E17" s="255">
        <v>4.9632310489</v>
      </c>
      <c r="F17" s="255">
        <v>4.8810300488999996</v>
      </c>
      <c r="G17" s="255">
        <v>4.7837214437000002</v>
      </c>
      <c r="H17" s="255">
        <v>4.2276058049999996</v>
      </c>
      <c r="I17" s="255">
        <v>4.4416873147000002</v>
      </c>
      <c r="J17" s="255">
        <v>4.1019609276000004</v>
      </c>
      <c r="K17" s="255">
        <v>4.2959986050000003</v>
      </c>
      <c r="L17" s="255">
        <v>4.7274986050000001</v>
      </c>
      <c r="M17" s="255">
        <v>4.7225136049999996</v>
      </c>
      <c r="N17" s="255">
        <v>4.6338136050000003</v>
      </c>
      <c r="O17" s="255">
        <v>4.7535336769000001</v>
      </c>
      <c r="P17" s="255">
        <v>4.4999256769000002</v>
      </c>
      <c r="Q17" s="255">
        <v>4.3711946769000001</v>
      </c>
      <c r="R17" s="255">
        <v>4.5571236768999999</v>
      </c>
      <c r="S17" s="255">
        <v>4.1050086768999998</v>
      </c>
      <c r="T17" s="255">
        <v>4.1484206768999998</v>
      </c>
      <c r="U17" s="255">
        <v>4.1710926768999999</v>
      </c>
      <c r="V17" s="255">
        <v>3.9801206768999999</v>
      </c>
      <c r="W17" s="255">
        <v>4.0259166768999997</v>
      </c>
      <c r="X17" s="255">
        <v>4.2827276768999996</v>
      </c>
      <c r="Y17" s="255">
        <v>4.3535986768999999</v>
      </c>
      <c r="Z17" s="255">
        <v>4.2370516769000002</v>
      </c>
      <c r="AA17" s="255">
        <v>4.3103819839000002</v>
      </c>
      <c r="AB17" s="255">
        <v>4.3894469504</v>
      </c>
      <c r="AC17" s="255">
        <v>4.2893093554000004</v>
      </c>
      <c r="AD17" s="255">
        <v>4.2643519332000004</v>
      </c>
      <c r="AE17" s="255">
        <v>4.1266482096999999</v>
      </c>
      <c r="AF17" s="255">
        <v>4.0346622867999997</v>
      </c>
      <c r="AG17" s="255">
        <v>4.0111045484999996</v>
      </c>
      <c r="AH17" s="255">
        <v>3.8086551718999999</v>
      </c>
      <c r="AI17" s="255">
        <v>3.2685042659999999</v>
      </c>
      <c r="AJ17" s="255">
        <v>3.6810252827999999</v>
      </c>
      <c r="AK17" s="255">
        <v>3.839685518</v>
      </c>
      <c r="AL17" s="255">
        <v>4.0074902884999997</v>
      </c>
      <c r="AM17" s="255">
        <v>3.8762607741999999</v>
      </c>
      <c r="AN17" s="255">
        <v>3.8422489661000001</v>
      </c>
      <c r="AO17" s="255">
        <v>3.8024326769000001</v>
      </c>
      <c r="AP17" s="255">
        <v>3.8957406769</v>
      </c>
      <c r="AQ17" s="255">
        <v>3.9282346768999998</v>
      </c>
      <c r="AR17" s="255">
        <v>3.6593806769000001</v>
      </c>
      <c r="AS17" s="255">
        <v>3.9591084483999999</v>
      </c>
      <c r="AT17" s="255">
        <v>3.6352554519</v>
      </c>
      <c r="AU17" s="255">
        <v>3.5013836479</v>
      </c>
      <c r="AV17" s="255">
        <v>3.6771186769000002</v>
      </c>
      <c r="AW17" s="255">
        <v>3.9021786769000002</v>
      </c>
      <c r="AX17" s="255">
        <v>3.9149196768999999</v>
      </c>
      <c r="AY17" s="255">
        <v>3.7995266768999998</v>
      </c>
      <c r="AZ17" s="255">
        <v>3.9794666769</v>
      </c>
      <c r="BA17" s="255">
        <v>3.9848776769000001</v>
      </c>
      <c r="BB17" s="255">
        <v>3.9012946769000001</v>
      </c>
      <c r="BC17" s="255">
        <v>3.7221203597999999</v>
      </c>
      <c r="BD17" s="255">
        <v>3.7476870473999999</v>
      </c>
      <c r="BE17" s="255">
        <v>3.7376237041000002</v>
      </c>
      <c r="BF17" s="412">
        <v>3.7263359643</v>
      </c>
      <c r="BG17" s="412">
        <v>3.6706871923</v>
      </c>
      <c r="BH17" s="412">
        <v>3.6209619762999998</v>
      </c>
      <c r="BI17" s="412">
        <v>3.6644505561999998</v>
      </c>
      <c r="BJ17" s="412">
        <v>3.7049604161</v>
      </c>
      <c r="BK17" s="412">
        <v>3.6523026115000001</v>
      </c>
      <c r="BL17" s="412">
        <v>3.7242110291000001</v>
      </c>
      <c r="BM17" s="412">
        <v>3.7285701770999999</v>
      </c>
      <c r="BN17" s="412">
        <v>3.6835103897999999</v>
      </c>
      <c r="BO17" s="412">
        <v>3.5935758821000001</v>
      </c>
      <c r="BP17" s="412">
        <v>3.5256358925</v>
      </c>
      <c r="BQ17" s="412">
        <v>3.5526353557000001</v>
      </c>
      <c r="BR17" s="412">
        <v>3.5522164329999999</v>
      </c>
      <c r="BS17" s="412">
        <v>3.5173199603</v>
      </c>
      <c r="BT17" s="412">
        <v>3.6012202512</v>
      </c>
      <c r="BU17" s="412">
        <v>3.6228066675999999</v>
      </c>
      <c r="BV17" s="412">
        <v>3.5973418711999998</v>
      </c>
    </row>
    <row r="18" spans="1:74" ht="11.1" customHeight="1" x14ac:dyDescent="0.2">
      <c r="A18" s="163" t="s">
        <v>284</v>
      </c>
      <c r="B18" s="174" t="s">
        <v>389</v>
      </c>
      <c r="C18" s="255">
        <v>2.3488196967000001</v>
      </c>
      <c r="D18" s="255">
        <v>2.3448196967000001</v>
      </c>
      <c r="E18" s="255">
        <v>2.2728196967000001</v>
      </c>
      <c r="F18" s="255">
        <v>2.2488196967</v>
      </c>
      <c r="G18" s="255">
        <v>2.2049301397000001</v>
      </c>
      <c r="H18" s="255">
        <v>1.8799301396999999</v>
      </c>
      <c r="I18" s="255">
        <v>2.1249301397</v>
      </c>
      <c r="J18" s="255">
        <v>1.8259301397000001</v>
      </c>
      <c r="K18" s="255">
        <v>1.8319301397000001</v>
      </c>
      <c r="L18" s="255">
        <v>2.2379301397</v>
      </c>
      <c r="M18" s="255">
        <v>2.1509301396999998</v>
      </c>
      <c r="N18" s="255">
        <v>2.1459301396999999</v>
      </c>
      <c r="O18" s="255">
        <v>2.1730270247000001</v>
      </c>
      <c r="P18" s="255">
        <v>2.1210270247</v>
      </c>
      <c r="Q18" s="255">
        <v>2.0260270246999998</v>
      </c>
      <c r="R18" s="255">
        <v>2.1060270246999999</v>
      </c>
      <c r="S18" s="255">
        <v>1.8370270247</v>
      </c>
      <c r="T18" s="255">
        <v>1.8970270247000001</v>
      </c>
      <c r="U18" s="255">
        <v>1.9740270247</v>
      </c>
      <c r="V18" s="255">
        <v>1.9650270246999999</v>
      </c>
      <c r="W18" s="255">
        <v>1.9010270247000001</v>
      </c>
      <c r="X18" s="255">
        <v>2.0300270246999998</v>
      </c>
      <c r="Y18" s="255">
        <v>2.0670270247000002</v>
      </c>
      <c r="Z18" s="255">
        <v>2.0000270247</v>
      </c>
      <c r="AA18" s="255">
        <v>2.0460270246999999</v>
      </c>
      <c r="AB18" s="255">
        <v>2.0910270246999998</v>
      </c>
      <c r="AC18" s="255">
        <v>2.0650270247</v>
      </c>
      <c r="AD18" s="255">
        <v>2.0390270247000002</v>
      </c>
      <c r="AE18" s="255">
        <v>2.0150270247000002</v>
      </c>
      <c r="AF18" s="255">
        <v>1.8710270247</v>
      </c>
      <c r="AG18" s="255">
        <v>1.8650270247</v>
      </c>
      <c r="AH18" s="255">
        <v>1.8440270246999999</v>
      </c>
      <c r="AI18" s="255">
        <v>1.5230270247</v>
      </c>
      <c r="AJ18" s="255">
        <v>1.8130270247</v>
      </c>
      <c r="AK18" s="255">
        <v>1.7760270247000001</v>
      </c>
      <c r="AL18" s="255">
        <v>1.8760270246999999</v>
      </c>
      <c r="AM18" s="255">
        <v>1.8610270247</v>
      </c>
      <c r="AN18" s="255">
        <v>1.7970270247</v>
      </c>
      <c r="AO18" s="255">
        <v>1.7980270247000001</v>
      </c>
      <c r="AP18" s="255">
        <v>1.8760270246999999</v>
      </c>
      <c r="AQ18" s="255">
        <v>1.8790270247</v>
      </c>
      <c r="AR18" s="255">
        <v>1.6920270247</v>
      </c>
      <c r="AS18" s="255">
        <v>1.9680270247</v>
      </c>
      <c r="AT18" s="255">
        <v>1.8280270246999999</v>
      </c>
      <c r="AU18" s="255">
        <v>1.6060270246999999</v>
      </c>
      <c r="AV18" s="255">
        <v>1.7600270247000001</v>
      </c>
      <c r="AW18" s="255">
        <v>1.9049020246999999</v>
      </c>
      <c r="AX18" s="255">
        <v>1.7914220246999999</v>
      </c>
      <c r="AY18" s="255">
        <v>1.7907650247</v>
      </c>
      <c r="AZ18" s="255">
        <v>1.8120270247000001</v>
      </c>
      <c r="BA18" s="255">
        <v>1.8220270247000001</v>
      </c>
      <c r="BB18" s="255">
        <v>1.8020270247000001</v>
      </c>
      <c r="BC18" s="255">
        <v>1.7961903768</v>
      </c>
      <c r="BD18" s="255">
        <v>1.8443165363</v>
      </c>
      <c r="BE18" s="255">
        <v>1.8463872115</v>
      </c>
      <c r="BF18" s="412">
        <v>1.8303749859</v>
      </c>
      <c r="BG18" s="412">
        <v>1.7964434295</v>
      </c>
      <c r="BH18" s="412">
        <v>1.7413948994999999</v>
      </c>
      <c r="BI18" s="412">
        <v>1.7782022017000001</v>
      </c>
      <c r="BJ18" s="412">
        <v>1.7985625608</v>
      </c>
      <c r="BK18" s="412">
        <v>1.7628879657000001</v>
      </c>
      <c r="BL18" s="412">
        <v>1.8503875228</v>
      </c>
      <c r="BM18" s="412">
        <v>1.8627286520999999</v>
      </c>
      <c r="BN18" s="412">
        <v>1.8451647141</v>
      </c>
      <c r="BO18" s="412">
        <v>1.8095286524</v>
      </c>
      <c r="BP18" s="412">
        <v>1.7530851739</v>
      </c>
      <c r="BQ18" s="412">
        <v>1.7655212941</v>
      </c>
      <c r="BR18" s="412">
        <v>1.7859741042999999</v>
      </c>
      <c r="BS18" s="412">
        <v>1.7504823783000001</v>
      </c>
      <c r="BT18" s="412">
        <v>1.837877035</v>
      </c>
      <c r="BU18" s="412">
        <v>1.8503541845</v>
      </c>
      <c r="BV18" s="412">
        <v>1.8343358259</v>
      </c>
    </row>
    <row r="19" spans="1:74" ht="11.1" customHeight="1" x14ac:dyDescent="0.2">
      <c r="A19" s="163" t="s">
        <v>390</v>
      </c>
      <c r="B19" s="174" t="s">
        <v>940</v>
      </c>
      <c r="C19" s="255">
        <v>1.457795</v>
      </c>
      <c r="D19" s="255">
        <v>1.3797470000000001</v>
      </c>
      <c r="E19" s="255">
        <v>1.524308</v>
      </c>
      <c r="F19" s="255">
        <v>1.4937530000000001</v>
      </c>
      <c r="G19" s="255">
        <v>1.3904780000000001</v>
      </c>
      <c r="H19" s="255">
        <v>1.1479999999999999</v>
      </c>
      <c r="I19" s="255">
        <v>1.1319999999999999</v>
      </c>
      <c r="J19" s="255">
        <v>1.129</v>
      </c>
      <c r="K19" s="255">
        <v>1.2669999999999999</v>
      </c>
      <c r="L19" s="255">
        <v>1.272</v>
      </c>
      <c r="M19" s="255">
        <v>1.3440000000000001</v>
      </c>
      <c r="N19" s="255">
        <v>1.29</v>
      </c>
      <c r="O19" s="255">
        <v>1.3939999999999999</v>
      </c>
      <c r="P19" s="255">
        <v>1.1619999999999999</v>
      </c>
      <c r="Q19" s="255">
        <v>1.141</v>
      </c>
      <c r="R19" s="255">
        <v>1.232</v>
      </c>
      <c r="S19" s="255">
        <v>1.075</v>
      </c>
      <c r="T19" s="255">
        <v>1.0720000000000001</v>
      </c>
      <c r="U19" s="255">
        <v>0.99299999999999999</v>
      </c>
      <c r="V19" s="255">
        <v>0.80500000000000005</v>
      </c>
      <c r="W19" s="255">
        <v>0.92800000000000005</v>
      </c>
      <c r="X19" s="255">
        <v>1.0549999999999999</v>
      </c>
      <c r="Y19" s="255">
        <v>1.093</v>
      </c>
      <c r="Z19" s="255">
        <v>1.0660000000000001</v>
      </c>
      <c r="AA19" s="255">
        <v>1.0795342276</v>
      </c>
      <c r="AB19" s="255">
        <v>1.0852210162</v>
      </c>
      <c r="AC19" s="255">
        <v>1.0329860676</v>
      </c>
      <c r="AD19" s="255">
        <v>1.025752923</v>
      </c>
      <c r="AE19" s="255">
        <v>0.94075191782000001</v>
      </c>
      <c r="AF19" s="255">
        <v>0.98204906312999996</v>
      </c>
      <c r="AG19" s="255">
        <v>0.97316369585999996</v>
      </c>
      <c r="AH19" s="255">
        <v>0.80131952070000001</v>
      </c>
      <c r="AI19" s="255">
        <v>0.59806978757999996</v>
      </c>
      <c r="AJ19" s="255">
        <v>0.69992803967999995</v>
      </c>
      <c r="AK19" s="255">
        <v>0.89247217817000002</v>
      </c>
      <c r="AL19" s="255">
        <v>0.96165968232999999</v>
      </c>
      <c r="AM19" s="255">
        <v>0.85283709728000001</v>
      </c>
      <c r="AN19" s="255">
        <v>0.86258628921000002</v>
      </c>
      <c r="AO19" s="255">
        <v>0.84555400000000003</v>
      </c>
      <c r="AP19" s="255">
        <v>0.86756200000000006</v>
      </c>
      <c r="AQ19" s="255">
        <v>0.90264500000000003</v>
      </c>
      <c r="AR19" s="255">
        <v>0.81187699999999996</v>
      </c>
      <c r="AS19" s="255">
        <v>0.82478777147000004</v>
      </c>
      <c r="AT19" s="255">
        <v>0.64939277504000004</v>
      </c>
      <c r="AU19" s="255">
        <v>0.74465697099999995</v>
      </c>
      <c r="AV19" s="255">
        <v>0.752556</v>
      </c>
      <c r="AW19" s="255">
        <v>0.84429699999999996</v>
      </c>
      <c r="AX19" s="255">
        <v>0.97102599999999994</v>
      </c>
      <c r="AY19" s="255">
        <v>0.86741900000000005</v>
      </c>
      <c r="AZ19" s="255">
        <v>0.95277000000000001</v>
      </c>
      <c r="BA19" s="255">
        <v>0.93966499999999997</v>
      </c>
      <c r="BB19" s="255">
        <v>0.86530099999999999</v>
      </c>
      <c r="BC19" s="255">
        <v>0.72970797120999997</v>
      </c>
      <c r="BD19" s="255">
        <v>0.71131023128000004</v>
      </c>
      <c r="BE19" s="255">
        <v>0.69859345384000004</v>
      </c>
      <c r="BF19" s="412">
        <v>0.67504293387000003</v>
      </c>
      <c r="BG19" s="412">
        <v>0.68558824551999997</v>
      </c>
      <c r="BH19" s="412">
        <v>0.69653767905999997</v>
      </c>
      <c r="BI19" s="412">
        <v>0.70232309462999998</v>
      </c>
      <c r="BJ19" s="412">
        <v>0.69387219989000004</v>
      </c>
      <c r="BK19" s="412">
        <v>0.68568747501000005</v>
      </c>
      <c r="BL19" s="412">
        <v>0.67594852154999996</v>
      </c>
      <c r="BM19" s="412">
        <v>0.66426198425000005</v>
      </c>
      <c r="BN19" s="412">
        <v>0.65219786313000006</v>
      </c>
      <c r="BO19" s="412">
        <v>0.62136883586000002</v>
      </c>
      <c r="BP19" s="412">
        <v>0.60104365597999998</v>
      </c>
      <c r="BQ19" s="412">
        <v>0.58694721657000004</v>
      </c>
      <c r="BR19" s="412">
        <v>0.56240314888999998</v>
      </c>
      <c r="BS19" s="412">
        <v>0.57222536196999996</v>
      </c>
      <c r="BT19" s="412">
        <v>0.58264322265000001</v>
      </c>
      <c r="BU19" s="412">
        <v>0.58803138732000004</v>
      </c>
      <c r="BV19" s="412">
        <v>0.57928003439999998</v>
      </c>
    </row>
    <row r="20" spans="1:74" ht="11.1" customHeight="1" x14ac:dyDescent="0.2">
      <c r="A20" s="163" t="s">
        <v>392</v>
      </c>
      <c r="B20" s="174" t="s">
        <v>391</v>
      </c>
      <c r="C20" s="255">
        <v>0.28403330327999998</v>
      </c>
      <c r="D20" s="255">
        <v>0.30490330327999998</v>
      </c>
      <c r="E20" s="255">
        <v>0.30820730328000001</v>
      </c>
      <c r="F20" s="255">
        <v>0.29128230327999999</v>
      </c>
      <c r="G20" s="255">
        <v>0.28807086027000001</v>
      </c>
      <c r="H20" s="255">
        <v>0.28387086027000002</v>
      </c>
      <c r="I20" s="255">
        <v>0.27387086027000002</v>
      </c>
      <c r="J20" s="255">
        <v>0.22287086027</v>
      </c>
      <c r="K20" s="255">
        <v>0.26509686027000001</v>
      </c>
      <c r="L20" s="255">
        <v>0.27749186027</v>
      </c>
      <c r="M20" s="255">
        <v>0.29136086027000002</v>
      </c>
      <c r="N20" s="255">
        <v>0.27608086027000001</v>
      </c>
      <c r="O20" s="255">
        <v>0.27089997533999999</v>
      </c>
      <c r="P20" s="255">
        <v>0.26886697533999998</v>
      </c>
      <c r="Q20" s="255">
        <v>0.26188297533999999</v>
      </c>
      <c r="R20" s="255">
        <v>0.27080997534000001</v>
      </c>
      <c r="S20" s="255">
        <v>0.28208497533999999</v>
      </c>
      <c r="T20" s="255">
        <v>0.25832697533999999</v>
      </c>
      <c r="U20" s="255">
        <v>0.24649097534</v>
      </c>
      <c r="V20" s="255">
        <v>0.24955197534000001</v>
      </c>
      <c r="W20" s="255">
        <v>0.24618897534</v>
      </c>
      <c r="X20" s="255">
        <v>0.25346797533999998</v>
      </c>
      <c r="Y20" s="255">
        <v>0.24852497534000001</v>
      </c>
      <c r="Z20" s="255">
        <v>0.22314097533999999</v>
      </c>
      <c r="AA20" s="255">
        <v>0.23507097533999999</v>
      </c>
      <c r="AB20" s="255">
        <v>0.25515397534000001</v>
      </c>
      <c r="AC20" s="255">
        <v>0.24078697533999999</v>
      </c>
      <c r="AD20" s="255">
        <v>0.25077397534000001</v>
      </c>
      <c r="AE20" s="255">
        <v>0.24177397534</v>
      </c>
      <c r="AF20" s="255">
        <v>0.24877397534000001</v>
      </c>
      <c r="AG20" s="255">
        <v>0.23607397533999999</v>
      </c>
      <c r="AH20" s="255">
        <v>0.23117397534</v>
      </c>
      <c r="AI20" s="255">
        <v>0.21417397533999999</v>
      </c>
      <c r="AJ20" s="255">
        <v>0.23147397534</v>
      </c>
      <c r="AK20" s="255">
        <v>0.23827397534</v>
      </c>
      <c r="AL20" s="255">
        <v>0.23527397534</v>
      </c>
      <c r="AM20" s="255">
        <v>0.22354097534</v>
      </c>
      <c r="AN20" s="255">
        <v>0.23841997534000001</v>
      </c>
      <c r="AO20" s="255">
        <v>0.23405397534</v>
      </c>
      <c r="AP20" s="255">
        <v>0.21684897534</v>
      </c>
      <c r="AQ20" s="255">
        <v>0.21522497534000001</v>
      </c>
      <c r="AR20" s="255">
        <v>0.20336197534</v>
      </c>
      <c r="AS20" s="255">
        <v>0.21180197534</v>
      </c>
      <c r="AT20" s="255">
        <v>0.19786797534</v>
      </c>
      <c r="AU20" s="255">
        <v>0.19159997534000001</v>
      </c>
      <c r="AV20" s="255">
        <v>0.20838397534</v>
      </c>
      <c r="AW20" s="255">
        <v>0.20168097534000001</v>
      </c>
      <c r="AX20" s="255">
        <v>0.19925697534</v>
      </c>
      <c r="AY20" s="255">
        <v>0.19925697534</v>
      </c>
      <c r="AZ20" s="255">
        <v>0.26777397534000003</v>
      </c>
      <c r="BA20" s="255">
        <v>0.26877397534000003</v>
      </c>
      <c r="BB20" s="255">
        <v>0.27977397533999998</v>
      </c>
      <c r="BC20" s="255">
        <v>0.25803011779000001</v>
      </c>
      <c r="BD20" s="255">
        <v>0.24772573697</v>
      </c>
      <c r="BE20" s="255">
        <v>0.2474867204</v>
      </c>
      <c r="BF20" s="412">
        <v>0.27766824295999998</v>
      </c>
      <c r="BG20" s="412">
        <v>0.24810681348999999</v>
      </c>
      <c r="BH20" s="412">
        <v>0.24776152214</v>
      </c>
      <c r="BI20" s="412">
        <v>0.25043615340999997</v>
      </c>
      <c r="BJ20" s="412">
        <v>0.28262212305000001</v>
      </c>
      <c r="BK20" s="412">
        <v>0.28427501912999997</v>
      </c>
      <c r="BL20" s="412">
        <v>0.27310336213999997</v>
      </c>
      <c r="BM20" s="412">
        <v>0.28361617391999999</v>
      </c>
      <c r="BN20" s="412">
        <v>0.26757459637999997</v>
      </c>
      <c r="BO20" s="412">
        <v>0.25449174406000002</v>
      </c>
      <c r="BP20" s="412">
        <v>0.25373507031999998</v>
      </c>
      <c r="BQ20" s="412">
        <v>0.28034830863999999</v>
      </c>
      <c r="BR20" s="412">
        <v>0.28012925081000001</v>
      </c>
      <c r="BS20" s="412">
        <v>0.27025204775</v>
      </c>
      <c r="BT20" s="412">
        <v>0.25963951483999997</v>
      </c>
      <c r="BU20" s="412">
        <v>0.26207862812999999</v>
      </c>
      <c r="BV20" s="412">
        <v>0.26406653835999999</v>
      </c>
    </row>
    <row r="21" spans="1:74" ht="11.1" customHeight="1" x14ac:dyDescent="0.2">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0"/>
      <c r="AZ21" s="640"/>
      <c r="BA21" s="640"/>
      <c r="BB21" s="640"/>
      <c r="BC21" s="640"/>
      <c r="BD21" s="640"/>
      <c r="BE21" s="640"/>
      <c r="BF21" s="496"/>
      <c r="BG21" s="496"/>
      <c r="BH21" s="496"/>
      <c r="BI21" s="496"/>
      <c r="BJ21" s="496"/>
      <c r="BK21" s="413"/>
      <c r="BL21" s="413"/>
      <c r="BM21" s="413"/>
      <c r="BN21" s="413"/>
      <c r="BO21" s="413"/>
      <c r="BP21" s="413"/>
      <c r="BQ21" s="413"/>
      <c r="BR21" s="413"/>
      <c r="BS21" s="413"/>
      <c r="BT21" s="413"/>
      <c r="BU21" s="413"/>
      <c r="BV21" s="413"/>
    </row>
    <row r="22" spans="1:74" ht="11.1" customHeight="1" x14ac:dyDescent="0.2">
      <c r="A22" s="163" t="s">
        <v>540</v>
      </c>
      <c r="B22" s="173" t="s">
        <v>1264</v>
      </c>
      <c r="C22" s="255">
        <v>13.048205197</v>
      </c>
      <c r="D22" s="255">
        <v>13.115556197</v>
      </c>
      <c r="E22" s="255">
        <v>13.174176197</v>
      </c>
      <c r="F22" s="255">
        <v>13.147532197</v>
      </c>
      <c r="G22" s="255">
        <v>13.223035847</v>
      </c>
      <c r="H22" s="255">
        <v>13.225596556999999</v>
      </c>
      <c r="I22" s="255">
        <v>13.278588783</v>
      </c>
      <c r="J22" s="255">
        <v>13.223534299000001</v>
      </c>
      <c r="K22" s="255">
        <v>13.25543409</v>
      </c>
      <c r="L22" s="255">
        <v>13.401864396000001</v>
      </c>
      <c r="M22" s="255">
        <v>13.338675423</v>
      </c>
      <c r="N22" s="255">
        <v>13.286807556999999</v>
      </c>
      <c r="O22" s="255">
        <v>13.373287298999999</v>
      </c>
      <c r="P22" s="255">
        <v>13.36983895</v>
      </c>
      <c r="Q22" s="255">
        <v>13.351891105</v>
      </c>
      <c r="R22" s="255">
        <v>13.381303623000001</v>
      </c>
      <c r="S22" s="255">
        <v>13.391183557</v>
      </c>
      <c r="T22" s="255">
        <v>13.332449957</v>
      </c>
      <c r="U22" s="255">
        <v>13.402434620999999</v>
      </c>
      <c r="V22" s="255">
        <v>13.323870847</v>
      </c>
      <c r="W22" s="255">
        <v>13.062250023000001</v>
      </c>
      <c r="X22" s="255">
        <v>13.393784459999999</v>
      </c>
      <c r="Y22" s="255">
        <v>13.131787723</v>
      </c>
      <c r="Z22" s="255">
        <v>13.409924041</v>
      </c>
      <c r="AA22" s="255">
        <v>13.432328557</v>
      </c>
      <c r="AB22" s="255">
        <v>13.432943557</v>
      </c>
      <c r="AC22" s="255">
        <v>13.436555557</v>
      </c>
      <c r="AD22" s="255">
        <v>13.362562557</v>
      </c>
      <c r="AE22" s="255">
        <v>13.369529557</v>
      </c>
      <c r="AF22" s="255">
        <v>13.368862557</v>
      </c>
      <c r="AG22" s="255">
        <v>13.393755557</v>
      </c>
      <c r="AH22" s="255">
        <v>13.362115556999999</v>
      </c>
      <c r="AI22" s="255">
        <v>13.345011556999999</v>
      </c>
      <c r="AJ22" s="255">
        <v>13.408121556999999</v>
      </c>
      <c r="AK22" s="255">
        <v>13.547928557000001</v>
      </c>
      <c r="AL22" s="255">
        <v>13.543846557</v>
      </c>
      <c r="AM22" s="255">
        <v>13.534029557</v>
      </c>
      <c r="AN22" s="255">
        <v>13.545344557</v>
      </c>
      <c r="AO22" s="255">
        <v>13.526796557000001</v>
      </c>
      <c r="AP22" s="255">
        <v>13.510005556999999</v>
      </c>
      <c r="AQ22" s="255">
        <v>13.414759557</v>
      </c>
      <c r="AR22" s="255">
        <v>13.480955557</v>
      </c>
      <c r="AS22" s="255">
        <v>13.595721556999999</v>
      </c>
      <c r="AT22" s="255">
        <v>13.395071557</v>
      </c>
      <c r="AU22" s="255">
        <v>13.553258556999999</v>
      </c>
      <c r="AV22" s="255">
        <v>13.665041557</v>
      </c>
      <c r="AW22" s="255">
        <v>13.771718557</v>
      </c>
      <c r="AX22" s="255">
        <v>13.779653557</v>
      </c>
      <c r="AY22" s="255">
        <v>13.722278556999999</v>
      </c>
      <c r="AZ22" s="255">
        <v>13.679495556999999</v>
      </c>
      <c r="BA22" s="255">
        <v>13.668799557</v>
      </c>
      <c r="BB22" s="255">
        <v>13.649886557</v>
      </c>
      <c r="BC22" s="255">
        <v>13.592775867</v>
      </c>
      <c r="BD22" s="255">
        <v>13.560262645</v>
      </c>
      <c r="BE22" s="255">
        <v>13.59778846</v>
      </c>
      <c r="BF22" s="412">
        <v>13.609607407</v>
      </c>
      <c r="BG22" s="412">
        <v>13.586845586999999</v>
      </c>
      <c r="BH22" s="412">
        <v>13.577408603</v>
      </c>
      <c r="BI22" s="412">
        <v>13.574497237999999</v>
      </c>
      <c r="BJ22" s="412">
        <v>13.61252535</v>
      </c>
      <c r="BK22" s="412">
        <v>13.55165199</v>
      </c>
      <c r="BL22" s="412">
        <v>13.533575694</v>
      </c>
      <c r="BM22" s="412">
        <v>13.524890269</v>
      </c>
      <c r="BN22" s="412">
        <v>13.517171555999999</v>
      </c>
      <c r="BO22" s="412">
        <v>13.512437721</v>
      </c>
      <c r="BP22" s="412">
        <v>13.515889109</v>
      </c>
      <c r="BQ22" s="412">
        <v>13.550667905999999</v>
      </c>
      <c r="BR22" s="412">
        <v>13.554127474</v>
      </c>
      <c r="BS22" s="412">
        <v>13.546023793</v>
      </c>
      <c r="BT22" s="412">
        <v>13.537357822000001</v>
      </c>
      <c r="BU22" s="412">
        <v>13.530237842</v>
      </c>
      <c r="BV22" s="412">
        <v>13.521919896</v>
      </c>
    </row>
    <row r="23" spans="1:74" ht="11.1" customHeight="1" x14ac:dyDescent="0.2">
      <c r="A23" s="163" t="s">
        <v>285</v>
      </c>
      <c r="B23" s="174" t="s">
        <v>536</v>
      </c>
      <c r="C23" s="255">
        <v>1.0111589127</v>
      </c>
      <c r="D23" s="255">
        <v>0.97011491267000005</v>
      </c>
      <c r="E23" s="255">
        <v>1.0241149127</v>
      </c>
      <c r="F23" s="255">
        <v>1.0661119127000001</v>
      </c>
      <c r="G23" s="255">
        <v>1.0822292952999999</v>
      </c>
      <c r="H23" s="255">
        <v>1.0142292953000001</v>
      </c>
      <c r="I23" s="255">
        <v>1.0482292953000001</v>
      </c>
      <c r="J23" s="255">
        <v>1.0722292953000001</v>
      </c>
      <c r="K23" s="255">
        <v>1.0437422953</v>
      </c>
      <c r="L23" s="255">
        <v>1.0702292953000001</v>
      </c>
      <c r="M23" s="255">
        <v>1.0559422952999999</v>
      </c>
      <c r="N23" s="255">
        <v>1.0526572953</v>
      </c>
      <c r="O23" s="255">
        <v>1.0113742953</v>
      </c>
      <c r="P23" s="255">
        <v>1.0100942953000001</v>
      </c>
      <c r="Q23" s="255">
        <v>1.0018152952999999</v>
      </c>
      <c r="R23" s="255">
        <v>1.0015402953000001</v>
      </c>
      <c r="S23" s="255">
        <v>1.0112662953</v>
      </c>
      <c r="T23" s="255">
        <v>1.0009952953000001</v>
      </c>
      <c r="U23" s="255">
        <v>1.0057262952999999</v>
      </c>
      <c r="V23" s="255">
        <v>0.93723029528000001</v>
      </c>
      <c r="W23" s="255">
        <v>0.98696529527999999</v>
      </c>
      <c r="X23" s="255">
        <v>0.95623029528000003</v>
      </c>
      <c r="Y23" s="255">
        <v>0.99623029527999996</v>
      </c>
      <c r="Z23" s="255">
        <v>1.0009722953</v>
      </c>
      <c r="AA23" s="255">
        <v>0.97323029528000005</v>
      </c>
      <c r="AB23" s="255">
        <v>0.96223029528000004</v>
      </c>
      <c r="AC23" s="255">
        <v>0.96495029527999998</v>
      </c>
      <c r="AD23" s="255">
        <v>0.95470129528000003</v>
      </c>
      <c r="AE23" s="255">
        <v>0.95819329527999997</v>
      </c>
      <c r="AF23" s="255">
        <v>0.95494829528000003</v>
      </c>
      <c r="AG23" s="255">
        <v>0.95906129527999995</v>
      </c>
      <c r="AH23" s="255">
        <v>0.92506129528000003</v>
      </c>
      <c r="AI23" s="255">
        <v>0.86506129527999998</v>
      </c>
      <c r="AJ23" s="255">
        <v>0.88006129527999999</v>
      </c>
      <c r="AK23" s="255">
        <v>0.87605729527999998</v>
      </c>
      <c r="AL23" s="255">
        <v>0.92605529527999997</v>
      </c>
      <c r="AM23" s="255">
        <v>0.92005529527999996</v>
      </c>
      <c r="AN23" s="255">
        <v>0.91301129528000002</v>
      </c>
      <c r="AO23" s="255">
        <v>0.87978329527999999</v>
      </c>
      <c r="AP23" s="255">
        <v>0.87000029528</v>
      </c>
      <c r="AQ23" s="255">
        <v>0.87977629528000001</v>
      </c>
      <c r="AR23" s="255">
        <v>0.91500029528000004</v>
      </c>
      <c r="AS23" s="255">
        <v>0.90000029528000003</v>
      </c>
      <c r="AT23" s="255">
        <v>0.81000029527999995</v>
      </c>
      <c r="AU23" s="255">
        <v>0.88000029528000001</v>
      </c>
      <c r="AV23" s="255">
        <v>0.86500029528</v>
      </c>
      <c r="AW23" s="255">
        <v>0.87978729527999999</v>
      </c>
      <c r="AX23" s="255">
        <v>0.85774229528000001</v>
      </c>
      <c r="AY23" s="255">
        <v>0.85774229528000001</v>
      </c>
      <c r="AZ23" s="255">
        <v>0.85154229528000003</v>
      </c>
      <c r="BA23" s="255">
        <v>0.84538929527999995</v>
      </c>
      <c r="BB23" s="255">
        <v>0.83928329528000001</v>
      </c>
      <c r="BC23" s="255">
        <v>0.83330030029000002</v>
      </c>
      <c r="BD23" s="255">
        <v>0.82736194489000003</v>
      </c>
      <c r="BE23" s="255">
        <v>0.82131586932</v>
      </c>
      <c r="BF23" s="412">
        <v>0.81537792739000003</v>
      </c>
      <c r="BG23" s="412">
        <v>0.80954085089000005</v>
      </c>
      <c r="BH23" s="412">
        <v>0.80366926092000002</v>
      </c>
      <c r="BI23" s="412">
        <v>0.79788918602000003</v>
      </c>
      <c r="BJ23" s="412">
        <v>0.83922232461000001</v>
      </c>
      <c r="BK23" s="412">
        <v>0.83346924120999999</v>
      </c>
      <c r="BL23" s="412">
        <v>0.82784552013000001</v>
      </c>
      <c r="BM23" s="412">
        <v>0.82217033275999996</v>
      </c>
      <c r="BN23" s="412">
        <v>0.81661130790000003</v>
      </c>
      <c r="BO23" s="412">
        <v>0.81104263314000002</v>
      </c>
      <c r="BP23" s="412">
        <v>0.80564546373000001</v>
      </c>
      <c r="BQ23" s="412">
        <v>0.80008689192000004</v>
      </c>
      <c r="BR23" s="412">
        <v>0.79469372422999995</v>
      </c>
      <c r="BS23" s="412">
        <v>0.78937529890000002</v>
      </c>
      <c r="BT23" s="412">
        <v>0.78401481483000002</v>
      </c>
      <c r="BU23" s="412">
        <v>0.77874637905999999</v>
      </c>
      <c r="BV23" s="412">
        <v>0.77349102957000004</v>
      </c>
    </row>
    <row r="24" spans="1:74" ht="11.1" customHeight="1" x14ac:dyDescent="0.2">
      <c r="A24" s="163" t="s">
        <v>286</v>
      </c>
      <c r="B24" s="174" t="s">
        <v>537</v>
      </c>
      <c r="C24" s="255">
        <v>1.5670316174000001</v>
      </c>
      <c r="D24" s="255">
        <v>1.6405316174</v>
      </c>
      <c r="E24" s="255">
        <v>1.6112826173999999</v>
      </c>
      <c r="F24" s="255">
        <v>1.5796726174</v>
      </c>
      <c r="G24" s="255">
        <v>1.5414937402</v>
      </c>
      <c r="H24" s="255">
        <v>1.5757937402</v>
      </c>
      <c r="I24" s="255">
        <v>1.6184937401999999</v>
      </c>
      <c r="J24" s="255">
        <v>1.6294937402</v>
      </c>
      <c r="K24" s="255">
        <v>1.5854937402</v>
      </c>
      <c r="L24" s="255">
        <v>1.5984937401999999</v>
      </c>
      <c r="M24" s="255">
        <v>1.6584937402</v>
      </c>
      <c r="N24" s="255">
        <v>1.7039937402000001</v>
      </c>
      <c r="O24" s="255">
        <v>1.6764037402</v>
      </c>
      <c r="P24" s="255">
        <v>1.6614037401999999</v>
      </c>
      <c r="Q24" s="255">
        <v>1.6664037402</v>
      </c>
      <c r="R24" s="255">
        <v>1.6544037402</v>
      </c>
      <c r="S24" s="255">
        <v>1.6334037401999999</v>
      </c>
      <c r="T24" s="255">
        <v>1.6637857402</v>
      </c>
      <c r="U24" s="255">
        <v>1.6346637401999999</v>
      </c>
      <c r="V24" s="255">
        <v>1.6444037402</v>
      </c>
      <c r="W24" s="255">
        <v>1.5994037402000001</v>
      </c>
      <c r="X24" s="255">
        <v>1.6014037402000001</v>
      </c>
      <c r="Y24" s="255">
        <v>1.6164037402</v>
      </c>
      <c r="Z24" s="255">
        <v>1.6104037402</v>
      </c>
      <c r="AA24" s="255">
        <v>1.6294037401999999</v>
      </c>
      <c r="AB24" s="255">
        <v>1.6264037402</v>
      </c>
      <c r="AC24" s="255">
        <v>1.6254037401999999</v>
      </c>
      <c r="AD24" s="255">
        <v>1.5932237402</v>
      </c>
      <c r="AE24" s="255">
        <v>1.5761437402</v>
      </c>
      <c r="AF24" s="255">
        <v>1.6004037402</v>
      </c>
      <c r="AG24" s="255">
        <v>1.6005437402</v>
      </c>
      <c r="AH24" s="255">
        <v>1.5764037402</v>
      </c>
      <c r="AI24" s="255">
        <v>1.5734037402000001</v>
      </c>
      <c r="AJ24" s="255">
        <v>1.5784037402</v>
      </c>
      <c r="AK24" s="255">
        <v>1.6554037401999999</v>
      </c>
      <c r="AL24" s="255">
        <v>1.6364037402</v>
      </c>
      <c r="AM24" s="255">
        <v>1.6551037402</v>
      </c>
      <c r="AN24" s="255">
        <v>1.6742037402000001</v>
      </c>
      <c r="AO24" s="255">
        <v>1.6797037401999999</v>
      </c>
      <c r="AP24" s="255">
        <v>1.6633037401999999</v>
      </c>
      <c r="AQ24" s="255">
        <v>1.5410037402000001</v>
      </c>
      <c r="AR24" s="255">
        <v>1.6385037402</v>
      </c>
      <c r="AS24" s="255">
        <v>1.6691037402</v>
      </c>
      <c r="AT24" s="255">
        <v>1.5493037402000001</v>
      </c>
      <c r="AU24" s="255">
        <v>1.6136037402000001</v>
      </c>
      <c r="AV24" s="255">
        <v>1.7162037402000001</v>
      </c>
      <c r="AW24" s="255">
        <v>1.7170037402</v>
      </c>
      <c r="AX24" s="255">
        <v>1.7823057402</v>
      </c>
      <c r="AY24" s="255">
        <v>1.7389037402</v>
      </c>
      <c r="AZ24" s="255">
        <v>1.7282037401999999</v>
      </c>
      <c r="BA24" s="255">
        <v>1.7288037402</v>
      </c>
      <c r="BB24" s="255">
        <v>1.7314037402</v>
      </c>
      <c r="BC24" s="255">
        <v>1.6527645375</v>
      </c>
      <c r="BD24" s="255">
        <v>1.6057093874999999</v>
      </c>
      <c r="BE24" s="255">
        <v>1.5959055559999999</v>
      </c>
      <c r="BF24" s="412">
        <v>1.5971867238999999</v>
      </c>
      <c r="BG24" s="412">
        <v>1.5927740240999999</v>
      </c>
      <c r="BH24" s="412">
        <v>1.5914629084</v>
      </c>
      <c r="BI24" s="412">
        <v>1.5899809799</v>
      </c>
      <c r="BJ24" s="412">
        <v>1.5885074742</v>
      </c>
      <c r="BK24" s="412">
        <v>1.5909000054</v>
      </c>
      <c r="BL24" s="412">
        <v>1.5897991189</v>
      </c>
      <c r="BM24" s="412">
        <v>1.5889153963</v>
      </c>
      <c r="BN24" s="412">
        <v>1.5876058362000001</v>
      </c>
      <c r="BO24" s="412">
        <v>1.5864218983</v>
      </c>
      <c r="BP24" s="412">
        <v>1.5855369905000001</v>
      </c>
      <c r="BQ24" s="412">
        <v>1.5843650124999999</v>
      </c>
      <c r="BR24" s="412">
        <v>1.5834315003999999</v>
      </c>
      <c r="BS24" s="412">
        <v>1.5823193541</v>
      </c>
      <c r="BT24" s="412">
        <v>1.5812654497</v>
      </c>
      <c r="BU24" s="412">
        <v>1.5800436516</v>
      </c>
      <c r="BV24" s="412">
        <v>1.5788259614</v>
      </c>
    </row>
    <row r="25" spans="1:74" ht="11.1" customHeight="1" x14ac:dyDescent="0.2">
      <c r="A25" s="163" t="s">
        <v>287</v>
      </c>
      <c r="B25" s="174" t="s">
        <v>538</v>
      </c>
      <c r="C25" s="255">
        <v>10.063285838000001</v>
      </c>
      <c r="D25" s="255">
        <v>10.098985838000001</v>
      </c>
      <c r="E25" s="255">
        <v>10.134285838</v>
      </c>
      <c r="F25" s="255">
        <v>10.096836838</v>
      </c>
      <c r="G25" s="255">
        <v>10.155821894000001</v>
      </c>
      <c r="H25" s="255">
        <v>10.193376894</v>
      </c>
      <c r="I25" s="255">
        <v>10.176021894</v>
      </c>
      <c r="J25" s="255">
        <v>10.084021893999999</v>
      </c>
      <c r="K25" s="255">
        <v>10.178021894</v>
      </c>
      <c r="L25" s="255">
        <v>10.286021893999999</v>
      </c>
      <c r="M25" s="255">
        <v>10.178021894</v>
      </c>
      <c r="N25" s="255">
        <v>10.085021894</v>
      </c>
      <c r="O25" s="255">
        <v>10.237021894</v>
      </c>
      <c r="P25" s="255">
        <v>10.241021893999999</v>
      </c>
      <c r="Q25" s="255">
        <v>10.220021894</v>
      </c>
      <c r="R25" s="255">
        <v>10.265021894</v>
      </c>
      <c r="S25" s="255">
        <v>10.289021893999999</v>
      </c>
      <c r="T25" s="255">
        <v>10.211021894</v>
      </c>
      <c r="U25" s="255">
        <v>10.308021893999999</v>
      </c>
      <c r="V25" s="255">
        <v>10.285021894</v>
      </c>
      <c r="W25" s="255">
        <v>10.015921894</v>
      </c>
      <c r="X25" s="255">
        <v>10.376021894000001</v>
      </c>
      <c r="Y25" s="255">
        <v>10.055221894000001</v>
      </c>
      <c r="Z25" s="255">
        <v>10.342021894</v>
      </c>
      <c r="AA25" s="255">
        <v>10.368021894</v>
      </c>
      <c r="AB25" s="255">
        <v>10.363021893999999</v>
      </c>
      <c r="AC25" s="255">
        <v>10.365021894</v>
      </c>
      <c r="AD25" s="255">
        <v>10.334021893999999</v>
      </c>
      <c r="AE25" s="255">
        <v>10.355821894</v>
      </c>
      <c r="AF25" s="255">
        <v>10.333821894</v>
      </c>
      <c r="AG25" s="255">
        <v>10.355821894</v>
      </c>
      <c r="AH25" s="255">
        <v>10.381621894</v>
      </c>
      <c r="AI25" s="255">
        <v>10.416721894</v>
      </c>
      <c r="AJ25" s="255">
        <v>10.462021893999999</v>
      </c>
      <c r="AK25" s="255">
        <v>10.529021894</v>
      </c>
      <c r="AL25" s="255">
        <v>10.498021894000001</v>
      </c>
      <c r="AM25" s="255">
        <v>10.474051894</v>
      </c>
      <c r="AN25" s="255">
        <v>10.468098894000001</v>
      </c>
      <c r="AO25" s="255">
        <v>10.474051894</v>
      </c>
      <c r="AP25" s="255">
        <v>10.480282894</v>
      </c>
      <c r="AQ25" s="255">
        <v>10.497665894000001</v>
      </c>
      <c r="AR25" s="255">
        <v>10.431446894</v>
      </c>
      <c r="AS25" s="255">
        <v>10.533313894000001</v>
      </c>
      <c r="AT25" s="255">
        <v>10.546124894</v>
      </c>
      <c r="AU25" s="255">
        <v>10.564335893999999</v>
      </c>
      <c r="AV25" s="255">
        <v>10.592197894</v>
      </c>
      <c r="AW25" s="255">
        <v>10.680771893999999</v>
      </c>
      <c r="AX25" s="255">
        <v>10.656019894</v>
      </c>
      <c r="AY25" s="255">
        <v>10.615835894</v>
      </c>
      <c r="AZ25" s="255">
        <v>10.589660894</v>
      </c>
      <c r="BA25" s="255">
        <v>10.586382894</v>
      </c>
      <c r="BB25" s="255">
        <v>10.565385894</v>
      </c>
      <c r="BC25" s="255">
        <v>10.566420167</v>
      </c>
      <c r="BD25" s="255">
        <v>10.588115397999999</v>
      </c>
      <c r="BE25" s="255">
        <v>10.636434783</v>
      </c>
      <c r="BF25" s="412">
        <v>10.653152102</v>
      </c>
      <c r="BG25" s="412">
        <v>10.653726768</v>
      </c>
      <c r="BH25" s="412">
        <v>10.653345830999999</v>
      </c>
      <c r="BI25" s="412">
        <v>10.653273713000001</v>
      </c>
      <c r="BJ25" s="412">
        <v>10.653014874</v>
      </c>
      <c r="BK25" s="412">
        <v>10.599608457</v>
      </c>
      <c r="BL25" s="412">
        <v>10.589244356</v>
      </c>
      <c r="BM25" s="412">
        <v>10.588674608</v>
      </c>
      <c r="BN25" s="412">
        <v>10.588665327999999</v>
      </c>
      <c r="BO25" s="412">
        <v>10.588328348999999</v>
      </c>
      <c r="BP25" s="412">
        <v>10.598926708</v>
      </c>
      <c r="BQ25" s="412">
        <v>10.640788618</v>
      </c>
      <c r="BR25" s="412">
        <v>10.651110360000001</v>
      </c>
      <c r="BS25" s="412">
        <v>10.650961653</v>
      </c>
      <c r="BT25" s="412">
        <v>10.650366979999999</v>
      </c>
      <c r="BU25" s="412">
        <v>10.650098549999999</v>
      </c>
      <c r="BV25" s="412">
        <v>10.649627537000001</v>
      </c>
    </row>
    <row r="26" spans="1:74" ht="11.1" customHeight="1" x14ac:dyDescent="0.2">
      <c r="A26" s="163" t="s">
        <v>1169</v>
      </c>
      <c r="B26" s="174" t="s">
        <v>1170</v>
      </c>
      <c r="C26" s="255">
        <v>0.20223972744999999</v>
      </c>
      <c r="D26" s="255">
        <v>0.20293972745</v>
      </c>
      <c r="E26" s="255">
        <v>0.20313972745</v>
      </c>
      <c r="F26" s="255">
        <v>0.20433972745000001</v>
      </c>
      <c r="G26" s="255">
        <v>0.1984779784</v>
      </c>
      <c r="H26" s="255">
        <v>0.19867797840000001</v>
      </c>
      <c r="I26" s="255">
        <v>0.19367797840000001</v>
      </c>
      <c r="J26" s="255">
        <v>0.19367797840000001</v>
      </c>
      <c r="K26" s="255">
        <v>0.20777797840000001</v>
      </c>
      <c r="L26" s="255">
        <v>0.20847797840000001</v>
      </c>
      <c r="M26" s="255">
        <v>0.20917797839999999</v>
      </c>
      <c r="N26" s="255">
        <v>0.2098779784</v>
      </c>
      <c r="O26" s="255">
        <v>0.2108779784</v>
      </c>
      <c r="P26" s="255">
        <v>0.22087797840000001</v>
      </c>
      <c r="Q26" s="255">
        <v>0.22587797840000001</v>
      </c>
      <c r="R26" s="255">
        <v>0.22287797840000001</v>
      </c>
      <c r="S26" s="255">
        <v>0.22107797840000001</v>
      </c>
      <c r="T26" s="255">
        <v>0.22157797839999999</v>
      </c>
      <c r="U26" s="255">
        <v>0.21977797839999999</v>
      </c>
      <c r="V26" s="255">
        <v>0.2239779784</v>
      </c>
      <c r="W26" s="255">
        <v>0.22567797840000001</v>
      </c>
      <c r="X26" s="255">
        <v>0.22567797840000001</v>
      </c>
      <c r="Y26" s="255">
        <v>0.22867797840000001</v>
      </c>
      <c r="Z26" s="255">
        <v>0.2252779784</v>
      </c>
      <c r="AA26" s="255">
        <v>0.2254779784</v>
      </c>
      <c r="AB26" s="255">
        <v>0.24267797839999999</v>
      </c>
      <c r="AC26" s="255">
        <v>0.2428779784</v>
      </c>
      <c r="AD26" s="255">
        <v>0.24307797840000001</v>
      </c>
      <c r="AE26" s="255">
        <v>0.24227797840000001</v>
      </c>
      <c r="AF26" s="255">
        <v>0.24247797839999999</v>
      </c>
      <c r="AG26" s="255">
        <v>0.24167797839999999</v>
      </c>
      <c r="AH26" s="255">
        <v>0.2418779784</v>
      </c>
      <c r="AI26" s="255">
        <v>0.25207797840000001</v>
      </c>
      <c r="AJ26" s="255">
        <v>0.25127797839999999</v>
      </c>
      <c r="AK26" s="255">
        <v>0.25147797840000002</v>
      </c>
      <c r="AL26" s="255">
        <v>0.2516779784</v>
      </c>
      <c r="AM26" s="255">
        <v>0.25087797839999998</v>
      </c>
      <c r="AN26" s="255">
        <v>0.25700297840000003</v>
      </c>
      <c r="AO26" s="255">
        <v>0.25887097840000001</v>
      </c>
      <c r="AP26" s="255">
        <v>0.26073797840000001</v>
      </c>
      <c r="AQ26" s="255">
        <v>0.2626059784</v>
      </c>
      <c r="AR26" s="255">
        <v>0.26447397839999998</v>
      </c>
      <c r="AS26" s="255">
        <v>0.26107797840000002</v>
      </c>
      <c r="AT26" s="255">
        <v>0.2582779784</v>
      </c>
      <c r="AU26" s="255">
        <v>0.26347797839999998</v>
      </c>
      <c r="AV26" s="255">
        <v>0.26167797840000001</v>
      </c>
      <c r="AW26" s="255">
        <v>0.26187797839999999</v>
      </c>
      <c r="AX26" s="255">
        <v>0.25207797840000001</v>
      </c>
      <c r="AY26" s="255">
        <v>0.28227797840000002</v>
      </c>
      <c r="AZ26" s="255">
        <v>0.2824779784</v>
      </c>
      <c r="BA26" s="255">
        <v>0.28267797839999997</v>
      </c>
      <c r="BB26" s="255">
        <v>0.28787797840000001</v>
      </c>
      <c r="BC26" s="255">
        <v>0.28808877193999999</v>
      </c>
      <c r="BD26" s="255">
        <v>0.28829758427000002</v>
      </c>
      <c r="BE26" s="255">
        <v>0.29350228403</v>
      </c>
      <c r="BF26" s="412">
        <v>0.29370080727999998</v>
      </c>
      <c r="BG26" s="412">
        <v>0.28390543620000003</v>
      </c>
      <c r="BH26" s="412">
        <v>0.28410132127999999</v>
      </c>
      <c r="BI26" s="412">
        <v>0.28930249065000002</v>
      </c>
      <c r="BJ26" s="412">
        <v>0.28950129635999999</v>
      </c>
      <c r="BK26" s="412">
        <v>0.28969690839000001</v>
      </c>
      <c r="BL26" s="412">
        <v>0.28990503465</v>
      </c>
      <c r="BM26" s="412">
        <v>0.29010061201999998</v>
      </c>
      <c r="BN26" s="412">
        <v>0.29030281931000002</v>
      </c>
      <c r="BO26" s="412">
        <v>0.29049898991000001</v>
      </c>
      <c r="BP26" s="412">
        <v>0.29070897799000001</v>
      </c>
      <c r="BQ26" s="412">
        <v>0.29090941859000002</v>
      </c>
      <c r="BR26" s="412">
        <v>0.29111053219999999</v>
      </c>
      <c r="BS26" s="412">
        <v>0.29131522957</v>
      </c>
      <c r="BT26" s="412">
        <v>0.29151080887000003</v>
      </c>
      <c r="BU26" s="412">
        <v>0.29171207434000002</v>
      </c>
      <c r="BV26" s="412">
        <v>0.29191053679000001</v>
      </c>
    </row>
    <row r="27" spans="1:74" ht="11.1" customHeight="1" x14ac:dyDescent="0.2">
      <c r="A27" s="163" t="s">
        <v>539</v>
      </c>
      <c r="B27" s="174" t="s">
        <v>1265</v>
      </c>
      <c r="C27" s="255">
        <v>0.20448910144999999</v>
      </c>
      <c r="D27" s="255">
        <v>0.20298410145000001</v>
      </c>
      <c r="E27" s="255">
        <v>0.20135310144999999</v>
      </c>
      <c r="F27" s="255">
        <v>0.20057110145000001</v>
      </c>
      <c r="G27" s="255">
        <v>0.24501293959000001</v>
      </c>
      <c r="H27" s="255">
        <v>0.24351864927</v>
      </c>
      <c r="I27" s="255">
        <v>0.24216587508000001</v>
      </c>
      <c r="J27" s="255">
        <v>0.24411139121</v>
      </c>
      <c r="K27" s="255">
        <v>0.24039818261000001</v>
      </c>
      <c r="L27" s="255">
        <v>0.23864148798000001</v>
      </c>
      <c r="M27" s="255">
        <v>0.23703951594</v>
      </c>
      <c r="N27" s="255">
        <v>0.23525664927000001</v>
      </c>
      <c r="O27" s="255">
        <v>0.23760939120999999</v>
      </c>
      <c r="P27" s="255">
        <v>0.23644104213</v>
      </c>
      <c r="Q27" s="255">
        <v>0.23777219765999999</v>
      </c>
      <c r="R27" s="255">
        <v>0.23745971594000001</v>
      </c>
      <c r="S27" s="255">
        <v>0.23641364927</v>
      </c>
      <c r="T27" s="255">
        <v>0.23506904927</v>
      </c>
      <c r="U27" s="255">
        <v>0.23424471379</v>
      </c>
      <c r="V27" s="255">
        <v>0.23323693959</v>
      </c>
      <c r="W27" s="255">
        <v>0.23428111594000001</v>
      </c>
      <c r="X27" s="255">
        <v>0.23445055249999999</v>
      </c>
      <c r="Y27" s="255">
        <v>0.23525381594</v>
      </c>
      <c r="Z27" s="255">
        <v>0.23124813314000001</v>
      </c>
      <c r="AA27" s="255">
        <v>0.23619464927</v>
      </c>
      <c r="AB27" s="255">
        <v>0.23860964927</v>
      </c>
      <c r="AC27" s="255">
        <v>0.23830164927</v>
      </c>
      <c r="AD27" s="255">
        <v>0.23753764927000001</v>
      </c>
      <c r="AE27" s="255">
        <v>0.23709264927000001</v>
      </c>
      <c r="AF27" s="255">
        <v>0.23721064926999999</v>
      </c>
      <c r="AG27" s="255">
        <v>0.23665064927000001</v>
      </c>
      <c r="AH27" s="255">
        <v>0.23715064927000001</v>
      </c>
      <c r="AI27" s="255">
        <v>0.23774664927</v>
      </c>
      <c r="AJ27" s="255">
        <v>0.23635664927</v>
      </c>
      <c r="AK27" s="255">
        <v>0.23596764927</v>
      </c>
      <c r="AL27" s="255">
        <v>0.23168764926999999</v>
      </c>
      <c r="AM27" s="255">
        <v>0.23394064927</v>
      </c>
      <c r="AN27" s="255">
        <v>0.23302764927</v>
      </c>
      <c r="AO27" s="255">
        <v>0.23438664927</v>
      </c>
      <c r="AP27" s="255">
        <v>0.23568064926999999</v>
      </c>
      <c r="AQ27" s="255">
        <v>0.23370764927000001</v>
      </c>
      <c r="AR27" s="255">
        <v>0.23153064927</v>
      </c>
      <c r="AS27" s="255">
        <v>0.23222564927</v>
      </c>
      <c r="AT27" s="255">
        <v>0.23136464927</v>
      </c>
      <c r="AU27" s="255">
        <v>0.23184064927</v>
      </c>
      <c r="AV27" s="255">
        <v>0.22996164927000001</v>
      </c>
      <c r="AW27" s="255">
        <v>0.23227764927</v>
      </c>
      <c r="AX27" s="255">
        <v>0.23150764927</v>
      </c>
      <c r="AY27" s="255">
        <v>0.22751864927000001</v>
      </c>
      <c r="AZ27" s="255">
        <v>0.22761064926999999</v>
      </c>
      <c r="BA27" s="255">
        <v>0.22554564927000001</v>
      </c>
      <c r="BB27" s="255">
        <v>0.22593564927000001</v>
      </c>
      <c r="BC27" s="255">
        <v>0.25220209004999999</v>
      </c>
      <c r="BD27" s="255">
        <v>0.25077832993999999</v>
      </c>
      <c r="BE27" s="255">
        <v>0.25062996826</v>
      </c>
      <c r="BF27" s="412">
        <v>0.25018984575999997</v>
      </c>
      <c r="BG27" s="412">
        <v>0.24689850779</v>
      </c>
      <c r="BH27" s="412">
        <v>0.24482928221</v>
      </c>
      <c r="BI27" s="412">
        <v>0.24405086808000001</v>
      </c>
      <c r="BJ27" s="412">
        <v>0.24227938015</v>
      </c>
      <c r="BK27" s="412">
        <v>0.23797737794000001</v>
      </c>
      <c r="BL27" s="412">
        <v>0.23678166385999999</v>
      </c>
      <c r="BM27" s="412">
        <v>0.23502931967999999</v>
      </c>
      <c r="BN27" s="412">
        <v>0.23398626537</v>
      </c>
      <c r="BO27" s="412">
        <v>0.23614585008</v>
      </c>
      <c r="BP27" s="412">
        <v>0.23507096935999999</v>
      </c>
      <c r="BQ27" s="412">
        <v>0.23451796489000001</v>
      </c>
      <c r="BR27" s="412">
        <v>0.23378135638</v>
      </c>
      <c r="BS27" s="412">
        <v>0.23205225744999999</v>
      </c>
      <c r="BT27" s="412">
        <v>0.23019976923999999</v>
      </c>
      <c r="BU27" s="412">
        <v>0.2296371864</v>
      </c>
      <c r="BV27" s="412">
        <v>0.22806483104</v>
      </c>
    </row>
    <row r="28" spans="1:74" ht="11.1" customHeight="1" x14ac:dyDescent="0.2">
      <c r="C28" s="226"/>
      <c r="D28" s="226"/>
      <c r="E28" s="226"/>
      <c r="F28" s="226"/>
      <c r="G28" s="226"/>
      <c r="H28" s="226"/>
      <c r="I28" s="226"/>
      <c r="J28" s="226"/>
      <c r="K28" s="226"/>
      <c r="L28" s="226"/>
      <c r="M28" s="226"/>
      <c r="N28" s="226"/>
      <c r="O28" s="226"/>
      <c r="P28" s="226"/>
      <c r="Q28" s="226"/>
      <c r="R28" s="226"/>
      <c r="S28" s="226"/>
      <c r="T28" s="226"/>
      <c r="U28" s="226"/>
      <c r="V28" s="226"/>
      <c r="W28" s="226"/>
      <c r="X28" s="226"/>
      <c r="Y28" s="226"/>
      <c r="Z28" s="226"/>
      <c r="AA28" s="226"/>
      <c r="AB28" s="226"/>
      <c r="AC28" s="226"/>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640"/>
      <c r="AZ28" s="640"/>
      <c r="BA28" s="640"/>
      <c r="BB28" s="640"/>
      <c r="BC28" s="640"/>
      <c r="BD28" s="640"/>
      <c r="BE28" s="640"/>
      <c r="BF28" s="496"/>
      <c r="BG28" s="496"/>
      <c r="BH28" s="496"/>
      <c r="BI28" s="496"/>
      <c r="BJ28" s="496"/>
      <c r="BK28" s="413"/>
      <c r="BL28" s="413"/>
      <c r="BM28" s="413"/>
      <c r="BN28" s="413"/>
      <c r="BO28" s="413"/>
      <c r="BP28" s="413"/>
      <c r="BQ28" s="413"/>
      <c r="BR28" s="413"/>
      <c r="BS28" s="413"/>
      <c r="BT28" s="413"/>
      <c r="BU28" s="413"/>
      <c r="BV28" s="413"/>
    </row>
    <row r="29" spans="1:74" ht="11.1" customHeight="1" x14ac:dyDescent="0.2">
      <c r="A29" s="163" t="s">
        <v>544</v>
      </c>
      <c r="B29" s="173" t="s">
        <v>556</v>
      </c>
      <c r="C29" s="255">
        <v>1.5800915625</v>
      </c>
      <c r="D29" s="255">
        <v>1.5876613525000001</v>
      </c>
      <c r="E29" s="255">
        <v>1.5829772124999999</v>
      </c>
      <c r="F29" s="255">
        <v>1.5622625425000001</v>
      </c>
      <c r="G29" s="255">
        <v>1.6278144659</v>
      </c>
      <c r="H29" s="255">
        <v>1.6157884658999999</v>
      </c>
      <c r="I29" s="255">
        <v>1.6294684659000001</v>
      </c>
      <c r="J29" s="255">
        <v>1.6264474659000001</v>
      </c>
      <c r="K29" s="255">
        <v>1.6344474658999999</v>
      </c>
      <c r="L29" s="255">
        <v>1.6324474658999999</v>
      </c>
      <c r="M29" s="255">
        <v>1.6454474659</v>
      </c>
      <c r="N29" s="255">
        <v>1.6454474659</v>
      </c>
      <c r="O29" s="255">
        <v>1.6801264658999999</v>
      </c>
      <c r="P29" s="255">
        <v>1.6717354659000001</v>
      </c>
      <c r="Q29" s="255">
        <v>1.6407354659</v>
      </c>
      <c r="R29" s="255">
        <v>1.5467354659000001</v>
      </c>
      <c r="S29" s="255">
        <v>1.5437354659</v>
      </c>
      <c r="T29" s="255">
        <v>1.5797354659</v>
      </c>
      <c r="U29" s="255">
        <v>1.6302404659</v>
      </c>
      <c r="V29" s="255">
        <v>1.6299884658999999</v>
      </c>
      <c r="W29" s="255">
        <v>1.4892734659</v>
      </c>
      <c r="X29" s="255">
        <v>1.3712364659</v>
      </c>
      <c r="Y29" s="255">
        <v>1.3472364659</v>
      </c>
      <c r="Z29" s="255">
        <v>1.3698864659000001</v>
      </c>
      <c r="AA29" s="255">
        <v>1.2969904659</v>
      </c>
      <c r="AB29" s="255">
        <v>1.2944154659</v>
      </c>
      <c r="AC29" s="255">
        <v>1.2570904659</v>
      </c>
      <c r="AD29" s="255">
        <v>1.3230904659</v>
      </c>
      <c r="AE29" s="255">
        <v>1.3250904659</v>
      </c>
      <c r="AF29" s="255">
        <v>1.3530904659</v>
      </c>
      <c r="AG29" s="255">
        <v>1.3342904659000001</v>
      </c>
      <c r="AH29" s="255">
        <v>1.3312904659</v>
      </c>
      <c r="AI29" s="255">
        <v>1.3445154659</v>
      </c>
      <c r="AJ29" s="255">
        <v>1.3542904658999999</v>
      </c>
      <c r="AK29" s="255">
        <v>1.3522904658999999</v>
      </c>
      <c r="AL29" s="255">
        <v>1.2945154659</v>
      </c>
      <c r="AM29" s="255">
        <v>1.2604904659</v>
      </c>
      <c r="AN29" s="255">
        <v>1.2740404659</v>
      </c>
      <c r="AO29" s="255">
        <v>1.2665904659</v>
      </c>
      <c r="AP29" s="255">
        <v>1.1785904658999999</v>
      </c>
      <c r="AQ29" s="255">
        <v>1.1495904659</v>
      </c>
      <c r="AR29" s="255">
        <v>1.2415904659000001</v>
      </c>
      <c r="AS29" s="255">
        <v>1.2113654658999999</v>
      </c>
      <c r="AT29" s="255">
        <v>1.2081404658999999</v>
      </c>
      <c r="AU29" s="255">
        <v>1.2076904659000001</v>
      </c>
      <c r="AV29" s="255">
        <v>1.2014654658999999</v>
      </c>
      <c r="AW29" s="255">
        <v>1.1932404659</v>
      </c>
      <c r="AX29" s="255">
        <v>1.1669704659</v>
      </c>
      <c r="AY29" s="255">
        <v>1.1721394659</v>
      </c>
      <c r="AZ29" s="255">
        <v>1.2013184659</v>
      </c>
      <c r="BA29" s="255">
        <v>1.2034464658999999</v>
      </c>
      <c r="BB29" s="255">
        <v>1.2083174659</v>
      </c>
      <c r="BC29" s="255">
        <v>1.2118189425999999</v>
      </c>
      <c r="BD29" s="255">
        <v>1.2307914799999999</v>
      </c>
      <c r="BE29" s="255">
        <v>1.2408162949999999</v>
      </c>
      <c r="BF29" s="412">
        <v>1.2480938150000001</v>
      </c>
      <c r="BG29" s="412">
        <v>1.2562336421</v>
      </c>
      <c r="BH29" s="412">
        <v>1.2597669626000001</v>
      </c>
      <c r="BI29" s="412">
        <v>1.2605802445000001</v>
      </c>
      <c r="BJ29" s="412">
        <v>1.2576166889</v>
      </c>
      <c r="BK29" s="412">
        <v>1.2701291563999999</v>
      </c>
      <c r="BL29" s="412">
        <v>1.2723485548</v>
      </c>
      <c r="BM29" s="412">
        <v>1.2652158532</v>
      </c>
      <c r="BN29" s="412">
        <v>1.2585234717</v>
      </c>
      <c r="BO29" s="412">
        <v>1.2537102461</v>
      </c>
      <c r="BP29" s="412">
        <v>1.264231587</v>
      </c>
      <c r="BQ29" s="412">
        <v>1.2653064713</v>
      </c>
      <c r="BR29" s="412">
        <v>1.2651962666000001</v>
      </c>
      <c r="BS29" s="412">
        <v>1.266048998</v>
      </c>
      <c r="BT29" s="412">
        <v>1.2610396865</v>
      </c>
      <c r="BU29" s="412">
        <v>1.2600133134</v>
      </c>
      <c r="BV29" s="412">
        <v>1.255257219</v>
      </c>
    </row>
    <row r="30" spans="1:74" ht="11.1" customHeight="1" x14ac:dyDescent="0.2">
      <c r="A30" s="163" t="s">
        <v>288</v>
      </c>
      <c r="B30" s="174" t="s">
        <v>541</v>
      </c>
      <c r="C30" s="255">
        <v>0.84812722662999995</v>
      </c>
      <c r="D30" s="255">
        <v>0.85641001663000005</v>
      </c>
      <c r="E30" s="255">
        <v>0.85852187663000001</v>
      </c>
      <c r="F30" s="255">
        <v>0.84027120662999999</v>
      </c>
      <c r="G30" s="255">
        <v>0.86010216676999995</v>
      </c>
      <c r="H30" s="255">
        <v>0.84807616676999997</v>
      </c>
      <c r="I30" s="255">
        <v>0.86175616677</v>
      </c>
      <c r="J30" s="255">
        <v>0.85873516676999995</v>
      </c>
      <c r="K30" s="255">
        <v>0.86673516676999995</v>
      </c>
      <c r="L30" s="255">
        <v>0.86473516676999995</v>
      </c>
      <c r="M30" s="255">
        <v>0.87773516676999996</v>
      </c>
      <c r="N30" s="255">
        <v>0.87773516676999996</v>
      </c>
      <c r="O30" s="255">
        <v>0.88573516676999997</v>
      </c>
      <c r="P30" s="255">
        <v>0.87773516676999996</v>
      </c>
      <c r="Q30" s="255">
        <v>0.87373516676999996</v>
      </c>
      <c r="R30" s="255">
        <v>0.86473516676999995</v>
      </c>
      <c r="S30" s="255">
        <v>0.88273516676999997</v>
      </c>
      <c r="T30" s="255">
        <v>0.87573516676999996</v>
      </c>
      <c r="U30" s="255">
        <v>0.89073516676999998</v>
      </c>
      <c r="V30" s="255">
        <v>0.89273516676999998</v>
      </c>
      <c r="W30" s="255">
        <v>0.89173516676999998</v>
      </c>
      <c r="X30" s="255">
        <v>0.89373516676999998</v>
      </c>
      <c r="Y30" s="255">
        <v>0.86973516676999996</v>
      </c>
      <c r="Z30" s="255">
        <v>0.89373516676999998</v>
      </c>
      <c r="AA30" s="255">
        <v>0.88973516676999997</v>
      </c>
      <c r="AB30" s="255">
        <v>0.89073516676999998</v>
      </c>
      <c r="AC30" s="255">
        <v>0.89873516676999998</v>
      </c>
      <c r="AD30" s="255">
        <v>0.88973516676999997</v>
      </c>
      <c r="AE30" s="255">
        <v>0.91873516677</v>
      </c>
      <c r="AF30" s="255">
        <v>0.90773516676999999</v>
      </c>
      <c r="AG30" s="255">
        <v>0.91573516677</v>
      </c>
      <c r="AH30" s="255">
        <v>0.92373516677</v>
      </c>
      <c r="AI30" s="255">
        <v>0.93273516677000001</v>
      </c>
      <c r="AJ30" s="255">
        <v>0.93973516677000002</v>
      </c>
      <c r="AK30" s="255">
        <v>0.93873516677000002</v>
      </c>
      <c r="AL30" s="255">
        <v>0.94673516677000003</v>
      </c>
      <c r="AM30" s="255">
        <v>0.93373516677000001</v>
      </c>
      <c r="AN30" s="255">
        <v>0.93973516677000002</v>
      </c>
      <c r="AO30" s="255">
        <v>0.93473516677000001</v>
      </c>
      <c r="AP30" s="255">
        <v>0.93973516677000002</v>
      </c>
      <c r="AQ30" s="255">
        <v>0.91173516676999999</v>
      </c>
      <c r="AR30" s="255">
        <v>0.96273516677000004</v>
      </c>
      <c r="AS30" s="255">
        <v>0.93573516677000002</v>
      </c>
      <c r="AT30" s="255">
        <v>0.94273516677000002</v>
      </c>
      <c r="AU30" s="255">
        <v>0.97073516677000005</v>
      </c>
      <c r="AV30" s="255">
        <v>0.94873516677000003</v>
      </c>
      <c r="AW30" s="255">
        <v>0.94673516677000003</v>
      </c>
      <c r="AX30" s="255">
        <v>0.94473516677000002</v>
      </c>
      <c r="AY30" s="255">
        <v>0.94590416677</v>
      </c>
      <c r="AZ30" s="255">
        <v>0.96103616677000003</v>
      </c>
      <c r="BA30" s="255">
        <v>0.96732316676999996</v>
      </c>
      <c r="BB30" s="255">
        <v>0.97968816677000004</v>
      </c>
      <c r="BC30" s="255">
        <v>0.98546515560000003</v>
      </c>
      <c r="BD30" s="255">
        <v>0.99854171317999996</v>
      </c>
      <c r="BE30" s="255">
        <v>1.0072013957999999</v>
      </c>
      <c r="BF30" s="412">
        <v>1.0168087511999999</v>
      </c>
      <c r="BG30" s="412">
        <v>1.0272354876000001</v>
      </c>
      <c r="BH30" s="412">
        <v>1.0336806055000001</v>
      </c>
      <c r="BI30" s="412">
        <v>1.0340185652</v>
      </c>
      <c r="BJ30" s="412">
        <v>1.0352147916000001</v>
      </c>
      <c r="BK30" s="412">
        <v>1.0312714135000001</v>
      </c>
      <c r="BL30" s="412">
        <v>1.0316302237999999</v>
      </c>
      <c r="BM30" s="412">
        <v>1.0294437570999999</v>
      </c>
      <c r="BN30" s="412">
        <v>1.0305247340000001</v>
      </c>
      <c r="BO30" s="412">
        <v>1.0282232329000001</v>
      </c>
      <c r="BP30" s="412">
        <v>1.0328541085</v>
      </c>
      <c r="BQ30" s="412">
        <v>1.0330488519000001</v>
      </c>
      <c r="BR30" s="412">
        <v>1.035021846</v>
      </c>
      <c r="BS30" s="412">
        <v>1.0381361199000001</v>
      </c>
      <c r="BT30" s="412">
        <v>1.0361076655999999</v>
      </c>
      <c r="BU30" s="412">
        <v>1.0346903354000001</v>
      </c>
      <c r="BV30" s="412">
        <v>1.0341312555</v>
      </c>
    </row>
    <row r="31" spans="1:74" ht="11.1" customHeight="1" x14ac:dyDescent="0.2">
      <c r="A31" s="163" t="s">
        <v>289</v>
      </c>
      <c r="B31" s="174" t="s">
        <v>542</v>
      </c>
      <c r="C31" s="255">
        <v>0.40385878621999999</v>
      </c>
      <c r="D31" s="255">
        <v>0.40622878622000003</v>
      </c>
      <c r="E31" s="255">
        <v>0.40217278622000002</v>
      </c>
      <c r="F31" s="255">
        <v>0.40770578621999998</v>
      </c>
      <c r="G31" s="255">
        <v>0.42329704714999999</v>
      </c>
      <c r="H31" s="255">
        <v>0.42429704715</v>
      </c>
      <c r="I31" s="255">
        <v>0.42529704715</v>
      </c>
      <c r="J31" s="255">
        <v>0.42629704715</v>
      </c>
      <c r="K31" s="255">
        <v>0.42729704715</v>
      </c>
      <c r="L31" s="255">
        <v>0.42829704715</v>
      </c>
      <c r="M31" s="255">
        <v>0.42929704715</v>
      </c>
      <c r="N31" s="255">
        <v>0.43029704715</v>
      </c>
      <c r="O31" s="255">
        <v>0.42929704715</v>
      </c>
      <c r="P31" s="255">
        <v>0.43029704715</v>
      </c>
      <c r="Q31" s="255">
        <v>0.43329704715</v>
      </c>
      <c r="R31" s="255">
        <v>0.43429704715</v>
      </c>
      <c r="S31" s="255">
        <v>0.43529704715</v>
      </c>
      <c r="T31" s="255">
        <v>0.43629704715000001</v>
      </c>
      <c r="U31" s="255">
        <v>0.43729704715000001</v>
      </c>
      <c r="V31" s="255">
        <v>0.43829704715000001</v>
      </c>
      <c r="W31" s="255">
        <v>0.29654704715000002</v>
      </c>
      <c r="X31" s="255">
        <v>0.27064704714999999</v>
      </c>
      <c r="Y31" s="255">
        <v>0.27064704714999999</v>
      </c>
      <c r="Z31" s="255">
        <v>0.23929704715</v>
      </c>
      <c r="AA31" s="255">
        <v>0.21339704714999999</v>
      </c>
      <c r="AB31" s="255">
        <v>0.17682204714999999</v>
      </c>
      <c r="AC31" s="255">
        <v>0.19249704714999999</v>
      </c>
      <c r="AD31" s="255">
        <v>0.19249704714999999</v>
      </c>
      <c r="AE31" s="255">
        <v>0.19249704714999999</v>
      </c>
      <c r="AF31" s="255">
        <v>0.19249704714999999</v>
      </c>
      <c r="AG31" s="255">
        <v>0.15069704715000001</v>
      </c>
      <c r="AH31" s="255">
        <v>0.15069704715000001</v>
      </c>
      <c r="AI31" s="255">
        <v>0.15592204714999999</v>
      </c>
      <c r="AJ31" s="255">
        <v>0.15069704715000001</v>
      </c>
      <c r="AK31" s="255">
        <v>0.15069704715000001</v>
      </c>
      <c r="AL31" s="255">
        <v>0.15592204714999999</v>
      </c>
      <c r="AM31" s="255">
        <v>0.10989704715</v>
      </c>
      <c r="AN31" s="255">
        <v>9.9447047146000001E-2</v>
      </c>
      <c r="AO31" s="255">
        <v>7.7997047146000004E-2</v>
      </c>
      <c r="AP31" s="255">
        <v>7.7997047146000004E-2</v>
      </c>
      <c r="AQ31" s="255">
        <v>7.7997047146000004E-2</v>
      </c>
      <c r="AR31" s="255">
        <v>7.7997047146000004E-2</v>
      </c>
      <c r="AS31" s="255">
        <v>7.2772047145999996E-2</v>
      </c>
      <c r="AT31" s="255">
        <v>6.7547047146000003E-2</v>
      </c>
      <c r="AU31" s="255">
        <v>5.7097047146000002E-2</v>
      </c>
      <c r="AV31" s="255">
        <v>5.1872047146000001E-2</v>
      </c>
      <c r="AW31" s="255">
        <v>4.6647047146000001E-2</v>
      </c>
      <c r="AX31" s="255">
        <v>4.0377047146000003E-2</v>
      </c>
      <c r="AY31" s="255">
        <v>3.5377047145999999E-2</v>
      </c>
      <c r="AZ31" s="255">
        <v>3.6231047145999999E-2</v>
      </c>
      <c r="BA31" s="255">
        <v>3.5838047146000002E-2</v>
      </c>
      <c r="BB31" s="255">
        <v>3.6000047145999997E-2</v>
      </c>
      <c r="BC31" s="255">
        <v>3.5190633206999999E-2</v>
      </c>
      <c r="BD31" s="255">
        <v>3.4851027179000002E-2</v>
      </c>
      <c r="BE31" s="255">
        <v>3.3818238504000002E-2</v>
      </c>
      <c r="BF31" s="412">
        <v>3.3244342926000002E-2</v>
      </c>
      <c r="BG31" s="412">
        <v>3.1853701892999998E-2</v>
      </c>
      <c r="BH31" s="412">
        <v>3.0946789616E-2</v>
      </c>
      <c r="BI31" s="412">
        <v>3.0404732819999999E-2</v>
      </c>
      <c r="BJ31" s="412">
        <v>2.9755161283999999E-2</v>
      </c>
      <c r="BK31" s="412">
        <v>3.6566692116999998E-2</v>
      </c>
      <c r="BL31" s="412">
        <v>3.5775699479999999E-2</v>
      </c>
      <c r="BM31" s="412">
        <v>3.4466110575E-2</v>
      </c>
      <c r="BN31" s="412">
        <v>3.4293926715999998E-2</v>
      </c>
      <c r="BO31" s="412">
        <v>3.3780166326999997E-2</v>
      </c>
      <c r="BP31" s="412">
        <v>3.3423236313000003E-2</v>
      </c>
      <c r="BQ31" s="412">
        <v>3.2300878456999998E-2</v>
      </c>
      <c r="BR31" s="412">
        <v>3.1687549720999998E-2</v>
      </c>
      <c r="BS31" s="412">
        <v>3.0174504562999999E-2</v>
      </c>
      <c r="BT31" s="412">
        <v>2.9217157148000002E-2</v>
      </c>
      <c r="BU31" s="412">
        <v>2.8636973228E-2</v>
      </c>
      <c r="BV31" s="412">
        <v>2.7937212993000001E-2</v>
      </c>
    </row>
    <row r="32" spans="1:74" ht="11.1" customHeight="1" x14ac:dyDescent="0.2">
      <c r="A32" s="163" t="s">
        <v>290</v>
      </c>
      <c r="B32" s="174" t="s">
        <v>543</v>
      </c>
      <c r="C32" s="255">
        <v>0.27786722270000003</v>
      </c>
      <c r="D32" s="255">
        <v>0.27478422270000002</v>
      </c>
      <c r="E32" s="255">
        <v>0.2720442227</v>
      </c>
      <c r="F32" s="255">
        <v>0.26404722269999997</v>
      </c>
      <c r="G32" s="255">
        <v>0.29125577213999998</v>
      </c>
      <c r="H32" s="255">
        <v>0.29025577213999998</v>
      </c>
      <c r="I32" s="255">
        <v>0.28925577213999998</v>
      </c>
      <c r="J32" s="255">
        <v>0.28825577213999998</v>
      </c>
      <c r="K32" s="255">
        <v>0.28725577213999998</v>
      </c>
      <c r="L32" s="255">
        <v>0.28625577213999998</v>
      </c>
      <c r="M32" s="255">
        <v>0.28525577213999997</v>
      </c>
      <c r="N32" s="255">
        <v>0.28425577213999997</v>
      </c>
      <c r="O32" s="255">
        <v>0.31064677214000003</v>
      </c>
      <c r="P32" s="255">
        <v>0.30925577214</v>
      </c>
      <c r="Q32" s="255">
        <v>0.27925577214000002</v>
      </c>
      <c r="R32" s="255">
        <v>0.19325577214</v>
      </c>
      <c r="S32" s="255">
        <v>0.17125577214000001</v>
      </c>
      <c r="T32" s="255">
        <v>0.21325577213999999</v>
      </c>
      <c r="U32" s="255">
        <v>0.24776077214</v>
      </c>
      <c r="V32" s="255">
        <v>0.24450877214</v>
      </c>
      <c r="W32" s="255">
        <v>0.24654377214000001</v>
      </c>
      <c r="X32" s="255">
        <v>0.15240677214000001</v>
      </c>
      <c r="Y32" s="255">
        <v>0.15240677214000001</v>
      </c>
      <c r="Z32" s="255">
        <v>0.18240677214000001</v>
      </c>
      <c r="AA32" s="255">
        <v>0.13240677213999999</v>
      </c>
      <c r="AB32" s="255">
        <v>0.16540677213999999</v>
      </c>
      <c r="AC32" s="255">
        <v>0.10440677214000001</v>
      </c>
      <c r="AD32" s="255">
        <v>0.17940677214</v>
      </c>
      <c r="AE32" s="255">
        <v>0.15240677214000001</v>
      </c>
      <c r="AF32" s="255">
        <v>0.19140677213999999</v>
      </c>
      <c r="AG32" s="255">
        <v>0.20640677214</v>
      </c>
      <c r="AH32" s="255">
        <v>0.19540677213999999</v>
      </c>
      <c r="AI32" s="255">
        <v>0.19440677213999999</v>
      </c>
      <c r="AJ32" s="255">
        <v>0.20240677214</v>
      </c>
      <c r="AK32" s="255">
        <v>0.20140677214</v>
      </c>
      <c r="AL32" s="255">
        <v>0.13040677213999999</v>
      </c>
      <c r="AM32" s="255">
        <v>0.14940677214</v>
      </c>
      <c r="AN32" s="255">
        <v>0.16740677213999999</v>
      </c>
      <c r="AO32" s="255">
        <v>0.18640677214000001</v>
      </c>
      <c r="AP32" s="255">
        <v>9.3406772139000005E-2</v>
      </c>
      <c r="AQ32" s="255">
        <v>9.2406772139000004E-2</v>
      </c>
      <c r="AR32" s="255">
        <v>0.13340677213999999</v>
      </c>
      <c r="AS32" s="255">
        <v>0.13540677213999999</v>
      </c>
      <c r="AT32" s="255">
        <v>0.13040677213999999</v>
      </c>
      <c r="AU32" s="255">
        <v>0.11240677214</v>
      </c>
      <c r="AV32" s="255">
        <v>0.13340677213999999</v>
      </c>
      <c r="AW32" s="255">
        <v>0.13240677213999999</v>
      </c>
      <c r="AX32" s="255">
        <v>0.11440677214</v>
      </c>
      <c r="AY32" s="255">
        <v>0.12340677214</v>
      </c>
      <c r="AZ32" s="255">
        <v>0.13659977213999999</v>
      </c>
      <c r="BA32" s="255">
        <v>0.13283377214</v>
      </c>
      <c r="BB32" s="255">
        <v>0.12517777214</v>
      </c>
      <c r="BC32" s="255">
        <v>0.12341308841</v>
      </c>
      <c r="BD32" s="255">
        <v>0.12946137151000001</v>
      </c>
      <c r="BE32" s="255">
        <v>0.13173005529000001</v>
      </c>
      <c r="BF32" s="412">
        <v>0.12992981294</v>
      </c>
      <c r="BG32" s="412">
        <v>0.12891191940999999</v>
      </c>
      <c r="BH32" s="412">
        <v>0.12690360471000001</v>
      </c>
      <c r="BI32" s="412">
        <v>0.12785052924000001</v>
      </c>
      <c r="BJ32" s="412">
        <v>0.12430345426</v>
      </c>
      <c r="BK32" s="412">
        <v>0.13373088390000001</v>
      </c>
      <c r="BL32" s="412">
        <v>0.13620542489000001</v>
      </c>
      <c r="BM32" s="412">
        <v>0.13256035843</v>
      </c>
      <c r="BN32" s="412">
        <v>0.12486623161</v>
      </c>
      <c r="BO32" s="412">
        <v>0.12284875939000001</v>
      </c>
      <c r="BP32" s="412">
        <v>0.1289021024</v>
      </c>
      <c r="BQ32" s="412">
        <v>0.13083886552999999</v>
      </c>
      <c r="BR32" s="412">
        <v>0.12929661808000001</v>
      </c>
      <c r="BS32" s="412">
        <v>0.12843054488</v>
      </c>
      <c r="BT32" s="412">
        <v>0.12641158060999999</v>
      </c>
      <c r="BU32" s="412">
        <v>0.12731404302999999</v>
      </c>
      <c r="BV32" s="412">
        <v>0.12378668975</v>
      </c>
    </row>
    <row r="33" spans="1:74" ht="11.1" customHeight="1" x14ac:dyDescent="0.2">
      <c r="C33" s="226"/>
      <c r="D33" s="226"/>
      <c r="E33" s="226"/>
      <c r="F33" s="226"/>
      <c r="G33" s="226"/>
      <c r="H33" s="226"/>
      <c r="I33" s="226"/>
      <c r="J33" s="226"/>
      <c r="K33" s="226"/>
      <c r="L33" s="226"/>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640"/>
      <c r="AZ33" s="640"/>
      <c r="BA33" s="640"/>
      <c r="BB33" s="640"/>
      <c r="BC33" s="640"/>
      <c r="BD33" s="640"/>
      <c r="BE33" s="640"/>
      <c r="BF33" s="496"/>
      <c r="BG33" s="496"/>
      <c r="BH33" s="496"/>
      <c r="BI33" s="496"/>
      <c r="BJ33" s="496"/>
      <c r="BK33" s="413"/>
      <c r="BL33" s="413"/>
      <c r="BM33" s="413"/>
      <c r="BN33" s="413"/>
      <c r="BO33" s="413"/>
      <c r="BP33" s="413"/>
      <c r="BQ33" s="413"/>
      <c r="BR33" s="413"/>
      <c r="BS33" s="413"/>
      <c r="BT33" s="413"/>
      <c r="BU33" s="413"/>
      <c r="BV33" s="413"/>
    </row>
    <row r="34" spans="1:74" ht="11.1" customHeight="1" x14ac:dyDescent="0.2">
      <c r="A34" s="163" t="s">
        <v>545</v>
      </c>
      <c r="B34" s="173" t="s">
        <v>557</v>
      </c>
      <c r="C34" s="255">
        <v>8.7068224231000002</v>
      </c>
      <c r="D34" s="255">
        <v>8.7397264231000005</v>
      </c>
      <c r="E34" s="255">
        <v>8.7399374231000007</v>
      </c>
      <c r="F34" s="255">
        <v>8.8020614230999996</v>
      </c>
      <c r="G34" s="255">
        <v>9.1010911832999994</v>
      </c>
      <c r="H34" s="255">
        <v>9.2025755238000002</v>
      </c>
      <c r="I34" s="255">
        <v>9.2010652472000007</v>
      </c>
      <c r="J34" s="255">
        <v>9.2268489919000007</v>
      </c>
      <c r="K34" s="255">
        <v>9.3409183960999993</v>
      </c>
      <c r="L34" s="255">
        <v>9.1766858177999993</v>
      </c>
      <c r="M34" s="255">
        <v>9.3068147878000005</v>
      </c>
      <c r="N34" s="255">
        <v>9.1342921208999996</v>
      </c>
      <c r="O34" s="255">
        <v>9.2243520689</v>
      </c>
      <c r="P34" s="255">
        <v>9.1999575099000008</v>
      </c>
      <c r="Q34" s="255">
        <v>9.1744818359</v>
      </c>
      <c r="R34" s="255">
        <v>9.1005541489000006</v>
      </c>
      <c r="S34" s="255">
        <v>8.9331173309</v>
      </c>
      <c r="T34" s="255">
        <v>8.8484958168999999</v>
      </c>
      <c r="U34" s="255">
        <v>8.8342214869000006</v>
      </c>
      <c r="V34" s="255">
        <v>8.9961501749000004</v>
      </c>
      <c r="W34" s="255">
        <v>8.8553232468999994</v>
      </c>
      <c r="X34" s="255">
        <v>8.8065465588999992</v>
      </c>
      <c r="Y34" s="255">
        <v>8.9869110309</v>
      </c>
      <c r="Z34" s="255">
        <v>9.0246030508999997</v>
      </c>
      <c r="AA34" s="255">
        <v>8.9718172118999995</v>
      </c>
      <c r="AB34" s="255">
        <v>8.9784946908999999</v>
      </c>
      <c r="AC34" s="255">
        <v>8.9726400568999995</v>
      </c>
      <c r="AD34" s="255">
        <v>8.9994095118999997</v>
      </c>
      <c r="AE34" s="255">
        <v>8.8958633689000006</v>
      </c>
      <c r="AF34" s="255">
        <v>8.8661088258999996</v>
      </c>
      <c r="AG34" s="255">
        <v>8.8886132089000007</v>
      </c>
      <c r="AH34" s="255">
        <v>9.0203385218999994</v>
      </c>
      <c r="AI34" s="255">
        <v>9.0531037729000001</v>
      </c>
      <c r="AJ34" s="255">
        <v>9.1365990708999991</v>
      </c>
      <c r="AK34" s="255">
        <v>9.1143794908999993</v>
      </c>
      <c r="AL34" s="255">
        <v>9.1028856718999993</v>
      </c>
      <c r="AM34" s="255">
        <v>8.9336839778999995</v>
      </c>
      <c r="AN34" s="255">
        <v>8.9673654829</v>
      </c>
      <c r="AO34" s="255">
        <v>8.9937783058999994</v>
      </c>
      <c r="AP34" s="255">
        <v>8.9635414798999999</v>
      </c>
      <c r="AQ34" s="255">
        <v>8.9537436839000009</v>
      </c>
      <c r="AR34" s="255">
        <v>9.0305077188999991</v>
      </c>
      <c r="AS34" s="255">
        <v>8.7438976699000008</v>
      </c>
      <c r="AT34" s="255">
        <v>8.7632082268999998</v>
      </c>
      <c r="AU34" s="255">
        <v>8.7273313608999992</v>
      </c>
      <c r="AV34" s="255">
        <v>8.8100300389000008</v>
      </c>
      <c r="AW34" s="255">
        <v>8.9159085518999994</v>
      </c>
      <c r="AX34" s="255">
        <v>8.8964591878999997</v>
      </c>
      <c r="AY34" s="255">
        <v>8.8123087488999996</v>
      </c>
      <c r="AZ34" s="255">
        <v>8.9650164499000002</v>
      </c>
      <c r="BA34" s="255">
        <v>8.8520225788999998</v>
      </c>
      <c r="BB34" s="255">
        <v>8.7974684709000002</v>
      </c>
      <c r="BC34" s="255">
        <v>8.8199846532000006</v>
      </c>
      <c r="BD34" s="255">
        <v>9.0190685722000001</v>
      </c>
      <c r="BE34" s="255">
        <v>8.9616183307000004</v>
      </c>
      <c r="BF34" s="412">
        <v>9.0166975712999999</v>
      </c>
      <c r="BG34" s="412">
        <v>9.0830547707000004</v>
      </c>
      <c r="BH34" s="412">
        <v>9.0949129378000002</v>
      </c>
      <c r="BI34" s="412">
        <v>9.0940269126000004</v>
      </c>
      <c r="BJ34" s="412">
        <v>9.0209141333999998</v>
      </c>
      <c r="BK34" s="412">
        <v>9.0941729530999993</v>
      </c>
      <c r="BL34" s="412">
        <v>9.1304294932999994</v>
      </c>
      <c r="BM34" s="412">
        <v>9.1437105627000008</v>
      </c>
      <c r="BN34" s="412">
        <v>9.1446114051999992</v>
      </c>
      <c r="BO34" s="412">
        <v>9.1611895038999993</v>
      </c>
      <c r="BP34" s="412">
        <v>9.2045586991999997</v>
      </c>
      <c r="BQ34" s="412">
        <v>9.1772826474000002</v>
      </c>
      <c r="BR34" s="412">
        <v>9.2275204795000008</v>
      </c>
      <c r="BS34" s="412">
        <v>9.2410148892000006</v>
      </c>
      <c r="BT34" s="412">
        <v>9.2385162728000001</v>
      </c>
      <c r="BU34" s="412">
        <v>9.2337979649000008</v>
      </c>
      <c r="BV34" s="412">
        <v>9.1600925987000004</v>
      </c>
    </row>
    <row r="35" spans="1:74" ht="11.1" customHeight="1" x14ac:dyDescent="0.2">
      <c r="A35" s="163" t="s">
        <v>291</v>
      </c>
      <c r="B35" s="174" t="s">
        <v>377</v>
      </c>
      <c r="C35" s="255">
        <v>0.57237591038000002</v>
      </c>
      <c r="D35" s="255">
        <v>0.56737591038000001</v>
      </c>
      <c r="E35" s="255">
        <v>0.54537591038</v>
      </c>
      <c r="F35" s="255">
        <v>0.64037591037999997</v>
      </c>
      <c r="G35" s="255">
        <v>0.62377961644000002</v>
      </c>
      <c r="H35" s="255">
        <v>0.63277961644000003</v>
      </c>
      <c r="I35" s="255">
        <v>0.67377961643999995</v>
      </c>
      <c r="J35" s="255">
        <v>0.62677961644000002</v>
      </c>
      <c r="K35" s="255">
        <v>0.61877961644000001</v>
      </c>
      <c r="L35" s="255">
        <v>0.58977961643999999</v>
      </c>
      <c r="M35" s="255">
        <v>0.57977961643999998</v>
      </c>
      <c r="N35" s="255">
        <v>0.55589999999999995</v>
      </c>
      <c r="O35" s="255">
        <v>0.49309999999999998</v>
      </c>
      <c r="P35" s="255">
        <v>0.5071</v>
      </c>
      <c r="Q35" s="255">
        <v>0.54210000000000003</v>
      </c>
      <c r="R35" s="255">
        <v>0.54210000000000003</v>
      </c>
      <c r="S35" s="255">
        <v>0.54310000000000003</v>
      </c>
      <c r="T35" s="255">
        <v>0.5151</v>
      </c>
      <c r="U35" s="255">
        <v>0.49709999999999999</v>
      </c>
      <c r="V35" s="255">
        <v>0.53910000000000002</v>
      </c>
      <c r="W35" s="255">
        <v>0.53210000000000002</v>
      </c>
      <c r="X35" s="255">
        <v>0.55310000000000004</v>
      </c>
      <c r="Y35" s="255">
        <v>0.57210000000000005</v>
      </c>
      <c r="Z35" s="255">
        <v>0.57609999999999995</v>
      </c>
      <c r="AA35" s="255">
        <v>0.51100000000000001</v>
      </c>
      <c r="AB35" s="255">
        <v>0.51300000000000001</v>
      </c>
      <c r="AC35" s="255">
        <v>0.51600000000000001</v>
      </c>
      <c r="AD35" s="255">
        <v>0.55400000000000005</v>
      </c>
      <c r="AE35" s="255">
        <v>0.52600000000000002</v>
      </c>
      <c r="AF35" s="255">
        <v>0.51700000000000002</v>
      </c>
      <c r="AG35" s="255">
        <v>0.55600000000000005</v>
      </c>
      <c r="AH35" s="255">
        <v>0.56100000000000005</v>
      </c>
      <c r="AI35" s="255">
        <v>0.53900000000000003</v>
      </c>
      <c r="AJ35" s="255">
        <v>0.51600000000000001</v>
      </c>
      <c r="AK35" s="255">
        <v>0.48699999999999999</v>
      </c>
      <c r="AL35" s="255">
        <v>0.48099999999999998</v>
      </c>
      <c r="AM35" s="255">
        <v>0.38900000000000001</v>
      </c>
      <c r="AN35" s="255">
        <v>0.41899999999999998</v>
      </c>
      <c r="AO35" s="255">
        <v>0.434</v>
      </c>
      <c r="AP35" s="255">
        <v>0.45600000000000002</v>
      </c>
      <c r="AQ35" s="255">
        <v>0.45200000000000001</v>
      </c>
      <c r="AR35" s="255">
        <v>0.47399999999999998</v>
      </c>
      <c r="AS35" s="255">
        <v>0.48699999999999999</v>
      </c>
      <c r="AT35" s="255">
        <v>0.48099999999999998</v>
      </c>
      <c r="AU35" s="255">
        <v>0.47</v>
      </c>
      <c r="AV35" s="255">
        <v>0.39300000000000002</v>
      </c>
      <c r="AW35" s="255">
        <v>0.443</v>
      </c>
      <c r="AX35" s="255">
        <v>0.44400000000000001</v>
      </c>
      <c r="AY35" s="255">
        <v>0.439</v>
      </c>
      <c r="AZ35" s="255">
        <v>0.46899999999999997</v>
      </c>
      <c r="BA35" s="255">
        <v>0.45</v>
      </c>
      <c r="BB35" s="255">
        <v>0.44900000000000001</v>
      </c>
      <c r="BC35" s="255">
        <v>0.435</v>
      </c>
      <c r="BD35" s="255">
        <v>0.47085865300000002</v>
      </c>
      <c r="BE35" s="255">
        <v>0.48246560300000002</v>
      </c>
      <c r="BF35" s="412">
        <v>0.48366972899999999</v>
      </c>
      <c r="BG35" s="412">
        <v>0.47993467035999998</v>
      </c>
      <c r="BH35" s="412">
        <v>0.46692397651000001</v>
      </c>
      <c r="BI35" s="412">
        <v>0.46856286020999999</v>
      </c>
      <c r="BJ35" s="412">
        <v>0.46939529717</v>
      </c>
      <c r="BK35" s="412">
        <v>0.46239672378000002</v>
      </c>
      <c r="BL35" s="412">
        <v>0.46781680821999999</v>
      </c>
      <c r="BM35" s="412">
        <v>0.46186392920000002</v>
      </c>
      <c r="BN35" s="412">
        <v>0.46540574608000002</v>
      </c>
      <c r="BO35" s="412">
        <v>0.46843361869</v>
      </c>
      <c r="BP35" s="412">
        <v>0.46812542951000002</v>
      </c>
      <c r="BQ35" s="412">
        <v>0.48277145452999998</v>
      </c>
      <c r="BR35" s="412">
        <v>0.47904494495</v>
      </c>
      <c r="BS35" s="412">
        <v>0.47093414290000002</v>
      </c>
      <c r="BT35" s="412">
        <v>0.45313877680999998</v>
      </c>
      <c r="BU35" s="412">
        <v>0.45678450094</v>
      </c>
      <c r="BV35" s="412">
        <v>0.46329974274000002</v>
      </c>
    </row>
    <row r="36" spans="1:74" ht="11.1" customHeight="1" x14ac:dyDescent="0.2">
      <c r="A36" s="163" t="s">
        <v>292</v>
      </c>
      <c r="B36" s="174" t="s">
        <v>378</v>
      </c>
      <c r="C36" s="255">
        <v>4.2122999999999999</v>
      </c>
      <c r="D36" s="255">
        <v>4.1813000000000002</v>
      </c>
      <c r="E36" s="255">
        <v>4.2141000000000002</v>
      </c>
      <c r="F36" s="255">
        <v>4.1943999999999999</v>
      </c>
      <c r="G36" s="255">
        <v>4.3327999999999998</v>
      </c>
      <c r="H36" s="255">
        <v>4.3895</v>
      </c>
      <c r="I36" s="255">
        <v>4.3438999999999997</v>
      </c>
      <c r="J36" s="255">
        <v>4.3882000000000003</v>
      </c>
      <c r="K36" s="255">
        <v>4.4717000000000002</v>
      </c>
      <c r="L36" s="255">
        <v>4.4699</v>
      </c>
      <c r="M36" s="255">
        <v>4.5648999999999997</v>
      </c>
      <c r="N36" s="255">
        <v>4.4101999999999997</v>
      </c>
      <c r="O36" s="255">
        <v>4.5255000000000001</v>
      </c>
      <c r="P36" s="255">
        <v>4.4763999999999999</v>
      </c>
      <c r="Q36" s="255">
        <v>4.4478</v>
      </c>
      <c r="R36" s="255">
        <v>4.4153000000000002</v>
      </c>
      <c r="S36" s="255">
        <v>4.3936000000000002</v>
      </c>
      <c r="T36" s="255">
        <v>4.3052999999999999</v>
      </c>
      <c r="U36" s="255">
        <v>4.2436999999999996</v>
      </c>
      <c r="V36" s="255">
        <v>4.3146000000000004</v>
      </c>
      <c r="W36" s="255">
        <v>4.2352999999999996</v>
      </c>
      <c r="X36" s="255">
        <v>4.1786000000000003</v>
      </c>
      <c r="Y36" s="255">
        <v>4.266</v>
      </c>
      <c r="Z36" s="255">
        <v>4.2873000000000001</v>
      </c>
      <c r="AA36" s="255">
        <v>4.3090999999999999</v>
      </c>
      <c r="AB36" s="255">
        <v>4.2725</v>
      </c>
      <c r="AC36" s="255">
        <v>4.3019999999999996</v>
      </c>
      <c r="AD36" s="255">
        <v>4.3470000000000004</v>
      </c>
      <c r="AE36" s="255">
        <v>4.3080999999999996</v>
      </c>
      <c r="AF36" s="255">
        <v>4.2502000000000004</v>
      </c>
      <c r="AG36" s="255">
        <v>4.2549000000000001</v>
      </c>
      <c r="AH36" s="255">
        <v>4.3575999999999997</v>
      </c>
      <c r="AI36" s="255">
        <v>4.4565000000000001</v>
      </c>
      <c r="AJ36" s="255">
        <v>4.5335000000000001</v>
      </c>
      <c r="AK36" s="255">
        <v>4.4748000000000001</v>
      </c>
      <c r="AL36" s="255">
        <v>4.4641999999999999</v>
      </c>
      <c r="AM36" s="255">
        <v>4.4630999999999998</v>
      </c>
      <c r="AN36" s="255">
        <v>4.4169</v>
      </c>
      <c r="AO36" s="255">
        <v>4.4531999999999998</v>
      </c>
      <c r="AP36" s="255">
        <v>4.4440999999999997</v>
      </c>
      <c r="AQ36" s="255">
        <v>4.468</v>
      </c>
      <c r="AR36" s="255">
        <v>4.5389999999999997</v>
      </c>
      <c r="AS36" s="255">
        <v>4.3383000000000003</v>
      </c>
      <c r="AT36" s="255">
        <v>4.3696000000000002</v>
      </c>
      <c r="AU36" s="255">
        <v>4.4020000000000001</v>
      </c>
      <c r="AV36" s="255">
        <v>4.55</v>
      </c>
      <c r="AW36" s="255">
        <v>4.4996</v>
      </c>
      <c r="AX36" s="255">
        <v>4.5099</v>
      </c>
      <c r="AY36" s="255">
        <v>4.4356999999999998</v>
      </c>
      <c r="AZ36" s="255">
        <v>4.4962</v>
      </c>
      <c r="BA36" s="255">
        <v>4.4485000000000001</v>
      </c>
      <c r="BB36" s="255">
        <v>4.4265999999999996</v>
      </c>
      <c r="BC36" s="255">
        <v>4.4777407338000002</v>
      </c>
      <c r="BD36" s="255">
        <v>4.5721133364000002</v>
      </c>
      <c r="BE36" s="255">
        <v>4.4931195619000004</v>
      </c>
      <c r="BF36" s="412">
        <v>4.5260245103000001</v>
      </c>
      <c r="BG36" s="412">
        <v>4.5520500995999997</v>
      </c>
      <c r="BH36" s="412">
        <v>4.5556363980999999</v>
      </c>
      <c r="BI36" s="412">
        <v>4.5642585481999998</v>
      </c>
      <c r="BJ36" s="412">
        <v>4.5164364259000003</v>
      </c>
      <c r="BK36" s="412">
        <v>4.5668724391</v>
      </c>
      <c r="BL36" s="412">
        <v>4.5680877402000002</v>
      </c>
      <c r="BM36" s="412">
        <v>4.5719859158</v>
      </c>
      <c r="BN36" s="412">
        <v>4.5812415084999998</v>
      </c>
      <c r="BO36" s="412">
        <v>4.5991066390000004</v>
      </c>
      <c r="BP36" s="412">
        <v>4.6247864720000003</v>
      </c>
      <c r="BQ36" s="412">
        <v>4.5836566422000002</v>
      </c>
      <c r="BR36" s="412">
        <v>4.6177610149000001</v>
      </c>
      <c r="BS36" s="412">
        <v>4.6168629229000002</v>
      </c>
      <c r="BT36" s="412">
        <v>4.6205723128000002</v>
      </c>
      <c r="BU36" s="412">
        <v>4.6294944540999996</v>
      </c>
      <c r="BV36" s="412">
        <v>4.5810143086000004</v>
      </c>
    </row>
    <row r="37" spans="1:74" ht="11.1" customHeight="1" x14ac:dyDescent="0.2">
      <c r="A37" s="163" t="s">
        <v>293</v>
      </c>
      <c r="B37" s="174" t="s">
        <v>379</v>
      </c>
      <c r="C37" s="255">
        <v>0.90901555286000002</v>
      </c>
      <c r="D37" s="255">
        <v>0.91536655286000002</v>
      </c>
      <c r="E37" s="255">
        <v>0.91600555285999996</v>
      </c>
      <c r="F37" s="255">
        <v>0.92023355285999997</v>
      </c>
      <c r="G37" s="255">
        <v>0.92326426045999999</v>
      </c>
      <c r="H37" s="255">
        <v>0.95025226046</v>
      </c>
      <c r="I37" s="255">
        <v>0.99506026045999996</v>
      </c>
      <c r="J37" s="255">
        <v>0.97506426046000005</v>
      </c>
      <c r="K37" s="255">
        <v>0.98068826046000002</v>
      </c>
      <c r="L37" s="255">
        <v>0.98526293746000004</v>
      </c>
      <c r="M37" s="255">
        <v>1.0248684605</v>
      </c>
      <c r="N37" s="255">
        <v>1.024350452</v>
      </c>
      <c r="O37" s="255">
        <v>0.99615277400000002</v>
      </c>
      <c r="P37" s="255">
        <v>1.012809428</v>
      </c>
      <c r="Q37" s="255">
        <v>1.0129628390000001</v>
      </c>
      <c r="R37" s="255">
        <v>1.007465067</v>
      </c>
      <c r="S37" s="255">
        <v>0.98508748400000001</v>
      </c>
      <c r="T37" s="255">
        <v>0.99414426700000003</v>
      </c>
      <c r="U37" s="255">
        <v>1.0018121289999999</v>
      </c>
      <c r="V37" s="255">
        <v>0.99979870999999998</v>
      </c>
      <c r="W37" s="255">
        <v>0.99169386699999995</v>
      </c>
      <c r="X37" s="255">
        <v>0.98975483900000005</v>
      </c>
      <c r="Y37" s="255">
        <v>0.981305333</v>
      </c>
      <c r="Z37" s="255">
        <v>0.978123097</v>
      </c>
      <c r="AA37" s="255">
        <v>0.983094684</v>
      </c>
      <c r="AB37" s="255">
        <v>0.99123448199999997</v>
      </c>
      <c r="AC37" s="255">
        <v>0.98798374200000005</v>
      </c>
      <c r="AD37" s="255">
        <v>0.99509360000000002</v>
      </c>
      <c r="AE37" s="255">
        <v>0.987225032</v>
      </c>
      <c r="AF37" s="255">
        <v>1.0391159999999999</v>
      </c>
      <c r="AG37" s="255">
        <v>0.99786797900000002</v>
      </c>
      <c r="AH37" s="255">
        <v>0.99242186600000004</v>
      </c>
      <c r="AI37" s="255">
        <v>0.97400584000000001</v>
      </c>
      <c r="AJ37" s="255">
        <v>0.98556832999999999</v>
      </c>
      <c r="AK37" s="255">
        <v>0.98821098399999996</v>
      </c>
      <c r="AL37" s="255">
        <v>0.98780180399999995</v>
      </c>
      <c r="AM37" s="255">
        <v>0.97520119500000002</v>
      </c>
      <c r="AN37" s="255">
        <v>0.97967457099999999</v>
      </c>
      <c r="AO37" s="255">
        <v>0.99486667100000004</v>
      </c>
      <c r="AP37" s="255">
        <v>0.98582386700000002</v>
      </c>
      <c r="AQ37" s="255">
        <v>0.97085204899999999</v>
      </c>
      <c r="AR37" s="255">
        <v>0.98794063700000001</v>
      </c>
      <c r="AS37" s="255">
        <v>0.97524822700000002</v>
      </c>
      <c r="AT37" s="255">
        <v>0.97433297500000005</v>
      </c>
      <c r="AU37" s="255">
        <v>0.97535689599999997</v>
      </c>
      <c r="AV37" s="255">
        <v>0.97104042599999996</v>
      </c>
      <c r="AW37" s="255">
        <v>0.98916189600000004</v>
      </c>
      <c r="AX37" s="255">
        <v>0.99271025499999999</v>
      </c>
      <c r="AY37" s="255">
        <v>0.98966285899999995</v>
      </c>
      <c r="AZ37" s="255">
        <v>0.99396994299999997</v>
      </c>
      <c r="BA37" s="255">
        <v>0.96340051900000001</v>
      </c>
      <c r="BB37" s="255">
        <v>0.97162341100000005</v>
      </c>
      <c r="BC37" s="255">
        <v>0.96349134583999996</v>
      </c>
      <c r="BD37" s="255">
        <v>0.97248065603</v>
      </c>
      <c r="BE37" s="255">
        <v>0.97225468973999996</v>
      </c>
      <c r="BF37" s="412">
        <v>0.97203514265000002</v>
      </c>
      <c r="BG37" s="412">
        <v>0.99282028382999998</v>
      </c>
      <c r="BH37" s="412">
        <v>0.99343485743000004</v>
      </c>
      <c r="BI37" s="412">
        <v>0.99455746748999996</v>
      </c>
      <c r="BJ37" s="412">
        <v>0.99510630820000001</v>
      </c>
      <c r="BK37" s="412">
        <v>1.0021301632999999</v>
      </c>
      <c r="BL37" s="412">
        <v>1.0058125519000001</v>
      </c>
      <c r="BM37" s="412">
        <v>1.0066199199000001</v>
      </c>
      <c r="BN37" s="412">
        <v>1.0090099686</v>
      </c>
      <c r="BO37" s="412">
        <v>1.0080979480000001</v>
      </c>
      <c r="BP37" s="412">
        <v>1.0123636223000001</v>
      </c>
      <c r="BQ37" s="412">
        <v>1.0148518059</v>
      </c>
      <c r="BR37" s="412">
        <v>1.0156958491000001</v>
      </c>
      <c r="BS37" s="412">
        <v>1.0184188411999999</v>
      </c>
      <c r="BT37" s="412">
        <v>1.0205124773000001</v>
      </c>
      <c r="BU37" s="412">
        <v>1.0232056270000001</v>
      </c>
      <c r="BV37" s="412">
        <v>1.0255252438</v>
      </c>
    </row>
    <row r="38" spans="1:74" ht="11.1" customHeight="1" x14ac:dyDescent="0.2">
      <c r="A38" s="163" t="s">
        <v>1194</v>
      </c>
      <c r="B38" s="174" t="s">
        <v>1195</v>
      </c>
      <c r="C38" s="255">
        <v>1.0117273629000001</v>
      </c>
      <c r="D38" s="255">
        <v>1.0277273629000001</v>
      </c>
      <c r="E38" s="255">
        <v>1.0307273629</v>
      </c>
      <c r="F38" s="255">
        <v>1.0347273629</v>
      </c>
      <c r="G38" s="255">
        <v>1.0604626816</v>
      </c>
      <c r="H38" s="255">
        <v>1.0594626815999999</v>
      </c>
      <c r="I38" s="255">
        <v>1.0394626816000001</v>
      </c>
      <c r="J38" s="255">
        <v>1.0654626815999999</v>
      </c>
      <c r="K38" s="255">
        <v>1.0504626816</v>
      </c>
      <c r="L38" s="255">
        <v>1.0004626816</v>
      </c>
      <c r="M38" s="255">
        <v>1.0264626816</v>
      </c>
      <c r="N38" s="255">
        <v>1.0164626816</v>
      </c>
      <c r="O38" s="255">
        <v>1.0234626816000001</v>
      </c>
      <c r="P38" s="255">
        <v>1.0264626816</v>
      </c>
      <c r="Q38" s="255">
        <v>1.0284626816</v>
      </c>
      <c r="R38" s="255">
        <v>1.0284626816</v>
      </c>
      <c r="S38" s="255">
        <v>1.0204626816</v>
      </c>
      <c r="T38" s="255">
        <v>1.0114626816000001</v>
      </c>
      <c r="U38" s="255">
        <v>1.0134626816000001</v>
      </c>
      <c r="V38" s="255">
        <v>1.0304626816</v>
      </c>
      <c r="W38" s="255">
        <v>1.0474626815999999</v>
      </c>
      <c r="X38" s="255">
        <v>1.0184626816</v>
      </c>
      <c r="Y38" s="255">
        <v>1.0204626816</v>
      </c>
      <c r="Z38" s="255">
        <v>1.0034626816000001</v>
      </c>
      <c r="AA38" s="255">
        <v>1.0144626816</v>
      </c>
      <c r="AB38" s="255">
        <v>1.0134626816000001</v>
      </c>
      <c r="AC38" s="255">
        <v>1.0124626816</v>
      </c>
      <c r="AD38" s="255">
        <v>0.99846268155999995</v>
      </c>
      <c r="AE38" s="255">
        <v>1.0094626816000001</v>
      </c>
      <c r="AF38" s="255">
        <v>0.98946268155999995</v>
      </c>
      <c r="AG38" s="255">
        <v>0.98346268156000005</v>
      </c>
      <c r="AH38" s="255">
        <v>0.98346268156000005</v>
      </c>
      <c r="AI38" s="255">
        <v>0.97346268156000004</v>
      </c>
      <c r="AJ38" s="255">
        <v>0.96646268156000004</v>
      </c>
      <c r="AK38" s="255">
        <v>0.96246268156000003</v>
      </c>
      <c r="AL38" s="255">
        <v>0.96446268156000003</v>
      </c>
      <c r="AM38" s="255">
        <v>0.95946268156000003</v>
      </c>
      <c r="AN38" s="255">
        <v>0.96746268156000004</v>
      </c>
      <c r="AO38" s="255">
        <v>0.98046268156000005</v>
      </c>
      <c r="AP38" s="255">
        <v>0.97446268156000004</v>
      </c>
      <c r="AQ38" s="255">
        <v>0.97346268156000004</v>
      </c>
      <c r="AR38" s="255">
        <v>0.96046268156000003</v>
      </c>
      <c r="AS38" s="255">
        <v>0.92546268156</v>
      </c>
      <c r="AT38" s="255">
        <v>0.92146268156</v>
      </c>
      <c r="AU38" s="255">
        <v>0.90946268155999999</v>
      </c>
      <c r="AV38" s="255">
        <v>0.91846268155999999</v>
      </c>
      <c r="AW38" s="255">
        <v>0.91246268155999999</v>
      </c>
      <c r="AX38" s="255">
        <v>0.90546268155999998</v>
      </c>
      <c r="AY38" s="255">
        <v>0.90946268155999999</v>
      </c>
      <c r="AZ38" s="255">
        <v>0.91746268155999999</v>
      </c>
      <c r="BA38" s="255">
        <v>0.91046268155999999</v>
      </c>
      <c r="BB38" s="255">
        <v>0.89946268155999998</v>
      </c>
      <c r="BC38" s="255">
        <v>0.91051546343</v>
      </c>
      <c r="BD38" s="255">
        <v>0.91080574206999998</v>
      </c>
      <c r="BE38" s="255">
        <v>0.91101907626</v>
      </c>
      <c r="BF38" s="412">
        <v>0.91111754066999995</v>
      </c>
      <c r="BG38" s="412">
        <v>0.91132692182999997</v>
      </c>
      <c r="BH38" s="412">
        <v>0.91637426774999997</v>
      </c>
      <c r="BI38" s="412">
        <v>0.91651745930999995</v>
      </c>
      <c r="BJ38" s="412">
        <v>0.91661592443999995</v>
      </c>
      <c r="BK38" s="412">
        <v>0.91765441871999998</v>
      </c>
      <c r="BL38" s="412">
        <v>0.91793787878999999</v>
      </c>
      <c r="BM38" s="412">
        <v>0.91798925604000003</v>
      </c>
      <c r="BN38" s="412">
        <v>0.91816111261</v>
      </c>
      <c r="BO38" s="412">
        <v>0.91882686021000004</v>
      </c>
      <c r="BP38" s="412">
        <v>0.91914517332000001</v>
      </c>
      <c r="BQ38" s="412">
        <v>0.92428656932999997</v>
      </c>
      <c r="BR38" s="412">
        <v>0.92943893755999996</v>
      </c>
      <c r="BS38" s="412">
        <v>0.92965579846000002</v>
      </c>
      <c r="BT38" s="412">
        <v>0.92970367984000002</v>
      </c>
      <c r="BU38" s="412">
        <v>0.92985472960000004</v>
      </c>
      <c r="BV38" s="412">
        <v>0.92995291237</v>
      </c>
    </row>
    <row r="39" spans="1:74" ht="11.1" customHeight="1" x14ac:dyDescent="0.2">
      <c r="A39" s="163" t="s">
        <v>294</v>
      </c>
      <c r="B39" s="174" t="s">
        <v>380</v>
      </c>
      <c r="C39" s="255">
        <v>0.66981647107999998</v>
      </c>
      <c r="D39" s="255">
        <v>0.68503247107999998</v>
      </c>
      <c r="E39" s="255">
        <v>0.67964747108000001</v>
      </c>
      <c r="F39" s="255">
        <v>0.66413747107999999</v>
      </c>
      <c r="G39" s="255">
        <v>0.70447425927999996</v>
      </c>
      <c r="H39" s="255">
        <v>0.67472159971000001</v>
      </c>
      <c r="I39" s="255">
        <v>0.64857532310999999</v>
      </c>
      <c r="J39" s="255">
        <v>0.66029606779000005</v>
      </c>
      <c r="K39" s="255">
        <v>0.70176947204999995</v>
      </c>
      <c r="L39" s="255">
        <v>0.67111521672999996</v>
      </c>
      <c r="M39" s="255">
        <v>0.66119766373</v>
      </c>
      <c r="N39" s="255">
        <v>0.67021362172999999</v>
      </c>
      <c r="O39" s="255">
        <v>0.67021362172999999</v>
      </c>
      <c r="P39" s="255">
        <v>0.67291840872999997</v>
      </c>
      <c r="Q39" s="255">
        <v>0.64857532373000004</v>
      </c>
      <c r="R39" s="255">
        <v>0.63054340873000003</v>
      </c>
      <c r="S39" s="255">
        <v>0.55300617373000005</v>
      </c>
      <c r="T39" s="255">
        <v>0.57374287673000002</v>
      </c>
      <c r="U39" s="255">
        <v>0.61431468472999995</v>
      </c>
      <c r="V39" s="255">
        <v>0.63414979172999997</v>
      </c>
      <c r="W39" s="255">
        <v>0.60980670673000004</v>
      </c>
      <c r="X39" s="255">
        <v>0.62242904672999999</v>
      </c>
      <c r="Y39" s="255">
        <v>0.62693702473000001</v>
      </c>
      <c r="Z39" s="255">
        <v>0.65759128072999995</v>
      </c>
      <c r="AA39" s="255">
        <v>0.66300085473000003</v>
      </c>
      <c r="AB39" s="255">
        <v>0.68824553573000002</v>
      </c>
      <c r="AC39" s="255">
        <v>0.66570564173000002</v>
      </c>
      <c r="AD39" s="255">
        <v>0.62423223873</v>
      </c>
      <c r="AE39" s="255">
        <v>0.61882266373000006</v>
      </c>
      <c r="AF39" s="255">
        <v>0.59988915272999999</v>
      </c>
      <c r="AG39" s="255">
        <v>0.59898755673000004</v>
      </c>
      <c r="AH39" s="255">
        <v>0.63595298273</v>
      </c>
      <c r="AI39" s="255">
        <v>0.61972425973</v>
      </c>
      <c r="AJ39" s="255">
        <v>0.66029606773000005</v>
      </c>
      <c r="AK39" s="255">
        <v>0.66750883373000003</v>
      </c>
      <c r="AL39" s="255">
        <v>0.67562319472999999</v>
      </c>
      <c r="AM39" s="255">
        <v>0.65328010972999995</v>
      </c>
      <c r="AN39" s="255">
        <v>0.66860723873000005</v>
      </c>
      <c r="AO39" s="255">
        <v>0.64246096173</v>
      </c>
      <c r="AP39" s="255">
        <v>0.60459393972999997</v>
      </c>
      <c r="AQ39" s="255">
        <v>0.60008596172999995</v>
      </c>
      <c r="AR39" s="255">
        <v>0.63254340873000003</v>
      </c>
      <c r="AS39" s="255">
        <v>0.59828276973000005</v>
      </c>
      <c r="AT39" s="255">
        <v>0.59647957873000002</v>
      </c>
      <c r="AU39" s="255">
        <v>0.59377479173000003</v>
      </c>
      <c r="AV39" s="255">
        <v>0.56221893973000003</v>
      </c>
      <c r="AW39" s="255">
        <v>0.63795298273000001</v>
      </c>
      <c r="AX39" s="255">
        <v>0.62172425973000001</v>
      </c>
      <c r="AY39" s="255">
        <v>0.63374021673000003</v>
      </c>
      <c r="AZ39" s="255">
        <v>0.63013383372999998</v>
      </c>
      <c r="BA39" s="255">
        <v>0.64005138672999995</v>
      </c>
      <c r="BB39" s="255">
        <v>0.64005138672999995</v>
      </c>
      <c r="BC39" s="255">
        <v>0.61415814059999996</v>
      </c>
      <c r="BD39" s="255">
        <v>0.61445928163999997</v>
      </c>
      <c r="BE39" s="255">
        <v>0.61560306137999998</v>
      </c>
      <c r="BF39" s="412">
        <v>0.63293428149999997</v>
      </c>
      <c r="BG39" s="412">
        <v>0.6550966829</v>
      </c>
      <c r="BH39" s="412">
        <v>0.66667202525000002</v>
      </c>
      <c r="BI39" s="412">
        <v>0.65137987990000001</v>
      </c>
      <c r="BJ39" s="412">
        <v>0.62119107998</v>
      </c>
      <c r="BK39" s="412">
        <v>0.64354091160000004</v>
      </c>
      <c r="BL39" s="412">
        <v>0.66369087360000001</v>
      </c>
      <c r="BM39" s="412">
        <v>0.68271115060999998</v>
      </c>
      <c r="BN39" s="412">
        <v>0.66927169550999999</v>
      </c>
      <c r="BO39" s="412">
        <v>0.66180800507000004</v>
      </c>
      <c r="BP39" s="412">
        <v>0.66668328945999999</v>
      </c>
      <c r="BQ39" s="412">
        <v>0.66500056461000001</v>
      </c>
      <c r="BR39" s="412">
        <v>0.67915104282000005</v>
      </c>
      <c r="BS39" s="412">
        <v>0.69834789414999998</v>
      </c>
      <c r="BT39" s="412">
        <v>0.70612458682000001</v>
      </c>
      <c r="BU39" s="412">
        <v>0.68533663212999996</v>
      </c>
      <c r="BV39" s="412">
        <v>0.65009847730000003</v>
      </c>
    </row>
    <row r="40" spans="1:74" ht="11.1" customHeight="1" x14ac:dyDescent="0.2">
      <c r="A40" s="163" t="s">
        <v>295</v>
      </c>
      <c r="B40" s="174" t="s">
        <v>381</v>
      </c>
      <c r="C40" s="255">
        <v>0.34100000000000003</v>
      </c>
      <c r="D40" s="255">
        <v>0.35399999999999998</v>
      </c>
      <c r="E40" s="255">
        <v>0.34699999999999998</v>
      </c>
      <c r="F40" s="255">
        <v>0.33800000000000002</v>
      </c>
      <c r="G40" s="255">
        <v>0.31307302173000001</v>
      </c>
      <c r="H40" s="255">
        <v>0.34207302172999998</v>
      </c>
      <c r="I40" s="255">
        <v>0.33607302172999998</v>
      </c>
      <c r="J40" s="255">
        <v>0.35307302172999999</v>
      </c>
      <c r="K40" s="255">
        <v>0.34707302172999999</v>
      </c>
      <c r="L40" s="255">
        <v>0.32307302173000002</v>
      </c>
      <c r="M40" s="255">
        <v>0.32107302173000002</v>
      </c>
      <c r="N40" s="255">
        <v>0.32007302173000002</v>
      </c>
      <c r="O40" s="255">
        <v>0.32647302172999998</v>
      </c>
      <c r="P40" s="255">
        <v>0.32347302172999998</v>
      </c>
      <c r="Q40" s="255">
        <v>0.32647302172999998</v>
      </c>
      <c r="R40" s="255">
        <v>0.31547302173000003</v>
      </c>
      <c r="S40" s="255">
        <v>0.30847302173000002</v>
      </c>
      <c r="T40" s="255">
        <v>0.30147302173000001</v>
      </c>
      <c r="U40" s="255">
        <v>0.31147302173000002</v>
      </c>
      <c r="V40" s="255">
        <v>0.31247302173000002</v>
      </c>
      <c r="W40" s="255">
        <v>0.29447302173000001</v>
      </c>
      <c r="X40" s="255">
        <v>0.33547302172999999</v>
      </c>
      <c r="Y40" s="255">
        <v>0.36747302173000002</v>
      </c>
      <c r="Z40" s="255">
        <v>0.36047302173000001</v>
      </c>
      <c r="AA40" s="255">
        <v>0.36447302173000001</v>
      </c>
      <c r="AB40" s="255">
        <v>0.36047302173000001</v>
      </c>
      <c r="AC40" s="255">
        <v>0.34947302173</v>
      </c>
      <c r="AD40" s="255">
        <v>0.35347302173</v>
      </c>
      <c r="AE40" s="255">
        <v>0.36447302173000001</v>
      </c>
      <c r="AF40" s="255">
        <v>0.35247302173</v>
      </c>
      <c r="AG40" s="255">
        <v>0.35447302173</v>
      </c>
      <c r="AH40" s="255">
        <v>0.36447302173000001</v>
      </c>
      <c r="AI40" s="255">
        <v>0.38347302172999997</v>
      </c>
      <c r="AJ40" s="255">
        <v>0.36347302173000001</v>
      </c>
      <c r="AK40" s="255">
        <v>0.37847302173000003</v>
      </c>
      <c r="AL40" s="255">
        <v>0.37347302173000002</v>
      </c>
      <c r="AM40" s="255">
        <v>0.36147302173000001</v>
      </c>
      <c r="AN40" s="255">
        <v>0.37147302173000002</v>
      </c>
      <c r="AO40" s="255">
        <v>0.35347302173</v>
      </c>
      <c r="AP40" s="255">
        <v>0.37547302173000002</v>
      </c>
      <c r="AQ40" s="255">
        <v>0.36447302173000001</v>
      </c>
      <c r="AR40" s="255">
        <v>0.34847302173</v>
      </c>
      <c r="AS40" s="255">
        <v>0.34147302172999999</v>
      </c>
      <c r="AT40" s="255">
        <v>0.33847302172999999</v>
      </c>
      <c r="AU40" s="255">
        <v>0.33747302172999999</v>
      </c>
      <c r="AV40" s="255">
        <v>0.34347302172999999</v>
      </c>
      <c r="AW40" s="255">
        <v>0.35547302173000001</v>
      </c>
      <c r="AX40" s="255">
        <v>0.35247302173</v>
      </c>
      <c r="AY40" s="255">
        <v>0.32047302172999997</v>
      </c>
      <c r="AZ40" s="255">
        <v>0.35047302173</v>
      </c>
      <c r="BA40" s="255">
        <v>0.32847302172999998</v>
      </c>
      <c r="BB40" s="255">
        <v>0.31847302173000003</v>
      </c>
      <c r="BC40" s="255">
        <v>0.31458156192999998</v>
      </c>
      <c r="BD40" s="255">
        <v>0.36952158131000001</v>
      </c>
      <c r="BE40" s="255">
        <v>0.37154460858999999</v>
      </c>
      <c r="BF40" s="412">
        <v>0.37352694024999999</v>
      </c>
      <c r="BG40" s="412">
        <v>0.38354960955</v>
      </c>
      <c r="BH40" s="412">
        <v>0.38551464487999998</v>
      </c>
      <c r="BI40" s="412">
        <v>0.38751459866999999</v>
      </c>
      <c r="BJ40" s="412">
        <v>0.38949901232</v>
      </c>
      <c r="BK40" s="412">
        <v>0.38928240906</v>
      </c>
      <c r="BL40" s="412">
        <v>0.38912895414999998</v>
      </c>
      <c r="BM40" s="412">
        <v>0.38889275537000001</v>
      </c>
      <c r="BN40" s="412">
        <v>0.38870034411999999</v>
      </c>
      <c r="BO40" s="412">
        <v>0.38849833065</v>
      </c>
      <c r="BP40" s="412">
        <v>0.38835752421000003</v>
      </c>
      <c r="BQ40" s="412">
        <v>0.38815377092999997</v>
      </c>
      <c r="BR40" s="412">
        <v>0.38795450195999998</v>
      </c>
      <c r="BS40" s="412">
        <v>0.38777892071999998</v>
      </c>
      <c r="BT40" s="412">
        <v>0.38754322523000001</v>
      </c>
      <c r="BU40" s="412">
        <v>0.38734508830999997</v>
      </c>
      <c r="BV40" s="412">
        <v>0.38713858817000002</v>
      </c>
    </row>
    <row r="41" spans="1:74" ht="11.1" customHeight="1" x14ac:dyDescent="0.2">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c r="AE41" s="226"/>
      <c r="AF41" s="226"/>
      <c r="AG41" s="226"/>
      <c r="AH41" s="226"/>
      <c r="AI41" s="226"/>
      <c r="AJ41" s="226"/>
      <c r="AK41" s="226"/>
      <c r="AL41" s="226"/>
      <c r="AM41" s="226"/>
      <c r="AN41" s="226"/>
      <c r="AO41" s="226"/>
      <c r="AP41" s="226"/>
      <c r="AQ41" s="226"/>
      <c r="AR41" s="226"/>
      <c r="AS41" s="226"/>
      <c r="AT41" s="226"/>
      <c r="AU41" s="226"/>
      <c r="AV41" s="226"/>
      <c r="AW41" s="226"/>
      <c r="AX41" s="226"/>
      <c r="AY41" s="640"/>
      <c r="AZ41" s="640"/>
      <c r="BA41" s="640"/>
      <c r="BB41" s="640"/>
      <c r="BC41" s="640"/>
      <c r="BD41" s="640"/>
      <c r="BE41" s="640"/>
      <c r="BF41" s="496"/>
      <c r="BG41" s="496"/>
      <c r="BH41" s="496"/>
      <c r="BI41" s="496"/>
      <c r="BJ41" s="496"/>
      <c r="BK41" s="413"/>
      <c r="BL41" s="413"/>
      <c r="BM41" s="413"/>
      <c r="BN41" s="413"/>
      <c r="BO41" s="413"/>
      <c r="BP41" s="413"/>
      <c r="BQ41" s="413"/>
      <c r="BR41" s="413"/>
      <c r="BS41" s="413"/>
      <c r="BT41" s="413"/>
      <c r="BU41" s="413"/>
      <c r="BV41" s="413"/>
    </row>
    <row r="42" spans="1:74" ht="11.1" customHeight="1" x14ac:dyDescent="0.2">
      <c r="A42" s="163" t="s">
        <v>549</v>
      </c>
      <c r="B42" s="173" t="s">
        <v>558</v>
      </c>
      <c r="C42" s="255">
        <v>2.6033925993999998</v>
      </c>
      <c r="D42" s="255">
        <v>2.6112325994000001</v>
      </c>
      <c r="E42" s="255">
        <v>2.6152755993999999</v>
      </c>
      <c r="F42" s="255">
        <v>2.6164045994</v>
      </c>
      <c r="G42" s="255">
        <v>2.6479855096999998</v>
      </c>
      <c r="H42" s="255">
        <v>2.6540924247</v>
      </c>
      <c r="I42" s="255">
        <v>2.6479431548000001</v>
      </c>
      <c r="J42" s="255">
        <v>2.6411280903000001</v>
      </c>
      <c r="K42" s="255">
        <v>2.6274329914000001</v>
      </c>
      <c r="L42" s="255">
        <v>2.6103355742000001</v>
      </c>
      <c r="M42" s="255">
        <v>2.6049476246999999</v>
      </c>
      <c r="N42" s="255">
        <v>2.6098477676999998</v>
      </c>
      <c r="O42" s="255">
        <v>2.5683735370999998</v>
      </c>
      <c r="P42" s="255">
        <v>2.5946523651</v>
      </c>
      <c r="Q42" s="255">
        <v>2.6103012041000002</v>
      </c>
      <c r="R42" s="255">
        <v>2.5522244551000002</v>
      </c>
      <c r="S42" s="255">
        <v>2.6026437741000001</v>
      </c>
      <c r="T42" s="255">
        <v>2.6113638661</v>
      </c>
      <c r="U42" s="255">
        <v>2.6015351620999998</v>
      </c>
      <c r="V42" s="255">
        <v>2.6087790621</v>
      </c>
      <c r="W42" s="255">
        <v>2.6066511331000002</v>
      </c>
      <c r="X42" s="255">
        <v>2.5856914981000001</v>
      </c>
      <c r="Y42" s="255">
        <v>2.6020223660999999</v>
      </c>
      <c r="Z42" s="255">
        <v>2.6150875940999998</v>
      </c>
      <c r="AA42" s="255">
        <v>2.4982862621000002</v>
      </c>
      <c r="AB42" s="255">
        <v>2.2631233841</v>
      </c>
      <c r="AC42" s="255">
        <v>2.2549858900999999</v>
      </c>
      <c r="AD42" s="255">
        <v>2.2143415020999999</v>
      </c>
      <c r="AE42" s="255">
        <v>2.2198087431000002</v>
      </c>
      <c r="AF42" s="255">
        <v>2.2253301611</v>
      </c>
      <c r="AG42" s="255">
        <v>2.2320591131</v>
      </c>
      <c r="AH42" s="255">
        <v>2.2350680560999998</v>
      </c>
      <c r="AI42" s="255">
        <v>2.2337154181000001</v>
      </c>
      <c r="AJ42" s="255">
        <v>2.2380081030999999</v>
      </c>
      <c r="AK42" s="255">
        <v>2.2356168451</v>
      </c>
      <c r="AL42" s="255">
        <v>2.2562220531000001</v>
      </c>
      <c r="AM42" s="255">
        <v>2.2116962861</v>
      </c>
      <c r="AN42" s="255">
        <v>2.2047197560999998</v>
      </c>
      <c r="AO42" s="255">
        <v>2.2067198701000001</v>
      </c>
      <c r="AP42" s="255">
        <v>2.2083929591000002</v>
      </c>
      <c r="AQ42" s="255">
        <v>2.3369298180999998</v>
      </c>
      <c r="AR42" s="255">
        <v>2.4197693580999999</v>
      </c>
      <c r="AS42" s="255">
        <v>2.4011247801</v>
      </c>
      <c r="AT42" s="255">
        <v>2.3890633271000001</v>
      </c>
      <c r="AU42" s="255">
        <v>2.3808806810999998</v>
      </c>
      <c r="AV42" s="255">
        <v>2.4148671461000002</v>
      </c>
      <c r="AW42" s="255">
        <v>2.4895227060999998</v>
      </c>
      <c r="AX42" s="255">
        <v>2.4671806771</v>
      </c>
      <c r="AY42" s="255">
        <v>2.3242221391000002</v>
      </c>
      <c r="AZ42" s="255">
        <v>2.3249016401000002</v>
      </c>
      <c r="BA42" s="255">
        <v>2.3236181140999999</v>
      </c>
      <c r="BB42" s="255">
        <v>2.3219497641000002</v>
      </c>
      <c r="BC42" s="255">
        <v>2.3166936963999998</v>
      </c>
      <c r="BD42" s="255">
        <v>2.3118128166999998</v>
      </c>
      <c r="BE42" s="255">
        <v>2.3070010404999999</v>
      </c>
      <c r="BF42" s="412">
        <v>2.3032163428999999</v>
      </c>
      <c r="BG42" s="412">
        <v>2.2947026085000002</v>
      </c>
      <c r="BH42" s="412">
        <v>2.2889933930000002</v>
      </c>
      <c r="BI42" s="412">
        <v>2.2844770016</v>
      </c>
      <c r="BJ42" s="412">
        <v>2.2810668136999999</v>
      </c>
      <c r="BK42" s="412">
        <v>2.2280670403</v>
      </c>
      <c r="BL42" s="412">
        <v>2.2229541289000001</v>
      </c>
      <c r="BM42" s="412">
        <v>2.2226844486999999</v>
      </c>
      <c r="BN42" s="412">
        <v>2.2209622329999998</v>
      </c>
      <c r="BO42" s="412">
        <v>2.2164089732000001</v>
      </c>
      <c r="BP42" s="412">
        <v>2.2118019195</v>
      </c>
      <c r="BQ42" s="412">
        <v>2.2084568670000002</v>
      </c>
      <c r="BR42" s="412">
        <v>2.2288975212</v>
      </c>
      <c r="BS42" s="412">
        <v>2.2456871412999999</v>
      </c>
      <c r="BT42" s="412">
        <v>2.2482119944000001</v>
      </c>
      <c r="BU42" s="412">
        <v>2.2499655381000001</v>
      </c>
      <c r="BV42" s="412">
        <v>2.2478372588000002</v>
      </c>
    </row>
    <row r="43" spans="1:74" ht="11.1" customHeight="1" x14ac:dyDescent="0.2">
      <c r="A43" s="163" t="s">
        <v>296</v>
      </c>
      <c r="B43" s="174" t="s">
        <v>546</v>
      </c>
      <c r="C43" s="255">
        <v>0.66477726368000001</v>
      </c>
      <c r="D43" s="255">
        <v>0.66477726368000001</v>
      </c>
      <c r="E43" s="255">
        <v>0.66477726368000001</v>
      </c>
      <c r="F43" s="255">
        <v>0.66477726368000001</v>
      </c>
      <c r="G43" s="255">
        <v>0.73820512186999998</v>
      </c>
      <c r="H43" s="255">
        <v>0.73620512186999998</v>
      </c>
      <c r="I43" s="255">
        <v>0.73420512186999998</v>
      </c>
      <c r="J43" s="255">
        <v>0.73220512186999998</v>
      </c>
      <c r="K43" s="255">
        <v>0.73020512186999997</v>
      </c>
      <c r="L43" s="255">
        <v>0.72820512186999997</v>
      </c>
      <c r="M43" s="255">
        <v>0.72620512186999997</v>
      </c>
      <c r="N43" s="255">
        <v>0.72420512186999997</v>
      </c>
      <c r="O43" s="255">
        <v>0.72420512186999997</v>
      </c>
      <c r="P43" s="255">
        <v>0.72320512186999997</v>
      </c>
      <c r="Q43" s="255">
        <v>0.72220512186999997</v>
      </c>
      <c r="R43" s="255">
        <v>0.72120512186999997</v>
      </c>
      <c r="S43" s="255">
        <v>0.72020512186999996</v>
      </c>
      <c r="T43" s="255">
        <v>0.71920512186999996</v>
      </c>
      <c r="U43" s="255">
        <v>0.71820512186999996</v>
      </c>
      <c r="V43" s="255">
        <v>0.71720512186999996</v>
      </c>
      <c r="W43" s="255">
        <v>0.71620512186999996</v>
      </c>
      <c r="X43" s="255">
        <v>0.71520512186999996</v>
      </c>
      <c r="Y43" s="255">
        <v>0.71420512186999996</v>
      </c>
      <c r="Z43" s="255">
        <v>0.71320512186999996</v>
      </c>
      <c r="AA43" s="255">
        <v>0.71720512186999996</v>
      </c>
      <c r="AB43" s="255">
        <v>0.71620512186999996</v>
      </c>
      <c r="AC43" s="255">
        <v>0.71520512186999996</v>
      </c>
      <c r="AD43" s="255">
        <v>0.71420512186999996</v>
      </c>
      <c r="AE43" s="255">
        <v>0.71320512186999996</v>
      </c>
      <c r="AF43" s="255">
        <v>0.71220512186999996</v>
      </c>
      <c r="AG43" s="255">
        <v>0.71120512186999996</v>
      </c>
      <c r="AH43" s="255">
        <v>0.71020512186999996</v>
      </c>
      <c r="AI43" s="255">
        <v>0.70920512186999995</v>
      </c>
      <c r="AJ43" s="255">
        <v>0.70820512186999995</v>
      </c>
      <c r="AK43" s="255">
        <v>0.70720512186999995</v>
      </c>
      <c r="AL43" s="255">
        <v>0.70620512186999995</v>
      </c>
      <c r="AM43" s="255">
        <v>0.70820512186999995</v>
      </c>
      <c r="AN43" s="255">
        <v>0.70520512186999995</v>
      </c>
      <c r="AO43" s="255">
        <v>0.70220512186999995</v>
      </c>
      <c r="AP43" s="255">
        <v>0.69920512186999995</v>
      </c>
      <c r="AQ43" s="255">
        <v>0.69620512187000005</v>
      </c>
      <c r="AR43" s="255">
        <v>0.69320512187000005</v>
      </c>
      <c r="AS43" s="255">
        <v>0.69020512187000005</v>
      </c>
      <c r="AT43" s="255">
        <v>0.68720512187000005</v>
      </c>
      <c r="AU43" s="255">
        <v>0.68420512187000004</v>
      </c>
      <c r="AV43" s="255">
        <v>0.68120512187000004</v>
      </c>
      <c r="AW43" s="255">
        <v>0.67820512187000004</v>
      </c>
      <c r="AX43" s="255">
        <v>0.67520512187000004</v>
      </c>
      <c r="AY43" s="255">
        <v>0.67720512187000004</v>
      </c>
      <c r="AZ43" s="255">
        <v>0.67420512187000003</v>
      </c>
      <c r="BA43" s="255">
        <v>0.67120512187000003</v>
      </c>
      <c r="BB43" s="255">
        <v>0.66820512187000003</v>
      </c>
      <c r="BC43" s="255">
        <v>0.66516062687999999</v>
      </c>
      <c r="BD43" s="255">
        <v>0.66212429920000004</v>
      </c>
      <c r="BE43" s="255">
        <v>0.65910492505999996</v>
      </c>
      <c r="BF43" s="412">
        <v>0.65611101276999995</v>
      </c>
      <c r="BG43" s="412">
        <v>0.65309193063000004</v>
      </c>
      <c r="BH43" s="412">
        <v>0.65010889388000004</v>
      </c>
      <c r="BI43" s="412">
        <v>0.64710407329999997</v>
      </c>
      <c r="BJ43" s="412">
        <v>0.64410899657999998</v>
      </c>
      <c r="BK43" s="412">
        <v>0.64412708543999997</v>
      </c>
      <c r="BL43" s="412">
        <v>0.64109358595999999</v>
      </c>
      <c r="BM43" s="412">
        <v>0.63811181768000003</v>
      </c>
      <c r="BN43" s="412">
        <v>0.63510271842999999</v>
      </c>
      <c r="BO43" s="412">
        <v>0.63211850461999997</v>
      </c>
      <c r="BP43" s="412">
        <v>0.62907733004999999</v>
      </c>
      <c r="BQ43" s="412">
        <v>0.62607551376000004</v>
      </c>
      <c r="BR43" s="412">
        <v>0.62307092305</v>
      </c>
      <c r="BS43" s="412">
        <v>0.62005155873999995</v>
      </c>
      <c r="BT43" s="412">
        <v>0.61706978251</v>
      </c>
      <c r="BU43" s="412">
        <v>0.61406456575000001</v>
      </c>
      <c r="BV43" s="412">
        <v>0.61107090411999998</v>
      </c>
    </row>
    <row r="44" spans="1:74" ht="11.1" customHeight="1" x14ac:dyDescent="0.2">
      <c r="A44" s="163" t="s">
        <v>297</v>
      </c>
      <c r="B44" s="174" t="s">
        <v>547</v>
      </c>
      <c r="C44" s="255">
        <v>0.33415099999999998</v>
      </c>
      <c r="D44" s="255">
        <v>0.33313799999999999</v>
      </c>
      <c r="E44" s="255">
        <v>0.33152599999999999</v>
      </c>
      <c r="F44" s="255">
        <v>0.32988400000000001</v>
      </c>
      <c r="G44" s="255">
        <v>0.33018900000000001</v>
      </c>
      <c r="H44" s="255">
        <v>0.32721</v>
      </c>
      <c r="I44" s="255">
        <v>0.32523400000000002</v>
      </c>
      <c r="J44" s="255">
        <v>0.32350600000000002</v>
      </c>
      <c r="K44" s="255">
        <v>0.31329400000000002</v>
      </c>
      <c r="L44" s="255">
        <v>0.311</v>
      </c>
      <c r="M44" s="255">
        <v>0.308</v>
      </c>
      <c r="N44" s="255">
        <v>0.30599999999999999</v>
      </c>
      <c r="O44" s="255">
        <v>0.29413299999999998</v>
      </c>
      <c r="P44" s="255">
        <v>0.29413299999999998</v>
      </c>
      <c r="Q44" s="255">
        <v>0.29413299999999998</v>
      </c>
      <c r="R44" s="255">
        <v>0.29413299999999998</v>
      </c>
      <c r="S44" s="255">
        <v>0.29413299999999998</v>
      </c>
      <c r="T44" s="255">
        <v>0.29413299999999998</v>
      </c>
      <c r="U44" s="255">
        <v>0.29413299999999998</v>
      </c>
      <c r="V44" s="255">
        <v>0.29413299999999998</v>
      </c>
      <c r="W44" s="255">
        <v>0.29413299999999998</v>
      </c>
      <c r="X44" s="255">
        <v>0.29413299999999998</v>
      </c>
      <c r="Y44" s="255">
        <v>0.319133</v>
      </c>
      <c r="Z44" s="255">
        <v>0.32913300000000001</v>
      </c>
      <c r="AA44" s="255">
        <v>0.31190000000000001</v>
      </c>
      <c r="AB44" s="255">
        <v>0.31190000000000001</v>
      </c>
      <c r="AC44" s="255">
        <v>0.31190000000000001</v>
      </c>
      <c r="AD44" s="255">
        <v>0.31190000000000001</v>
      </c>
      <c r="AE44" s="255">
        <v>0.31190000000000001</v>
      </c>
      <c r="AF44" s="255">
        <v>0.31190000000000001</v>
      </c>
      <c r="AG44" s="255">
        <v>0.31190000000000001</v>
      </c>
      <c r="AH44" s="255">
        <v>0.31190000000000001</v>
      </c>
      <c r="AI44" s="255">
        <v>0.31190000000000001</v>
      </c>
      <c r="AJ44" s="255">
        <v>0.31190000000000001</v>
      </c>
      <c r="AK44" s="255">
        <v>0.31190000000000001</v>
      </c>
      <c r="AL44" s="255">
        <v>0.31190000000000001</v>
      </c>
      <c r="AM44" s="255">
        <v>0.27510000000000001</v>
      </c>
      <c r="AN44" s="255">
        <v>0.27510000000000001</v>
      </c>
      <c r="AO44" s="255">
        <v>0.27510000000000001</v>
      </c>
      <c r="AP44" s="255">
        <v>0.27510000000000001</v>
      </c>
      <c r="AQ44" s="255">
        <v>0.27510000000000001</v>
      </c>
      <c r="AR44" s="255">
        <v>0.27510000000000001</v>
      </c>
      <c r="AS44" s="255">
        <v>0.29010000000000002</v>
      </c>
      <c r="AT44" s="255">
        <v>0.30509999999999998</v>
      </c>
      <c r="AU44" s="255">
        <v>0.31259999999999999</v>
      </c>
      <c r="AV44" s="255">
        <v>0.31259999999999999</v>
      </c>
      <c r="AW44" s="255">
        <v>0.31259999999999999</v>
      </c>
      <c r="AX44" s="255">
        <v>0.31259999999999999</v>
      </c>
      <c r="AY44" s="255">
        <v>0.26800000000000002</v>
      </c>
      <c r="AZ44" s="255">
        <v>0.26800000000000002</v>
      </c>
      <c r="BA44" s="255">
        <v>0.26800000000000002</v>
      </c>
      <c r="BB44" s="255">
        <v>0.26800000000000002</v>
      </c>
      <c r="BC44" s="255">
        <v>0.26800000000000002</v>
      </c>
      <c r="BD44" s="255">
        <v>0.26800000000000002</v>
      </c>
      <c r="BE44" s="255">
        <v>0.26800000000000002</v>
      </c>
      <c r="BF44" s="412">
        <v>0.26800000000000002</v>
      </c>
      <c r="BG44" s="412">
        <v>0.26897150453000002</v>
      </c>
      <c r="BH44" s="412">
        <v>0.26872779174</v>
      </c>
      <c r="BI44" s="412">
        <v>0.26837317668999999</v>
      </c>
      <c r="BJ44" s="412">
        <v>0.26795030710000001</v>
      </c>
      <c r="BK44" s="412">
        <v>0.23702932696000001</v>
      </c>
      <c r="BL44" s="412">
        <v>0.23736365767000001</v>
      </c>
      <c r="BM44" s="412">
        <v>0.23739264429000001</v>
      </c>
      <c r="BN44" s="412">
        <v>0.23731488404000001</v>
      </c>
      <c r="BO44" s="412">
        <v>0.23876037912</v>
      </c>
      <c r="BP44" s="412">
        <v>0.2379532942</v>
      </c>
      <c r="BQ44" s="412">
        <v>0.23847306358000001</v>
      </c>
      <c r="BR44" s="412">
        <v>0.23914861601000001</v>
      </c>
      <c r="BS44" s="412">
        <v>0.23919298587000001</v>
      </c>
      <c r="BT44" s="412">
        <v>0.23906446625</v>
      </c>
      <c r="BU44" s="412">
        <v>0.23881932150999999</v>
      </c>
      <c r="BV44" s="412">
        <v>0.23850047844</v>
      </c>
    </row>
    <row r="45" spans="1:74" ht="11.1" customHeight="1" x14ac:dyDescent="0.2">
      <c r="A45" s="163" t="s">
        <v>299</v>
      </c>
      <c r="B45" s="174" t="s">
        <v>548</v>
      </c>
      <c r="C45" s="255">
        <v>0.23354674678000001</v>
      </c>
      <c r="D45" s="255">
        <v>0.23254674678000001</v>
      </c>
      <c r="E45" s="255">
        <v>0.23054674678000001</v>
      </c>
      <c r="F45" s="255">
        <v>0.23054674678000001</v>
      </c>
      <c r="G45" s="255">
        <v>0.24463162089000001</v>
      </c>
      <c r="H45" s="255">
        <v>0.24963162088999999</v>
      </c>
      <c r="I45" s="255">
        <v>0.24963162088999999</v>
      </c>
      <c r="J45" s="255">
        <v>0.24963162088999999</v>
      </c>
      <c r="K45" s="255">
        <v>0.24963162088999999</v>
      </c>
      <c r="L45" s="255">
        <v>0.24963162088999999</v>
      </c>
      <c r="M45" s="255">
        <v>0.24963162088999999</v>
      </c>
      <c r="N45" s="255">
        <v>0.24963162088999999</v>
      </c>
      <c r="O45" s="255">
        <v>0.24780442088999999</v>
      </c>
      <c r="P45" s="255">
        <v>0.24764132088999999</v>
      </c>
      <c r="Q45" s="255">
        <v>0.24743772088999999</v>
      </c>
      <c r="R45" s="255">
        <v>0.20613672089000001</v>
      </c>
      <c r="S45" s="255">
        <v>0.24694112089</v>
      </c>
      <c r="T45" s="255">
        <v>0.24671112089</v>
      </c>
      <c r="U45" s="255">
        <v>0.24001222088999999</v>
      </c>
      <c r="V45" s="255">
        <v>0.23519312089</v>
      </c>
      <c r="W45" s="255">
        <v>0.24536842088999999</v>
      </c>
      <c r="X45" s="255">
        <v>0.24563162089000001</v>
      </c>
      <c r="Y45" s="255">
        <v>0.24563162089000001</v>
      </c>
      <c r="Z45" s="255">
        <v>0.24463162089000001</v>
      </c>
      <c r="AA45" s="255">
        <v>0.24421495089</v>
      </c>
      <c r="AB45" s="255">
        <v>0.24379828089</v>
      </c>
      <c r="AC45" s="255">
        <v>0.24338161088999999</v>
      </c>
      <c r="AD45" s="255">
        <v>0.24296494089000001</v>
      </c>
      <c r="AE45" s="255">
        <v>0.24254827089</v>
      </c>
      <c r="AF45" s="255">
        <v>0.24213160088999999</v>
      </c>
      <c r="AG45" s="255">
        <v>0.24171493089000001</v>
      </c>
      <c r="AH45" s="255">
        <v>0.24129826089</v>
      </c>
      <c r="AI45" s="255">
        <v>0.24088159089</v>
      </c>
      <c r="AJ45" s="255">
        <v>0.24046492088999999</v>
      </c>
      <c r="AK45" s="255">
        <v>0.24004825089000001</v>
      </c>
      <c r="AL45" s="255">
        <v>0.23963158089</v>
      </c>
      <c r="AM45" s="255">
        <v>0.23921491088999999</v>
      </c>
      <c r="AN45" s="255">
        <v>0.23879824089000001</v>
      </c>
      <c r="AO45" s="255">
        <v>0.23838157089000001</v>
      </c>
      <c r="AP45" s="255">
        <v>0.23796490089</v>
      </c>
      <c r="AQ45" s="255">
        <v>0.23754823088999999</v>
      </c>
      <c r="AR45" s="255">
        <v>0.23663162089000001</v>
      </c>
      <c r="AS45" s="255">
        <v>0.23963162089000001</v>
      </c>
      <c r="AT45" s="255">
        <v>0.23963162089000001</v>
      </c>
      <c r="AU45" s="255">
        <v>0.23963162089000001</v>
      </c>
      <c r="AV45" s="255">
        <v>0.23963162089000001</v>
      </c>
      <c r="AW45" s="255">
        <v>0.23963162089000001</v>
      </c>
      <c r="AX45" s="255">
        <v>0.23963162089000001</v>
      </c>
      <c r="AY45" s="255">
        <v>0.23963162089000001</v>
      </c>
      <c r="AZ45" s="255">
        <v>0.23963162089000001</v>
      </c>
      <c r="BA45" s="255">
        <v>0.23963162089000001</v>
      </c>
      <c r="BB45" s="255">
        <v>0.23963162089000001</v>
      </c>
      <c r="BC45" s="255">
        <v>0.23962575622000001</v>
      </c>
      <c r="BD45" s="255">
        <v>0.23962096804999999</v>
      </c>
      <c r="BE45" s="255">
        <v>0.23961841444000001</v>
      </c>
      <c r="BF45" s="412">
        <v>0.23961921683000001</v>
      </c>
      <c r="BG45" s="412">
        <v>0.23961670170999999</v>
      </c>
      <c r="BH45" s="412">
        <v>0.23961893754999999</v>
      </c>
      <c r="BI45" s="412">
        <v>0.23961830217999999</v>
      </c>
      <c r="BJ45" s="412">
        <v>0.23961895109</v>
      </c>
      <c r="BK45" s="412">
        <v>0.23969795528999999</v>
      </c>
      <c r="BL45" s="412">
        <v>0.23886353989</v>
      </c>
      <c r="BM45" s="412">
        <v>0.23803594291999999</v>
      </c>
      <c r="BN45" s="412">
        <v>0.23720474359999999</v>
      </c>
      <c r="BO45" s="412">
        <v>0.23637682430000001</v>
      </c>
      <c r="BP45" s="412">
        <v>0.23554139728000001</v>
      </c>
      <c r="BQ45" s="412">
        <v>0.23471115787999999</v>
      </c>
      <c r="BR45" s="412">
        <v>0.23388055281</v>
      </c>
      <c r="BS45" s="412">
        <v>0.23304800048999999</v>
      </c>
      <c r="BT45" s="412">
        <v>0.23222040248</v>
      </c>
      <c r="BU45" s="412">
        <v>0.23138971488000001</v>
      </c>
      <c r="BV45" s="412">
        <v>0.23056055031</v>
      </c>
    </row>
    <row r="46" spans="1:74" ht="11.1" customHeight="1" x14ac:dyDescent="0.2">
      <c r="A46" s="163" t="s">
        <v>300</v>
      </c>
      <c r="B46" s="174" t="s">
        <v>404</v>
      </c>
      <c r="C46" s="255">
        <v>0.50323835288999996</v>
      </c>
      <c r="D46" s="255">
        <v>0.51323835288999997</v>
      </c>
      <c r="E46" s="255">
        <v>0.51823835288999998</v>
      </c>
      <c r="F46" s="255">
        <v>0.52423835288999998</v>
      </c>
      <c r="G46" s="255">
        <v>0.49216463877</v>
      </c>
      <c r="H46" s="255">
        <v>0.49016463876999999</v>
      </c>
      <c r="I46" s="255">
        <v>0.48816463876999999</v>
      </c>
      <c r="J46" s="255">
        <v>0.48616463876999999</v>
      </c>
      <c r="K46" s="255">
        <v>0.48416463876999999</v>
      </c>
      <c r="L46" s="255">
        <v>0.48216463876999999</v>
      </c>
      <c r="M46" s="255">
        <v>0.48016463876999999</v>
      </c>
      <c r="N46" s="255">
        <v>0.47816463876999998</v>
      </c>
      <c r="O46" s="255">
        <v>0.47286463877000001</v>
      </c>
      <c r="P46" s="255">
        <v>0.47286463877000001</v>
      </c>
      <c r="Q46" s="255">
        <v>0.46286463877</v>
      </c>
      <c r="R46" s="255">
        <v>0.44286463876999999</v>
      </c>
      <c r="S46" s="255">
        <v>0.45286463876999999</v>
      </c>
      <c r="T46" s="255">
        <v>0.46286463877</v>
      </c>
      <c r="U46" s="255">
        <v>0.46286463877</v>
      </c>
      <c r="V46" s="255">
        <v>0.46286463877</v>
      </c>
      <c r="W46" s="255">
        <v>0.45286463876999999</v>
      </c>
      <c r="X46" s="255">
        <v>0.44286463876999999</v>
      </c>
      <c r="Y46" s="255">
        <v>0.44286463876999999</v>
      </c>
      <c r="Z46" s="255">
        <v>0.44286463876999999</v>
      </c>
      <c r="AA46" s="255">
        <v>0.34786463877000001</v>
      </c>
      <c r="AB46" s="255">
        <v>0.10786463876999999</v>
      </c>
      <c r="AC46" s="255">
        <v>0.10786463876999999</v>
      </c>
      <c r="AD46" s="255">
        <v>6.6531305767000004E-2</v>
      </c>
      <c r="AE46" s="255">
        <v>8.2864638766999996E-2</v>
      </c>
      <c r="AF46" s="255">
        <v>8.7864638767E-2</v>
      </c>
      <c r="AG46" s="255">
        <v>9.7864638766999995E-2</v>
      </c>
      <c r="AH46" s="255">
        <v>9.7864638766999995E-2</v>
      </c>
      <c r="AI46" s="255">
        <v>9.2864638767000005E-2</v>
      </c>
      <c r="AJ46" s="255">
        <v>9.2864638767000005E-2</v>
      </c>
      <c r="AK46" s="255">
        <v>9.2864638767000005E-2</v>
      </c>
      <c r="AL46" s="255">
        <v>0.10386463877</v>
      </c>
      <c r="AM46" s="255">
        <v>0.10886463876999999</v>
      </c>
      <c r="AN46" s="255">
        <v>0.10886463876999999</v>
      </c>
      <c r="AO46" s="255">
        <v>0.11486463877</v>
      </c>
      <c r="AP46" s="255">
        <v>0.11819797176999999</v>
      </c>
      <c r="AQ46" s="255">
        <v>0.25075173576999998</v>
      </c>
      <c r="AR46" s="255">
        <v>0.33886463877</v>
      </c>
      <c r="AS46" s="255">
        <v>0.30357431576999999</v>
      </c>
      <c r="AT46" s="255">
        <v>0.27986463877000001</v>
      </c>
      <c r="AU46" s="255">
        <v>0.31953130577</v>
      </c>
      <c r="AV46" s="255">
        <v>0.34486463877000001</v>
      </c>
      <c r="AW46" s="255">
        <v>0.36486463877000003</v>
      </c>
      <c r="AX46" s="255">
        <v>0.33786463877</v>
      </c>
      <c r="AY46" s="255">
        <v>0.26486463876999999</v>
      </c>
      <c r="AZ46" s="255">
        <v>0.26486463876999999</v>
      </c>
      <c r="BA46" s="255">
        <v>0.26486463876999999</v>
      </c>
      <c r="BB46" s="255">
        <v>0.26386463876999999</v>
      </c>
      <c r="BC46" s="255">
        <v>0.26292677750999999</v>
      </c>
      <c r="BD46" s="255">
        <v>0.26195903474999999</v>
      </c>
      <c r="BE46" s="255">
        <v>0.26097532823000003</v>
      </c>
      <c r="BF46" s="412">
        <v>0.25996752937000001</v>
      </c>
      <c r="BG46" s="412">
        <v>0.25998389507000003</v>
      </c>
      <c r="BH46" s="412">
        <v>0.2599660486</v>
      </c>
      <c r="BI46" s="412">
        <v>0.25996911148000001</v>
      </c>
      <c r="BJ46" s="412">
        <v>0.25996301335999999</v>
      </c>
      <c r="BK46" s="412">
        <v>0.25492948117000003</v>
      </c>
      <c r="BL46" s="412">
        <v>0.25496062719000001</v>
      </c>
      <c r="BM46" s="412">
        <v>0.25494251923</v>
      </c>
      <c r="BN46" s="412">
        <v>0.25495052962999998</v>
      </c>
      <c r="BO46" s="412">
        <v>0.25495973573000003</v>
      </c>
      <c r="BP46" s="412">
        <v>0.25499831072000001</v>
      </c>
      <c r="BQ46" s="412">
        <v>0.25499941870999998</v>
      </c>
      <c r="BR46" s="412">
        <v>0.27700322423000001</v>
      </c>
      <c r="BS46" s="412">
        <v>0.29802116291000003</v>
      </c>
      <c r="BT46" s="412">
        <v>0.30500330906000001</v>
      </c>
      <c r="BU46" s="412">
        <v>0.31000784370000001</v>
      </c>
      <c r="BV46" s="412">
        <v>0.31000139855999997</v>
      </c>
    </row>
    <row r="47" spans="1:74" ht="11.1" customHeight="1" x14ac:dyDescent="0.2">
      <c r="C47" s="226"/>
      <c r="D47" s="226"/>
      <c r="E47" s="226"/>
      <c r="F47" s="226"/>
      <c r="G47" s="226"/>
      <c r="H47" s="226"/>
      <c r="I47" s="226"/>
      <c r="J47" s="226"/>
      <c r="K47" s="226"/>
      <c r="L47" s="226"/>
      <c r="M47" s="226"/>
      <c r="N47" s="226"/>
      <c r="O47" s="226"/>
      <c r="P47" s="226"/>
      <c r="Q47" s="226"/>
      <c r="R47" s="226"/>
      <c r="S47" s="226"/>
      <c r="T47" s="226"/>
      <c r="U47" s="226"/>
      <c r="V47" s="226"/>
      <c r="W47" s="226"/>
      <c r="X47" s="226"/>
      <c r="Y47" s="226"/>
      <c r="Z47" s="226"/>
      <c r="AA47" s="226"/>
      <c r="AB47" s="226"/>
      <c r="AC47" s="226"/>
      <c r="AD47" s="226"/>
      <c r="AE47" s="226"/>
      <c r="AF47" s="226"/>
      <c r="AG47" s="226"/>
      <c r="AH47" s="226"/>
      <c r="AI47" s="226"/>
      <c r="AJ47" s="226"/>
      <c r="AK47" s="226"/>
      <c r="AL47" s="226"/>
      <c r="AM47" s="226"/>
      <c r="AN47" s="226"/>
      <c r="AO47" s="226"/>
      <c r="AP47" s="226"/>
      <c r="AQ47" s="226"/>
      <c r="AR47" s="226"/>
      <c r="AS47" s="226"/>
      <c r="AT47" s="226"/>
      <c r="AU47" s="226"/>
      <c r="AV47" s="226"/>
      <c r="AW47" s="226"/>
      <c r="AX47" s="226"/>
      <c r="AY47" s="640"/>
      <c r="AZ47" s="640"/>
      <c r="BA47" s="640"/>
      <c r="BB47" s="640"/>
      <c r="BC47" s="640"/>
      <c r="BD47" s="640"/>
      <c r="BE47" s="640"/>
      <c r="BF47" s="496"/>
      <c r="BG47" s="496"/>
      <c r="BH47" s="496"/>
      <c r="BI47" s="496"/>
      <c r="BJ47" s="496"/>
      <c r="BK47" s="413"/>
      <c r="BL47" s="413"/>
      <c r="BM47" s="413"/>
      <c r="BN47" s="413"/>
      <c r="BO47" s="413"/>
      <c r="BP47" s="413"/>
      <c r="BQ47" s="413"/>
      <c r="BR47" s="413"/>
      <c r="BS47" s="413"/>
      <c r="BT47" s="413"/>
      <c r="BU47" s="413"/>
      <c r="BV47" s="413"/>
    </row>
    <row r="48" spans="1:74" ht="11.1" customHeight="1" x14ac:dyDescent="0.2">
      <c r="A48" s="163" t="s">
        <v>551</v>
      </c>
      <c r="B48" s="173" t="s">
        <v>87</v>
      </c>
      <c r="C48" s="255">
        <v>50.811382711999997</v>
      </c>
      <c r="D48" s="255">
        <v>51.255707027</v>
      </c>
      <c r="E48" s="255">
        <v>51.428855609999999</v>
      </c>
      <c r="F48" s="255">
        <v>51.729371901</v>
      </c>
      <c r="G48" s="255">
        <v>52.414558063000001</v>
      </c>
      <c r="H48" s="255">
        <v>51.940201092999999</v>
      </c>
      <c r="I48" s="255">
        <v>52.234131056000003</v>
      </c>
      <c r="J48" s="255">
        <v>52.197769962999999</v>
      </c>
      <c r="K48" s="255">
        <v>52.305814159999997</v>
      </c>
      <c r="L48" s="255">
        <v>52.561342043000003</v>
      </c>
      <c r="M48" s="255">
        <v>52.907497175000003</v>
      </c>
      <c r="N48" s="255">
        <v>52.620409955</v>
      </c>
      <c r="O48" s="255">
        <v>52.456953400000003</v>
      </c>
      <c r="P48" s="255">
        <v>51.685472058000002</v>
      </c>
      <c r="Q48" s="255">
        <v>52.175317921000001</v>
      </c>
      <c r="R48" s="255">
        <v>52.099545775999999</v>
      </c>
      <c r="S48" s="255">
        <v>51.854104089000003</v>
      </c>
      <c r="T48" s="255">
        <v>52.066326445999998</v>
      </c>
      <c r="U48" s="255">
        <v>52.212751365999999</v>
      </c>
      <c r="V48" s="255">
        <v>52.638654613999996</v>
      </c>
      <c r="W48" s="255">
        <v>51.873041155000003</v>
      </c>
      <c r="X48" s="255">
        <v>52.579466277999998</v>
      </c>
      <c r="Y48" s="255">
        <v>52.771696697000003</v>
      </c>
      <c r="Z48" s="255">
        <v>53.010951003999999</v>
      </c>
      <c r="AA48" s="255">
        <v>52.728251063999998</v>
      </c>
      <c r="AB48" s="255">
        <v>52.849520231</v>
      </c>
      <c r="AC48" s="255">
        <v>52.325280685999999</v>
      </c>
      <c r="AD48" s="255">
        <v>52.388016383999997</v>
      </c>
      <c r="AE48" s="255">
        <v>52.426583545</v>
      </c>
      <c r="AF48" s="255">
        <v>52.114332849</v>
      </c>
      <c r="AG48" s="255">
        <v>52.540291947</v>
      </c>
      <c r="AH48" s="255">
        <v>52.462525178</v>
      </c>
      <c r="AI48" s="255">
        <v>52.040874490999997</v>
      </c>
      <c r="AJ48" s="255">
        <v>53.230085484</v>
      </c>
      <c r="AK48" s="255">
        <v>53.690032281000001</v>
      </c>
      <c r="AL48" s="255">
        <v>53.794206392</v>
      </c>
      <c r="AM48" s="255">
        <v>53.048703418000002</v>
      </c>
      <c r="AN48" s="255">
        <v>52.927211972000002</v>
      </c>
      <c r="AO48" s="255">
        <v>52.972394844999997</v>
      </c>
      <c r="AP48" s="255">
        <v>53.374968152999998</v>
      </c>
      <c r="AQ48" s="255">
        <v>53.476759262000002</v>
      </c>
      <c r="AR48" s="255">
        <v>53.749655093000001</v>
      </c>
      <c r="AS48" s="255">
        <v>54.375526588</v>
      </c>
      <c r="AT48" s="255">
        <v>54.263067716999998</v>
      </c>
      <c r="AU48" s="255">
        <v>54.432593904000001</v>
      </c>
      <c r="AV48" s="255">
        <v>54.649792974999997</v>
      </c>
      <c r="AW48" s="255">
        <v>55.645962128000001</v>
      </c>
      <c r="AX48" s="255">
        <v>55.535451803999997</v>
      </c>
      <c r="AY48" s="255">
        <v>54.608067931000001</v>
      </c>
      <c r="AZ48" s="255">
        <v>54.938929287000001</v>
      </c>
      <c r="BA48" s="255">
        <v>55.067970355999996</v>
      </c>
      <c r="BB48" s="255">
        <v>55.538739257000003</v>
      </c>
      <c r="BC48" s="255">
        <v>55.532007270999998</v>
      </c>
      <c r="BD48" s="255">
        <v>55.883538207000001</v>
      </c>
      <c r="BE48" s="255">
        <v>56.123837756999997</v>
      </c>
      <c r="BF48" s="412">
        <v>56.252597270999999</v>
      </c>
      <c r="BG48" s="412">
        <v>56.335476968000002</v>
      </c>
      <c r="BH48" s="412">
        <v>56.470696785000001</v>
      </c>
      <c r="BI48" s="412">
        <v>56.700063212000003</v>
      </c>
      <c r="BJ48" s="412">
        <v>56.245466823999998</v>
      </c>
      <c r="BK48" s="412">
        <v>56.073479216999999</v>
      </c>
      <c r="BL48" s="412">
        <v>56.258837966000002</v>
      </c>
      <c r="BM48" s="412">
        <v>56.281412164999999</v>
      </c>
      <c r="BN48" s="412">
        <v>56.551686115999999</v>
      </c>
      <c r="BO48" s="412">
        <v>56.872605767000003</v>
      </c>
      <c r="BP48" s="412">
        <v>56.731587404999999</v>
      </c>
      <c r="BQ48" s="412">
        <v>56.997522652999997</v>
      </c>
      <c r="BR48" s="412">
        <v>57.229626463999999</v>
      </c>
      <c r="BS48" s="412">
        <v>57.295923350000002</v>
      </c>
      <c r="BT48" s="412">
        <v>57.429802914</v>
      </c>
      <c r="BU48" s="412">
        <v>57.655818447000001</v>
      </c>
      <c r="BV48" s="412">
        <v>57.387527937000002</v>
      </c>
    </row>
    <row r="49" spans="1:74" ht="11.1" customHeight="1" x14ac:dyDescent="0.2">
      <c r="B49" s="173"/>
      <c r="C49" s="255"/>
      <c r="D49" s="255"/>
      <c r="E49" s="255"/>
      <c r="F49" s="255"/>
      <c r="G49" s="255"/>
      <c r="H49" s="255"/>
      <c r="I49" s="255"/>
      <c r="J49" s="255"/>
      <c r="K49" s="255"/>
      <c r="L49" s="255"/>
      <c r="M49" s="255"/>
      <c r="N49" s="255"/>
      <c r="O49" s="255"/>
      <c r="P49" s="255"/>
      <c r="Q49" s="255"/>
      <c r="R49" s="255"/>
      <c r="S49" s="255"/>
      <c r="T49" s="255"/>
      <c r="U49" s="255"/>
      <c r="V49" s="255"/>
      <c r="W49" s="255"/>
      <c r="X49" s="255"/>
      <c r="Y49" s="255"/>
      <c r="Z49" s="255"/>
      <c r="AA49" s="255"/>
      <c r="AB49" s="255"/>
      <c r="AC49" s="255"/>
      <c r="AD49" s="255"/>
      <c r="AE49" s="255"/>
      <c r="AF49" s="255"/>
      <c r="AG49" s="255"/>
      <c r="AH49" s="255"/>
      <c r="AI49" s="255"/>
      <c r="AJ49" s="255"/>
      <c r="AK49" s="255"/>
      <c r="AL49" s="255"/>
      <c r="AM49" s="255"/>
      <c r="AN49" s="255"/>
      <c r="AO49" s="255"/>
      <c r="AP49" s="255"/>
      <c r="AQ49" s="255"/>
      <c r="AR49" s="255"/>
      <c r="AS49" s="255"/>
      <c r="AT49" s="255"/>
      <c r="AU49" s="255"/>
      <c r="AV49" s="255"/>
      <c r="AW49" s="255"/>
      <c r="AX49" s="255"/>
      <c r="AY49" s="255"/>
      <c r="AZ49" s="255"/>
      <c r="BA49" s="255"/>
      <c r="BB49" s="255"/>
      <c r="BC49" s="255"/>
      <c r="BD49" s="255"/>
      <c r="BE49" s="255"/>
      <c r="BF49" s="412"/>
      <c r="BG49" s="412"/>
      <c r="BH49" s="412"/>
      <c r="BI49" s="412"/>
      <c r="BJ49" s="412"/>
      <c r="BK49" s="412"/>
      <c r="BL49" s="412"/>
      <c r="BM49" s="412"/>
      <c r="BN49" s="412"/>
      <c r="BO49" s="412"/>
      <c r="BP49" s="412"/>
      <c r="BQ49" s="412"/>
      <c r="BR49" s="412"/>
      <c r="BS49" s="412"/>
      <c r="BT49" s="412"/>
      <c r="BU49" s="412"/>
      <c r="BV49" s="412"/>
    </row>
    <row r="50" spans="1:74" ht="11.1" customHeight="1" x14ac:dyDescent="0.2">
      <c r="A50" s="163" t="s">
        <v>550</v>
      </c>
      <c r="B50" s="173" t="s">
        <v>559</v>
      </c>
      <c r="C50" s="255">
        <v>5.0452767520000004</v>
      </c>
      <c r="D50" s="255">
        <v>5.1116157519999996</v>
      </c>
      <c r="E50" s="255">
        <v>5.1788447519999998</v>
      </c>
      <c r="F50" s="255">
        <v>5.2320127520000002</v>
      </c>
      <c r="G50" s="255">
        <v>5.5035100235999996</v>
      </c>
      <c r="H50" s="255">
        <v>5.5376100236000001</v>
      </c>
      <c r="I50" s="255">
        <v>5.5978830235999997</v>
      </c>
      <c r="J50" s="255">
        <v>5.9056190235999999</v>
      </c>
      <c r="K50" s="255">
        <v>5.6715151461</v>
      </c>
      <c r="L50" s="255">
        <v>5.6976861460999997</v>
      </c>
      <c r="M50" s="255">
        <v>5.7497851460999998</v>
      </c>
      <c r="N50" s="255">
        <v>5.7625391461</v>
      </c>
      <c r="O50" s="255">
        <v>5.8484891461000004</v>
      </c>
      <c r="P50" s="255">
        <v>5.8607011461000003</v>
      </c>
      <c r="Q50" s="255">
        <v>5.7079131461000001</v>
      </c>
      <c r="R50" s="255">
        <v>5.7553301461000004</v>
      </c>
      <c r="S50" s="255">
        <v>5.7693301460999997</v>
      </c>
      <c r="T50" s="255">
        <v>5.7693301460999997</v>
      </c>
      <c r="U50" s="255">
        <v>5.7513301460999999</v>
      </c>
      <c r="V50" s="255">
        <v>5.7573301461000002</v>
      </c>
      <c r="W50" s="255">
        <v>5.7673301460999999</v>
      </c>
      <c r="X50" s="255">
        <v>5.8083301461000003</v>
      </c>
      <c r="Y50" s="255">
        <v>5.8483301461000003</v>
      </c>
      <c r="Z50" s="255">
        <v>5.8583301461000001</v>
      </c>
      <c r="AA50" s="255">
        <v>6.0922301461000004</v>
      </c>
      <c r="AB50" s="255">
        <v>6.1072301461</v>
      </c>
      <c r="AC50" s="255">
        <v>6.1022301461000001</v>
      </c>
      <c r="AD50" s="255">
        <v>6.1572301460999999</v>
      </c>
      <c r="AE50" s="255">
        <v>6.1522301461</v>
      </c>
      <c r="AF50" s="255">
        <v>6.1512301460999996</v>
      </c>
      <c r="AG50" s="255">
        <v>6.1842301461</v>
      </c>
      <c r="AH50" s="255">
        <v>6.1852301461000003</v>
      </c>
      <c r="AI50" s="255">
        <v>6.1962301460999996</v>
      </c>
      <c r="AJ50" s="255">
        <v>6.0782301461000001</v>
      </c>
      <c r="AK50" s="255">
        <v>6.2012301461000003</v>
      </c>
      <c r="AL50" s="255">
        <v>6.2232301460999997</v>
      </c>
      <c r="AM50" s="255">
        <v>6.1843301460999998</v>
      </c>
      <c r="AN50" s="255">
        <v>6.2213301460999997</v>
      </c>
      <c r="AO50" s="255">
        <v>6.2503301460999996</v>
      </c>
      <c r="AP50" s="255">
        <v>6.2203301461000002</v>
      </c>
      <c r="AQ50" s="255">
        <v>6.1803301461000002</v>
      </c>
      <c r="AR50" s="255">
        <v>6.1653301460999996</v>
      </c>
      <c r="AS50" s="255">
        <v>6.2163301460999998</v>
      </c>
      <c r="AT50" s="255">
        <v>6.2202451460999999</v>
      </c>
      <c r="AU50" s="255">
        <v>6.1622571461</v>
      </c>
      <c r="AV50" s="255">
        <v>6.2322691461000002</v>
      </c>
      <c r="AW50" s="255">
        <v>6.2421841460999996</v>
      </c>
      <c r="AX50" s="255">
        <v>6.2341951461000003</v>
      </c>
      <c r="AY50" s="255">
        <v>6.2552301460999997</v>
      </c>
      <c r="AZ50" s="255">
        <v>6.2587301460999996</v>
      </c>
      <c r="BA50" s="255">
        <v>6.2572301461000004</v>
      </c>
      <c r="BB50" s="255">
        <v>6.2557301461000003</v>
      </c>
      <c r="BC50" s="255">
        <v>6.2230488834999997</v>
      </c>
      <c r="BD50" s="255">
        <v>6.1497056586000003</v>
      </c>
      <c r="BE50" s="255">
        <v>6.1557475637000003</v>
      </c>
      <c r="BF50" s="412">
        <v>6.2111809822000001</v>
      </c>
      <c r="BG50" s="412">
        <v>6.3182638100000004</v>
      </c>
      <c r="BH50" s="412">
        <v>6.3747196372000001</v>
      </c>
      <c r="BI50" s="412">
        <v>6.3863888123999999</v>
      </c>
      <c r="BJ50" s="412">
        <v>6.3978103999</v>
      </c>
      <c r="BK50" s="412">
        <v>6.4369501475000002</v>
      </c>
      <c r="BL50" s="412">
        <v>6.4487883979999996</v>
      </c>
      <c r="BM50" s="412">
        <v>6.4597780382999996</v>
      </c>
      <c r="BN50" s="412">
        <v>6.4711221605000002</v>
      </c>
      <c r="BO50" s="412">
        <v>6.4820392922999996</v>
      </c>
      <c r="BP50" s="412">
        <v>6.4937727945999999</v>
      </c>
      <c r="BQ50" s="412">
        <v>6.5548732585999998</v>
      </c>
      <c r="BR50" s="412">
        <v>6.5659826257000002</v>
      </c>
      <c r="BS50" s="412">
        <v>6.5772869687000002</v>
      </c>
      <c r="BT50" s="412">
        <v>6.5879993869</v>
      </c>
      <c r="BU50" s="412">
        <v>6.5990458515999997</v>
      </c>
      <c r="BV50" s="412">
        <v>6.6099010352000001</v>
      </c>
    </row>
    <row r="51" spans="1:74" ht="11.1" customHeight="1" x14ac:dyDescent="0.2">
      <c r="A51" s="163" t="s">
        <v>552</v>
      </c>
      <c r="B51" s="173" t="s">
        <v>560</v>
      </c>
      <c r="C51" s="255">
        <v>55.856659464000003</v>
      </c>
      <c r="D51" s="255">
        <v>56.367322778999998</v>
      </c>
      <c r="E51" s="255">
        <v>56.607700362000003</v>
      </c>
      <c r="F51" s="255">
        <v>56.961384653000003</v>
      </c>
      <c r="G51" s="255">
        <v>57.918068087000002</v>
      </c>
      <c r="H51" s="255">
        <v>57.477811115999998</v>
      </c>
      <c r="I51" s="255">
        <v>57.832014078999997</v>
      </c>
      <c r="J51" s="255">
        <v>58.103388987000002</v>
      </c>
      <c r="K51" s="255">
        <v>57.977329306000001</v>
      </c>
      <c r="L51" s="255">
        <v>58.259028188999999</v>
      </c>
      <c r="M51" s="255">
        <v>58.657282320999997</v>
      </c>
      <c r="N51" s="255">
        <v>58.382949101000001</v>
      </c>
      <c r="O51" s="255">
        <v>58.305442546000002</v>
      </c>
      <c r="P51" s="255">
        <v>57.546173203999999</v>
      </c>
      <c r="Q51" s="255">
        <v>57.883231066999997</v>
      </c>
      <c r="R51" s="255">
        <v>57.854875921999998</v>
      </c>
      <c r="S51" s="255">
        <v>57.623434234999998</v>
      </c>
      <c r="T51" s="255">
        <v>57.835656591999999</v>
      </c>
      <c r="U51" s="255">
        <v>57.964081512</v>
      </c>
      <c r="V51" s="255">
        <v>58.395984759999997</v>
      </c>
      <c r="W51" s="255">
        <v>57.640371301000002</v>
      </c>
      <c r="X51" s="255">
        <v>58.387796424000001</v>
      </c>
      <c r="Y51" s="255">
        <v>58.620026842999998</v>
      </c>
      <c r="Z51" s="255">
        <v>58.869281151000003</v>
      </c>
      <c r="AA51" s="255">
        <v>58.820481209999997</v>
      </c>
      <c r="AB51" s="255">
        <v>58.956750376999999</v>
      </c>
      <c r="AC51" s="255">
        <v>58.427510832000003</v>
      </c>
      <c r="AD51" s="255">
        <v>58.54524653</v>
      </c>
      <c r="AE51" s="255">
        <v>58.578813691000001</v>
      </c>
      <c r="AF51" s="255">
        <v>58.265562995000003</v>
      </c>
      <c r="AG51" s="255">
        <v>58.724522092999997</v>
      </c>
      <c r="AH51" s="255">
        <v>58.647755324000002</v>
      </c>
      <c r="AI51" s="255">
        <v>58.237104637000002</v>
      </c>
      <c r="AJ51" s="255">
        <v>59.308315630000003</v>
      </c>
      <c r="AK51" s="255">
        <v>59.891262427999997</v>
      </c>
      <c r="AL51" s="255">
        <v>60.017436537999998</v>
      </c>
      <c r="AM51" s="255">
        <v>59.233033564000003</v>
      </c>
      <c r="AN51" s="255">
        <v>59.148542118000002</v>
      </c>
      <c r="AO51" s="255">
        <v>59.222724991</v>
      </c>
      <c r="AP51" s="255">
        <v>59.595298299</v>
      </c>
      <c r="AQ51" s="255">
        <v>59.657089407999997</v>
      </c>
      <c r="AR51" s="255">
        <v>59.914985239000004</v>
      </c>
      <c r="AS51" s="255">
        <v>60.591856733999997</v>
      </c>
      <c r="AT51" s="255">
        <v>60.483312863000002</v>
      </c>
      <c r="AU51" s="255">
        <v>60.594851050000003</v>
      </c>
      <c r="AV51" s="255">
        <v>60.882062120999997</v>
      </c>
      <c r="AW51" s="255">
        <v>61.888146274999997</v>
      </c>
      <c r="AX51" s="255">
        <v>61.769646950000002</v>
      </c>
      <c r="AY51" s="255">
        <v>60.863298077000003</v>
      </c>
      <c r="AZ51" s="255">
        <v>61.197659432999998</v>
      </c>
      <c r="BA51" s="255">
        <v>61.325200502000001</v>
      </c>
      <c r="BB51" s="255">
        <v>61.794469403000001</v>
      </c>
      <c r="BC51" s="255">
        <v>61.755056154000002</v>
      </c>
      <c r="BD51" s="255">
        <v>62.033243865999999</v>
      </c>
      <c r="BE51" s="255">
        <v>62.279585320999999</v>
      </c>
      <c r="BF51" s="412">
        <v>62.463778253000001</v>
      </c>
      <c r="BG51" s="412">
        <v>62.653740778</v>
      </c>
      <c r="BH51" s="412">
        <v>62.845416422</v>
      </c>
      <c r="BI51" s="412">
        <v>63.086452025</v>
      </c>
      <c r="BJ51" s="412">
        <v>62.643277222999998</v>
      </c>
      <c r="BK51" s="412">
        <v>62.510429365</v>
      </c>
      <c r="BL51" s="412">
        <v>62.707626365000003</v>
      </c>
      <c r="BM51" s="412">
        <v>62.741190203000002</v>
      </c>
      <c r="BN51" s="412">
        <v>63.022808277000003</v>
      </c>
      <c r="BO51" s="412">
        <v>63.354645058999999</v>
      </c>
      <c r="BP51" s="412">
        <v>63.225360199999997</v>
      </c>
      <c r="BQ51" s="412">
        <v>63.552395912000001</v>
      </c>
      <c r="BR51" s="412">
        <v>63.795609089999999</v>
      </c>
      <c r="BS51" s="412">
        <v>63.873210319000002</v>
      </c>
      <c r="BT51" s="412">
        <v>64.017802301000003</v>
      </c>
      <c r="BU51" s="412">
        <v>64.254864298000001</v>
      </c>
      <c r="BV51" s="412">
        <v>63.997428972999998</v>
      </c>
    </row>
    <row r="52" spans="1:74" ht="11.1" customHeight="1" x14ac:dyDescent="0.2">
      <c r="B52" s="173"/>
      <c r="C52" s="255"/>
      <c r="D52" s="255"/>
      <c r="E52" s="255"/>
      <c r="F52" s="255"/>
      <c r="G52" s="255"/>
      <c r="H52" s="255"/>
      <c r="I52" s="255"/>
      <c r="J52" s="255"/>
      <c r="K52" s="255"/>
      <c r="L52" s="255"/>
      <c r="M52" s="255"/>
      <c r="N52" s="255"/>
      <c r="O52" s="255"/>
      <c r="P52" s="255"/>
      <c r="Q52" s="255"/>
      <c r="R52" s="255"/>
      <c r="S52" s="255"/>
      <c r="T52" s="255"/>
      <c r="U52" s="255"/>
      <c r="V52" s="255"/>
      <c r="W52" s="255"/>
      <c r="X52" s="255"/>
      <c r="Y52" s="255"/>
      <c r="Z52" s="255"/>
      <c r="AA52" s="255"/>
      <c r="AB52" s="255"/>
      <c r="AC52" s="255"/>
      <c r="AD52" s="255"/>
      <c r="AE52" s="255"/>
      <c r="AF52" s="255"/>
      <c r="AG52" s="255"/>
      <c r="AH52" s="255"/>
      <c r="AI52" s="255"/>
      <c r="AJ52" s="255"/>
      <c r="AK52" s="255"/>
      <c r="AL52" s="255"/>
      <c r="AM52" s="255"/>
      <c r="AN52" s="255"/>
      <c r="AO52" s="255"/>
      <c r="AP52" s="255"/>
      <c r="AQ52" s="255"/>
      <c r="AR52" s="255"/>
      <c r="AS52" s="255"/>
      <c r="AT52" s="255"/>
      <c r="AU52" s="255"/>
      <c r="AV52" s="255"/>
      <c r="AW52" s="255"/>
      <c r="AX52" s="255"/>
      <c r="AY52" s="255"/>
      <c r="AZ52" s="255"/>
      <c r="BA52" s="255"/>
      <c r="BB52" s="255"/>
      <c r="BC52" s="255"/>
      <c r="BD52" s="255"/>
      <c r="BE52" s="255"/>
      <c r="BF52" s="412"/>
      <c r="BG52" s="412"/>
      <c r="BH52" s="412"/>
      <c r="BI52" s="412"/>
      <c r="BJ52" s="412"/>
      <c r="BK52" s="412"/>
      <c r="BL52" s="412"/>
      <c r="BM52" s="412"/>
      <c r="BN52" s="412"/>
      <c r="BO52" s="412"/>
      <c r="BP52" s="412"/>
      <c r="BQ52" s="412"/>
      <c r="BR52" s="412"/>
      <c r="BS52" s="412"/>
      <c r="BT52" s="412"/>
      <c r="BU52" s="412"/>
      <c r="BV52" s="412"/>
    </row>
    <row r="53" spans="1:74" ht="11.1" customHeight="1" x14ac:dyDescent="0.2">
      <c r="A53" s="163" t="s">
        <v>1239</v>
      </c>
      <c r="B53" s="175" t="s">
        <v>1240</v>
      </c>
      <c r="C53" s="256" t="s">
        <v>1267</v>
      </c>
      <c r="D53" s="256" t="s">
        <v>1267</v>
      </c>
      <c r="E53" s="256" t="s">
        <v>1267</v>
      </c>
      <c r="F53" s="256" t="s">
        <v>1267</v>
      </c>
      <c r="G53" s="256" t="s">
        <v>1267</v>
      </c>
      <c r="H53" s="256" t="s">
        <v>1267</v>
      </c>
      <c r="I53" s="256" t="s">
        <v>1267</v>
      </c>
      <c r="J53" s="256" t="s">
        <v>1267</v>
      </c>
      <c r="K53" s="256" t="s">
        <v>1267</v>
      </c>
      <c r="L53" s="256" t="s">
        <v>1267</v>
      </c>
      <c r="M53" s="256" t="s">
        <v>1267</v>
      </c>
      <c r="N53" s="256" t="s">
        <v>1267</v>
      </c>
      <c r="O53" s="256">
        <v>0.40843699999999999</v>
      </c>
      <c r="P53" s="256">
        <v>0.350437</v>
      </c>
      <c r="Q53" s="256">
        <v>0.34343699999999999</v>
      </c>
      <c r="R53" s="256">
        <v>0.51</v>
      </c>
      <c r="S53" s="256">
        <v>0.437</v>
      </c>
      <c r="T53" s="256">
        <v>0.35499999999999998</v>
      </c>
      <c r="U53" s="256">
        <v>0.34100000000000003</v>
      </c>
      <c r="V53" s="256">
        <v>0.36749999999999999</v>
      </c>
      <c r="W53" s="256">
        <v>0.69699999999999995</v>
      </c>
      <c r="X53" s="256">
        <v>0.55200000000000005</v>
      </c>
      <c r="Y53" s="256">
        <v>0.66200000000000003</v>
      </c>
      <c r="Z53" s="256">
        <v>0.64700000000000002</v>
      </c>
      <c r="AA53" s="256">
        <v>0.68200000000000005</v>
      </c>
      <c r="AB53" s="256">
        <v>1.0149999999999999</v>
      </c>
      <c r="AC53" s="256">
        <v>1.266</v>
      </c>
      <c r="AD53" s="256">
        <v>0.99733333332999996</v>
      </c>
      <c r="AE53" s="256">
        <v>0.90600000000000003</v>
      </c>
      <c r="AF53" s="256">
        <v>0.99099999999999999</v>
      </c>
      <c r="AG53" s="256">
        <v>0.91400000000000003</v>
      </c>
      <c r="AH53" s="256">
        <v>1.0029999999999999</v>
      </c>
      <c r="AI53" s="256">
        <v>0.96499999999999997</v>
      </c>
      <c r="AJ53" s="256">
        <v>0.753</v>
      </c>
      <c r="AK53" s="256">
        <v>0.79400000000000004</v>
      </c>
      <c r="AL53" s="256">
        <v>0.78</v>
      </c>
      <c r="AM53" s="256">
        <v>0.88300000000000001</v>
      </c>
      <c r="AN53" s="256">
        <v>0.93</v>
      </c>
      <c r="AO53" s="256">
        <v>0.91600000000000004</v>
      </c>
      <c r="AP53" s="256">
        <v>0.90866666666999996</v>
      </c>
      <c r="AQ53" s="256">
        <v>0.82211290322999997</v>
      </c>
      <c r="AR53" s="256">
        <v>0.95899999999999996</v>
      </c>
      <c r="AS53" s="256">
        <v>0.98829032258000005</v>
      </c>
      <c r="AT53" s="256">
        <v>0.97399999999999998</v>
      </c>
      <c r="AU53" s="256">
        <v>0.66333333333</v>
      </c>
      <c r="AV53" s="256">
        <v>0.73799999999999999</v>
      </c>
      <c r="AW53" s="256">
        <v>0.55300000000000005</v>
      </c>
      <c r="AX53" s="256">
        <v>0.63200000000000001</v>
      </c>
      <c r="AY53" s="256">
        <v>0.71180100000000002</v>
      </c>
      <c r="AZ53" s="256">
        <v>0.66180099999999997</v>
      </c>
      <c r="BA53" s="256">
        <v>0.59499999999999997</v>
      </c>
      <c r="BB53" s="256">
        <v>0.66</v>
      </c>
      <c r="BC53" s="256">
        <v>0.71599999999999997</v>
      </c>
      <c r="BD53" s="256">
        <v>0.62</v>
      </c>
      <c r="BE53" s="256">
        <v>0.64300000000000002</v>
      </c>
      <c r="BF53" s="644" t="s">
        <v>1267</v>
      </c>
      <c r="BG53" s="644" t="s">
        <v>1267</v>
      </c>
      <c r="BH53" s="644" t="s">
        <v>1267</v>
      </c>
      <c r="BI53" s="644" t="s">
        <v>1267</v>
      </c>
      <c r="BJ53" s="644" t="s">
        <v>1267</v>
      </c>
      <c r="BK53" s="644" t="s">
        <v>1267</v>
      </c>
      <c r="BL53" s="644" t="s">
        <v>1267</v>
      </c>
      <c r="BM53" s="644" t="s">
        <v>1267</v>
      </c>
      <c r="BN53" s="644" t="s">
        <v>1267</v>
      </c>
      <c r="BO53" s="644" t="s">
        <v>1267</v>
      </c>
      <c r="BP53" s="644" t="s">
        <v>1267</v>
      </c>
      <c r="BQ53" s="644" t="s">
        <v>1267</v>
      </c>
      <c r="BR53" s="644" t="s">
        <v>1267</v>
      </c>
      <c r="BS53" s="644" t="s">
        <v>1267</v>
      </c>
      <c r="BT53" s="644" t="s">
        <v>1267</v>
      </c>
      <c r="BU53" s="644" t="s">
        <v>1267</v>
      </c>
      <c r="BV53" s="644" t="s">
        <v>1267</v>
      </c>
    </row>
    <row r="54" spans="1:74" ht="11.1" customHeight="1" x14ac:dyDescent="0.2">
      <c r="B54" s="173"/>
      <c r="C54" s="255"/>
      <c r="D54" s="255"/>
      <c r="E54" s="255"/>
      <c r="F54" s="255"/>
      <c r="G54" s="255"/>
      <c r="H54" s="255"/>
      <c r="I54" s="255"/>
      <c r="J54" s="255"/>
      <c r="K54" s="255"/>
      <c r="L54" s="255"/>
      <c r="M54" s="255"/>
      <c r="N54" s="255"/>
      <c r="O54" s="255"/>
      <c r="P54" s="255"/>
      <c r="Q54" s="255"/>
      <c r="R54" s="255"/>
      <c r="S54" s="255"/>
      <c r="T54" s="255"/>
      <c r="U54" s="255"/>
      <c r="V54" s="255"/>
      <c r="W54" s="255"/>
      <c r="X54" s="255"/>
      <c r="Y54" s="255"/>
      <c r="Z54" s="255"/>
      <c r="AA54" s="255"/>
      <c r="AB54" s="255"/>
      <c r="AC54" s="255"/>
      <c r="AD54" s="255"/>
      <c r="AE54" s="255"/>
      <c r="AF54" s="255"/>
      <c r="AG54" s="255"/>
      <c r="AH54" s="255"/>
      <c r="AI54" s="255"/>
      <c r="AJ54" s="255"/>
      <c r="AK54" s="255"/>
      <c r="AL54" s="255"/>
      <c r="AM54" s="255"/>
      <c r="AN54" s="255"/>
      <c r="AO54" s="255"/>
      <c r="AP54" s="255"/>
      <c r="AQ54" s="255"/>
      <c r="AR54" s="255"/>
      <c r="AS54" s="255"/>
      <c r="AT54" s="255"/>
      <c r="AU54" s="255"/>
      <c r="AV54" s="255"/>
      <c r="AW54" s="255"/>
      <c r="AX54" s="255"/>
      <c r="AY54" s="255"/>
      <c r="AZ54" s="255"/>
      <c r="BA54" s="255"/>
      <c r="BB54" s="412"/>
      <c r="BC54" s="412"/>
      <c r="BD54" s="412"/>
      <c r="BE54" s="412"/>
      <c r="BF54" s="412"/>
      <c r="BG54" s="412"/>
      <c r="BH54" s="412"/>
      <c r="BI54" s="412"/>
      <c r="BJ54" s="412"/>
      <c r="BK54" s="412"/>
      <c r="BL54" s="412"/>
      <c r="BM54" s="412"/>
      <c r="BN54" s="412"/>
      <c r="BO54" s="412"/>
      <c r="BP54" s="412"/>
      <c r="BQ54" s="412"/>
      <c r="BR54" s="412"/>
      <c r="BS54" s="412"/>
      <c r="BT54" s="412"/>
      <c r="BU54" s="412"/>
      <c r="BV54" s="412"/>
    </row>
    <row r="55" spans="1:74" ht="11.1" customHeight="1" x14ac:dyDescent="0.2">
      <c r="BK55" s="414"/>
      <c r="BL55" s="414"/>
      <c r="BM55" s="414"/>
      <c r="BN55" s="414"/>
      <c r="BO55" s="414"/>
      <c r="BP55" s="414"/>
      <c r="BQ55" s="414"/>
      <c r="BR55" s="414"/>
      <c r="BS55" s="414"/>
      <c r="BT55" s="414"/>
      <c r="BU55" s="414"/>
      <c r="BV55" s="414"/>
    </row>
    <row r="56" spans="1:74" ht="12" customHeight="1" x14ac:dyDescent="0.25">
      <c r="B56" s="652" t="s">
        <v>1105</v>
      </c>
      <c r="C56" s="653"/>
      <c r="D56" s="653"/>
      <c r="E56" s="653"/>
      <c r="F56" s="653"/>
      <c r="G56" s="653"/>
      <c r="H56" s="653"/>
      <c r="I56" s="653"/>
      <c r="J56" s="653"/>
      <c r="K56" s="653"/>
      <c r="L56" s="653"/>
      <c r="M56" s="653"/>
      <c r="N56" s="653"/>
      <c r="O56" s="653"/>
      <c r="P56" s="653"/>
      <c r="Q56" s="653"/>
    </row>
    <row r="57" spans="1:74" ht="12" customHeight="1" x14ac:dyDescent="0.2">
      <c r="B57" s="684" t="s">
        <v>961</v>
      </c>
      <c r="C57" s="671"/>
      <c r="D57" s="671"/>
      <c r="E57" s="671"/>
      <c r="F57" s="671"/>
      <c r="G57" s="671"/>
      <c r="H57" s="671"/>
      <c r="I57" s="671"/>
      <c r="J57" s="671"/>
      <c r="K57" s="671"/>
      <c r="L57" s="671"/>
      <c r="M57" s="671"/>
      <c r="N57" s="671"/>
      <c r="O57" s="671"/>
      <c r="P57" s="671"/>
      <c r="Q57" s="671"/>
    </row>
    <row r="58" spans="1:74" ht="12" customHeight="1" x14ac:dyDescent="0.2">
      <c r="B58" s="684" t="s">
        <v>1196</v>
      </c>
      <c r="C58" s="675"/>
      <c r="D58" s="675"/>
      <c r="E58" s="675"/>
      <c r="F58" s="675"/>
      <c r="G58" s="675"/>
      <c r="H58" s="675"/>
      <c r="I58" s="675"/>
      <c r="J58" s="675"/>
      <c r="K58" s="675"/>
      <c r="L58" s="675"/>
      <c r="M58" s="675"/>
      <c r="N58" s="675"/>
      <c r="O58" s="675"/>
      <c r="P58" s="675"/>
      <c r="Q58" s="671"/>
    </row>
    <row r="59" spans="1:74" s="444" customFormat="1" ht="12" customHeight="1" x14ac:dyDescent="0.25">
      <c r="A59" s="445"/>
      <c r="B59" s="674" t="s">
        <v>1132</v>
      </c>
      <c r="C59" s="675"/>
      <c r="D59" s="675"/>
      <c r="E59" s="675"/>
      <c r="F59" s="675"/>
      <c r="G59" s="675"/>
      <c r="H59" s="675"/>
      <c r="I59" s="675"/>
      <c r="J59" s="675"/>
      <c r="K59" s="675"/>
      <c r="L59" s="675"/>
      <c r="M59" s="675"/>
      <c r="N59" s="675"/>
      <c r="O59" s="675"/>
      <c r="P59" s="675"/>
      <c r="Q59" s="671"/>
      <c r="AY59" s="541"/>
      <c r="AZ59" s="541"/>
      <c r="BA59" s="541"/>
      <c r="BB59" s="541"/>
      <c r="BC59" s="541"/>
      <c r="BD59" s="541"/>
      <c r="BE59" s="541"/>
      <c r="BF59" s="541"/>
      <c r="BG59" s="541"/>
      <c r="BH59" s="541"/>
      <c r="BI59" s="541"/>
      <c r="BJ59" s="541"/>
    </row>
    <row r="60" spans="1:74" s="444" customFormat="1" ht="12" customHeight="1" x14ac:dyDescent="0.25">
      <c r="A60" s="445"/>
      <c r="B60" s="684" t="s">
        <v>1083</v>
      </c>
      <c r="C60" s="684"/>
      <c r="D60" s="684"/>
      <c r="E60" s="684"/>
      <c r="F60" s="684"/>
      <c r="G60" s="684"/>
      <c r="H60" s="684"/>
      <c r="I60" s="684"/>
      <c r="J60" s="684"/>
      <c r="K60" s="684"/>
      <c r="L60" s="684"/>
      <c r="M60" s="684"/>
      <c r="N60" s="684"/>
      <c r="O60" s="684"/>
      <c r="P60" s="684"/>
      <c r="Q60" s="671"/>
      <c r="AY60" s="541"/>
      <c r="AZ60" s="541"/>
      <c r="BA60" s="541"/>
      <c r="BB60" s="541"/>
      <c r="BC60" s="541"/>
      <c r="BD60" s="541"/>
      <c r="BE60" s="541"/>
      <c r="BF60" s="541"/>
      <c r="BG60" s="541"/>
      <c r="BH60" s="541"/>
      <c r="BI60" s="541"/>
      <c r="BJ60" s="541"/>
    </row>
    <row r="61" spans="1:74" s="444" customFormat="1" ht="12" customHeight="1" x14ac:dyDescent="0.25">
      <c r="A61" s="445"/>
      <c r="B61" s="684" t="s">
        <v>1171</v>
      </c>
      <c r="C61" s="671"/>
      <c r="D61" s="671"/>
      <c r="E61" s="671"/>
      <c r="F61" s="671"/>
      <c r="G61" s="671"/>
      <c r="H61" s="671"/>
      <c r="I61" s="671"/>
      <c r="J61" s="671"/>
      <c r="K61" s="671"/>
      <c r="L61" s="671"/>
      <c r="M61" s="671"/>
      <c r="N61" s="671"/>
      <c r="O61" s="671"/>
      <c r="P61" s="671"/>
      <c r="Q61" s="671"/>
      <c r="AY61" s="541"/>
      <c r="AZ61" s="541"/>
      <c r="BA61" s="541"/>
      <c r="BB61" s="541"/>
      <c r="BC61" s="541"/>
      <c r="BD61" s="541"/>
      <c r="BE61" s="541"/>
      <c r="BF61" s="541"/>
      <c r="BG61" s="541"/>
      <c r="BH61" s="541"/>
      <c r="BI61" s="541"/>
      <c r="BJ61" s="541"/>
    </row>
    <row r="62" spans="1:74" s="444" customFormat="1" ht="13.2" x14ac:dyDescent="0.25">
      <c r="A62" s="445"/>
      <c r="B62" s="686" t="s">
        <v>1158</v>
      </c>
      <c r="C62" s="671"/>
      <c r="D62" s="671"/>
      <c r="E62" s="671"/>
      <c r="F62" s="671"/>
      <c r="G62" s="671"/>
      <c r="H62" s="671"/>
      <c r="I62" s="671"/>
      <c r="J62" s="671"/>
      <c r="K62" s="671"/>
      <c r="L62" s="671"/>
      <c r="M62" s="671"/>
      <c r="N62" s="671"/>
      <c r="O62" s="671"/>
      <c r="P62" s="671"/>
      <c r="Q62" s="671"/>
      <c r="AY62" s="541"/>
      <c r="AZ62" s="541"/>
      <c r="BA62" s="541"/>
      <c r="BB62" s="541"/>
      <c r="BC62" s="541"/>
      <c r="BD62" s="541"/>
      <c r="BE62" s="541"/>
      <c r="BF62" s="541"/>
      <c r="BG62" s="541"/>
      <c r="BH62" s="541"/>
      <c r="BI62" s="541"/>
      <c r="BJ62" s="541"/>
    </row>
    <row r="63" spans="1:74" s="444" customFormat="1" ht="12" customHeight="1" x14ac:dyDescent="0.25">
      <c r="A63" s="445"/>
      <c r="B63" s="669" t="s">
        <v>1136</v>
      </c>
      <c r="C63" s="670"/>
      <c r="D63" s="670"/>
      <c r="E63" s="670"/>
      <c r="F63" s="670"/>
      <c r="G63" s="670"/>
      <c r="H63" s="670"/>
      <c r="I63" s="670"/>
      <c r="J63" s="670"/>
      <c r="K63" s="670"/>
      <c r="L63" s="670"/>
      <c r="M63" s="670"/>
      <c r="N63" s="670"/>
      <c r="O63" s="670"/>
      <c r="P63" s="670"/>
      <c r="Q63" s="671"/>
      <c r="AY63" s="541"/>
      <c r="AZ63" s="541"/>
      <c r="BA63" s="541"/>
      <c r="BB63" s="541"/>
      <c r="BC63" s="541"/>
      <c r="BD63" s="541"/>
      <c r="BE63" s="541"/>
      <c r="BF63" s="541"/>
      <c r="BG63" s="541"/>
      <c r="BH63" s="541"/>
      <c r="BI63" s="541"/>
      <c r="BJ63" s="541"/>
    </row>
    <row r="64" spans="1:74" s="444" customFormat="1" ht="12" customHeight="1" x14ac:dyDescent="0.25">
      <c r="A64" s="440"/>
      <c r="B64" s="682" t="s">
        <v>1144</v>
      </c>
      <c r="C64" s="671"/>
      <c r="D64" s="671"/>
      <c r="E64" s="671"/>
      <c r="F64" s="671"/>
      <c r="G64" s="671"/>
      <c r="H64" s="671"/>
      <c r="I64" s="671"/>
      <c r="J64" s="671"/>
      <c r="K64" s="671"/>
      <c r="L64" s="671"/>
      <c r="M64" s="671"/>
      <c r="N64" s="671"/>
      <c r="O64" s="671"/>
      <c r="P64" s="671"/>
      <c r="Q64" s="671"/>
      <c r="AY64" s="541"/>
      <c r="AZ64" s="541"/>
      <c r="BA64" s="541"/>
      <c r="BB64" s="541"/>
      <c r="BC64" s="541"/>
      <c r="BD64" s="541"/>
      <c r="BE64" s="541"/>
      <c r="BF64" s="541"/>
      <c r="BG64" s="541"/>
      <c r="BH64" s="541"/>
      <c r="BI64" s="541"/>
      <c r="BJ64" s="541"/>
    </row>
    <row r="65" spans="63:74" x14ac:dyDescent="0.2">
      <c r="BK65" s="414"/>
      <c r="BL65" s="414"/>
      <c r="BM65" s="414"/>
      <c r="BN65" s="414"/>
      <c r="BO65" s="414"/>
      <c r="BP65" s="414"/>
      <c r="BQ65" s="414"/>
      <c r="BR65" s="414"/>
      <c r="BS65" s="414"/>
      <c r="BT65" s="414"/>
      <c r="BU65" s="414"/>
      <c r="BV65" s="414"/>
    </row>
    <row r="66" spans="63:74" x14ac:dyDescent="0.2">
      <c r="BK66" s="414"/>
      <c r="BL66" s="414"/>
      <c r="BM66" s="414"/>
      <c r="BN66" s="414"/>
      <c r="BO66" s="414"/>
      <c r="BP66" s="414"/>
      <c r="BQ66" s="414"/>
      <c r="BR66" s="414"/>
      <c r="BS66" s="414"/>
      <c r="BT66" s="414"/>
      <c r="BU66" s="414"/>
      <c r="BV66" s="414"/>
    </row>
    <row r="67" spans="63:74" x14ac:dyDescent="0.2">
      <c r="BK67" s="414"/>
      <c r="BL67" s="414"/>
      <c r="BM67" s="414"/>
      <c r="BN67" s="414"/>
      <c r="BO67" s="414"/>
      <c r="BP67" s="414"/>
      <c r="BQ67" s="414"/>
      <c r="BR67" s="414"/>
      <c r="BS67" s="414"/>
      <c r="BT67" s="414"/>
      <c r="BU67" s="414"/>
      <c r="BV67" s="414"/>
    </row>
    <row r="68" spans="63:74" x14ac:dyDescent="0.2">
      <c r="BK68" s="414"/>
      <c r="BL68" s="414"/>
      <c r="BM68" s="414"/>
      <c r="BN68" s="414"/>
      <c r="BO68" s="414"/>
      <c r="BP68" s="414"/>
      <c r="BQ68" s="414"/>
      <c r="BR68" s="414"/>
      <c r="BS68" s="414"/>
      <c r="BT68" s="414"/>
      <c r="BU68" s="414"/>
      <c r="BV68" s="414"/>
    </row>
    <row r="69" spans="63:74" x14ac:dyDescent="0.2">
      <c r="BK69" s="414"/>
      <c r="BL69" s="414"/>
      <c r="BM69" s="414"/>
      <c r="BN69" s="414"/>
      <c r="BO69" s="414"/>
      <c r="BP69" s="414"/>
      <c r="BQ69" s="414"/>
      <c r="BR69" s="414"/>
      <c r="BS69" s="414"/>
      <c r="BT69" s="414"/>
      <c r="BU69" s="414"/>
      <c r="BV69" s="414"/>
    </row>
    <row r="70" spans="63:74" x14ac:dyDescent="0.2">
      <c r="BK70" s="414"/>
      <c r="BL70" s="414"/>
      <c r="BM70" s="414"/>
      <c r="BN70" s="414"/>
      <c r="BO70" s="414"/>
      <c r="BP70" s="414"/>
      <c r="BQ70" s="414"/>
      <c r="BR70" s="414"/>
      <c r="BS70" s="414"/>
      <c r="BT70" s="414"/>
      <c r="BU70" s="414"/>
      <c r="BV70" s="414"/>
    </row>
    <row r="71" spans="63:74" x14ac:dyDescent="0.2">
      <c r="BK71" s="414"/>
      <c r="BL71" s="414"/>
      <c r="BM71" s="414"/>
      <c r="BN71" s="414"/>
      <c r="BO71" s="414"/>
      <c r="BP71" s="414"/>
      <c r="BQ71" s="414"/>
      <c r="BR71" s="414"/>
      <c r="BS71" s="414"/>
      <c r="BT71" s="414"/>
      <c r="BU71" s="414"/>
      <c r="BV71" s="414"/>
    </row>
    <row r="72" spans="63:74" x14ac:dyDescent="0.2">
      <c r="BK72" s="414"/>
      <c r="BL72" s="414"/>
      <c r="BM72" s="414"/>
      <c r="BN72" s="414"/>
      <c r="BO72" s="414"/>
      <c r="BP72" s="414"/>
      <c r="BQ72" s="414"/>
      <c r="BR72" s="414"/>
      <c r="BS72" s="414"/>
      <c r="BT72" s="414"/>
      <c r="BU72" s="414"/>
      <c r="BV72" s="414"/>
    </row>
    <row r="73" spans="63:74" x14ac:dyDescent="0.2">
      <c r="BK73" s="414"/>
      <c r="BL73" s="414"/>
      <c r="BM73" s="414"/>
      <c r="BN73" s="414"/>
      <c r="BO73" s="414"/>
      <c r="BP73" s="414"/>
      <c r="BQ73" s="414"/>
      <c r="BR73" s="414"/>
      <c r="BS73" s="414"/>
      <c r="BT73" s="414"/>
      <c r="BU73" s="414"/>
      <c r="BV73" s="414"/>
    </row>
    <row r="74" spans="63:74" x14ac:dyDescent="0.2">
      <c r="BK74" s="414"/>
      <c r="BL74" s="414"/>
      <c r="BM74" s="414"/>
      <c r="BN74" s="414"/>
      <c r="BO74" s="414"/>
      <c r="BP74" s="414"/>
      <c r="BQ74" s="414"/>
      <c r="BR74" s="414"/>
      <c r="BS74" s="414"/>
      <c r="BT74" s="414"/>
      <c r="BU74" s="414"/>
      <c r="BV74" s="414"/>
    </row>
    <row r="75" spans="63:74" x14ac:dyDescent="0.2">
      <c r="BK75" s="414"/>
      <c r="BL75" s="414"/>
      <c r="BM75" s="414"/>
      <c r="BN75" s="414"/>
      <c r="BO75" s="414"/>
      <c r="BP75" s="414"/>
      <c r="BQ75" s="414"/>
      <c r="BR75" s="414"/>
      <c r="BS75" s="414"/>
      <c r="BT75" s="414"/>
      <c r="BU75" s="414"/>
      <c r="BV75" s="414"/>
    </row>
    <row r="76" spans="63:74" x14ac:dyDescent="0.2">
      <c r="BK76" s="414"/>
      <c r="BL76" s="414"/>
      <c r="BM76" s="414"/>
      <c r="BN76" s="414"/>
      <c r="BO76" s="414"/>
      <c r="BP76" s="414"/>
      <c r="BQ76" s="414"/>
      <c r="BR76" s="414"/>
      <c r="BS76" s="414"/>
      <c r="BT76" s="414"/>
      <c r="BU76" s="414"/>
      <c r="BV76" s="414"/>
    </row>
    <row r="77" spans="63:74" x14ac:dyDescent="0.2">
      <c r="BK77" s="414"/>
      <c r="BL77" s="414"/>
      <c r="BM77" s="414"/>
      <c r="BN77" s="414"/>
      <c r="BO77" s="414"/>
      <c r="BP77" s="414"/>
      <c r="BQ77" s="414"/>
      <c r="BR77" s="414"/>
      <c r="BS77" s="414"/>
      <c r="BT77" s="414"/>
      <c r="BU77" s="414"/>
      <c r="BV77" s="414"/>
    </row>
    <row r="78" spans="63:74" x14ac:dyDescent="0.2">
      <c r="BK78" s="414"/>
      <c r="BL78" s="414"/>
      <c r="BM78" s="414"/>
      <c r="BN78" s="414"/>
      <c r="BO78" s="414"/>
      <c r="BP78" s="414"/>
      <c r="BQ78" s="414"/>
      <c r="BR78" s="414"/>
      <c r="BS78" s="414"/>
      <c r="BT78" s="414"/>
      <c r="BU78" s="414"/>
      <c r="BV78" s="414"/>
    </row>
    <row r="79" spans="63:74" x14ac:dyDescent="0.2">
      <c r="BK79" s="414"/>
      <c r="BL79" s="414"/>
      <c r="BM79" s="414"/>
      <c r="BN79" s="414"/>
      <c r="BO79" s="414"/>
      <c r="BP79" s="414"/>
      <c r="BQ79" s="414"/>
      <c r="BR79" s="414"/>
      <c r="BS79" s="414"/>
      <c r="BT79" s="414"/>
      <c r="BU79" s="414"/>
      <c r="BV79" s="414"/>
    </row>
    <row r="80" spans="63:74" x14ac:dyDescent="0.2">
      <c r="BK80" s="414"/>
      <c r="BL80" s="414"/>
      <c r="BM80" s="414"/>
      <c r="BN80" s="414"/>
      <c r="BO80" s="414"/>
      <c r="BP80" s="414"/>
      <c r="BQ80" s="414"/>
      <c r="BR80" s="414"/>
      <c r="BS80" s="414"/>
      <c r="BT80" s="414"/>
      <c r="BU80" s="414"/>
      <c r="BV80" s="414"/>
    </row>
    <row r="81" spans="63:74" x14ac:dyDescent="0.2">
      <c r="BK81" s="414"/>
      <c r="BL81" s="414"/>
      <c r="BM81" s="414"/>
      <c r="BN81" s="414"/>
      <c r="BO81" s="414"/>
      <c r="BP81" s="414"/>
      <c r="BQ81" s="414"/>
      <c r="BR81" s="414"/>
      <c r="BS81" s="414"/>
      <c r="BT81" s="414"/>
      <c r="BU81" s="414"/>
      <c r="BV81" s="414"/>
    </row>
    <row r="82" spans="63:74" x14ac:dyDescent="0.2">
      <c r="BK82" s="414"/>
      <c r="BL82" s="414"/>
      <c r="BM82" s="414"/>
      <c r="BN82" s="414"/>
      <c r="BO82" s="414"/>
      <c r="BP82" s="414"/>
      <c r="BQ82" s="414"/>
      <c r="BR82" s="414"/>
      <c r="BS82" s="414"/>
      <c r="BT82" s="414"/>
      <c r="BU82" s="414"/>
      <c r="BV82" s="414"/>
    </row>
    <row r="83" spans="63:74" x14ac:dyDescent="0.2">
      <c r="BK83" s="414"/>
      <c r="BL83" s="414"/>
      <c r="BM83" s="414"/>
      <c r="BN83" s="414"/>
      <c r="BO83" s="414"/>
      <c r="BP83" s="414"/>
      <c r="BQ83" s="414"/>
      <c r="BR83" s="414"/>
      <c r="BS83" s="414"/>
      <c r="BT83" s="414"/>
      <c r="BU83" s="414"/>
      <c r="BV83" s="414"/>
    </row>
    <row r="84" spans="63:74" x14ac:dyDescent="0.2">
      <c r="BK84" s="414"/>
      <c r="BL84" s="414"/>
      <c r="BM84" s="414"/>
      <c r="BN84" s="414"/>
      <c r="BO84" s="414"/>
      <c r="BP84" s="414"/>
      <c r="BQ84" s="414"/>
      <c r="BR84" s="414"/>
      <c r="BS84" s="414"/>
      <c r="BT84" s="414"/>
      <c r="BU84" s="414"/>
      <c r="BV84" s="414"/>
    </row>
    <row r="85" spans="63:74" x14ac:dyDescent="0.2">
      <c r="BK85" s="414"/>
      <c r="BL85" s="414"/>
      <c r="BM85" s="414"/>
      <c r="BN85" s="414"/>
      <c r="BO85" s="414"/>
      <c r="BP85" s="414"/>
      <c r="BQ85" s="414"/>
      <c r="BR85" s="414"/>
      <c r="BS85" s="414"/>
      <c r="BT85" s="414"/>
      <c r="BU85" s="414"/>
      <c r="BV85" s="414"/>
    </row>
    <row r="86" spans="63:74" x14ac:dyDescent="0.2">
      <c r="BK86" s="414"/>
      <c r="BL86" s="414"/>
      <c r="BM86" s="414"/>
      <c r="BN86" s="414"/>
      <c r="BO86" s="414"/>
      <c r="BP86" s="414"/>
      <c r="BQ86" s="414"/>
      <c r="BR86" s="414"/>
      <c r="BS86" s="414"/>
      <c r="BT86" s="414"/>
      <c r="BU86" s="414"/>
      <c r="BV86" s="414"/>
    </row>
    <row r="87" spans="63:74" x14ac:dyDescent="0.2">
      <c r="BK87" s="414"/>
      <c r="BL87" s="414"/>
      <c r="BM87" s="414"/>
      <c r="BN87" s="414"/>
      <c r="BO87" s="414"/>
      <c r="BP87" s="414"/>
      <c r="BQ87" s="414"/>
      <c r="BR87" s="414"/>
      <c r="BS87" s="414"/>
      <c r="BT87" s="414"/>
      <c r="BU87" s="414"/>
      <c r="BV87" s="414"/>
    </row>
    <row r="88" spans="63:74" x14ac:dyDescent="0.2">
      <c r="BK88" s="414"/>
      <c r="BL88" s="414"/>
      <c r="BM88" s="414"/>
      <c r="BN88" s="414"/>
      <c r="BO88" s="414"/>
      <c r="BP88" s="414"/>
      <c r="BQ88" s="414"/>
      <c r="BR88" s="414"/>
      <c r="BS88" s="414"/>
      <c r="BT88" s="414"/>
      <c r="BU88" s="414"/>
      <c r="BV88" s="414"/>
    </row>
    <row r="89" spans="63:74" x14ac:dyDescent="0.2">
      <c r="BK89" s="414"/>
      <c r="BL89" s="414"/>
      <c r="BM89" s="414"/>
      <c r="BN89" s="414"/>
      <c r="BO89" s="414"/>
      <c r="BP89" s="414"/>
      <c r="BQ89" s="414"/>
      <c r="BR89" s="414"/>
      <c r="BS89" s="414"/>
      <c r="BT89" s="414"/>
      <c r="BU89" s="414"/>
      <c r="BV89" s="414"/>
    </row>
    <row r="90" spans="63:74" x14ac:dyDescent="0.2">
      <c r="BK90" s="414"/>
      <c r="BL90" s="414"/>
      <c r="BM90" s="414"/>
      <c r="BN90" s="414"/>
      <c r="BO90" s="414"/>
      <c r="BP90" s="414"/>
      <c r="BQ90" s="414"/>
      <c r="BR90" s="414"/>
      <c r="BS90" s="414"/>
      <c r="BT90" s="414"/>
      <c r="BU90" s="414"/>
      <c r="BV90" s="414"/>
    </row>
    <row r="91" spans="63:74" x14ac:dyDescent="0.2">
      <c r="BK91" s="414"/>
      <c r="BL91" s="414"/>
      <c r="BM91" s="414"/>
      <c r="BN91" s="414"/>
      <c r="BO91" s="414"/>
      <c r="BP91" s="414"/>
      <c r="BQ91" s="414"/>
      <c r="BR91" s="414"/>
      <c r="BS91" s="414"/>
      <c r="BT91" s="414"/>
      <c r="BU91" s="414"/>
      <c r="BV91" s="414"/>
    </row>
    <row r="92" spans="63:74" x14ac:dyDescent="0.2">
      <c r="BK92" s="414"/>
      <c r="BL92" s="414"/>
      <c r="BM92" s="414"/>
      <c r="BN92" s="414"/>
      <c r="BO92" s="414"/>
      <c r="BP92" s="414"/>
      <c r="BQ92" s="414"/>
      <c r="BR92" s="414"/>
      <c r="BS92" s="414"/>
      <c r="BT92" s="414"/>
      <c r="BU92" s="414"/>
      <c r="BV92" s="414"/>
    </row>
    <row r="93" spans="63:74" x14ac:dyDescent="0.2">
      <c r="BK93" s="414"/>
      <c r="BL93" s="414"/>
      <c r="BM93" s="414"/>
      <c r="BN93" s="414"/>
      <c r="BO93" s="414"/>
      <c r="BP93" s="414"/>
      <c r="BQ93" s="414"/>
      <c r="BR93" s="414"/>
      <c r="BS93" s="414"/>
      <c r="BT93" s="414"/>
      <c r="BU93" s="414"/>
      <c r="BV93" s="414"/>
    </row>
    <row r="94" spans="63:74" x14ac:dyDescent="0.2">
      <c r="BK94" s="414"/>
      <c r="BL94" s="414"/>
      <c r="BM94" s="414"/>
      <c r="BN94" s="414"/>
      <c r="BO94" s="414"/>
      <c r="BP94" s="414"/>
      <c r="BQ94" s="414"/>
      <c r="BR94" s="414"/>
      <c r="BS94" s="414"/>
      <c r="BT94" s="414"/>
      <c r="BU94" s="414"/>
      <c r="BV94" s="414"/>
    </row>
    <row r="95" spans="63:74" x14ac:dyDescent="0.2">
      <c r="BK95" s="414"/>
      <c r="BL95" s="414"/>
      <c r="BM95" s="414"/>
      <c r="BN95" s="414"/>
      <c r="BO95" s="414"/>
      <c r="BP95" s="414"/>
      <c r="BQ95" s="414"/>
      <c r="BR95" s="414"/>
      <c r="BS95" s="414"/>
      <c r="BT95" s="414"/>
      <c r="BU95" s="414"/>
      <c r="BV95" s="414"/>
    </row>
    <row r="96" spans="63:74" x14ac:dyDescent="0.2">
      <c r="BK96" s="414"/>
      <c r="BL96" s="414"/>
      <c r="BM96" s="414"/>
      <c r="BN96" s="414"/>
      <c r="BO96" s="414"/>
      <c r="BP96" s="414"/>
      <c r="BQ96" s="414"/>
      <c r="BR96" s="414"/>
      <c r="BS96" s="414"/>
      <c r="BT96" s="414"/>
      <c r="BU96" s="414"/>
      <c r="BV96" s="414"/>
    </row>
    <row r="97" spans="63:74" x14ac:dyDescent="0.2">
      <c r="BK97" s="414"/>
      <c r="BL97" s="414"/>
      <c r="BM97" s="414"/>
      <c r="BN97" s="414"/>
      <c r="BO97" s="414"/>
      <c r="BP97" s="414"/>
      <c r="BQ97" s="414"/>
      <c r="BR97" s="414"/>
      <c r="BS97" s="414"/>
      <c r="BT97" s="414"/>
      <c r="BU97" s="414"/>
      <c r="BV97" s="414"/>
    </row>
    <row r="98" spans="63:74" x14ac:dyDescent="0.2">
      <c r="BK98" s="414"/>
      <c r="BL98" s="414"/>
      <c r="BM98" s="414"/>
      <c r="BN98" s="414"/>
      <c r="BO98" s="414"/>
      <c r="BP98" s="414"/>
      <c r="BQ98" s="414"/>
      <c r="BR98" s="414"/>
      <c r="BS98" s="414"/>
      <c r="BT98" s="414"/>
      <c r="BU98" s="414"/>
      <c r="BV98" s="414"/>
    </row>
    <row r="99" spans="63:74" x14ac:dyDescent="0.2">
      <c r="BK99" s="414"/>
      <c r="BL99" s="414"/>
      <c r="BM99" s="414"/>
      <c r="BN99" s="414"/>
      <c r="BO99" s="414"/>
      <c r="BP99" s="414"/>
      <c r="BQ99" s="414"/>
      <c r="BR99" s="414"/>
      <c r="BS99" s="414"/>
      <c r="BT99" s="414"/>
      <c r="BU99" s="414"/>
      <c r="BV99" s="414"/>
    </row>
    <row r="100" spans="63:74" x14ac:dyDescent="0.2">
      <c r="BK100" s="414"/>
      <c r="BL100" s="414"/>
      <c r="BM100" s="414"/>
      <c r="BN100" s="414"/>
      <c r="BO100" s="414"/>
      <c r="BP100" s="414"/>
      <c r="BQ100" s="414"/>
      <c r="BR100" s="414"/>
      <c r="BS100" s="414"/>
      <c r="BT100" s="414"/>
      <c r="BU100" s="414"/>
      <c r="BV100" s="414"/>
    </row>
    <row r="101" spans="63:74" x14ac:dyDescent="0.2">
      <c r="BK101" s="414"/>
      <c r="BL101" s="414"/>
      <c r="BM101" s="414"/>
      <c r="BN101" s="414"/>
      <c r="BO101" s="414"/>
      <c r="BP101" s="414"/>
      <c r="BQ101" s="414"/>
      <c r="BR101" s="414"/>
      <c r="BS101" s="414"/>
      <c r="BT101" s="414"/>
      <c r="BU101" s="414"/>
      <c r="BV101" s="414"/>
    </row>
    <row r="102" spans="63:74" x14ac:dyDescent="0.2">
      <c r="BK102" s="414"/>
      <c r="BL102" s="414"/>
      <c r="BM102" s="414"/>
      <c r="BN102" s="414"/>
      <c r="BO102" s="414"/>
      <c r="BP102" s="414"/>
      <c r="BQ102" s="414"/>
      <c r="BR102" s="414"/>
      <c r="BS102" s="414"/>
      <c r="BT102" s="414"/>
      <c r="BU102" s="414"/>
      <c r="BV102" s="414"/>
    </row>
    <row r="103" spans="63:74" x14ac:dyDescent="0.2">
      <c r="BK103" s="414"/>
      <c r="BL103" s="414"/>
      <c r="BM103" s="414"/>
      <c r="BN103" s="414"/>
      <c r="BO103" s="414"/>
      <c r="BP103" s="414"/>
      <c r="BQ103" s="414"/>
      <c r="BR103" s="414"/>
      <c r="BS103" s="414"/>
      <c r="BT103" s="414"/>
      <c r="BU103" s="414"/>
      <c r="BV103" s="414"/>
    </row>
    <row r="104" spans="63:74" x14ac:dyDescent="0.2">
      <c r="BK104" s="414"/>
      <c r="BL104" s="414"/>
      <c r="BM104" s="414"/>
      <c r="BN104" s="414"/>
      <c r="BO104" s="414"/>
      <c r="BP104" s="414"/>
      <c r="BQ104" s="414"/>
      <c r="BR104" s="414"/>
      <c r="BS104" s="414"/>
      <c r="BT104" s="414"/>
      <c r="BU104" s="414"/>
      <c r="BV104" s="414"/>
    </row>
    <row r="105" spans="63:74" x14ac:dyDescent="0.2">
      <c r="BK105" s="414"/>
      <c r="BL105" s="414"/>
      <c r="BM105" s="414"/>
      <c r="BN105" s="414"/>
      <c r="BO105" s="414"/>
      <c r="BP105" s="414"/>
      <c r="BQ105" s="414"/>
      <c r="BR105" s="414"/>
      <c r="BS105" s="414"/>
      <c r="BT105" s="414"/>
      <c r="BU105" s="414"/>
      <c r="BV105" s="414"/>
    </row>
    <row r="106" spans="63:74" x14ac:dyDescent="0.2">
      <c r="BK106" s="414"/>
      <c r="BL106" s="414"/>
      <c r="BM106" s="414"/>
      <c r="BN106" s="414"/>
      <c r="BO106" s="414"/>
      <c r="BP106" s="414"/>
      <c r="BQ106" s="414"/>
      <c r="BR106" s="414"/>
      <c r="BS106" s="414"/>
      <c r="BT106" s="414"/>
      <c r="BU106" s="414"/>
      <c r="BV106" s="414"/>
    </row>
    <row r="107" spans="63:74" x14ac:dyDescent="0.2">
      <c r="BK107" s="414"/>
      <c r="BL107" s="414"/>
      <c r="BM107" s="414"/>
      <c r="BN107" s="414"/>
      <c r="BO107" s="414"/>
      <c r="BP107" s="414"/>
      <c r="BQ107" s="414"/>
      <c r="BR107" s="414"/>
      <c r="BS107" s="414"/>
      <c r="BT107" s="414"/>
      <c r="BU107" s="414"/>
      <c r="BV107" s="414"/>
    </row>
    <row r="108" spans="63:74" x14ac:dyDescent="0.2">
      <c r="BK108" s="414"/>
      <c r="BL108" s="414"/>
      <c r="BM108" s="414"/>
      <c r="BN108" s="414"/>
      <c r="BO108" s="414"/>
      <c r="BP108" s="414"/>
      <c r="BQ108" s="414"/>
      <c r="BR108" s="414"/>
      <c r="BS108" s="414"/>
      <c r="BT108" s="414"/>
      <c r="BU108" s="414"/>
      <c r="BV108" s="414"/>
    </row>
    <row r="109" spans="63:74" x14ac:dyDescent="0.2">
      <c r="BK109" s="414"/>
      <c r="BL109" s="414"/>
      <c r="BM109" s="414"/>
      <c r="BN109" s="414"/>
      <c r="BO109" s="414"/>
      <c r="BP109" s="414"/>
      <c r="BQ109" s="414"/>
      <c r="BR109" s="414"/>
      <c r="BS109" s="414"/>
      <c r="BT109" s="414"/>
      <c r="BU109" s="414"/>
      <c r="BV109" s="414"/>
    </row>
    <row r="110" spans="63:74" x14ac:dyDescent="0.2">
      <c r="BK110" s="414"/>
      <c r="BL110" s="414"/>
      <c r="BM110" s="414"/>
      <c r="BN110" s="414"/>
      <c r="BO110" s="414"/>
      <c r="BP110" s="414"/>
      <c r="BQ110" s="414"/>
      <c r="BR110" s="414"/>
      <c r="BS110" s="414"/>
      <c r="BT110" s="414"/>
      <c r="BU110" s="414"/>
      <c r="BV110" s="414"/>
    </row>
    <row r="111" spans="63:74" x14ac:dyDescent="0.2">
      <c r="BK111" s="414"/>
      <c r="BL111" s="414"/>
      <c r="BM111" s="414"/>
      <c r="BN111" s="414"/>
      <c r="BO111" s="414"/>
      <c r="BP111" s="414"/>
      <c r="BQ111" s="414"/>
      <c r="BR111" s="414"/>
      <c r="BS111" s="414"/>
      <c r="BT111" s="414"/>
      <c r="BU111" s="414"/>
      <c r="BV111" s="414"/>
    </row>
    <row r="112" spans="63:74" x14ac:dyDescent="0.2">
      <c r="BK112" s="414"/>
      <c r="BL112" s="414"/>
      <c r="BM112" s="414"/>
      <c r="BN112" s="414"/>
      <c r="BO112" s="414"/>
      <c r="BP112" s="414"/>
      <c r="BQ112" s="414"/>
      <c r="BR112" s="414"/>
      <c r="BS112" s="414"/>
      <c r="BT112" s="414"/>
      <c r="BU112" s="414"/>
      <c r="BV112" s="414"/>
    </row>
    <row r="113" spans="63:74" x14ac:dyDescent="0.2">
      <c r="BK113" s="414"/>
      <c r="BL113" s="414"/>
      <c r="BM113" s="414"/>
      <c r="BN113" s="414"/>
      <c r="BO113" s="414"/>
      <c r="BP113" s="414"/>
      <c r="BQ113" s="414"/>
      <c r="BR113" s="414"/>
      <c r="BS113" s="414"/>
      <c r="BT113" s="414"/>
      <c r="BU113" s="414"/>
      <c r="BV113" s="414"/>
    </row>
    <row r="114" spans="63:74" x14ac:dyDescent="0.2">
      <c r="BK114" s="414"/>
      <c r="BL114" s="414"/>
      <c r="BM114" s="414"/>
      <c r="BN114" s="414"/>
      <c r="BO114" s="414"/>
      <c r="BP114" s="414"/>
      <c r="BQ114" s="414"/>
      <c r="BR114" s="414"/>
      <c r="BS114" s="414"/>
      <c r="BT114" s="414"/>
      <c r="BU114" s="414"/>
      <c r="BV114" s="414"/>
    </row>
    <row r="115" spans="63:74" x14ac:dyDescent="0.2">
      <c r="BK115" s="414"/>
      <c r="BL115" s="414"/>
      <c r="BM115" s="414"/>
      <c r="BN115" s="414"/>
      <c r="BO115" s="414"/>
      <c r="BP115" s="414"/>
      <c r="BQ115" s="414"/>
      <c r="BR115" s="414"/>
      <c r="BS115" s="414"/>
      <c r="BT115" s="414"/>
      <c r="BU115" s="414"/>
      <c r="BV115" s="414"/>
    </row>
    <row r="116" spans="63:74" x14ac:dyDescent="0.2">
      <c r="BK116" s="414"/>
      <c r="BL116" s="414"/>
      <c r="BM116" s="414"/>
      <c r="BN116" s="414"/>
      <c r="BO116" s="414"/>
      <c r="BP116" s="414"/>
      <c r="BQ116" s="414"/>
      <c r="BR116" s="414"/>
      <c r="BS116" s="414"/>
      <c r="BT116" s="414"/>
      <c r="BU116" s="414"/>
      <c r="BV116" s="414"/>
    </row>
    <row r="117" spans="63:74" x14ac:dyDescent="0.2">
      <c r="BK117" s="414"/>
      <c r="BL117" s="414"/>
      <c r="BM117" s="414"/>
      <c r="BN117" s="414"/>
      <c r="BO117" s="414"/>
      <c r="BP117" s="414"/>
      <c r="BQ117" s="414"/>
      <c r="BR117" s="414"/>
      <c r="BS117" s="414"/>
      <c r="BT117" s="414"/>
      <c r="BU117" s="414"/>
      <c r="BV117" s="414"/>
    </row>
    <row r="118" spans="63:74" x14ac:dyDescent="0.2">
      <c r="BK118" s="414"/>
      <c r="BL118" s="414"/>
      <c r="BM118" s="414"/>
      <c r="BN118" s="414"/>
      <c r="BO118" s="414"/>
      <c r="BP118" s="414"/>
      <c r="BQ118" s="414"/>
      <c r="BR118" s="414"/>
      <c r="BS118" s="414"/>
      <c r="BT118" s="414"/>
      <c r="BU118" s="414"/>
      <c r="BV118" s="414"/>
    </row>
    <row r="119" spans="63:74" x14ac:dyDescent="0.2">
      <c r="BK119" s="414"/>
      <c r="BL119" s="414"/>
      <c r="BM119" s="414"/>
      <c r="BN119" s="414"/>
      <c r="BO119" s="414"/>
      <c r="BP119" s="414"/>
      <c r="BQ119" s="414"/>
      <c r="BR119" s="414"/>
      <c r="BS119" s="414"/>
      <c r="BT119" s="414"/>
      <c r="BU119" s="414"/>
      <c r="BV119" s="414"/>
    </row>
    <row r="120" spans="63:74" x14ac:dyDescent="0.2">
      <c r="BK120" s="414"/>
      <c r="BL120" s="414"/>
      <c r="BM120" s="414"/>
      <c r="BN120" s="414"/>
      <c r="BO120" s="414"/>
      <c r="BP120" s="414"/>
      <c r="BQ120" s="414"/>
      <c r="BR120" s="414"/>
      <c r="BS120" s="414"/>
      <c r="BT120" s="414"/>
      <c r="BU120" s="414"/>
      <c r="BV120" s="414"/>
    </row>
    <row r="121" spans="63:74" x14ac:dyDescent="0.2">
      <c r="BK121" s="414"/>
      <c r="BL121" s="414"/>
      <c r="BM121" s="414"/>
      <c r="BN121" s="414"/>
      <c r="BO121" s="414"/>
      <c r="BP121" s="414"/>
      <c r="BQ121" s="414"/>
      <c r="BR121" s="414"/>
      <c r="BS121" s="414"/>
      <c r="BT121" s="414"/>
      <c r="BU121" s="414"/>
      <c r="BV121" s="414"/>
    </row>
    <row r="122" spans="63:74" x14ac:dyDescent="0.2">
      <c r="BK122" s="414"/>
      <c r="BL122" s="414"/>
      <c r="BM122" s="414"/>
      <c r="BN122" s="414"/>
      <c r="BO122" s="414"/>
      <c r="BP122" s="414"/>
      <c r="BQ122" s="414"/>
      <c r="BR122" s="414"/>
      <c r="BS122" s="414"/>
      <c r="BT122" s="414"/>
      <c r="BU122" s="414"/>
      <c r="BV122" s="414"/>
    </row>
    <row r="123" spans="63:74" x14ac:dyDescent="0.2">
      <c r="BK123" s="414"/>
      <c r="BL123" s="414"/>
      <c r="BM123" s="414"/>
      <c r="BN123" s="414"/>
      <c r="BO123" s="414"/>
      <c r="BP123" s="414"/>
      <c r="BQ123" s="414"/>
      <c r="BR123" s="414"/>
      <c r="BS123" s="414"/>
      <c r="BT123" s="414"/>
      <c r="BU123" s="414"/>
      <c r="BV123" s="414"/>
    </row>
    <row r="124" spans="63:74" x14ac:dyDescent="0.2">
      <c r="BK124" s="414"/>
      <c r="BL124" s="414"/>
      <c r="BM124" s="414"/>
      <c r="BN124" s="414"/>
      <c r="BO124" s="414"/>
      <c r="BP124" s="414"/>
      <c r="BQ124" s="414"/>
      <c r="BR124" s="414"/>
      <c r="BS124" s="414"/>
      <c r="BT124" s="414"/>
      <c r="BU124" s="414"/>
      <c r="BV124" s="414"/>
    </row>
    <row r="125" spans="63:74" x14ac:dyDescent="0.2">
      <c r="BK125" s="414"/>
      <c r="BL125" s="414"/>
      <c r="BM125" s="414"/>
      <c r="BN125" s="414"/>
      <c r="BO125" s="414"/>
      <c r="BP125" s="414"/>
      <c r="BQ125" s="414"/>
      <c r="BR125" s="414"/>
      <c r="BS125" s="414"/>
      <c r="BT125" s="414"/>
      <c r="BU125" s="414"/>
      <c r="BV125" s="414"/>
    </row>
    <row r="126" spans="63:74" x14ac:dyDescent="0.2">
      <c r="BK126" s="414"/>
      <c r="BL126" s="414"/>
      <c r="BM126" s="414"/>
      <c r="BN126" s="414"/>
      <c r="BO126" s="414"/>
      <c r="BP126" s="414"/>
      <c r="BQ126" s="414"/>
      <c r="BR126" s="414"/>
      <c r="BS126" s="414"/>
      <c r="BT126" s="414"/>
      <c r="BU126" s="414"/>
      <c r="BV126" s="414"/>
    </row>
    <row r="127" spans="63:74" x14ac:dyDescent="0.2">
      <c r="BK127" s="414"/>
      <c r="BL127" s="414"/>
      <c r="BM127" s="414"/>
      <c r="BN127" s="414"/>
      <c r="BO127" s="414"/>
      <c r="BP127" s="414"/>
      <c r="BQ127" s="414"/>
      <c r="BR127" s="414"/>
      <c r="BS127" s="414"/>
      <c r="BT127" s="414"/>
      <c r="BU127" s="414"/>
      <c r="BV127" s="414"/>
    </row>
    <row r="128" spans="63:74" x14ac:dyDescent="0.2">
      <c r="BK128" s="414"/>
      <c r="BL128" s="414"/>
      <c r="BM128" s="414"/>
      <c r="BN128" s="414"/>
      <c r="BO128" s="414"/>
      <c r="BP128" s="414"/>
      <c r="BQ128" s="414"/>
      <c r="BR128" s="414"/>
      <c r="BS128" s="414"/>
      <c r="BT128" s="414"/>
      <c r="BU128" s="414"/>
      <c r="BV128" s="414"/>
    </row>
    <row r="129" spans="63:74" x14ac:dyDescent="0.2">
      <c r="BK129" s="414"/>
      <c r="BL129" s="414"/>
      <c r="BM129" s="414"/>
      <c r="BN129" s="414"/>
      <c r="BO129" s="414"/>
      <c r="BP129" s="414"/>
      <c r="BQ129" s="414"/>
      <c r="BR129" s="414"/>
      <c r="BS129" s="414"/>
      <c r="BT129" s="414"/>
      <c r="BU129" s="414"/>
      <c r="BV129" s="414"/>
    </row>
    <row r="130" spans="63:74" x14ac:dyDescent="0.2">
      <c r="BK130" s="414"/>
      <c r="BL130" s="414"/>
      <c r="BM130" s="414"/>
      <c r="BN130" s="414"/>
      <c r="BO130" s="414"/>
      <c r="BP130" s="414"/>
      <c r="BQ130" s="414"/>
      <c r="BR130" s="414"/>
      <c r="BS130" s="414"/>
      <c r="BT130" s="414"/>
      <c r="BU130" s="414"/>
      <c r="BV130" s="414"/>
    </row>
    <row r="131" spans="63:74" x14ac:dyDescent="0.2">
      <c r="BK131" s="414"/>
      <c r="BL131" s="414"/>
      <c r="BM131" s="414"/>
      <c r="BN131" s="414"/>
      <c r="BO131" s="414"/>
      <c r="BP131" s="414"/>
      <c r="BQ131" s="414"/>
      <c r="BR131" s="414"/>
      <c r="BS131" s="414"/>
      <c r="BT131" s="414"/>
      <c r="BU131" s="414"/>
      <c r="BV131" s="414"/>
    </row>
    <row r="132" spans="63:74" x14ac:dyDescent="0.2">
      <c r="BK132" s="414"/>
      <c r="BL132" s="414"/>
      <c r="BM132" s="414"/>
      <c r="BN132" s="414"/>
      <c r="BO132" s="414"/>
      <c r="BP132" s="414"/>
      <c r="BQ132" s="414"/>
      <c r="BR132" s="414"/>
      <c r="BS132" s="414"/>
      <c r="BT132" s="414"/>
      <c r="BU132" s="414"/>
      <c r="BV132" s="414"/>
    </row>
    <row r="133" spans="63:74" x14ac:dyDescent="0.2">
      <c r="BK133" s="414"/>
      <c r="BL133" s="414"/>
      <c r="BM133" s="414"/>
      <c r="BN133" s="414"/>
      <c r="BO133" s="414"/>
      <c r="BP133" s="414"/>
      <c r="BQ133" s="414"/>
      <c r="BR133" s="414"/>
      <c r="BS133" s="414"/>
      <c r="BT133" s="414"/>
      <c r="BU133" s="414"/>
      <c r="BV133" s="414"/>
    </row>
    <row r="134" spans="63:74" x14ac:dyDescent="0.2">
      <c r="BK134" s="414"/>
      <c r="BL134" s="414"/>
      <c r="BM134" s="414"/>
      <c r="BN134" s="414"/>
      <c r="BO134" s="414"/>
      <c r="BP134" s="414"/>
      <c r="BQ134" s="414"/>
      <c r="BR134" s="414"/>
      <c r="BS134" s="414"/>
      <c r="BT134" s="414"/>
      <c r="BU134" s="414"/>
      <c r="BV134" s="414"/>
    </row>
    <row r="135" spans="63:74" x14ac:dyDescent="0.2">
      <c r="BK135" s="414"/>
      <c r="BL135" s="414"/>
      <c r="BM135" s="414"/>
      <c r="BN135" s="414"/>
      <c r="BO135" s="414"/>
      <c r="BP135" s="414"/>
      <c r="BQ135" s="414"/>
      <c r="BR135" s="414"/>
      <c r="BS135" s="414"/>
      <c r="BT135" s="414"/>
      <c r="BU135" s="414"/>
      <c r="BV135" s="414"/>
    </row>
    <row r="136" spans="63:74" x14ac:dyDescent="0.2">
      <c r="BK136" s="414"/>
      <c r="BL136" s="414"/>
      <c r="BM136" s="414"/>
      <c r="BN136" s="414"/>
      <c r="BO136" s="414"/>
      <c r="BP136" s="414"/>
      <c r="BQ136" s="414"/>
      <c r="BR136" s="414"/>
      <c r="BS136" s="414"/>
      <c r="BT136" s="414"/>
      <c r="BU136" s="414"/>
      <c r="BV136" s="414"/>
    </row>
    <row r="137" spans="63:74" x14ac:dyDescent="0.2">
      <c r="BK137" s="414"/>
      <c r="BL137" s="414"/>
      <c r="BM137" s="414"/>
      <c r="BN137" s="414"/>
      <c r="BO137" s="414"/>
      <c r="BP137" s="414"/>
      <c r="BQ137" s="414"/>
      <c r="BR137" s="414"/>
      <c r="BS137" s="414"/>
      <c r="BT137" s="414"/>
      <c r="BU137" s="414"/>
      <c r="BV137" s="414"/>
    </row>
    <row r="138" spans="63:74" x14ac:dyDescent="0.2">
      <c r="BK138" s="414"/>
      <c r="BL138" s="414"/>
      <c r="BM138" s="414"/>
      <c r="BN138" s="414"/>
      <c r="BO138" s="414"/>
      <c r="BP138" s="414"/>
      <c r="BQ138" s="414"/>
      <c r="BR138" s="414"/>
      <c r="BS138" s="414"/>
      <c r="BT138" s="414"/>
      <c r="BU138" s="414"/>
      <c r="BV138" s="414"/>
    </row>
    <row r="139" spans="63:74" x14ac:dyDescent="0.2">
      <c r="BK139" s="414"/>
      <c r="BL139" s="414"/>
      <c r="BM139" s="414"/>
      <c r="BN139" s="414"/>
      <c r="BO139" s="414"/>
      <c r="BP139" s="414"/>
      <c r="BQ139" s="414"/>
      <c r="BR139" s="414"/>
      <c r="BS139" s="414"/>
      <c r="BT139" s="414"/>
      <c r="BU139" s="414"/>
      <c r="BV139" s="414"/>
    </row>
    <row r="140" spans="63:74" x14ac:dyDescent="0.2">
      <c r="BK140" s="414"/>
      <c r="BL140" s="414"/>
      <c r="BM140" s="414"/>
      <c r="BN140" s="414"/>
      <c r="BO140" s="414"/>
      <c r="BP140" s="414"/>
      <c r="BQ140" s="414"/>
      <c r="BR140" s="414"/>
      <c r="BS140" s="414"/>
      <c r="BT140" s="414"/>
      <c r="BU140" s="414"/>
      <c r="BV140" s="414"/>
    </row>
    <row r="141" spans="63:74" x14ac:dyDescent="0.2">
      <c r="BK141" s="414"/>
      <c r="BL141" s="414"/>
      <c r="BM141" s="414"/>
      <c r="BN141" s="414"/>
      <c r="BO141" s="414"/>
      <c r="BP141" s="414"/>
      <c r="BQ141" s="414"/>
      <c r="BR141" s="414"/>
      <c r="BS141" s="414"/>
      <c r="BT141" s="414"/>
      <c r="BU141" s="414"/>
      <c r="BV141" s="414"/>
    </row>
    <row r="142" spans="63:74" x14ac:dyDescent="0.2">
      <c r="BK142" s="414"/>
      <c r="BL142" s="414"/>
      <c r="BM142" s="414"/>
      <c r="BN142" s="414"/>
      <c r="BO142" s="414"/>
      <c r="BP142" s="414"/>
      <c r="BQ142" s="414"/>
      <c r="BR142" s="414"/>
      <c r="BS142" s="414"/>
      <c r="BT142" s="414"/>
      <c r="BU142" s="414"/>
      <c r="BV142" s="414"/>
    </row>
    <row r="143" spans="63:74" x14ac:dyDescent="0.2">
      <c r="BK143" s="414"/>
      <c r="BL143" s="414"/>
      <c r="BM143" s="414"/>
      <c r="BN143" s="414"/>
      <c r="BO143" s="414"/>
      <c r="BP143" s="414"/>
      <c r="BQ143" s="414"/>
      <c r="BR143" s="414"/>
      <c r="BS143" s="414"/>
      <c r="BT143" s="414"/>
      <c r="BU143" s="414"/>
      <c r="BV143" s="414"/>
    </row>
    <row r="144" spans="63:74" x14ac:dyDescent="0.2">
      <c r="BK144" s="414"/>
      <c r="BL144" s="414"/>
      <c r="BM144" s="414"/>
      <c r="BN144" s="414"/>
      <c r="BO144" s="414"/>
      <c r="BP144" s="414"/>
      <c r="BQ144" s="414"/>
      <c r="BR144" s="414"/>
      <c r="BS144" s="414"/>
      <c r="BT144" s="414"/>
      <c r="BU144" s="414"/>
      <c r="BV144" s="414"/>
    </row>
    <row r="145" spans="63:74" x14ac:dyDescent="0.2">
      <c r="BK145" s="414"/>
      <c r="BL145" s="414"/>
      <c r="BM145" s="414"/>
      <c r="BN145" s="414"/>
      <c r="BO145" s="414"/>
      <c r="BP145" s="414"/>
      <c r="BQ145" s="414"/>
      <c r="BR145" s="414"/>
      <c r="BS145" s="414"/>
      <c r="BT145" s="414"/>
      <c r="BU145" s="414"/>
      <c r="BV145" s="414"/>
    </row>
    <row r="146" spans="63:74" x14ac:dyDescent="0.2">
      <c r="BK146" s="414"/>
      <c r="BL146" s="414"/>
      <c r="BM146" s="414"/>
      <c r="BN146" s="414"/>
      <c r="BO146" s="414"/>
      <c r="BP146" s="414"/>
      <c r="BQ146" s="414"/>
      <c r="BR146" s="414"/>
      <c r="BS146" s="414"/>
      <c r="BT146" s="414"/>
      <c r="BU146" s="414"/>
      <c r="BV146" s="414"/>
    </row>
    <row r="147" spans="63:74" x14ac:dyDescent="0.2">
      <c r="BK147" s="414"/>
      <c r="BL147" s="414"/>
      <c r="BM147" s="414"/>
      <c r="BN147" s="414"/>
      <c r="BO147" s="414"/>
      <c r="BP147" s="414"/>
      <c r="BQ147" s="414"/>
      <c r="BR147" s="414"/>
      <c r="BS147" s="414"/>
      <c r="BT147" s="414"/>
      <c r="BU147" s="414"/>
      <c r="BV147" s="414"/>
    </row>
    <row r="148" spans="63:74" x14ac:dyDescent="0.2">
      <c r="BK148" s="414"/>
      <c r="BL148" s="414"/>
      <c r="BM148" s="414"/>
      <c r="BN148" s="414"/>
      <c r="BO148" s="414"/>
      <c r="BP148" s="414"/>
      <c r="BQ148" s="414"/>
      <c r="BR148" s="414"/>
      <c r="BS148" s="414"/>
      <c r="BT148" s="414"/>
      <c r="BU148" s="414"/>
      <c r="BV148" s="414"/>
    </row>
    <row r="149" spans="63:74" x14ac:dyDescent="0.2">
      <c r="BK149" s="414"/>
      <c r="BL149" s="414"/>
      <c r="BM149" s="414"/>
      <c r="BN149" s="414"/>
      <c r="BO149" s="414"/>
      <c r="BP149" s="414"/>
      <c r="BQ149" s="414"/>
      <c r="BR149" s="414"/>
      <c r="BS149" s="414"/>
      <c r="BT149" s="414"/>
      <c r="BU149" s="414"/>
      <c r="BV149" s="414"/>
    </row>
  </sheetData>
  <mergeCells count="17">
    <mergeCell ref="B62:Q62"/>
    <mergeCell ref="B63:Q63"/>
    <mergeCell ref="B64:Q64"/>
    <mergeCell ref="B56:Q56"/>
    <mergeCell ref="B59:Q59"/>
    <mergeCell ref="B60:Q60"/>
    <mergeCell ref="B61:Q61"/>
    <mergeCell ref="B58:Q58"/>
    <mergeCell ref="B57:Q57"/>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5"/>
  <sheetViews>
    <sheetView workbookViewId="0">
      <pane xSplit="2" ySplit="4" topLeftCell="AZ5" activePane="bottomRight" state="frozen"/>
      <selection activeCell="BC15" sqref="BC15"/>
      <selection pane="topRight" activeCell="BC15" sqref="BC15"/>
      <selection pane="bottomLeft" activeCell="BC15" sqref="BC15"/>
      <selection pane="bottomRight" activeCell="BB40" sqref="BB40"/>
    </sheetView>
  </sheetViews>
  <sheetFormatPr defaultColWidth="8.6640625" defaultRowHeight="10.199999999999999" x14ac:dyDescent="0.2"/>
  <cols>
    <col min="1" max="1" width="12.44140625" style="163" customWidth="1"/>
    <col min="2" max="2" width="29.33203125" style="153" customWidth="1"/>
    <col min="3" max="50" width="6.5546875" style="153" customWidth="1"/>
    <col min="51" max="62" width="6.5546875" style="498" customWidth="1"/>
    <col min="63" max="74" width="6.5546875" style="153" customWidth="1"/>
    <col min="75" max="16384" width="8.6640625" style="153"/>
  </cols>
  <sheetData>
    <row r="1" spans="1:74" ht="13.35" customHeight="1" x14ac:dyDescent="0.25">
      <c r="A1" s="662" t="s">
        <v>1078</v>
      </c>
      <c r="B1" s="685" t="s">
        <v>950</v>
      </c>
      <c r="C1" s="653"/>
      <c r="D1" s="653"/>
      <c r="E1" s="653"/>
      <c r="F1" s="653"/>
      <c r="G1" s="653"/>
      <c r="H1" s="653"/>
      <c r="I1" s="653"/>
      <c r="J1" s="653"/>
      <c r="K1" s="653"/>
      <c r="L1" s="653"/>
      <c r="M1" s="653"/>
      <c r="N1" s="653"/>
      <c r="O1" s="653"/>
      <c r="P1" s="653"/>
      <c r="Q1" s="653"/>
      <c r="R1" s="653"/>
      <c r="S1" s="653"/>
      <c r="T1" s="653"/>
      <c r="U1" s="653"/>
      <c r="V1" s="653"/>
      <c r="W1" s="653"/>
      <c r="X1" s="653"/>
      <c r="Y1" s="653"/>
      <c r="Z1" s="653"/>
      <c r="AA1" s="653"/>
      <c r="AB1" s="653"/>
      <c r="AC1" s="653"/>
      <c r="AD1" s="653"/>
      <c r="AE1" s="653"/>
      <c r="AF1" s="653"/>
      <c r="AG1" s="653"/>
      <c r="AH1" s="653"/>
      <c r="AI1" s="653"/>
      <c r="AJ1" s="653"/>
      <c r="AK1" s="653"/>
      <c r="AL1" s="653"/>
    </row>
    <row r="2" spans="1:74" ht="13.2" x14ac:dyDescent="0.25">
      <c r="A2" s="663"/>
      <c r="B2" s="546" t="str">
        <f>"U.S. Energy Information Administration   |   Short-Term Energy Outlook  - "&amp;Dates!D1</f>
        <v>U.S. Energy Information Administration   |   Short-Term Energy Outlook  - August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B5" s="257" t="s">
        <v>350</v>
      </c>
      <c r="C5" s="255"/>
      <c r="D5" s="255"/>
      <c r="E5" s="255"/>
      <c r="F5" s="255"/>
      <c r="G5" s="255"/>
      <c r="H5" s="255"/>
      <c r="I5" s="255"/>
      <c r="J5" s="255"/>
      <c r="K5" s="255"/>
      <c r="L5" s="255"/>
      <c r="M5" s="255"/>
      <c r="N5" s="255"/>
      <c r="O5" s="255"/>
      <c r="P5" s="255"/>
      <c r="Q5" s="255"/>
      <c r="R5" s="255"/>
      <c r="S5" s="255"/>
      <c r="T5" s="255"/>
      <c r="U5" s="255"/>
      <c r="V5" s="255"/>
      <c r="W5" s="255"/>
      <c r="X5" s="255"/>
      <c r="Y5" s="255"/>
      <c r="Z5" s="255"/>
      <c r="AA5" s="255"/>
      <c r="AB5" s="255"/>
      <c r="AC5" s="255"/>
      <c r="AD5" s="255"/>
      <c r="AE5" s="255"/>
      <c r="AF5" s="255"/>
      <c r="AG5" s="255"/>
      <c r="AH5" s="255"/>
      <c r="AI5" s="255"/>
      <c r="AJ5" s="255"/>
      <c r="AK5" s="255"/>
      <c r="AL5" s="255"/>
      <c r="AM5" s="255"/>
      <c r="AN5" s="255"/>
      <c r="AO5" s="255"/>
      <c r="AP5" s="255"/>
      <c r="AQ5" s="255"/>
      <c r="AR5" s="255"/>
      <c r="AS5" s="255"/>
      <c r="AT5" s="255"/>
      <c r="AU5" s="255"/>
      <c r="AV5" s="255"/>
      <c r="AW5" s="255"/>
      <c r="AX5" s="255"/>
      <c r="AY5" s="412"/>
      <c r="AZ5" s="412"/>
      <c r="BA5" s="255"/>
      <c r="BB5" s="412"/>
      <c r="BC5" s="412"/>
      <c r="BD5" s="412"/>
      <c r="BE5" s="255"/>
      <c r="BF5" s="412"/>
      <c r="BG5" s="255"/>
      <c r="BH5" s="412"/>
      <c r="BI5" s="412"/>
      <c r="BJ5" s="412"/>
      <c r="BK5" s="412"/>
      <c r="BL5" s="412"/>
      <c r="BM5" s="412"/>
      <c r="BN5" s="412"/>
      <c r="BO5" s="412"/>
      <c r="BP5" s="412"/>
      <c r="BQ5" s="412"/>
      <c r="BR5" s="412"/>
      <c r="BS5" s="412"/>
      <c r="BT5" s="412"/>
      <c r="BU5" s="412"/>
      <c r="BV5" s="412"/>
    </row>
    <row r="6" spans="1:74" ht="11.1" customHeight="1" x14ac:dyDescent="0.2">
      <c r="A6" s="163" t="s">
        <v>364</v>
      </c>
      <c r="B6" s="174" t="s">
        <v>351</v>
      </c>
      <c r="C6" s="255">
        <v>1.35</v>
      </c>
      <c r="D6" s="255">
        <v>1.35</v>
      </c>
      <c r="E6" s="255">
        <v>1.35</v>
      </c>
      <c r="F6" s="255">
        <v>1.35</v>
      </c>
      <c r="G6" s="255">
        <v>1.27</v>
      </c>
      <c r="H6" s="255">
        <v>1.27</v>
      </c>
      <c r="I6" s="255">
        <v>1.27</v>
      </c>
      <c r="J6" s="255">
        <v>1.27</v>
      </c>
      <c r="K6" s="255">
        <v>1.27</v>
      </c>
      <c r="L6" s="255">
        <v>1.27</v>
      </c>
      <c r="M6" s="255">
        <v>1.27</v>
      </c>
      <c r="N6" s="255">
        <v>1.27</v>
      </c>
      <c r="O6" s="255">
        <v>1.27</v>
      </c>
      <c r="P6" s="255">
        <v>1.27</v>
      </c>
      <c r="Q6" s="255">
        <v>1.27</v>
      </c>
      <c r="R6" s="255">
        <v>1.27</v>
      </c>
      <c r="S6" s="255">
        <v>1.27</v>
      </c>
      <c r="T6" s="255">
        <v>1.27</v>
      </c>
      <c r="U6" s="255">
        <v>1.27</v>
      </c>
      <c r="V6" s="255">
        <v>1.27</v>
      </c>
      <c r="W6" s="255">
        <v>1.27</v>
      </c>
      <c r="X6" s="255">
        <v>1.27</v>
      </c>
      <c r="Y6" s="255">
        <v>1.27</v>
      </c>
      <c r="Z6" s="255">
        <v>1.27</v>
      </c>
      <c r="AA6" s="255">
        <v>1.27</v>
      </c>
      <c r="AB6" s="255">
        <v>1.27</v>
      </c>
      <c r="AC6" s="255">
        <v>1.27</v>
      </c>
      <c r="AD6" s="255">
        <v>1.27</v>
      </c>
      <c r="AE6" s="255">
        <v>1.27</v>
      </c>
      <c r="AF6" s="255">
        <v>1.27</v>
      </c>
      <c r="AG6" s="255">
        <v>1.27</v>
      </c>
      <c r="AH6" s="255">
        <v>1.27</v>
      </c>
      <c r="AI6" s="255">
        <v>1.27</v>
      </c>
      <c r="AJ6" s="255">
        <v>1.2</v>
      </c>
      <c r="AK6" s="255">
        <v>1.2</v>
      </c>
      <c r="AL6" s="255">
        <v>1.2</v>
      </c>
      <c r="AM6" s="255">
        <v>1.2</v>
      </c>
      <c r="AN6" s="255">
        <v>1.2</v>
      </c>
      <c r="AO6" s="255">
        <v>1.2</v>
      </c>
      <c r="AP6" s="255">
        <v>1.2</v>
      </c>
      <c r="AQ6" s="255">
        <v>1.2</v>
      </c>
      <c r="AR6" s="255">
        <v>1.2</v>
      </c>
      <c r="AS6" s="255">
        <v>1.2</v>
      </c>
      <c r="AT6" s="255">
        <v>1.2</v>
      </c>
      <c r="AU6" s="255">
        <v>1.2</v>
      </c>
      <c r="AV6" s="255">
        <v>1.2</v>
      </c>
      <c r="AW6" s="255">
        <v>1.1000000000000001</v>
      </c>
      <c r="AX6" s="255">
        <v>1.2</v>
      </c>
      <c r="AY6" s="255">
        <v>1.1499999999999999</v>
      </c>
      <c r="AZ6" s="255">
        <v>1.1499999999999999</v>
      </c>
      <c r="BA6" s="255">
        <v>1.1499999999999999</v>
      </c>
      <c r="BB6" s="255">
        <v>1.1499999999999999</v>
      </c>
      <c r="BC6" s="255">
        <v>1.1499999999999999</v>
      </c>
      <c r="BD6" s="255">
        <v>1.1499999999999999</v>
      </c>
      <c r="BE6" s="255">
        <v>1.1499999999999999</v>
      </c>
      <c r="BF6" s="255" t="s">
        <v>1268</v>
      </c>
      <c r="BG6" s="255" t="s">
        <v>1268</v>
      </c>
      <c r="BH6" s="255" t="s">
        <v>1268</v>
      </c>
      <c r="BI6" s="255" t="s">
        <v>1268</v>
      </c>
      <c r="BJ6" s="255" t="s">
        <v>1268</v>
      </c>
      <c r="BK6" s="255" t="s">
        <v>1268</v>
      </c>
      <c r="BL6" s="255" t="s">
        <v>1268</v>
      </c>
      <c r="BM6" s="255" t="s">
        <v>1268</v>
      </c>
      <c r="BN6" s="255" t="s">
        <v>1268</v>
      </c>
      <c r="BO6" s="255" t="s">
        <v>1268</v>
      </c>
      <c r="BP6" s="255" t="s">
        <v>1268</v>
      </c>
      <c r="BQ6" s="255" t="s">
        <v>1268</v>
      </c>
      <c r="BR6" s="255" t="s">
        <v>1268</v>
      </c>
      <c r="BS6" s="255" t="s">
        <v>1268</v>
      </c>
      <c r="BT6" s="255" t="s">
        <v>1268</v>
      </c>
      <c r="BU6" s="255" t="s">
        <v>1268</v>
      </c>
      <c r="BV6" s="255" t="s">
        <v>1268</v>
      </c>
    </row>
    <row r="7" spans="1:74" ht="11.1" customHeight="1" x14ac:dyDescent="0.2">
      <c r="A7" s="163" t="s">
        <v>373</v>
      </c>
      <c r="B7" s="174" t="s">
        <v>360</v>
      </c>
      <c r="C7" s="255">
        <v>1.95</v>
      </c>
      <c r="D7" s="255">
        <v>1.97</v>
      </c>
      <c r="E7" s="255">
        <v>1.98</v>
      </c>
      <c r="F7" s="255">
        <v>1.98</v>
      </c>
      <c r="G7" s="255">
        <v>1.94</v>
      </c>
      <c r="H7" s="255">
        <v>1.89</v>
      </c>
      <c r="I7" s="255">
        <v>1.88</v>
      </c>
      <c r="J7" s="255">
        <v>1.8</v>
      </c>
      <c r="K7" s="255">
        <v>1.7</v>
      </c>
      <c r="L7" s="255">
        <v>1.7</v>
      </c>
      <c r="M7" s="255">
        <v>1.7</v>
      </c>
      <c r="N7" s="255">
        <v>1.7</v>
      </c>
      <c r="O7" s="255">
        <v>1.7</v>
      </c>
      <c r="P7" s="255">
        <v>1.7</v>
      </c>
      <c r="Q7" s="255">
        <v>1.7</v>
      </c>
      <c r="R7" s="255">
        <v>1.65</v>
      </c>
      <c r="S7" s="255">
        <v>1.55</v>
      </c>
      <c r="T7" s="255">
        <v>1.6</v>
      </c>
      <c r="U7" s="255">
        <v>1.65</v>
      </c>
      <c r="V7" s="255">
        <v>1.7</v>
      </c>
      <c r="W7" s="255">
        <v>1.75</v>
      </c>
      <c r="X7" s="255">
        <v>1.7</v>
      </c>
      <c r="Y7" s="255">
        <v>1.85</v>
      </c>
      <c r="Z7" s="255">
        <v>1.8</v>
      </c>
      <c r="AA7" s="255">
        <v>1.8</v>
      </c>
      <c r="AB7" s="255">
        <v>1.85</v>
      </c>
      <c r="AC7" s="255">
        <v>1.7</v>
      </c>
      <c r="AD7" s="255">
        <v>1.8</v>
      </c>
      <c r="AE7" s="255">
        <v>1.75</v>
      </c>
      <c r="AF7" s="255">
        <v>1.7</v>
      </c>
      <c r="AG7" s="255">
        <v>1.65</v>
      </c>
      <c r="AH7" s="255">
        <v>1.75</v>
      </c>
      <c r="AI7" s="255">
        <v>1.65</v>
      </c>
      <c r="AJ7" s="255">
        <v>1.7</v>
      </c>
      <c r="AK7" s="255">
        <v>1.68</v>
      </c>
      <c r="AL7" s="255">
        <v>1.7</v>
      </c>
      <c r="AM7" s="255">
        <v>1.75</v>
      </c>
      <c r="AN7" s="255">
        <v>1.7</v>
      </c>
      <c r="AO7" s="255">
        <v>1.8</v>
      </c>
      <c r="AP7" s="255">
        <v>1.7649999999999999</v>
      </c>
      <c r="AQ7" s="255">
        <v>1.8</v>
      </c>
      <c r="AR7" s="255">
        <v>1.78</v>
      </c>
      <c r="AS7" s="255">
        <v>1.7</v>
      </c>
      <c r="AT7" s="255">
        <v>1.68</v>
      </c>
      <c r="AU7" s="255">
        <v>1.72</v>
      </c>
      <c r="AV7" s="255">
        <v>1.71</v>
      </c>
      <c r="AW7" s="255">
        <v>1.73</v>
      </c>
      <c r="AX7" s="255">
        <v>1.75</v>
      </c>
      <c r="AY7" s="255">
        <v>1.6</v>
      </c>
      <c r="AZ7" s="255">
        <v>1.67</v>
      </c>
      <c r="BA7" s="255">
        <v>1.6</v>
      </c>
      <c r="BB7" s="255">
        <v>1.65</v>
      </c>
      <c r="BC7" s="255">
        <v>1.6</v>
      </c>
      <c r="BD7" s="255">
        <v>1.6</v>
      </c>
      <c r="BE7" s="255">
        <v>1.6</v>
      </c>
      <c r="BF7" s="255" t="s">
        <v>1268</v>
      </c>
      <c r="BG7" s="255" t="s">
        <v>1268</v>
      </c>
      <c r="BH7" s="255" t="s">
        <v>1268</v>
      </c>
      <c r="BI7" s="255" t="s">
        <v>1268</v>
      </c>
      <c r="BJ7" s="255" t="s">
        <v>1268</v>
      </c>
      <c r="BK7" s="255" t="s">
        <v>1268</v>
      </c>
      <c r="BL7" s="255" t="s">
        <v>1268</v>
      </c>
      <c r="BM7" s="255" t="s">
        <v>1268</v>
      </c>
      <c r="BN7" s="255" t="s">
        <v>1268</v>
      </c>
      <c r="BO7" s="255" t="s">
        <v>1268</v>
      </c>
      <c r="BP7" s="255" t="s">
        <v>1268</v>
      </c>
      <c r="BQ7" s="255" t="s">
        <v>1268</v>
      </c>
      <c r="BR7" s="255" t="s">
        <v>1268</v>
      </c>
      <c r="BS7" s="255" t="s">
        <v>1268</v>
      </c>
      <c r="BT7" s="255" t="s">
        <v>1268</v>
      </c>
      <c r="BU7" s="255" t="s">
        <v>1268</v>
      </c>
      <c r="BV7" s="255" t="s">
        <v>1268</v>
      </c>
    </row>
    <row r="8" spans="1:74" ht="11.1" customHeight="1" x14ac:dyDescent="0.2">
      <c r="A8" s="163" t="s">
        <v>89</v>
      </c>
      <c r="B8" s="174" t="s">
        <v>88</v>
      </c>
      <c r="C8" s="255">
        <v>0.46365527600000001</v>
      </c>
      <c r="D8" s="255">
        <v>0.470088848</v>
      </c>
      <c r="E8" s="255">
        <v>0.478291301</v>
      </c>
      <c r="F8" s="255">
        <v>0.47978205699999998</v>
      </c>
      <c r="G8" s="255">
        <v>0.47840983399999998</v>
      </c>
      <c r="H8" s="255">
        <v>0.49066332200000001</v>
      </c>
      <c r="I8" s="255">
        <v>0.491758996</v>
      </c>
      <c r="J8" s="255">
        <v>0.48492247300000002</v>
      </c>
      <c r="K8" s="255">
        <v>0.48994882000000001</v>
      </c>
      <c r="L8" s="255">
        <v>0.49747846800000001</v>
      </c>
      <c r="M8" s="255">
        <v>0.50793676200000004</v>
      </c>
      <c r="N8" s="255">
        <v>0.49933339799999998</v>
      </c>
      <c r="O8" s="255">
        <v>0.50075790499999995</v>
      </c>
      <c r="P8" s="255">
        <v>0.50084812199999995</v>
      </c>
      <c r="Q8" s="255">
        <v>0.50905229100000005</v>
      </c>
      <c r="R8" s="255">
        <v>0.50161257100000001</v>
      </c>
      <c r="S8" s="255">
        <v>0.50380336699999995</v>
      </c>
      <c r="T8" s="255">
        <v>0.49753345199999999</v>
      </c>
      <c r="U8" s="255">
        <v>0.49494843300000002</v>
      </c>
      <c r="V8" s="255">
        <v>0.49160667699999999</v>
      </c>
      <c r="W8" s="255">
        <v>0.49559819399999999</v>
      </c>
      <c r="X8" s="255">
        <v>0.49493123300000003</v>
      </c>
      <c r="Y8" s="255">
        <v>0.50152202400000001</v>
      </c>
      <c r="Z8" s="255">
        <v>0.50413243299999999</v>
      </c>
      <c r="AA8" s="255">
        <v>0.50060099999999996</v>
      </c>
      <c r="AB8" s="255">
        <v>0.50284799999999996</v>
      </c>
      <c r="AC8" s="255">
        <v>0.49934600000000001</v>
      </c>
      <c r="AD8" s="255">
        <v>0.50037399999999999</v>
      </c>
      <c r="AE8" s="255">
        <v>0.49783899999999998</v>
      </c>
      <c r="AF8" s="255">
        <v>0.50167600000000001</v>
      </c>
      <c r="AG8" s="255">
        <v>0.50796200000000002</v>
      </c>
      <c r="AH8" s="255">
        <v>0.51201300000000005</v>
      </c>
      <c r="AI8" s="255">
        <v>0.50644699999999998</v>
      </c>
      <c r="AJ8" s="255">
        <v>0.50286500000000001</v>
      </c>
      <c r="AK8" s="255">
        <v>0.50431499999999996</v>
      </c>
      <c r="AL8" s="255">
        <v>0.50336499999999995</v>
      </c>
      <c r="AM8" s="255">
        <v>0.50504000000000004</v>
      </c>
      <c r="AN8" s="255">
        <v>0.50937100000000002</v>
      </c>
      <c r="AO8" s="255">
        <v>0.50422999999999996</v>
      </c>
      <c r="AP8" s="255">
        <v>0.51572700000000005</v>
      </c>
      <c r="AQ8" s="255">
        <v>0.52150799999999997</v>
      </c>
      <c r="AR8" s="255">
        <v>0.52404099999999998</v>
      </c>
      <c r="AS8" s="255">
        <v>0.53028799999999998</v>
      </c>
      <c r="AT8" s="255">
        <v>0.53664100000000003</v>
      </c>
      <c r="AU8" s="255">
        <v>0.53511900000000001</v>
      </c>
      <c r="AV8" s="255">
        <v>0.53986800000000001</v>
      </c>
      <c r="AW8" s="255">
        <v>0.54500000000000004</v>
      </c>
      <c r="AX8" s="255">
        <v>0.54820000000000002</v>
      </c>
      <c r="AY8" s="255">
        <v>0.55010000000000003</v>
      </c>
      <c r="AZ8" s="255">
        <v>0.55079999999999996</v>
      </c>
      <c r="BA8" s="255">
        <v>0.55659999999999998</v>
      </c>
      <c r="BB8" s="255">
        <v>0.56020000000000003</v>
      </c>
      <c r="BC8" s="255">
        <v>0.54576400000000003</v>
      </c>
      <c r="BD8" s="255">
        <v>0.54421600000000003</v>
      </c>
      <c r="BE8" s="255">
        <v>0.54904600000000003</v>
      </c>
      <c r="BF8" s="255" t="s">
        <v>1268</v>
      </c>
      <c r="BG8" s="255" t="s">
        <v>1268</v>
      </c>
      <c r="BH8" s="255" t="s">
        <v>1268</v>
      </c>
      <c r="BI8" s="255" t="s">
        <v>1268</v>
      </c>
      <c r="BJ8" s="255" t="s">
        <v>1268</v>
      </c>
      <c r="BK8" s="255" t="s">
        <v>1268</v>
      </c>
      <c r="BL8" s="255" t="s">
        <v>1268</v>
      </c>
      <c r="BM8" s="255" t="s">
        <v>1268</v>
      </c>
      <c r="BN8" s="255" t="s">
        <v>1268</v>
      </c>
      <c r="BO8" s="255" t="s">
        <v>1268</v>
      </c>
      <c r="BP8" s="255" t="s">
        <v>1268</v>
      </c>
      <c r="BQ8" s="255" t="s">
        <v>1268</v>
      </c>
      <c r="BR8" s="255" t="s">
        <v>1268</v>
      </c>
      <c r="BS8" s="255" t="s">
        <v>1268</v>
      </c>
      <c r="BT8" s="255" t="s">
        <v>1268</v>
      </c>
      <c r="BU8" s="255" t="s">
        <v>1268</v>
      </c>
      <c r="BV8" s="255" t="s">
        <v>1268</v>
      </c>
    </row>
    <row r="9" spans="1:74" ht="11.1" customHeight="1" x14ac:dyDescent="0.2">
      <c r="A9" s="163" t="s">
        <v>365</v>
      </c>
      <c r="B9" s="174" t="s">
        <v>352</v>
      </c>
      <c r="C9" s="255">
        <v>3.8</v>
      </c>
      <c r="D9" s="255">
        <v>3.8</v>
      </c>
      <c r="E9" s="255">
        <v>3.8</v>
      </c>
      <c r="F9" s="255">
        <v>3.8</v>
      </c>
      <c r="G9" s="255">
        <v>3.8</v>
      </c>
      <c r="H9" s="255">
        <v>3.8</v>
      </c>
      <c r="I9" s="255">
        <v>3.7</v>
      </c>
      <c r="J9" s="255">
        <v>3.7</v>
      </c>
      <c r="K9" s="255">
        <v>3.7</v>
      </c>
      <c r="L9" s="255">
        <v>3.7</v>
      </c>
      <c r="M9" s="255">
        <v>3.7</v>
      </c>
      <c r="N9" s="255">
        <v>3.7</v>
      </c>
      <c r="O9" s="255">
        <v>3.7</v>
      </c>
      <c r="P9" s="255">
        <v>3.7</v>
      </c>
      <c r="Q9" s="255">
        <v>3.7</v>
      </c>
      <c r="R9" s="255">
        <v>3.7</v>
      </c>
      <c r="S9" s="255">
        <v>3.7</v>
      </c>
      <c r="T9" s="255">
        <v>3.7</v>
      </c>
      <c r="U9" s="255">
        <v>3.65</v>
      </c>
      <c r="V9" s="255">
        <v>3.65</v>
      </c>
      <c r="W9" s="255">
        <v>3.65</v>
      </c>
      <c r="X9" s="255">
        <v>3.6</v>
      </c>
      <c r="Y9" s="255">
        <v>3.6</v>
      </c>
      <c r="Z9" s="255">
        <v>3.55</v>
      </c>
      <c r="AA9" s="255">
        <v>3.45</v>
      </c>
      <c r="AB9" s="255">
        <v>3.4</v>
      </c>
      <c r="AC9" s="255">
        <v>3.35</v>
      </c>
      <c r="AD9" s="255">
        <v>3.2</v>
      </c>
      <c r="AE9" s="255">
        <v>3.125</v>
      </c>
      <c r="AF9" s="255">
        <v>2.95</v>
      </c>
      <c r="AG9" s="255">
        <v>2.8</v>
      </c>
      <c r="AH9" s="255">
        <v>2.75</v>
      </c>
      <c r="AI9" s="255">
        <v>2.75</v>
      </c>
      <c r="AJ9" s="255">
        <v>2.7</v>
      </c>
      <c r="AK9" s="255">
        <v>2.7</v>
      </c>
      <c r="AL9" s="255">
        <v>2.68</v>
      </c>
      <c r="AM9" s="255">
        <v>2.68</v>
      </c>
      <c r="AN9" s="255">
        <v>2.68</v>
      </c>
      <c r="AO9" s="255">
        <v>2.68</v>
      </c>
      <c r="AP9" s="255">
        <v>2.68</v>
      </c>
      <c r="AQ9" s="255">
        <v>2.68</v>
      </c>
      <c r="AR9" s="255">
        <v>2.68</v>
      </c>
      <c r="AS9" s="255">
        <v>2.68</v>
      </c>
      <c r="AT9" s="255">
        <v>2.68</v>
      </c>
      <c r="AU9" s="255">
        <v>2.68</v>
      </c>
      <c r="AV9" s="255">
        <v>2.68</v>
      </c>
      <c r="AW9" s="255">
        <v>2.68</v>
      </c>
      <c r="AX9" s="255">
        <v>2.7</v>
      </c>
      <c r="AY9" s="255">
        <v>2.8</v>
      </c>
      <c r="AZ9" s="255">
        <v>2.8</v>
      </c>
      <c r="BA9" s="255">
        <v>2.8</v>
      </c>
      <c r="BB9" s="255">
        <v>2.8</v>
      </c>
      <c r="BC9" s="255">
        <v>2.8</v>
      </c>
      <c r="BD9" s="255">
        <v>2.8</v>
      </c>
      <c r="BE9" s="255">
        <v>2.8</v>
      </c>
      <c r="BF9" s="255" t="s">
        <v>1268</v>
      </c>
      <c r="BG9" s="255" t="s">
        <v>1268</v>
      </c>
      <c r="BH9" s="255" t="s">
        <v>1268</v>
      </c>
      <c r="BI9" s="255" t="s">
        <v>1268</v>
      </c>
      <c r="BJ9" s="255" t="s">
        <v>1268</v>
      </c>
      <c r="BK9" s="255" t="s">
        <v>1268</v>
      </c>
      <c r="BL9" s="255" t="s">
        <v>1268</v>
      </c>
      <c r="BM9" s="255" t="s">
        <v>1268</v>
      </c>
      <c r="BN9" s="255" t="s">
        <v>1268</v>
      </c>
      <c r="BO9" s="255" t="s">
        <v>1268</v>
      </c>
      <c r="BP9" s="255" t="s">
        <v>1268</v>
      </c>
      <c r="BQ9" s="255" t="s">
        <v>1268</v>
      </c>
      <c r="BR9" s="255" t="s">
        <v>1268</v>
      </c>
      <c r="BS9" s="255" t="s">
        <v>1268</v>
      </c>
      <c r="BT9" s="255" t="s">
        <v>1268</v>
      </c>
      <c r="BU9" s="255" t="s">
        <v>1268</v>
      </c>
      <c r="BV9" s="255" t="s">
        <v>1268</v>
      </c>
    </row>
    <row r="10" spans="1:74" ht="11.1" customHeight="1" x14ac:dyDescent="0.2">
      <c r="A10" s="163" t="s">
        <v>374</v>
      </c>
      <c r="B10" s="174" t="s">
        <v>361</v>
      </c>
      <c r="C10" s="255">
        <v>2.4500000000000002</v>
      </c>
      <c r="D10" s="255">
        <v>2.4500000000000002</v>
      </c>
      <c r="E10" s="255">
        <v>2.35</v>
      </c>
      <c r="F10" s="255">
        <v>2.35</v>
      </c>
      <c r="G10" s="255">
        <v>2.35</v>
      </c>
      <c r="H10" s="255">
        <v>2.4</v>
      </c>
      <c r="I10" s="255">
        <v>2.2999999999999998</v>
      </c>
      <c r="J10" s="255">
        <v>2.2999999999999998</v>
      </c>
      <c r="K10" s="255">
        <v>2.35</v>
      </c>
      <c r="L10" s="255">
        <v>2.35</v>
      </c>
      <c r="M10" s="255">
        <v>2.35</v>
      </c>
      <c r="N10" s="255">
        <v>2.5</v>
      </c>
      <c r="O10" s="255">
        <v>2.6</v>
      </c>
      <c r="P10" s="255">
        <v>2.5</v>
      </c>
      <c r="Q10" s="255">
        <v>2.5</v>
      </c>
      <c r="R10" s="255">
        <v>2.5</v>
      </c>
      <c r="S10" s="255">
        <v>2.5499999999999998</v>
      </c>
      <c r="T10" s="255">
        <v>2.5499999999999998</v>
      </c>
      <c r="U10" s="255">
        <v>2.6</v>
      </c>
      <c r="V10" s="255">
        <v>2.6</v>
      </c>
      <c r="W10" s="255">
        <v>2.7</v>
      </c>
      <c r="X10" s="255">
        <v>2.7</v>
      </c>
      <c r="Y10" s="255">
        <v>2.7</v>
      </c>
      <c r="Z10" s="255">
        <v>2.7</v>
      </c>
      <c r="AA10" s="255">
        <v>2.65</v>
      </c>
      <c r="AB10" s="255">
        <v>2.5499999999999998</v>
      </c>
      <c r="AC10" s="255">
        <v>2.7</v>
      </c>
      <c r="AD10" s="255">
        <v>2.94</v>
      </c>
      <c r="AE10" s="255">
        <v>2.9</v>
      </c>
      <c r="AF10" s="255">
        <v>2.95</v>
      </c>
      <c r="AG10" s="255">
        <v>3.05</v>
      </c>
      <c r="AH10" s="255">
        <v>3.15</v>
      </c>
      <c r="AI10" s="255">
        <v>3.25</v>
      </c>
      <c r="AJ10" s="255">
        <v>3.05</v>
      </c>
      <c r="AK10" s="255">
        <v>3.2</v>
      </c>
      <c r="AL10" s="255">
        <v>3.1</v>
      </c>
      <c r="AM10" s="255">
        <v>3.05</v>
      </c>
      <c r="AN10" s="255">
        <v>3.05</v>
      </c>
      <c r="AO10" s="255">
        <v>3.05</v>
      </c>
      <c r="AP10" s="255">
        <v>3.15</v>
      </c>
      <c r="AQ10" s="255">
        <v>3.05</v>
      </c>
      <c r="AR10" s="255">
        <v>3.0750000000000002</v>
      </c>
      <c r="AS10" s="255">
        <v>3.0750000000000002</v>
      </c>
      <c r="AT10" s="255">
        <v>3.25</v>
      </c>
      <c r="AU10" s="255">
        <v>2.8</v>
      </c>
      <c r="AV10" s="255">
        <v>2.95</v>
      </c>
      <c r="AW10" s="255">
        <v>2.95</v>
      </c>
      <c r="AX10" s="255">
        <v>2.9</v>
      </c>
      <c r="AY10" s="255">
        <v>3.1</v>
      </c>
      <c r="AZ10" s="255">
        <v>3.4</v>
      </c>
      <c r="BA10" s="255">
        <v>3.3</v>
      </c>
      <c r="BB10" s="255">
        <v>3.2749999999999999</v>
      </c>
      <c r="BC10" s="255">
        <v>3.3</v>
      </c>
      <c r="BD10" s="255">
        <v>3.2</v>
      </c>
      <c r="BE10" s="255">
        <v>3.03</v>
      </c>
      <c r="BF10" s="255" t="s">
        <v>1268</v>
      </c>
      <c r="BG10" s="255" t="s">
        <v>1268</v>
      </c>
      <c r="BH10" s="255" t="s">
        <v>1268</v>
      </c>
      <c r="BI10" s="255" t="s">
        <v>1268</v>
      </c>
      <c r="BJ10" s="255" t="s">
        <v>1268</v>
      </c>
      <c r="BK10" s="255" t="s">
        <v>1268</v>
      </c>
      <c r="BL10" s="255" t="s">
        <v>1268</v>
      </c>
      <c r="BM10" s="255" t="s">
        <v>1268</v>
      </c>
      <c r="BN10" s="255" t="s">
        <v>1268</v>
      </c>
      <c r="BO10" s="255" t="s">
        <v>1268</v>
      </c>
      <c r="BP10" s="255" t="s">
        <v>1268</v>
      </c>
      <c r="BQ10" s="255" t="s">
        <v>1268</v>
      </c>
      <c r="BR10" s="255" t="s">
        <v>1268</v>
      </c>
      <c r="BS10" s="255" t="s">
        <v>1268</v>
      </c>
      <c r="BT10" s="255" t="s">
        <v>1268</v>
      </c>
      <c r="BU10" s="255" t="s">
        <v>1268</v>
      </c>
      <c r="BV10" s="255" t="s">
        <v>1268</v>
      </c>
    </row>
    <row r="11" spans="1:74" ht="11.1" customHeight="1" x14ac:dyDescent="0.2">
      <c r="A11" s="163" t="s">
        <v>366</v>
      </c>
      <c r="B11" s="174" t="s">
        <v>353</v>
      </c>
      <c r="C11" s="255">
        <v>2.2999999999999998</v>
      </c>
      <c r="D11" s="255">
        <v>2.2999999999999998</v>
      </c>
      <c r="E11" s="255">
        <v>2.2999999999999998</v>
      </c>
      <c r="F11" s="255">
        <v>2.2999999999999998</v>
      </c>
      <c r="G11" s="255">
        <v>2.2000000000000002</v>
      </c>
      <c r="H11" s="255">
        <v>2.2000000000000002</v>
      </c>
      <c r="I11" s="255">
        <v>2.2999999999999998</v>
      </c>
      <c r="J11" s="255">
        <v>2.2999999999999998</v>
      </c>
      <c r="K11" s="255">
        <v>2.2999999999999998</v>
      </c>
      <c r="L11" s="255">
        <v>2.2999999999999998</v>
      </c>
      <c r="M11" s="255">
        <v>2.2999999999999998</v>
      </c>
      <c r="N11" s="255">
        <v>2.2999999999999998</v>
      </c>
      <c r="O11" s="255">
        <v>2.2999999999999998</v>
      </c>
      <c r="P11" s="255">
        <v>2.2999999999999998</v>
      </c>
      <c r="Q11" s="255">
        <v>2.4</v>
      </c>
      <c r="R11" s="255">
        <v>2.5</v>
      </c>
      <c r="S11" s="255">
        <v>2.5</v>
      </c>
      <c r="T11" s="255">
        <v>2.5</v>
      </c>
      <c r="U11" s="255">
        <v>2.5</v>
      </c>
      <c r="V11" s="255">
        <v>2.5499999999999998</v>
      </c>
      <c r="W11" s="255">
        <v>2.5499999999999998</v>
      </c>
      <c r="X11" s="255">
        <v>2.5499999999999998</v>
      </c>
      <c r="Y11" s="255">
        <v>2.5499999999999998</v>
      </c>
      <c r="Z11" s="255">
        <v>2.5499999999999998</v>
      </c>
      <c r="AA11" s="255">
        <v>2.6</v>
      </c>
      <c r="AB11" s="255">
        <v>2.6</v>
      </c>
      <c r="AC11" s="255">
        <v>2.59</v>
      </c>
      <c r="AD11" s="255">
        <v>2.59</v>
      </c>
      <c r="AE11" s="255">
        <v>2.59</v>
      </c>
      <c r="AF11" s="255">
        <v>2.58</v>
      </c>
      <c r="AG11" s="255">
        <v>2.5750000000000002</v>
      </c>
      <c r="AH11" s="255">
        <v>2.5750000000000002</v>
      </c>
      <c r="AI11" s="255">
        <v>2.56</v>
      </c>
      <c r="AJ11" s="255">
        <v>2.56</v>
      </c>
      <c r="AK11" s="255">
        <v>2.6</v>
      </c>
      <c r="AL11" s="255">
        <v>2.6</v>
      </c>
      <c r="AM11" s="255">
        <v>2.6</v>
      </c>
      <c r="AN11" s="255">
        <v>2.6</v>
      </c>
      <c r="AO11" s="255">
        <v>2.6</v>
      </c>
      <c r="AP11" s="255">
        <v>2.6</v>
      </c>
      <c r="AQ11" s="255">
        <v>2.6</v>
      </c>
      <c r="AR11" s="255">
        <v>2.6</v>
      </c>
      <c r="AS11" s="255">
        <v>2.6</v>
      </c>
      <c r="AT11" s="255">
        <v>2.6</v>
      </c>
      <c r="AU11" s="255">
        <v>2.6</v>
      </c>
      <c r="AV11" s="255">
        <v>2.6</v>
      </c>
      <c r="AW11" s="255">
        <v>2.6</v>
      </c>
      <c r="AX11" s="255">
        <v>2.6</v>
      </c>
      <c r="AY11" s="255">
        <v>2.6</v>
      </c>
      <c r="AZ11" s="255">
        <v>2.6</v>
      </c>
      <c r="BA11" s="255">
        <v>2.6</v>
      </c>
      <c r="BB11" s="255">
        <v>2.6</v>
      </c>
      <c r="BC11" s="255">
        <v>2.6</v>
      </c>
      <c r="BD11" s="255">
        <v>2.6</v>
      </c>
      <c r="BE11" s="255">
        <v>2.6</v>
      </c>
      <c r="BF11" s="255" t="s">
        <v>1268</v>
      </c>
      <c r="BG11" s="255" t="s">
        <v>1268</v>
      </c>
      <c r="BH11" s="255" t="s">
        <v>1268</v>
      </c>
      <c r="BI11" s="255" t="s">
        <v>1268</v>
      </c>
      <c r="BJ11" s="255" t="s">
        <v>1268</v>
      </c>
      <c r="BK11" s="255" t="s">
        <v>1268</v>
      </c>
      <c r="BL11" s="255" t="s">
        <v>1268</v>
      </c>
      <c r="BM11" s="255" t="s">
        <v>1268</v>
      </c>
      <c r="BN11" s="255" t="s">
        <v>1268</v>
      </c>
      <c r="BO11" s="255" t="s">
        <v>1268</v>
      </c>
      <c r="BP11" s="255" t="s">
        <v>1268</v>
      </c>
      <c r="BQ11" s="255" t="s">
        <v>1268</v>
      </c>
      <c r="BR11" s="255" t="s">
        <v>1268</v>
      </c>
      <c r="BS11" s="255" t="s">
        <v>1268</v>
      </c>
      <c r="BT11" s="255" t="s">
        <v>1268</v>
      </c>
      <c r="BU11" s="255" t="s">
        <v>1268</v>
      </c>
      <c r="BV11" s="255" t="s">
        <v>1268</v>
      </c>
    </row>
    <row r="12" spans="1:74" ht="11.1" customHeight="1" x14ac:dyDescent="0.2">
      <c r="A12" s="163" t="s">
        <v>367</v>
      </c>
      <c r="B12" s="174" t="s">
        <v>354</v>
      </c>
      <c r="C12" s="255">
        <v>1.65</v>
      </c>
      <c r="D12" s="255">
        <v>1.65</v>
      </c>
      <c r="E12" s="255">
        <v>1.65</v>
      </c>
      <c r="F12" s="255">
        <v>1.65</v>
      </c>
      <c r="G12" s="255">
        <v>1.65</v>
      </c>
      <c r="H12" s="255">
        <v>1.65</v>
      </c>
      <c r="I12" s="255">
        <v>1.65</v>
      </c>
      <c r="J12" s="255">
        <v>1.65</v>
      </c>
      <c r="K12" s="255">
        <v>1.65</v>
      </c>
      <c r="L12" s="255">
        <v>1.65</v>
      </c>
      <c r="M12" s="255">
        <v>1.65</v>
      </c>
      <c r="N12" s="255">
        <v>1.65</v>
      </c>
      <c r="O12" s="255">
        <v>1.65</v>
      </c>
      <c r="P12" s="255">
        <v>1.34</v>
      </c>
      <c r="Q12" s="255">
        <v>0.3</v>
      </c>
      <c r="R12" s="255">
        <v>0.2</v>
      </c>
      <c r="S12" s="255">
        <v>0.2</v>
      </c>
      <c r="T12" s="255">
        <v>0.1</v>
      </c>
      <c r="U12" s="255">
        <v>0.1</v>
      </c>
      <c r="V12" s="255">
        <v>0</v>
      </c>
      <c r="W12" s="255">
        <v>0.1</v>
      </c>
      <c r="X12" s="255">
        <v>0.3</v>
      </c>
      <c r="Y12" s="255">
        <v>0.55000000000000004</v>
      </c>
      <c r="Z12" s="255">
        <v>0.8</v>
      </c>
      <c r="AA12" s="255">
        <v>1</v>
      </c>
      <c r="AB12" s="255">
        <v>1.2</v>
      </c>
      <c r="AC12" s="255">
        <v>1.35</v>
      </c>
      <c r="AD12" s="255">
        <v>1.4</v>
      </c>
      <c r="AE12" s="255">
        <v>1.4</v>
      </c>
      <c r="AF12" s="255">
        <v>1.4</v>
      </c>
      <c r="AG12" s="255">
        <v>1.4</v>
      </c>
      <c r="AH12" s="255">
        <v>1.45</v>
      </c>
      <c r="AI12" s="255">
        <v>1.5</v>
      </c>
      <c r="AJ12" s="255">
        <v>1.5</v>
      </c>
      <c r="AK12" s="255">
        <v>1.45</v>
      </c>
      <c r="AL12" s="255">
        <v>1.35</v>
      </c>
      <c r="AM12" s="255">
        <v>1.35</v>
      </c>
      <c r="AN12" s="255">
        <v>1.4</v>
      </c>
      <c r="AO12" s="255">
        <v>1.35</v>
      </c>
      <c r="AP12" s="255">
        <v>1.45</v>
      </c>
      <c r="AQ12" s="255">
        <v>1.42</v>
      </c>
      <c r="AR12" s="255">
        <v>1.1299999999999999</v>
      </c>
      <c r="AS12" s="255">
        <v>1</v>
      </c>
      <c r="AT12" s="255">
        <v>0.59</v>
      </c>
      <c r="AU12" s="255">
        <v>0.36</v>
      </c>
      <c r="AV12" s="255">
        <v>0.55000000000000004</v>
      </c>
      <c r="AW12" s="255">
        <v>0.22</v>
      </c>
      <c r="AX12" s="255">
        <v>0.23</v>
      </c>
      <c r="AY12" s="255">
        <v>0.51</v>
      </c>
      <c r="AZ12" s="255">
        <v>0.38</v>
      </c>
      <c r="BA12" s="255">
        <v>0.25</v>
      </c>
      <c r="BB12" s="255">
        <v>0.21</v>
      </c>
      <c r="BC12" s="255">
        <v>0.23</v>
      </c>
      <c r="BD12" s="255">
        <v>0.23499999999999999</v>
      </c>
      <c r="BE12" s="255">
        <v>0.435</v>
      </c>
      <c r="BF12" s="255" t="s">
        <v>1268</v>
      </c>
      <c r="BG12" s="255" t="s">
        <v>1268</v>
      </c>
      <c r="BH12" s="255" t="s">
        <v>1268</v>
      </c>
      <c r="BI12" s="255" t="s">
        <v>1268</v>
      </c>
      <c r="BJ12" s="255" t="s">
        <v>1268</v>
      </c>
      <c r="BK12" s="255" t="s">
        <v>1268</v>
      </c>
      <c r="BL12" s="255" t="s">
        <v>1268</v>
      </c>
      <c r="BM12" s="255" t="s">
        <v>1268</v>
      </c>
      <c r="BN12" s="255" t="s">
        <v>1268</v>
      </c>
      <c r="BO12" s="255" t="s">
        <v>1268</v>
      </c>
      <c r="BP12" s="255" t="s">
        <v>1268</v>
      </c>
      <c r="BQ12" s="255" t="s">
        <v>1268</v>
      </c>
      <c r="BR12" s="255" t="s">
        <v>1268</v>
      </c>
      <c r="BS12" s="255" t="s">
        <v>1268</v>
      </c>
      <c r="BT12" s="255" t="s">
        <v>1268</v>
      </c>
      <c r="BU12" s="255" t="s">
        <v>1268</v>
      </c>
      <c r="BV12" s="255" t="s">
        <v>1268</v>
      </c>
    </row>
    <row r="13" spans="1:74" ht="11.1" customHeight="1" x14ac:dyDescent="0.2">
      <c r="A13" s="163" t="s">
        <v>368</v>
      </c>
      <c r="B13" s="174" t="s">
        <v>355</v>
      </c>
      <c r="C13" s="255">
        <v>2.0699999999999998</v>
      </c>
      <c r="D13" s="255">
        <v>2.0099999999999998</v>
      </c>
      <c r="E13" s="255">
        <v>2.02</v>
      </c>
      <c r="F13" s="255">
        <v>1.95</v>
      </c>
      <c r="G13" s="255">
        <v>1.9</v>
      </c>
      <c r="H13" s="255">
        <v>2</v>
      </c>
      <c r="I13" s="255">
        <v>2</v>
      </c>
      <c r="J13" s="255">
        <v>2.1</v>
      </c>
      <c r="K13" s="255">
        <v>2.14</v>
      </c>
      <c r="L13" s="255">
        <v>2.17</v>
      </c>
      <c r="M13" s="255">
        <v>2.1</v>
      </c>
      <c r="N13" s="255">
        <v>2.08</v>
      </c>
      <c r="O13" s="255">
        <v>2.1800000000000002</v>
      </c>
      <c r="P13" s="255">
        <v>2.17</v>
      </c>
      <c r="Q13" s="255">
        <v>2.0499999999999998</v>
      </c>
      <c r="R13" s="255">
        <v>2.1</v>
      </c>
      <c r="S13" s="255">
        <v>2.17</v>
      </c>
      <c r="T13" s="255">
        <v>2.17</v>
      </c>
      <c r="U13" s="255">
        <v>2.17</v>
      </c>
      <c r="V13" s="255">
        <v>2.2000000000000002</v>
      </c>
      <c r="W13" s="255">
        <v>2.2000000000000002</v>
      </c>
      <c r="X13" s="255">
        <v>2</v>
      </c>
      <c r="Y13" s="255">
        <v>2.1</v>
      </c>
      <c r="Z13" s="255">
        <v>2</v>
      </c>
      <c r="AA13" s="255">
        <v>2.1</v>
      </c>
      <c r="AB13" s="255">
        <v>2.15</v>
      </c>
      <c r="AC13" s="255">
        <v>2.1</v>
      </c>
      <c r="AD13" s="255">
        <v>2.2000000000000002</v>
      </c>
      <c r="AE13" s="255">
        <v>2.15</v>
      </c>
      <c r="AF13" s="255">
        <v>2.15</v>
      </c>
      <c r="AG13" s="255">
        <v>2.15</v>
      </c>
      <c r="AH13" s="255">
        <v>2.2000000000000002</v>
      </c>
      <c r="AI13" s="255">
        <v>2.0499999999999998</v>
      </c>
      <c r="AJ13" s="255">
        <v>1.95</v>
      </c>
      <c r="AK13" s="255">
        <v>1.9</v>
      </c>
      <c r="AL13" s="255">
        <v>2.1</v>
      </c>
      <c r="AM13" s="255">
        <v>2</v>
      </c>
      <c r="AN13" s="255">
        <v>1.9</v>
      </c>
      <c r="AO13" s="255">
        <v>2</v>
      </c>
      <c r="AP13" s="255">
        <v>1.98</v>
      </c>
      <c r="AQ13" s="255">
        <v>2</v>
      </c>
      <c r="AR13" s="255">
        <v>1.85</v>
      </c>
      <c r="AS13" s="255">
        <v>1.98</v>
      </c>
      <c r="AT13" s="255">
        <v>1.95</v>
      </c>
      <c r="AU13" s="255">
        <v>2</v>
      </c>
      <c r="AV13" s="255">
        <v>1.95</v>
      </c>
      <c r="AW13" s="255">
        <v>1.85</v>
      </c>
      <c r="AX13" s="255">
        <v>1.93</v>
      </c>
      <c r="AY13" s="255">
        <v>1.92</v>
      </c>
      <c r="AZ13" s="255">
        <v>1.95</v>
      </c>
      <c r="BA13" s="255">
        <v>1.93</v>
      </c>
      <c r="BB13" s="255">
        <v>1.92</v>
      </c>
      <c r="BC13" s="255">
        <v>1.85</v>
      </c>
      <c r="BD13" s="255">
        <v>2</v>
      </c>
      <c r="BE13" s="255">
        <v>2</v>
      </c>
      <c r="BF13" s="255" t="s">
        <v>1268</v>
      </c>
      <c r="BG13" s="255" t="s">
        <v>1268</v>
      </c>
      <c r="BH13" s="255" t="s">
        <v>1268</v>
      </c>
      <c r="BI13" s="255" t="s">
        <v>1268</v>
      </c>
      <c r="BJ13" s="255" t="s">
        <v>1268</v>
      </c>
      <c r="BK13" s="255" t="s">
        <v>1268</v>
      </c>
      <c r="BL13" s="255" t="s">
        <v>1268</v>
      </c>
      <c r="BM13" s="255" t="s">
        <v>1268</v>
      </c>
      <c r="BN13" s="255" t="s">
        <v>1268</v>
      </c>
      <c r="BO13" s="255" t="s">
        <v>1268</v>
      </c>
      <c r="BP13" s="255" t="s">
        <v>1268</v>
      </c>
      <c r="BQ13" s="255" t="s">
        <v>1268</v>
      </c>
      <c r="BR13" s="255" t="s">
        <v>1268</v>
      </c>
      <c r="BS13" s="255" t="s">
        <v>1268</v>
      </c>
      <c r="BT13" s="255" t="s">
        <v>1268</v>
      </c>
      <c r="BU13" s="255" t="s">
        <v>1268</v>
      </c>
      <c r="BV13" s="255" t="s">
        <v>1268</v>
      </c>
    </row>
    <row r="14" spans="1:74" ht="11.1" customHeight="1" x14ac:dyDescent="0.2">
      <c r="A14" s="163" t="s">
        <v>369</v>
      </c>
      <c r="B14" s="174" t="s">
        <v>356</v>
      </c>
      <c r="C14" s="255">
        <v>0.83</v>
      </c>
      <c r="D14" s="255">
        <v>0.85</v>
      </c>
      <c r="E14" s="255">
        <v>0.85</v>
      </c>
      <c r="F14" s="255">
        <v>0.85</v>
      </c>
      <c r="G14" s="255">
        <v>0.85</v>
      </c>
      <c r="H14" s="255">
        <v>0.85</v>
      </c>
      <c r="I14" s="255">
        <v>0.85</v>
      </c>
      <c r="J14" s="255">
        <v>0.85</v>
      </c>
      <c r="K14" s="255">
        <v>0.85</v>
      </c>
      <c r="L14" s="255">
        <v>0.85</v>
      </c>
      <c r="M14" s="255">
        <v>0.85</v>
      </c>
      <c r="N14" s="255">
        <v>0.85</v>
      </c>
      <c r="O14" s="255">
        <v>0.85</v>
      </c>
      <c r="P14" s="255">
        <v>0.85</v>
      </c>
      <c r="Q14" s="255">
        <v>0.85</v>
      </c>
      <c r="R14" s="255">
        <v>0.85</v>
      </c>
      <c r="S14" s="255">
        <v>0.85</v>
      </c>
      <c r="T14" s="255">
        <v>0.85</v>
      </c>
      <c r="U14" s="255">
        <v>0.85</v>
      </c>
      <c r="V14" s="255">
        <v>0.85</v>
      </c>
      <c r="W14" s="255">
        <v>0.85</v>
      </c>
      <c r="X14" s="255">
        <v>0.85</v>
      </c>
      <c r="Y14" s="255">
        <v>0.85</v>
      </c>
      <c r="Z14" s="255">
        <v>0.85</v>
      </c>
      <c r="AA14" s="255">
        <v>0.85</v>
      </c>
      <c r="AB14" s="255">
        <v>0.85</v>
      </c>
      <c r="AC14" s="255">
        <v>0.75</v>
      </c>
      <c r="AD14" s="255">
        <v>0.74</v>
      </c>
      <c r="AE14" s="255">
        <v>0.73</v>
      </c>
      <c r="AF14" s="255">
        <v>0.73</v>
      </c>
      <c r="AG14" s="255">
        <v>0.73</v>
      </c>
      <c r="AH14" s="255">
        <v>0.73</v>
      </c>
      <c r="AI14" s="255">
        <v>0.73</v>
      </c>
      <c r="AJ14" s="255">
        <v>0.73</v>
      </c>
      <c r="AK14" s="255">
        <v>0.73</v>
      </c>
      <c r="AL14" s="255">
        <v>0.73</v>
      </c>
      <c r="AM14" s="255">
        <v>0.73</v>
      </c>
      <c r="AN14" s="255">
        <v>0.73</v>
      </c>
      <c r="AO14" s="255">
        <v>0.73</v>
      </c>
      <c r="AP14" s="255">
        <v>0.73</v>
      </c>
      <c r="AQ14" s="255">
        <v>0.73</v>
      </c>
      <c r="AR14" s="255">
        <v>0.73</v>
      </c>
      <c r="AS14" s="255">
        <v>0.73</v>
      </c>
      <c r="AT14" s="255">
        <v>0.73</v>
      </c>
      <c r="AU14" s="255">
        <v>0.73</v>
      </c>
      <c r="AV14" s="255">
        <v>0.73</v>
      </c>
      <c r="AW14" s="255">
        <v>0.73</v>
      </c>
      <c r="AX14" s="255">
        <v>0.73</v>
      </c>
      <c r="AY14" s="255">
        <v>0.74</v>
      </c>
      <c r="AZ14" s="255">
        <v>0.74</v>
      </c>
      <c r="BA14" s="255">
        <v>0.74</v>
      </c>
      <c r="BB14" s="255">
        <v>0.75</v>
      </c>
      <c r="BC14" s="255">
        <v>0.75</v>
      </c>
      <c r="BD14" s="255">
        <v>0.75</v>
      </c>
      <c r="BE14" s="255">
        <v>0.76</v>
      </c>
      <c r="BF14" s="255" t="s">
        <v>1268</v>
      </c>
      <c r="BG14" s="255" t="s">
        <v>1268</v>
      </c>
      <c r="BH14" s="255" t="s">
        <v>1268</v>
      </c>
      <c r="BI14" s="255" t="s">
        <v>1268</v>
      </c>
      <c r="BJ14" s="255" t="s">
        <v>1268</v>
      </c>
      <c r="BK14" s="255" t="s">
        <v>1268</v>
      </c>
      <c r="BL14" s="255" t="s">
        <v>1268</v>
      </c>
      <c r="BM14" s="255" t="s">
        <v>1268</v>
      </c>
      <c r="BN14" s="255" t="s">
        <v>1268</v>
      </c>
      <c r="BO14" s="255" t="s">
        <v>1268</v>
      </c>
      <c r="BP14" s="255" t="s">
        <v>1268</v>
      </c>
      <c r="BQ14" s="255" t="s">
        <v>1268</v>
      </c>
      <c r="BR14" s="255" t="s">
        <v>1268</v>
      </c>
      <c r="BS14" s="255" t="s">
        <v>1268</v>
      </c>
      <c r="BT14" s="255" t="s">
        <v>1268</v>
      </c>
      <c r="BU14" s="255" t="s">
        <v>1268</v>
      </c>
      <c r="BV14" s="255" t="s">
        <v>1268</v>
      </c>
    </row>
    <row r="15" spans="1:74" ht="11.1" customHeight="1" x14ac:dyDescent="0.2">
      <c r="A15" s="163" t="s">
        <v>370</v>
      </c>
      <c r="B15" s="174" t="s">
        <v>357</v>
      </c>
      <c r="C15" s="255">
        <v>8.1999999999999993</v>
      </c>
      <c r="D15" s="255">
        <v>8.1999999999999993</v>
      </c>
      <c r="E15" s="255">
        <v>8.1999999999999993</v>
      </c>
      <c r="F15" s="255">
        <v>8.1999999999999993</v>
      </c>
      <c r="G15" s="255">
        <v>8.6999999999999993</v>
      </c>
      <c r="H15" s="255">
        <v>9.1999999999999993</v>
      </c>
      <c r="I15" s="255">
        <v>9.3000000000000007</v>
      </c>
      <c r="J15" s="255">
        <v>9.3000000000000007</v>
      </c>
      <c r="K15" s="255">
        <v>9.3000000000000007</v>
      </c>
      <c r="L15" s="255">
        <v>8.8000000000000007</v>
      </c>
      <c r="M15" s="255">
        <v>9</v>
      </c>
      <c r="N15" s="255">
        <v>8.9</v>
      </c>
      <c r="O15" s="255">
        <v>9.1</v>
      </c>
      <c r="P15" s="255">
        <v>9.1</v>
      </c>
      <c r="Q15" s="255">
        <v>8.9</v>
      </c>
      <c r="R15" s="255">
        <v>8.9</v>
      </c>
      <c r="S15" s="255">
        <v>8.9</v>
      </c>
      <c r="T15" s="255">
        <v>9.6</v>
      </c>
      <c r="U15" s="255">
        <v>9.8000000000000007</v>
      </c>
      <c r="V15" s="255">
        <v>9.9</v>
      </c>
      <c r="W15" s="255">
        <v>9.6999999999999993</v>
      </c>
      <c r="X15" s="255">
        <v>9.5</v>
      </c>
      <c r="Y15" s="255">
        <v>9.8000000000000007</v>
      </c>
      <c r="Z15" s="255">
        <v>9.8000000000000007</v>
      </c>
      <c r="AA15" s="255">
        <v>9.8000000000000007</v>
      </c>
      <c r="AB15" s="255">
        <v>10</v>
      </c>
      <c r="AC15" s="255">
        <v>9.99</v>
      </c>
      <c r="AD15" s="255">
        <v>9.89</v>
      </c>
      <c r="AE15" s="255">
        <v>9.69</v>
      </c>
      <c r="AF15" s="255">
        <v>9.98</v>
      </c>
      <c r="AG15" s="255">
        <v>9.9749999999999996</v>
      </c>
      <c r="AH15" s="255">
        <v>9.9749999999999996</v>
      </c>
      <c r="AI15" s="255">
        <v>9.76</v>
      </c>
      <c r="AJ15" s="255">
        <v>9.76</v>
      </c>
      <c r="AK15" s="255">
        <v>9.5</v>
      </c>
      <c r="AL15" s="255">
        <v>9.1999999999999993</v>
      </c>
      <c r="AM15" s="255">
        <v>9.1</v>
      </c>
      <c r="AN15" s="255">
        <v>9.1</v>
      </c>
      <c r="AO15" s="255">
        <v>9.1</v>
      </c>
      <c r="AP15" s="255">
        <v>9.4</v>
      </c>
      <c r="AQ15" s="255">
        <v>9.6</v>
      </c>
      <c r="AR15" s="255">
        <v>9.8000000000000007</v>
      </c>
      <c r="AS15" s="255">
        <v>10</v>
      </c>
      <c r="AT15" s="255">
        <v>10.199999999999999</v>
      </c>
      <c r="AU15" s="255">
        <v>10.1</v>
      </c>
      <c r="AV15" s="255">
        <v>9.8000000000000007</v>
      </c>
      <c r="AW15" s="255">
        <v>9.8000000000000007</v>
      </c>
      <c r="AX15" s="255">
        <v>9.6999999999999993</v>
      </c>
      <c r="AY15" s="255">
        <v>9.9</v>
      </c>
      <c r="AZ15" s="255">
        <v>9.85</v>
      </c>
      <c r="BA15" s="255">
        <v>9.65</v>
      </c>
      <c r="BB15" s="255">
        <v>9.65</v>
      </c>
      <c r="BC15" s="255">
        <v>9.65</v>
      </c>
      <c r="BD15" s="255">
        <v>9.65</v>
      </c>
      <c r="BE15" s="255">
        <v>9.8000000000000007</v>
      </c>
      <c r="BF15" s="255" t="s">
        <v>1268</v>
      </c>
      <c r="BG15" s="255" t="s">
        <v>1268</v>
      </c>
      <c r="BH15" s="255" t="s">
        <v>1268</v>
      </c>
      <c r="BI15" s="255" t="s">
        <v>1268</v>
      </c>
      <c r="BJ15" s="255" t="s">
        <v>1268</v>
      </c>
      <c r="BK15" s="255" t="s">
        <v>1268</v>
      </c>
      <c r="BL15" s="255" t="s">
        <v>1268</v>
      </c>
      <c r="BM15" s="255" t="s">
        <v>1268</v>
      </c>
      <c r="BN15" s="255" t="s">
        <v>1268</v>
      </c>
      <c r="BO15" s="255" t="s">
        <v>1268</v>
      </c>
      <c r="BP15" s="255" t="s">
        <v>1268</v>
      </c>
      <c r="BQ15" s="255" t="s">
        <v>1268</v>
      </c>
      <c r="BR15" s="255" t="s">
        <v>1268</v>
      </c>
      <c r="BS15" s="255" t="s">
        <v>1268</v>
      </c>
      <c r="BT15" s="255" t="s">
        <v>1268</v>
      </c>
      <c r="BU15" s="255" t="s">
        <v>1268</v>
      </c>
      <c r="BV15" s="255" t="s">
        <v>1268</v>
      </c>
    </row>
    <row r="16" spans="1:74" ht="11.1" customHeight="1" x14ac:dyDescent="0.2">
      <c r="A16" s="163" t="s">
        <v>371</v>
      </c>
      <c r="B16" s="174" t="s">
        <v>358</v>
      </c>
      <c r="C16" s="255">
        <v>2.2999999999999998</v>
      </c>
      <c r="D16" s="255">
        <v>2.2999999999999998</v>
      </c>
      <c r="E16" s="255">
        <v>2.2999999999999998</v>
      </c>
      <c r="F16" s="255">
        <v>2.2999999999999998</v>
      </c>
      <c r="G16" s="255">
        <v>2.2999999999999998</v>
      </c>
      <c r="H16" s="255">
        <v>2.2999999999999998</v>
      </c>
      <c r="I16" s="255">
        <v>2.2999999999999998</v>
      </c>
      <c r="J16" s="255">
        <v>2.2999999999999998</v>
      </c>
      <c r="K16" s="255">
        <v>2.2999999999999998</v>
      </c>
      <c r="L16" s="255">
        <v>2.2999999999999998</v>
      </c>
      <c r="M16" s="255">
        <v>2.2999999999999998</v>
      </c>
      <c r="N16" s="255">
        <v>2.2999999999999998</v>
      </c>
      <c r="O16" s="255">
        <v>2.4</v>
      </c>
      <c r="P16" s="255">
        <v>2.4</v>
      </c>
      <c r="Q16" s="255">
        <v>2.5</v>
      </c>
      <c r="R16" s="255">
        <v>2.6</v>
      </c>
      <c r="S16" s="255">
        <v>2.6</v>
      </c>
      <c r="T16" s="255">
        <v>2.6</v>
      </c>
      <c r="U16" s="255">
        <v>2.6</v>
      </c>
      <c r="V16" s="255">
        <v>2.6</v>
      </c>
      <c r="W16" s="255">
        <v>2.6</v>
      </c>
      <c r="X16" s="255">
        <v>2.6</v>
      </c>
      <c r="Y16" s="255">
        <v>2.6</v>
      </c>
      <c r="Z16" s="255">
        <v>2.6</v>
      </c>
      <c r="AA16" s="255">
        <v>2.6</v>
      </c>
      <c r="AB16" s="255">
        <v>2.6</v>
      </c>
      <c r="AC16" s="255">
        <v>2.7</v>
      </c>
      <c r="AD16" s="255">
        <v>2.7</v>
      </c>
      <c r="AE16" s="255">
        <v>2.7</v>
      </c>
      <c r="AF16" s="255">
        <v>2.7</v>
      </c>
      <c r="AG16" s="255">
        <v>2.7</v>
      </c>
      <c r="AH16" s="255">
        <v>2.7</v>
      </c>
      <c r="AI16" s="255">
        <v>2.7</v>
      </c>
      <c r="AJ16" s="255">
        <v>2.7</v>
      </c>
      <c r="AK16" s="255">
        <v>2.7</v>
      </c>
      <c r="AL16" s="255">
        <v>2.7</v>
      </c>
      <c r="AM16" s="255">
        <v>2.7</v>
      </c>
      <c r="AN16" s="255">
        <v>2.7</v>
      </c>
      <c r="AO16" s="255">
        <v>2.7</v>
      </c>
      <c r="AP16" s="255">
        <v>2.7</v>
      </c>
      <c r="AQ16" s="255">
        <v>2.7</v>
      </c>
      <c r="AR16" s="255">
        <v>2.7</v>
      </c>
      <c r="AS16" s="255">
        <v>2.7</v>
      </c>
      <c r="AT16" s="255">
        <v>2.7</v>
      </c>
      <c r="AU16" s="255">
        <v>2.7</v>
      </c>
      <c r="AV16" s="255">
        <v>2.7</v>
      </c>
      <c r="AW16" s="255">
        <v>2.7</v>
      </c>
      <c r="AX16" s="255">
        <v>2.7</v>
      </c>
      <c r="AY16" s="255">
        <v>2.7</v>
      </c>
      <c r="AZ16" s="255">
        <v>2.7</v>
      </c>
      <c r="BA16" s="255">
        <v>2.7</v>
      </c>
      <c r="BB16" s="255">
        <v>2.7</v>
      </c>
      <c r="BC16" s="255">
        <v>2.7</v>
      </c>
      <c r="BD16" s="255">
        <v>2.7</v>
      </c>
      <c r="BE16" s="255">
        <v>2.7</v>
      </c>
      <c r="BF16" s="255" t="s">
        <v>1268</v>
      </c>
      <c r="BG16" s="255" t="s">
        <v>1268</v>
      </c>
      <c r="BH16" s="255" t="s">
        <v>1268</v>
      </c>
      <c r="BI16" s="255" t="s">
        <v>1268</v>
      </c>
      <c r="BJ16" s="255" t="s">
        <v>1268</v>
      </c>
      <c r="BK16" s="255" t="s">
        <v>1268</v>
      </c>
      <c r="BL16" s="255" t="s">
        <v>1268</v>
      </c>
      <c r="BM16" s="255" t="s">
        <v>1268</v>
      </c>
      <c r="BN16" s="255" t="s">
        <v>1268</v>
      </c>
      <c r="BO16" s="255" t="s">
        <v>1268</v>
      </c>
      <c r="BP16" s="255" t="s">
        <v>1268</v>
      </c>
      <c r="BQ16" s="255" t="s">
        <v>1268</v>
      </c>
      <c r="BR16" s="255" t="s">
        <v>1268</v>
      </c>
      <c r="BS16" s="255" t="s">
        <v>1268</v>
      </c>
      <c r="BT16" s="255" t="s">
        <v>1268</v>
      </c>
      <c r="BU16" s="255" t="s">
        <v>1268</v>
      </c>
      <c r="BV16" s="255" t="s">
        <v>1268</v>
      </c>
    </row>
    <row r="17" spans="1:74" ht="11.1" customHeight="1" x14ac:dyDescent="0.2">
      <c r="A17" s="163" t="s">
        <v>372</v>
      </c>
      <c r="B17" s="174" t="s">
        <v>359</v>
      </c>
      <c r="C17" s="255">
        <v>2.0499999999999998</v>
      </c>
      <c r="D17" s="255">
        <v>2.1</v>
      </c>
      <c r="E17" s="255">
        <v>2.0499999999999998</v>
      </c>
      <c r="F17" s="255">
        <v>2.0699999999999998</v>
      </c>
      <c r="G17" s="255">
        <v>2.1</v>
      </c>
      <c r="H17" s="255">
        <v>2.1</v>
      </c>
      <c r="I17" s="255">
        <v>2.1</v>
      </c>
      <c r="J17" s="255">
        <v>2.1</v>
      </c>
      <c r="K17" s="255">
        <v>2.1</v>
      </c>
      <c r="L17" s="255">
        <v>2.1</v>
      </c>
      <c r="M17" s="255">
        <v>2.2000000000000002</v>
      </c>
      <c r="N17" s="255">
        <v>2.2000000000000002</v>
      </c>
      <c r="O17" s="255">
        <v>2.2000000000000002</v>
      </c>
      <c r="P17" s="255">
        <v>2.2000000000000002</v>
      </c>
      <c r="Q17" s="255">
        <v>2.2000000000000002</v>
      </c>
      <c r="R17" s="255">
        <v>2.2000000000000002</v>
      </c>
      <c r="S17" s="255">
        <v>2.2000000000000002</v>
      </c>
      <c r="T17" s="255">
        <v>2.2000000000000002</v>
      </c>
      <c r="U17" s="255">
        <v>2.2000000000000002</v>
      </c>
      <c r="V17" s="255">
        <v>2.2000000000000002</v>
      </c>
      <c r="W17" s="255">
        <v>2.2000000000000002</v>
      </c>
      <c r="X17" s="255">
        <v>2.2000000000000002</v>
      </c>
      <c r="Y17" s="255">
        <v>2.2000000000000002</v>
      </c>
      <c r="Z17" s="255">
        <v>2.2000000000000002</v>
      </c>
      <c r="AA17" s="255">
        <v>2.2000000000000002</v>
      </c>
      <c r="AB17" s="255">
        <v>2.2000000000000002</v>
      </c>
      <c r="AC17" s="255">
        <v>2.2000000000000002</v>
      </c>
      <c r="AD17" s="255">
        <v>2.2000000000000002</v>
      </c>
      <c r="AE17" s="255">
        <v>2.2000000000000002</v>
      </c>
      <c r="AF17" s="255">
        <v>2.2000000000000002</v>
      </c>
      <c r="AG17" s="255">
        <v>2.2000000000000002</v>
      </c>
      <c r="AH17" s="255">
        <v>2.2000000000000002</v>
      </c>
      <c r="AI17" s="255">
        <v>2.2000000000000002</v>
      </c>
      <c r="AJ17" s="255">
        <v>2.2000000000000002</v>
      </c>
      <c r="AK17" s="255">
        <v>2.2000000000000002</v>
      </c>
      <c r="AL17" s="255">
        <v>2.2000000000000002</v>
      </c>
      <c r="AM17" s="255">
        <v>2.2000000000000002</v>
      </c>
      <c r="AN17" s="255">
        <v>2.2000000000000002</v>
      </c>
      <c r="AO17" s="255">
        <v>2.2000000000000002</v>
      </c>
      <c r="AP17" s="255">
        <v>2.2000000000000002</v>
      </c>
      <c r="AQ17" s="255">
        <v>2.2000000000000002</v>
      </c>
      <c r="AR17" s="255">
        <v>2.2000000000000002</v>
      </c>
      <c r="AS17" s="255">
        <v>2.2000000000000002</v>
      </c>
      <c r="AT17" s="255">
        <v>2.2000000000000002</v>
      </c>
      <c r="AU17" s="255">
        <v>2.2000000000000002</v>
      </c>
      <c r="AV17" s="255">
        <v>2.2000000000000002</v>
      </c>
      <c r="AW17" s="255">
        <v>2.2000000000000002</v>
      </c>
      <c r="AX17" s="255">
        <v>2.2000000000000002</v>
      </c>
      <c r="AY17" s="255">
        <v>2.2000000000000002</v>
      </c>
      <c r="AZ17" s="255">
        <v>2.2000000000000002</v>
      </c>
      <c r="BA17" s="255">
        <v>2.2000000000000002</v>
      </c>
      <c r="BB17" s="255">
        <v>2.2000000000000002</v>
      </c>
      <c r="BC17" s="255">
        <v>2.2000000000000002</v>
      </c>
      <c r="BD17" s="255">
        <v>2.2000000000000002</v>
      </c>
      <c r="BE17" s="255">
        <v>2.2000000000000002</v>
      </c>
      <c r="BF17" s="255" t="s">
        <v>1268</v>
      </c>
      <c r="BG17" s="255" t="s">
        <v>1268</v>
      </c>
      <c r="BH17" s="255" t="s">
        <v>1268</v>
      </c>
      <c r="BI17" s="255" t="s">
        <v>1268</v>
      </c>
      <c r="BJ17" s="255" t="s">
        <v>1268</v>
      </c>
      <c r="BK17" s="255" t="s">
        <v>1268</v>
      </c>
      <c r="BL17" s="255" t="s">
        <v>1268</v>
      </c>
      <c r="BM17" s="255" t="s">
        <v>1268</v>
      </c>
      <c r="BN17" s="255" t="s">
        <v>1268</v>
      </c>
      <c r="BO17" s="255" t="s">
        <v>1268</v>
      </c>
      <c r="BP17" s="255" t="s">
        <v>1268</v>
      </c>
      <c r="BQ17" s="255" t="s">
        <v>1268</v>
      </c>
      <c r="BR17" s="255" t="s">
        <v>1268</v>
      </c>
      <c r="BS17" s="255" t="s">
        <v>1268</v>
      </c>
      <c r="BT17" s="255" t="s">
        <v>1268</v>
      </c>
      <c r="BU17" s="255" t="s">
        <v>1268</v>
      </c>
      <c r="BV17" s="255" t="s">
        <v>1268</v>
      </c>
    </row>
    <row r="18" spans="1:74" ht="11.1" customHeight="1" x14ac:dyDescent="0.2">
      <c r="A18" s="163" t="s">
        <v>334</v>
      </c>
      <c r="B18" s="174" t="s">
        <v>90</v>
      </c>
      <c r="C18" s="255">
        <v>29.413655276</v>
      </c>
      <c r="D18" s="255">
        <v>29.450088848</v>
      </c>
      <c r="E18" s="255">
        <v>29.328291301</v>
      </c>
      <c r="F18" s="255">
        <v>29.279782056999998</v>
      </c>
      <c r="G18" s="255">
        <v>29.538409833999999</v>
      </c>
      <c r="H18" s="255">
        <v>30.150663322</v>
      </c>
      <c r="I18" s="255">
        <v>30.141758996</v>
      </c>
      <c r="J18" s="255">
        <v>30.154922472999999</v>
      </c>
      <c r="K18" s="255">
        <v>30.149948819999999</v>
      </c>
      <c r="L18" s="255">
        <v>29.687478467999998</v>
      </c>
      <c r="M18" s="255">
        <v>29.927936762000002</v>
      </c>
      <c r="N18" s="255">
        <v>29.949333398</v>
      </c>
      <c r="O18" s="255">
        <v>30.450757905</v>
      </c>
      <c r="P18" s="255">
        <v>30.030848121999998</v>
      </c>
      <c r="Q18" s="255">
        <v>28.879052291000001</v>
      </c>
      <c r="R18" s="255">
        <v>28.971612571000001</v>
      </c>
      <c r="S18" s="255">
        <v>28.993803367000002</v>
      </c>
      <c r="T18" s="255">
        <v>29.637533452</v>
      </c>
      <c r="U18" s="255">
        <v>29.884948433000002</v>
      </c>
      <c r="V18" s="255">
        <v>30.011606677</v>
      </c>
      <c r="W18" s="255">
        <v>30.065598194</v>
      </c>
      <c r="X18" s="255">
        <v>29.764931232999999</v>
      </c>
      <c r="Y18" s="255">
        <v>30.571522024</v>
      </c>
      <c r="Z18" s="255">
        <v>30.624132433</v>
      </c>
      <c r="AA18" s="255">
        <v>30.820601</v>
      </c>
      <c r="AB18" s="255">
        <v>31.172847999999998</v>
      </c>
      <c r="AC18" s="255">
        <v>31.199345999999998</v>
      </c>
      <c r="AD18" s="255">
        <v>31.430374</v>
      </c>
      <c r="AE18" s="255">
        <v>31.002839000000002</v>
      </c>
      <c r="AF18" s="255">
        <v>31.111675999999999</v>
      </c>
      <c r="AG18" s="255">
        <v>31.007961999999999</v>
      </c>
      <c r="AH18" s="255">
        <v>31.262013</v>
      </c>
      <c r="AI18" s="255">
        <v>30.926447</v>
      </c>
      <c r="AJ18" s="255">
        <v>30.552865000000001</v>
      </c>
      <c r="AK18" s="255">
        <v>30.364315000000001</v>
      </c>
      <c r="AL18" s="255">
        <v>30.063365000000001</v>
      </c>
      <c r="AM18" s="255">
        <v>29.86504</v>
      </c>
      <c r="AN18" s="255">
        <v>29.769371</v>
      </c>
      <c r="AO18" s="255">
        <v>29.91423</v>
      </c>
      <c r="AP18" s="255">
        <v>30.370726999999999</v>
      </c>
      <c r="AQ18" s="255">
        <v>30.501508000000001</v>
      </c>
      <c r="AR18" s="255">
        <v>30.269041000000001</v>
      </c>
      <c r="AS18" s="255">
        <v>30.395288000000001</v>
      </c>
      <c r="AT18" s="255">
        <v>30.316641000000001</v>
      </c>
      <c r="AU18" s="255">
        <v>29.625119000000002</v>
      </c>
      <c r="AV18" s="255">
        <v>29.609867999999999</v>
      </c>
      <c r="AW18" s="255">
        <v>29.105</v>
      </c>
      <c r="AX18" s="255">
        <v>29.188199999999998</v>
      </c>
      <c r="AY18" s="255">
        <v>29.770099999999999</v>
      </c>
      <c r="AZ18" s="255">
        <v>29.9908</v>
      </c>
      <c r="BA18" s="255">
        <v>29.476600000000001</v>
      </c>
      <c r="BB18" s="255">
        <v>29.465199999999999</v>
      </c>
      <c r="BC18" s="255">
        <v>29.375764</v>
      </c>
      <c r="BD18" s="255">
        <v>29.429216</v>
      </c>
      <c r="BE18" s="255">
        <v>29.624046</v>
      </c>
      <c r="BF18" s="412">
        <v>30.044264999999999</v>
      </c>
      <c r="BG18" s="412">
        <v>29.827518999999999</v>
      </c>
      <c r="BH18" s="412">
        <v>29.259452</v>
      </c>
      <c r="BI18" s="412">
        <v>29.279264999999999</v>
      </c>
      <c r="BJ18" s="412">
        <v>29.307518999999999</v>
      </c>
      <c r="BK18" s="412">
        <v>29.291651999999999</v>
      </c>
      <c r="BL18" s="412">
        <v>29.312366999999998</v>
      </c>
      <c r="BM18" s="412">
        <v>29.338289</v>
      </c>
      <c r="BN18" s="412">
        <v>29.641964000000002</v>
      </c>
      <c r="BO18" s="412">
        <v>29.642225</v>
      </c>
      <c r="BP18" s="412">
        <v>29.655645</v>
      </c>
      <c r="BQ18" s="412">
        <v>30.075576000000002</v>
      </c>
      <c r="BR18" s="412">
        <v>30.095904999999998</v>
      </c>
      <c r="BS18" s="412">
        <v>30.114227</v>
      </c>
      <c r="BT18" s="412">
        <v>29.1312</v>
      </c>
      <c r="BU18" s="412">
        <v>29.140905</v>
      </c>
      <c r="BV18" s="412">
        <v>29.154226999999999</v>
      </c>
    </row>
    <row r="19" spans="1:74" ht="11.1" customHeight="1" x14ac:dyDescent="0.2">
      <c r="C19" s="484"/>
      <c r="D19" s="226"/>
      <c r="E19" s="226"/>
      <c r="F19" s="226"/>
      <c r="G19" s="226"/>
      <c r="H19" s="226"/>
      <c r="I19" s="226"/>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26"/>
      <c r="AN19" s="226"/>
      <c r="AO19" s="226"/>
      <c r="AP19" s="226"/>
      <c r="AQ19" s="226"/>
      <c r="AR19" s="226"/>
      <c r="AS19" s="226"/>
      <c r="AT19" s="226"/>
      <c r="AU19" s="226"/>
      <c r="AV19" s="226"/>
      <c r="AW19" s="226"/>
      <c r="AX19" s="226"/>
      <c r="AY19" s="640"/>
      <c r="AZ19" s="640"/>
      <c r="BA19" s="640"/>
      <c r="BB19" s="640"/>
      <c r="BC19" s="640"/>
      <c r="BD19" s="640"/>
      <c r="BE19" s="640"/>
      <c r="BF19" s="496"/>
      <c r="BG19" s="496"/>
      <c r="BH19" s="496"/>
      <c r="BI19" s="496"/>
      <c r="BJ19" s="496"/>
      <c r="BK19" s="496"/>
      <c r="BL19" s="496"/>
      <c r="BM19" s="496"/>
      <c r="BN19" s="496"/>
      <c r="BO19" s="496"/>
      <c r="BP19" s="496"/>
      <c r="BQ19" s="496"/>
      <c r="BR19" s="496"/>
      <c r="BS19" s="496"/>
      <c r="BT19" s="496"/>
      <c r="BU19" s="496"/>
      <c r="BV19" s="496"/>
    </row>
    <row r="20" spans="1:74" ht="11.1" customHeight="1" x14ac:dyDescent="0.2">
      <c r="A20" s="163" t="s">
        <v>550</v>
      </c>
      <c r="B20" s="173" t="s">
        <v>362</v>
      </c>
      <c r="C20" s="255">
        <v>5.0452767520000004</v>
      </c>
      <c r="D20" s="255">
        <v>5.1116157519999996</v>
      </c>
      <c r="E20" s="255">
        <v>5.1788447519999998</v>
      </c>
      <c r="F20" s="255">
        <v>5.2320127520000002</v>
      </c>
      <c r="G20" s="255">
        <v>5.5035100235999996</v>
      </c>
      <c r="H20" s="255">
        <v>5.5376100236000001</v>
      </c>
      <c r="I20" s="255">
        <v>5.5978830235999997</v>
      </c>
      <c r="J20" s="255">
        <v>5.9056190235999999</v>
      </c>
      <c r="K20" s="255">
        <v>5.6715151461</v>
      </c>
      <c r="L20" s="255">
        <v>5.6976861460999997</v>
      </c>
      <c r="M20" s="255">
        <v>5.7497851460999998</v>
      </c>
      <c r="N20" s="255">
        <v>5.7625391461</v>
      </c>
      <c r="O20" s="255">
        <v>5.8484891461000004</v>
      </c>
      <c r="P20" s="255">
        <v>5.8607011461000003</v>
      </c>
      <c r="Q20" s="255">
        <v>5.7079131461000001</v>
      </c>
      <c r="R20" s="255">
        <v>5.7553301461000004</v>
      </c>
      <c r="S20" s="255">
        <v>5.7693301460999997</v>
      </c>
      <c r="T20" s="255">
        <v>5.7693301460999997</v>
      </c>
      <c r="U20" s="255">
        <v>5.7513301460999999</v>
      </c>
      <c r="V20" s="255">
        <v>5.7573301461000002</v>
      </c>
      <c r="W20" s="255">
        <v>5.7673301460999999</v>
      </c>
      <c r="X20" s="255">
        <v>5.8083301461000003</v>
      </c>
      <c r="Y20" s="255">
        <v>5.8483301461000003</v>
      </c>
      <c r="Z20" s="255">
        <v>5.8583301461000001</v>
      </c>
      <c r="AA20" s="255">
        <v>6.0922301461000004</v>
      </c>
      <c r="AB20" s="255">
        <v>6.1072301461</v>
      </c>
      <c r="AC20" s="255">
        <v>6.1022301461000001</v>
      </c>
      <c r="AD20" s="255">
        <v>6.1572301460999999</v>
      </c>
      <c r="AE20" s="255">
        <v>6.1522301461</v>
      </c>
      <c r="AF20" s="255">
        <v>6.1512301460999996</v>
      </c>
      <c r="AG20" s="255">
        <v>6.1842301461</v>
      </c>
      <c r="AH20" s="255">
        <v>6.1852301461000003</v>
      </c>
      <c r="AI20" s="255">
        <v>6.1962301460999996</v>
      </c>
      <c r="AJ20" s="255">
        <v>6.0782301461000001</v>
      </c>
      <c r="AK20" s="255">
        <v>6.2012301461000003</v>
      </c>
      <c r="AL20" s="255">
        <v>6.2232301460999997</v>
      </c>
      <c r="AM20" s="255">
        <v>6.1843301460999998</v>
      </c>
      <c r="AN20" s="255">
        <v>6.2213301460999997</v>
      </c>
      <c r="AO20" s="255">
        <v>6.2503301460999996</v>
      </c>
      <c r="AP20" s="255">
        <v>6.2203301461000002</v>
      </c>
      <c r="AQ20" s="255">
        <v>6.1803301461000002</v>
      </c>
      <c r="AR20" s="255">
        <v>6.1653301460999996</v>
      </c>
      <c r="AS20" s="255">
        <v>6.2163301460999998</v>
      </c>
      <c r="AT20" s="255">
        <v>6.2202451460999999</v>
      </c>
      <c r="AU20" s="255">
        <v>6.1622571461</v>
      </c>
      <c r="AV20" s="255">
        <v>6.2322691461000002</v>
      </c>
      <c r="AW20" s="255">
        <v>6.2421841460999996</v>
      </c>
      <c r="AX20" s="255">
        <v>6.2341951461000003</v>
      </c>
      <c r="AY20" s="255">
        <v>6.2552301460999997</v>
      </c>
      <c r="AZ20" s="255">
        <v>6.2587301460999996</v>
      </c>
      <c r="BA20" s="255">
        <v>6.2572301461000004</v>
      </c>
      <c r="BB20" s="255">
        <v>6.2557301461000003</v>
      </c>
      <c r="BC20" s="255">
        <v>6.2230488834999997</v>
      </c>
      <c r="BD20" s="255">
        <v>6.1497056586000003</v>
      </c>
      <c r="BE20" s="255">
        <v>6.1557475637000003</v>
      </c>
      <c r="BF20" s="412">
        <v>6.2111809822000001</v>
      </c>
      <c r="BG20" s="412">
        <v>6.3182638100000004</v>
      </c>
      <c r="BH20" s="412">
        <v>6.3747196372000001</v>
      </c>
      <c r="BI20" s="412">
        <v>6.3863888123999999</v>
      </c>
      <c r="BJ20" s="412">
        <v>6.3978103999</v>
      </c>
      <c r="BK20" s="412">
        <v>6.4369501475000002</v>
      </c>
      <c r="BL20" s="412">
        <v>6.4487883979999996</v>
      </c>
      <c r="BM20" s="412">
        <v>6.4597780382999996</v>
      </c>
      <c r="BN20" s="412">
        <v>6.4711221605000002</v>
      </c>
      <c r="BO20" s="412">
        <v>6.4820392922999996</v>
      </c>
      <c r="BP20" s="412">
        <v>6.4937727945999999</v>
      </c>
      <c r="BQ20" s="412">
        <v>6.5548732585999998</v>
      </c>
      <c r="BR20" s="412">
        <v>6.5659826257000002</v>
      </c>
      <c r="BS20" s="412">
        <v>6.5772869687000002</v>
      </c>
      <c r="BT20" s="412">
        <v>6.5879993869</v>
      </c>
      <c r="BU20" s="412">
        <v>6.5990458515999997</v>
      </c>
      <c r="BV20" s="412">
        <v>6.6099010352000001</v>
      </c>
    </row>
    <row r="21" spans="1:74" ht="11.1" customHeight="1" x14ac:dyDescent="0.2">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640"/>
      <c r="AZ21" s="640"/>
      <c r="BA21" s="640"/>
      <c r="BB21" s="640"/>
      <c r="BC21" s="640"/>
      <c r="BD21" s="640"/>
      <c r="BE21" s="640"/>
      <c r="BF21" s="496"/>
      <c r="BG21" s="496"/>
      <c r="BH21" s="496"/>
      <c r="BI21" s="496"/>
      <c r="BJ21" s="496"/>
      <c r="BK21" s="496"/>
      <c r="BL21" s="496"/>
      <c r="BM21" s="496"/>
      <c r="BN21" s="496"/>
      <c r="BO21" s="496"/>
      <c r="BP21" s="496"/>
      <c r="BQ21" s="496"/>
      <c r="BR21" s="496"/>
      <c r="BS21" s="496"/>
      <c r="BT21" s="496"/>
      <c r="BU21" s="496"/>
      <c r="BV21" s="496"/>
    </row>
    <row r="22" spans="1:74" ht="11.1" customHeight="1" x14ac:dyDescent="0.2">
      <c r="A22" s="163" t="s">
        <v>333</v>
      </c>
      <c r="B22" s="173" t="s">
        <v>91</v>
      </c>
      <c r="C22" s="255">
        <v>34.458932028</v>
      </c>
      <c r="D22" s="255">
        <v>34.561704599999999</v>
      </c>
      <c r="E22" s="255">
        <v>34.507136053000004</v>
      </c>
      <c r="F22" s="255">
        <v>34.511794809000001</v>
      </c>
      <c r="G22" s="255">
        <v>35.041919858</v>
      </c>
      <c r="H22" s="255">
        <v>35.688273346000003</v>
      </c>
      <c r="I22" s="255">
        <v>35.739642019999998</v>
      </c>
      <c r="J22" s="255">
        <v>36.060541497000003</v>
      </c>
      <c r="K22" s="255">
        <v>35.821463966000003</v>
      </c>
      <c r="L22" s="255">
        <v>35.385164613999997</v>
      </c>
      <c r="M22" s="255">
        <v>35.677721908000002</v>
      </c>
      <c r="N22" s="255">
        <v>35.711872544000002</v>
      </c>
      <c r="O22" s="255">
        <v>36.299247051000002</v>
      </c>
      <c r="P22" s="255">
        <v>35.891549267999999</v>
      </c>
      <c r="Q22" s="255">
        <v>34.586965437000003</v>
      </c>
      <c r="R22" s="255">
        <v>34.726942717</v>
      </c>
      <c r="S22" s="255">
        <v>34.763133513</v>
      </c>
      <c r="T22" s="255">
        <v>35.406863598000001</v>
      </c>
      <c r="U22" s="255">
        <v>35.636278578999999</v>
      </c>
      <c r="V22" s="255">
        <v>35.768936822999997</v>
      </c>
      <c r="W22" s="255">
        <v>35.832928340000002</v>
      </c>
      <c r="X22" s="255">
        <v>35.573261379000002</v>
      </c>
      <c r="Y22" s="255">
        <v>36.419852169999999</v>
      </c>
      <c r="Z22" s="255">
        <v>36.482462579</v>
      </c>
      <c r="AA22" s="255">
        <v>36.912831146000002</v>
      </c>
      <c r="AB22" s="255">
        <v>37.280078146000001</v>
      </c>
      <c r="AC22" s="255">
        <v>37.301576146000002</v>
      </c>
      <c r="AD22" s="255">
        <v>37.587604145999997</v>
      </c>
      <c r="AE22" s="255">
        <v>37.155069146000002</v>
      </c>
      <c r="AF22" s="255">
        <v>37.262906145999999</v>
      </c>
      <c r="AG22" s="255">
        <v>37.192192145999996</v>
      </c>
      <c r="AH22" s="255">
        <v>37.447243145999998</v>
      </c>
      <c r="AI22" s="255">
        <v>37.122677146000001</v>
      </c>
      <c r="AJ22" s="255">
        <v>36.631095146</v>
      </c>
      <c r="AK22" s="255">
        <v>36.565545145999998</v>
      </c>
      <c r="AL22" s="255">
        <v>36.286595146000003</v>
      </c>
      <c r="AM22" s="255">
        <v>36.049370146000001</v>
      </c>
      <c r="AN22" s="255">
        <v>35.990701145999999</v>
      </c>
      <c r="AO22" s="255">
        <v>36.164560145999999</v>
      </c>
      <c r="AP22" s="255">
        <v>36.591057145999997</v>
      </c>
      <c r="AQ22" s="255">
        <v>36.681838145999997</v>
      </c>
      <c r="AR22" s="255">
        <v>36.434371145999997</v>
      </c>
      <c r="AS22" s="255">
        <v>36.611618145999998</v>
      </c>
      <c r="AT22" s="255">
        <v>36.536886146000001</v>
      </c>
      <c r="AU22" s="255">
        <v>35.787376146</v>
      </c>
      <c r="AV22" s="255">
        <v>35.842137145999999</v>
      </c>
      <c r="AW22" s="255">
        <v>35.347184145999996</v>
      </c>
      <c r="AX22" s="255">
        <v>35.422395145999999</v>
      </c>
      <c r="AY22" s="255">
        <v>36.025330146000002</v>
      </c>
      <c r="AZ22" s="255">
        <v>36.249530145999998</v>
      </c>
      <c r="BA22" s="255">
        <v>35.733830146000003</v>
      </c>
      <c r="BB22" s="255">
        <v>35.720930146000001</v>
      </c>
      <c r="BC22" s="255">
        <v>35.598812883999997</v>
      </c>
      <c r="BD22" s="255">
        <v>35.578921659000002</v>
      </c>
      <c r="BE22" s="255">
        <v>35.779793564000002</v>
      </c>
      <c r="BF22" s="412">
        <v>36.255445981999998</v>
      </c>
      <c r="BG22" s="412">
        <v>36.14578281</v>
      </c>
      <c r="BH22" s="412">
        <v>35.634171637000001</v>
      </c>
      <c r="BI22" s="412">
        <v>35.665653812000002</v>
      </c>
      <c r="BJ22" s="412">
        <v>35.705329399999997</v>
      </c>
      <c r="BK22" s="412">
        <v>35.728602146999997</v>
      </c>
      <c r="BL22" s="412">
        <v>35.761155398</v>
      </c>
      <c r="BM22" s="412">
        <v>35.798067037999999</v>
      </c>
      <c r="BN22" s="412">
        <v>36.113086160000002</v>
      </c>
      <c r="BO22" s="412">
        <v>36.124264291999999</v>
      </c>
      <c r="BP22" s="412">
        <v>36.149417794999998</v>
      </c>
      <c r="BQ22" s="412">
        <v>36.630449259000002</v>
      </c>
      <c r="BR22" s="412">
        <v>36.661887626000002</v>
      </c>
      <c r="BS22" s="412">
        <v>36.691513968999999</v>
      </c>
      <c r="BT22" s="412">
        <v>35.719199387000003</v>
      </c>
      <c r="BU22" s="412">
        <v>35.739950852</v>
      </c>
      <c r="BV22" s="412">
        <v>35.764128034999999</v>
      </c>
    </row>
    <row r="23" spans="1:74" ht="11.1" customHeight="1" x14ac:dyDescent="0.2">
      <c r="C23" s="226"/>
      <c r="D23" s="226"/>
      <c r="E23" s="226"/>
      <c r="F23" s="226"/>
      <c r="G23" s="226"/>
      <c r="H23" s="226"/>
      <c r="I23" s="226"/>
      <c r="J23" s="226"/>
      <c r="K23" s="226"/>
      <c r="L23" s="226"/>
      <c r="M23" s="226"/>
      <c r="N23" s="226"/>
      <c r="O23" s="226"/>
      <c r="P23" s="226"/>
      <c r="Q23" s="226"/>
      <c r="R23" s="226"/>
      <c r="S23" s="226"/>
      <c r="T23" s="226"/>
      <c r="U23" s="226"/>
      <c r="V23" s="226"/>
      <c r="W23" s="226"/>
      <c r="X23" s="226"/>
      <c r="Y23" s="226"/>
      <c r="Z23" s="226"/>
      <c r="AA23" s="226"/>
      <c r="AB23" s="226"/>
      <c r="AC23" s="226"/>
      <c r="AD23" s="226"/>
      <c r="AE23" s="226"/>
      <c r="AF23" s="226"/>
      <c r="AG23" s="226"/>
      <c r="AH23" s="226"/>
      <c r="AI23" s="226"/>
      <c r="AJ23" s="226"/>
      <c r="AK23" s="226"/>
      <c r="AL23" s="226"/>
      <c r="AM23" s="226"/>
      <c r="AN23" s="226"/>
      <c r="AO23" s="226"/>
      <c r="AP23" s="226"/>
      <c r="AQ23" s="226"/>
      <c r="AR23" s="226"/>
      <c r="AS23" s="226"/>
      <c r="AT23" s="226"/>
      <c r="AU23" s="226"/>
      <c r="AV23" s="226"/>
      <c r="AW23" s="226"/>
      <c r="AX23" s="226"/>
      <c r="AY23" s="640"/>
      <c r="AZ23" s="640"/>
      <c r="BA23" s="640"/>
      <c r="BB23" s="640"/>
      <c r="BC23" s="640"/>
      <c r="BD23" s="640"/>
      <c r="BE23" s="640"/>
      <c r="BF23" s="496"/>
      <c r="BG23" s="496"/>
      <c r="BH23" s="496"/>
      <c r="BI23" s="496"/>
      <c r="BJ23" s="496"/>
      <c r="BK23" s="496"/>
      <c r="BL23" s="496"/>
      <c r="BM23" s="496"/>
      <c r="BN23" s="496"/>
      <c r="BO23" s="496"/>
      <c r="BP23" s="496"/>
      <c r="BQ23" s="496"/>
      <c r="BR23" s="496"/>
      <c r="BS23" s="496"/>
      <c r="BT23" s="496"/>
      <c r="BU23" s="496"/>
      <c r="BV23" s="496"/>
    </row>
    <row r="24" spans="1:74" ht="11.1" customHeight="1" x14ac:dyDescent="0.2">
      <c r="B24" s="257" t="s">
        <v>363</v>
      </c>
      <c r="C24" s="255"/>
      <c r="D24" s="255"/>
      <c r="E24" s="255"/>
      <c r="F24" s="255"/>
      <c r="G24" s="255"/>
      <c r="H24" s="255"/>
      <c r="I24" s="255"/>
      <c r="J24" s="255"/>
      <c r="K24" s="255"/>
      <c r="L24" s="255"/>
      <c r="M24" s="255"/>
      <c r="N24" s="255"/>
      <c r="O24" s="255"/>
      <c r="P24" s="255"/>
      <c r="Q24" s="255"/>
      <c r="R24" s="255"/>
      <c r="S24" s="255"/>
      <c r="T24" s="255"/>
      <c r="U24" s="255"/>
      <c r="V24" s="255"/>
      <c r="W24" s="255"/>
      <c r="X24" s="255"/>
      <c r="Y24" s="255"/>
      <c r="Z24" s="255"/>
      <c r="AA24" s="255"/>
      <c r="AB24" s="255"/>
      <c r="AC24" s="255"/>
      <c r="AD24" s="255"/>
      <c r="AE24" s="255"/>
      <c r="AF24" s="255"/>
      <c r="AG24" s="255"/>
      <c r="AH24" s="255"/>
      <c r="AI24" s="255"/>
      <c r="AJ24" s="255"/>
      <c r="AK24" s="255"/>
      <c r="AL24" s="255"/>
      <c r="AM24" s="255"/>
      <c r="AN24" s="255"/>
      <c r="AO24" s="255"/>
      <c r="AP24" s="255"/>
      <c r="AQ24" s="255"/>
      <c r="AR24" s="255"/>
      <c r="AS24" s="255"/>
      <c r="AT24" s="255"/>
      <c r="AU24" s="255"/>
      <c r="AV24" s="255"/>
      <c r="AW24" s="255"/>
      <c r="AX24" s="255"/>
      <c r="AY24" s="255"/>
      <c r="AZ24" s="255"/>
      <c r="BA24" s="255"/>
      <c r="BB24" s="255"/>
      <c r="BC24" s="255"/>
      <c r="BD24" s="255"/>
      <c r="BE24" s="255"/>
      <c r="BF24" s="412"/>
      <c r="BG24" s="412"/>
      <c r="BH24" s="412"/>
      <c r="BI24" s="412"/>
      <c r="BJ24" s="412"/>
      <c r="BK24" s="412"/>
      <c r="BL24" s="412"/>
      <c r="BM24" s="412"/>
      <c r="BN24" s="412"/>
      <c r="BO24" s="412"/>
      <c r="BP24" s="412"/>
      <c r="BQ24" s="412"/>
      <c r="BR24" s="412"/>
      <c r="BS24" s="412"/>
      <c r="BT24" s="412"/>
      <c r="BU24" s="412"/>
      <c r="BV24" s="412"/>
    </row>
    <row r="25" spans="1:74" ht="11.1" customHeight="1" x14ac:dyDescent="0.2">
      <c r="A25" s="163" t="s">
        <v>744</v>
      </c>
      <c r="B25" s="174" t="s">
        <v>745</v>
      </c>
      <c r="C25" s="255">
        <v>7.0034010859000002</v>
      </c>
      <c r="D25" s="255">
        <v>6.9635037673999998</v>
      </c>
      <c r="E25" s="255">
        <v>6.9626425752000003</v>
      </c>
      <c r="F25" s="255">
        <v>6.9136603608999998</v>
      </c>
      <c r="G25" s="255">
        <v>6.7600000331999999</v>
      </c>
      <c r="H25" s="255">
        <v>6.8099999352999996</v>
      </c>
      <c r="I25" s="255">
        <v>6.8000000007999999</v>
      </c>
      <c r="J25" s="255">
        <v>6.8199999043000004</v>
      </c>
      <c r="K25" s="255">
        <v>6.7600000361000001</v>
      </c>
      <c r="L25" s="255">
        <v>6.7899999058000002</v>
      </c>
      <c r="M25" s="255">
        <v>6.7200000473000001</v>
      </c>
      <c r="N25" s="255">
        <v>6.6999999212999999</v>
      </c>
      <c r="O25" s="255">
        <v>6.7940265057999998</v>
      </c>
      <c r="P25" s="255">
        <v>6.4694339807999999</v>
      </c>
      <c r="Q25" s="255">
        <v>5.3069363435000003</v>
      </c>
      <c r="R25" s="255">
        <v>5.2151773950000004</v>
      </c>
      <c r="S25" s="255">
        <v>5.1852082585000003</v>
      </c>
      <c r="T25" s="255">
        <v>5.1352461760999999</v>
      </c>
      <c r="U25" s="255">
        <v>5.1852069417999997</v>
      </c>
      <c r="V25" s="255">
        <v>5.1652220994000002</v>
      </c>
      <c r="W25" s="255">
        <v>5.3151215615999998</v>
      </c>
      <c r="X25" s="255">
        <v>5.3151139882000003</v>
      </c>
      <c r="Y25" s="255">
        <v>5.7612896472999999</v>
      </c>
      <c r="Z25" s="255">
        <v>5.8576137668000001</v>
      </c>
      <c r="AA25" s="255">
        <v>6.1550968888000002</v>
      </c>
      <c r="AB25" s="255">
        <v>6.4524992438000002</v>
      </c>
      <c r="AC25" s="255">
        <v>6.42</v>
      </c>
      <c r="AD25" s="255">
        <v>6.67</v>
      </c>
      <c r="AE25" s="255">
        <v>6.57</v>
      </c>
      <c r="AF25" s="255">
        <v>6.5200041426000004</v>
      </c>
      <c r="AG25" s="255">
        <v>6.47</v>
      </c>
      <c r="AH25" s="255">
        <v>6.72</v>
      </c>
      <c r="AI25" s="255">
        <v>6.47</v>
      </c>
      <c r="AJ25" s="255">
        <v>6.35</v>
      </c>
      <c r="AK25" s="255">
        <v>6.2299727258999997</v>
      </c>
      <c r="AL25" s="255">
        <v>6.35</v>
      </c>
      <c r="AM25" s="255">
        <v>6.2990249667000002</v>
      </c>
      <c r="AN25" s="255">
        <v>6.1982106151999998</v>
      </c>
      <c r="AO25" s="255">
        <v>6.3491764177999999</v>
      </c>
      <c r="AP25" s="255">
        <v>6.3919309755000002</v>
      </c>
      <c r="AQ25" s="255">
        <v>6.4157903960000002</v>
      </c>
      <c r="AR25" s="255">
        <v>5.9555596956999999</v>
      </c>
      <c r="AS25" s="255">
        <v>5.8744683382999998</v>
      </c>
      <c r="AT25" s="255">
        <v>5.4137777217999998</v>
      </c>
      <c r="AU25" s="255">
        <v>5.2740805230000003</v>
      </c>
      <c r="AV25" s="255">
        <v>5.4031766282999998</v>
      </c>
      <c r="AW25" s="255">
        <v>4.8929111074999998</v>
      </c>
      <c r="AX25" s="255">
        <v>5.1021279587999997</v>
      </c>
      <c r="AY25" s="255">
        <v>5.1718055832000003</v>
      </c>
      <c r="AZ25" s="255">
        <v>5.1418092221</v>
      </c>
      <c r="BA25" s="255">
        <v>4.9963162244000001</v>
      </c>
      <c r="BB25" s="255">
        <v>4.9505643825999996</v>
      </c>
      <c r="BC25" s="255">
        <v>4.8229885880000003</v>
      </c>
      <c r="BD25" s="255">
        <v>4.9780201953000001</v>
      </c>
      <c r="BE25" s="255">
        <v>5.1769585397000002</v>
      </c>
      <c r="BF25" s="412">
        <v>5.3408832013999996</v>
      </c>
      <c r="BG25" s="412">
        <v>5.3203675725000004</v>
      </c>
      <c r="BH25" s="412">
        <v>5.3400165200999998</v>
      </c>
      <c r="BI25" s="412">
        <v>5.3658506556000001</v>
      </c>
      <c r="BJ25" s="497">
        <v>5.3902655358000002</v>
      </c>
      <c r="BK25" s="497">
        <v>5.4195731775000002</v>
      </c>
      <c r="BL25" s="497">
        <v>5.4394251673999996</v>
      </c>
      <c r="BM25" s="497">
        <v>5.4583933294999998</v>
      </c>
      <c r="BN25" s="497">
        <v>5.4577758051999998</v>
      </c>
      <c r="BO25" s="497">
        <v>5.4752574127999996</v>
      </c>
      <c r="BP25" s="497">
        <v>5.4905088733999996</v>
      </c>
      <c r="BQ25" s="497">
        <v>5.5046508463999997</v>
      </c>
      <c r="BR25" s="497">
        <v>5.5187221277000003</v>
      </c>
      <c r="BS25" s="497">
        <v>5.5331337593000001</v>
      </c>
      <c r="BT25" s="497">
        <v>5.5477746346999997</v>
      </c>
      <c r="BU25" s="497">
        <v>5.5636566808000003</v>
      </c>
      <c r="BV25" s="497">
        <v>5.5730684456999997</v>
      </c>
    </row>
    <row r="26" spans="1:74" ht="11.1" customHeight="1" x14ac:dyDescent="0.2">
      <c r="A26" s="163" t="s">
        <v>746</v>
      </c>
      <c r="B26" s="174" t="s">
        <v>747</v>
      </c>
      <c r="C26" s="255">
        <v>2.5077116937000001</v>
      </c>
      <c r="D26" s="255">
        <v>2.5640148102999998</v>
      </c>
      <c r="E26" s="255">
        <v>2.5147983793000002</v>
      </c>
      <c r="F26" s="255">
        <v>2.5437701494999998</v>
      </c>
      <c r="G26" s="255">
        <v>2.5784098467000001</v>
      </c>
      <c r="H26" s="255">
        <v>2.5906632973999999</v>
      </c>
      <c r="I26" s="255">
        <v>2.5917589962999998</v>
      </c>
      <c r="J26" s="255">
        <v>2.5849224366999999</v>
      </c>
      <c r="K26" s="255">
        <v>2.5899488337999998</v>
      </c>
      <c r="L26" s="255">
        <v>2.5974784319999999</v>
      </c>
      <c r="M26" s="255">
        <v>2.7079367810999999</v>
      </c>
      <c r="N26" s="255">
        <v>2.6993333662999999</v>
      </c>
      <c r="O26" s="255">
        <v>2.6983854105999998</v>
      </c>
      <c r="P26" s="255">
        <v>2.6964442311000001</v>
      </c>
      <c r="Q26" s="255">
        <v>2.7024000112</v>
      </c>
      <c r="R26" s="255">
        <v>2.6991166302999998</v>
      </c>
      <c r="S26" s="255">
        <v>2.7013070419999998</v>
      </c>
      <c r="T26" s="255">
        <v>2.6950385884000001</v>
      </c>
      <c r="U26" s="255">
        <v>2.6924595996999998</v>
      </c>
      <c r="V26" s="255">
        <v>2.6891192051999999</v>
      </c>
      <c r="W26" s="255">
        <v>2.6931263311999998</v>
      </c>
      <c r="X26" s="255">
        <v>2.6924561454</v>
      </c>
      <c r="Y26" s="255">
        <v>2.6974438248000001</v>
      </c>
      <c r="Z26" s="255">
        <v>2.6984264679000001</v>
      </c>
      <c r="AA26" s="255">
        <v>2.6940779275</v>
      </c>
      <c r="AB26" s="255">
        <v>2.6955370442</v>
      </c>
      <c r="AC26" s="255">
        <v>2.6993459999999998</v>
      </c>
      <c r="AD26" s="255">
        <v>2.7003740000000001</v>
      </c>
      <c r="AE26" s="255">
        <v>2.6978390000000001</v>
      </c>
      <c r="AF26" s="255">
        <v>2.7016777165999999</v>
      </c>
      <c r="AG26" s="255">
        <v>2.7079620000000002</v>
      </c>
      <c r="AH26" s="255">
        <v>2.7120129999999998</v>
      </c>
      <c r="AI26" s="255">
        <v>2.7064469999999998</v>
      </c>
      <c r="AJ26" s="255">
        <v>2.7028650000000001</v>
      </c>
      <c r="AK26" s="255">
        <v>2.7043031608999999</v>
      </c>
      <c r="AL26" s="255">
        <v>2.7033649999999998</v>
      </c>
      <c r="AM26" s="255">
        <v>2.7046213484999999</v>
      </c>
      <c r="AN26" s="255">
        <v>2.7085890471999998</v>
      </c>
      <c r="AO26" s="255">
        <v>2.7038792668</v>
      </c>
      <c r="AP26" s="255">
        <v>2.7144236953999998</v>
      </c>
      <c r="AQ26" s="255">
        <v>2.719723503</v>
      </c>
      <c r="AR26" s="255">
        <v>2.7220115418000002</v>
      </c>
      <c r="AS26" s="255">
        <v>2.7277194576000001</v>
      </c>
      <c r="AT26" s="255">
        <v>2.7334992763999999</v>
      </c>
      <c r="AU26" s="255">
        <v>2.7320526223999999</v>
      </c>
      <c r="AV26" s="255">
        <v>2.7364123368</v>
      </c>
      <c r="AW26" s="255">
        <v>2.7410287735000001</v>
      </c>
      <c r="AX26" s="255">
        <v>2.7439663515000001</v>
      </c>
      <c r="AY26" s="255">
        <v>2.7457495239999998</v>
      </c>
      <c r="AZ26" s="255">
        <v>2.7464250112999999</v>
      </c>
      <c r="BA26" s="255">
        <v>2.7490709189999998</v>
      </c>
      <c r="BB26" s="255">
        <v>2.7549491549999998</v>
      </c>
      <c r="BC26" s="255">
        <v>2.7417781444</v>
      </c>
      <c r="BD26" s="255">
        <v>2.7403736545999999</v>
      </c>
      <c r="BE26" s="255">
        <v>2.7447824813000001</v>
      </c>
      <c r="BF26" s="412">
        <v>2.7495715272000001</v>
      </c>
      <c r="BG26" s="412">
        <v>2.752535585</v>
      </c>
      <c r="BH26" s="412">
        <v>2.7543026666000001</v>
      </c>
      <c r="BI26" s="412">
        <v>2.7495766802000001</v>
      </c>
      <c r="BJ26" s="497">
        <v>2.7525480796999999</v>
      </c>
      <c r="BK26" s="497">
        <v>2.7563490063999998</v>
      </c>
      <c r="BL26" s="497">
        <v>2.7570070792000001</v>
      </c>
      <c r="BM26" s="497">
        <v>2.7624150296000001</v>
      </c>
      <c r="BN26" s="497">
        <v>2.7657692965999998</v>
      </c>
      <c r="BO26" s="497">
        <v>2.7523275515000001</v>
      </c>
      <c r="BP26" s="497">
        <v>2.7508896953000002</v>
      </c>
      <c r="BQ26" s="497">
        <v>2.7553956509000002</v>
      </c>
      <c r="BR26" s="497">
        <v>2.7602642182000001</v>
      </c>
      <c r="BS26" s="497">
        <v>2.7633008837999999</v>
      </c>
      <c r="BT26" s="497">
        <v>2.7651066667999999</v>
      </c>
      <c r="BU26" s="497">
        <v>2.7602772791999999</v>
      </c>
      <c r="BV26" s="497">
        <v>2.7633109423</v>
      </c>
    </row>
    <row r="27" spans="1:74" ht="11.1" customHeight="1" x14ac:dyDescent="0.2">
      <c r="A27" s="163" t="s">
        <v>748</v>
      </c>
      <c r="B27" s="174" t="s">
        <v>749</v>
      </c>
      <c r="C27" s="255">
        <v>24.242542220000001</v>
      </c>
      <c r="D27" s="255">
        <v>24.242570422</v>
      </c>
      <c r="E27" s="255">
        <v>24.070850046</v>
      </c>
      <c r="F27" s="255">
        <v>24.392351489999999</v>
      </c>
      <c r="G27" s="255">
        <v>24.450000119999999</v>
      </c>
      <c r="H27" s="255">
        <v>24.499999766999998</v>
      </c>
      <c r="I27" s="255">
        <v>24.300000003000001</v>
      </c>
      <c r="J27" s="255">
        <v>24.299999659000001</v>
      </c>
      <c r="K27" s="255">
        <v>24.350000130000002</v>
      </c>
      <c r="L27" s="255">
        <v>24.349999661999998</v>
      </c>
      <c r="M27" s="255">
        <v>24.350000172000001</v>
      </c>
      <c r="N27" s="255">
        <v>24.499999712000001</v>
      </c>
      <c r="O27" s="255">
        <v>24.628346084</v>
      </c>
      <c r="P27" s="255">
        <v>24.509969787999999</v>
      </c>
      <c r="Q27" s="255">
        <v>24.489715645</v>
      </c>
      <c r="R27" s="255">
        <v>24.527318975</v>
      </c>
      <c r="S27" s="255">
        <v>24.577287698999999</v>
      </c>
      <c r="T27" s="255">
        <v>24.577248235999999</v>
      </c>
      <c r="U27" s="255">
        <v>24.577281458000002</v>
      </c>
      <c r="V27" s="255">
        <v>24.577265695000001</v>
      </c>
      <c r="W27" s="255">
        <v>24.677350106999999</v>
      </c>
      <c r="X27" s="255">
        <v>24.627360866</v>
      </c>
      <c r="Y27" s="255">
        <v>24.612788527999999</v>
      </c>
      <c r="Z27" s="255">
        <v>24.548091764999999</v>
      </c>
      <c r="AA27" s="255">
        <v>24.191426184000001</v>
      </c>
      <c r="AB27" s="255">
        <v>24.034811712</v>
      </c>
      <c r="AC27" s="255">
        <v>24.1</v>
      </c>
      <c r="AD27" s="255">
        <v>24.08</v>
      </c>
      <c r="AE27" s="255">
        <v>23.954999999999998</v>
      </c>
      <c r="AF27" s="255">
        <v>23.830015141000001</v>
      </c>
      <c r="AG27" s="255">
        <v>23.78</v>
      </c>
      <c r="AH27" s="255">
        <v>23.73</v>
      </c>
      <c r="AI27" s="255">
        <v>23.83</v>
      </c>
      <c r="AJ27" s="255">
        <v>23.58</v>
      </c>
      <c r="AK27" s="255">
        <v>23.729896112999999</v>
      </c>
      <c r="AL27" s="255">
        <v>23.61</v>
      </c>
      <c r="AM27" s="255">
        <v>23.556353685000001</v>
      </c>
      <c r="AN27" s="255">
        <v>23.553200338</v>
      </c>
      <c r="AO27" s="255">
        <v>23.556944314999999</v>
      </c>
      <c r="AP27" s="255">
        <v>23.648645329000001</v>
      </c>
      <c r="AQ27" s="255">
        <v>23.644486100999998</v>
      </c>
      <c r="AR27" s="255">
        <v>23.567428761999999</v>
      </c>
      <c r="AS27" s="255">
        <v>23.562812204</v>
      </c>
      <c r="AT27" s="255">
        <v>23.732723002</v>
      </c>
      <c r="AU27" s="255">
        <v>23.283866854999999</v>
      </c>
      <c r="AV27" s="255">
        <v>23.430411034999999</v>
      </c>
      <c r="AW27" s="255">
        <v>23.426060118999999</v>
      </c>
      <c r="AX27" s="255">
        <v>23.39390569</v>
      </c>
      <c r="AY27" s="255">
        <v>23.702444892999999</v>
      </c>
      <c r="AZ27" s="255">
        <v>24.001765766999998</v>
      </c>
      <c r="BA27" s="255">
        <v>23.874612856999999</v>
      </c>
      <c r="BB27" s="255">
        <v>23.879486461999999</v>
      </c>
      <c r="BC27" s="255">
        <v>23.915233268000001</v>
      </c>
      <c r="BD27" s="255">
        <v>23.816606149999998</v>
      </c>
      <c r="BE27" s="255">
        <v>23.653258979</v>
      </c>
      <c r="BF27" s="412">
        <v>23.699545271000002</v>
      </c>
      <c r="BG27" s="412">
        <v>23.697096843000001</v>
      </c>
      <c r="BH27" s="412">
        <v>23.705680813000001</v>
      </c>
      <c r="BI27" s="412">
        <v>23.709572664</v>
      </c>
      <c r="BJ27" s="497">
        <v>23.707186385</v>
      </c>
      <c r="BK27" s="497">
        <v>23.869077816000001</v>
      </c>
      <c r="BL27" s="497">
        <v>23.883567753000001</v>
      </c>
      <c r="BM27" s="497">
        <v>23.894191640999999</v>
      </c>
      <c r="BN27" s="497">
        <v>23.906454898</v>
      </c>
      <c r="BO27" s="497">
        <v>23.932415035999998</v>
      </c>
      <c r="BP27" s="497">
        <v>23.948601431</v>
      </c>
      <c r="BQ27" s="497">
        <v>23.959953503000001</v>
      </c>
      <c r="BR27" s="497">
        <v>23.971013654</v>
      </c>
      <c r="BS27" s="497">
        <v>23.983565357</v>
      </c>
      <c r="BT27" s="497">
        <v>23.997118699000001</v>
      </c>
      <c r="BU27" s="497">
        <v>24.001066040000001</v>
      </c>
      <c r="BV27" s="497">
        <v>23.998620612</v>
      </c>
    </row>
    <row r="28" spans="1:74" ht="11.1" customHeight="1" x14ac:dyDescent="0.2">
      <c r="A28" s="163" t="s">
        <v>763</v>
      </c>
      <c r="B28" s="174" t="s">
        <v>90</v>
      </c>
      <c r="C28" s="255">
        <v>33.753655000000002</v>
      </c>
      <c r="D28" s="255">
        <v>33.770088999999999</v>
      </c>
      <c r="E28" s="255">
        <v>33.548290999999999</v>
      </c>
      <c r="F28" s="255">
        <v>33.849781999999998</v>
      </c>
      <c r="G28" s="255">
        <v>33.788409999999999</v>
      </c>
      <c r="H28" s="255">
        <v>33.900663000000002</v>
      </c>
      <c r="I28" s="255">
        <v>33.691758999999998</v>
      </c>
      <c r="J28" s="255">
        <v>33.704922000000003</v>
      </c>
      <c r="K28" s="255">
        <v>33.699948999999997</v>
      </c>
      <c r="L28" s="255">
        <v>33.737478000000003</v>
      </c>
      <c r="M28" s="255">
        <v>33.777937000000001</v>
      </c>
      <c r="N28" s="255">
        <v>33.899332999999999</v>
      </c>
      <c r="O28" s="255">
        <v>34.120758000000002</v>
      </c>
      <c r="P28" s="255">
        <v>33.675848000000002</v>
      </c>
      <c r="Q28" s="255">
        <v>32.499051999999999</v>
      </c>
      <c r="R28" s="255">
        <v>32.441612999999997</v>
      </c>
      <c r="S28" s="255">
        <v>32.463802999999999</v>
      </c>
      <c r="T28" s="255">
        <v>32.407533000000001</v>
      </c>
      <c r="U28" s="255">
        <v>32.454948000000002</v>
      </c>
      <c r="V28" s="255">
        <v>32.431607</v>
      </c>
      <c r="W28" s="255">
        <v>32.685597999999999</v>
      </c>
      <c r="X28" s="255">
        <v>32.634931000000002</v>
      </c>
      <c r="Y28" s="255">
        <v>33.071522000000002</v>
      </c>
      <c r="Z28" s="255">
        <v>33.104132</v>
      </c>
      <c r="AA28" s="255">
        <v>33.040601000000002</v>
      </c>
      <c r="AB28" s="255">
        <v>33.182848</v>
      </c>
      <c r="AC28" s="255">
        <v>33.219346000000002</v>
      </c>
      <c r="AD28" s="255">
        <v>33.450373999999996</v>
      </c>
      <c r="AE28" s="255">
        <v>33.222839</v>
      </c>
      <c r="AF28" s="255">
        <v>33.051696999999997</v>
      </c>
      <c r="AG28" s="255">
        <v>32.957962000000002</v>
      </c>
      <c r="AH28" s="255">
        <v>33.162013000000002</v>
      </c>
      <c r="AI28" s="255">
        <v>33.006447000000001</v>
      </c>
      <c r="AJ28" s="255">
        <v>32.632865000000002</v>
      </c>
      <c r="AK28" s="255">
        <v>32.664172000000001</v>
      </c>
      <c r="AL28" s="255">
        <v>32.663364999999999</v>
      </c>
      <c r="AM28" s="255">
        <v>32.56</v>
      </c>
      <c r="AN28" s="255">
        <v>32.46</v>
      </c>
      <c r="AO28" s="255">
        <v>32.61</v>
      </c>
      <c r="AP28" s="255">
        <v>32.755000000000003</v>
      </c>
      <c r="AQ28" s="255">
        <v>32.78</v>
      </c>
      <c r="AR28" s="255">
        <v>32.244999999999997</v>
      </c>
      <c r="AS28" s="255">
        <v>32.164999999999999</v>
      </c>
      <c r="AT28" s="255">
        <v>31.88</v>
      </c>
      <c r="AU28" s="255">
        <v>31.29</v>
      </c>
      <c r="AV28" s="255">
        <v>31.57</v>
      </c>
      <c r="AW28" s="255">
        <v>31.06</v>
      </c>
      <c r="AX28" s="255">
        <v>31.24</v>
      </c>
      <c r="AY28" s="255">
        <v>31.62</v>
      </c>
      <c r="AZ28" s="255">
        <v>31.89</v>
      </c>
      <c r="BA28" s="255">
        <v>31.62</v>
      </c>
      <c r="BB28" s="255">
        <v>31.585000000000001</v>
      </c>
      <c r="BC28" s="255">
        <v>31.48</v>
      </c>
      <c r="BD28" s="255">
        <v>31.535</v>
      </c>
      <c r="BE28" s="255">
        <v>31.574999999999999</v>
      </c>
      <c r="BF28" s="412">
        <v>31.79</v>
      </c>
      <c r="BG28" s="412">
        <v>31.77</v>
      </c>
      <c r="BH28" s="412">
        <v>31.8</v>
      </c>
      <c r="BI28" s="412">
        <v>31.824999999999999</v>
      </c>
      <c r="BJ28" s="412">
        <v>31.85</v>
      </c>
      <c r="BK28" s="412">
        <v>32.045000000000002</v>
      </c>
      <c r="BL28" s="412">
        <v>32.08</v>
      </c>
      <c r="BM28" s="412">
        <v>32.115000000000002</v>
      </c>
      <c r="BN28" s="412">
        <v>32.130000000000003</v>
      </c>
      <c r="BO28" s="412">
        <v>32.159999999999997</v>
      </c>
      <c r="BP28" s="412">
        <v>32.19</v>
      </c>
      <c r="BQ28" s="412">
        <v>32.22</v>
      </c>
      <c r="BR28" s="412">
        <v>32.25</v>
      </c>
      <c r="BS28" s="412">
        <v>32.28</v>
      </c>
      <c r="BT28" s="412">
        <v>32.31</v>
      </c>
      <c r="BU28" s="412">
        <v>32.325000000000003</v>
      </c>
      <c r="BV28" s="412">
        <v>32.335000000000001</v>
      </c>
    </row>
    <row r="29" spans="1:74" ht="11.1" customHeight="1" x14ac:dyDescent="0.2">
      <c r="B29" s="173"/>
      <c r="C29" s="255"/>
      <c r="D29" s="255"/>
      <c r="E29" s="255"/>
      <c r="F29" s="255"/>
      <c r="G29" s="255"/>
      <c r="H29" s="255"/>
      <c r="I29" s="255"/>
      <c r="J29" s="255"/>
      <c r="K29" s="255"/>
      <c r="L29" s="255"/>
      <c r="M29" s="255"/>
      <c r="N29" s="255"/>
      <c r="O29" s="255"/>
      <c r="P29" s="255"/>
      <c r="Q29" s="255"/>
      <c r="R29" s="255"/>
      <c r="S29" s="255"/>
      <c r="T29" s="255"/>
      <c r="U29" s="255"/>
      <c r="V29" s="255"/>
      <c r="W29" s="255"/>
      <c r="X29" s="255"/>
      <c r="Y29" s="255"/>
      <c r="Z29" s="255"/>
      <c r="AA29" s="255"/>
      <c r="AB29" s="255"/>
      <c r="AC29" s="255"/>
      <c r="AD29" s="255"/>
      <c r="AE29" s="255"/>
      <c r="AF29" s="255"/>
      <c r="AG29" s="255"/>
      <c r="AH29" s="255"/>
      <c r="AI29" s="255"/>
      <c r="AJ29" s="255"/>
      <c r="AK29" s="255"/>
      <c r="AL29" s="255"/>
      <c r="AM29" s="255"/>
      <c r="AN29" s="255"/>
      <c r="AO29" s="255"/>
      <c r="AP29" s="255"/>
      <c r="AQ29" s="255"/>
      <c r="AR29" s="255"/>
      <c r="AS29" s="255"/>
      <c r="AT29" s="255"/>
      <c r="AU29" s="255"/>
      <c r="AV29" s="255"/>
      <c r="AW29" s="255"/>
      <c r="AX29" s="255"/>
      <c r="AY29" s="255"/>
      <c r="AZ29" s="255"/>
      <c r="BA29" s="255"/>
      <c r="BB29" s="255"/>
      <c r="BC29" s="255"/>
      <c r="BD29" s="255"/>
      <c r="BE29" s="255"/>
      <c r="BF29" s="412"/>
      <c r="BG29" s="412"/>
      <c r="BH29" s="412"/>
      <c r="BI29" s="412"/>
      <c r="BJ29" s="412"/>
      <c r="BK29" s="412"/>
      <c r="BL29" s="412"/>
      <c r="BM29" s="412"/>
      <c r="BN29" s="412"/>
      <c r="BO29" s="412"/>
      <c r="BP29" s="412"/>
      <c r="BQ29" s="412"/>
      <c r="BR29" s="412"/>
      <c r="BS29" s="412"/>
      <c r="BT29" s="412"/>
      <c r="BU29" s="412"/>
      <c r="BV29" s="412"/>
    </row>
    <row r="30" spans="1:74" ht="11.1" customHeight="1" x14ac:dyDescent="0.2">
      <c r="B30" s="257" t="s">
        <v>19</v>
      </c>
      <c r="C30" s="255"/>
      <c r="D30" s="255"/>
      <c r="E30" s="255"/>
      <c r="F30" s="255"/>
      <c r="G30" s="255"/>
      <c r="H30" s="255"/>
      <c r="I30" s="255"/>
      <c r="J30" s="255"/>
      <c r="K30" s="255"/>
      <c r="L30" s="255"/>
      <c r="M30" s="255"/>
      <c r="N30" s="255"/>
      <c r="O30" s="255"/>
      <c r="P30" s="255"/>
      <c r="Q30" s="255"/>
      <c r="R30" s="255"/>
      <c r="S30" s="255"/>
      <c r="T30" s="255"/>
      <c r="U30" s="255"/>
      <c r="V30" s="255"/>
      <c r="W30" s="255"/>
      <c r="X30" s="255"/>
      <c r="Y30" s="255"/>
      <c r="Z30" s="255"/>
      <c r="AA30" s="255"/>
      <c r="AB30" s="255"/>
      <c r="AC30" s="255"/>
      <c r="AD30" s="255"/>
      <c r="AE30" s="255"/>
      <c r="AF30" s="255"/>
      <c r="AG30" s="255"/>
      <c r="AH30" s="255"/>
      <c r="AI30" s="255"/>
      <c r="AJ30" s="255"/>
      <c r="AK30" s="255"/>
      <c r="AL30" s="255"/>
      <c r="AM30" s="255"/>
      <c r="AN30" s="255"/>
      <c r="AO30" s="255"/>
      <c r="AP30" s="255"/>
      <c r="AQ30" s="255"/>
      <c r="AR30" s="255"/>
      <c r="AS30" s="255"/>
      <c r="AT30" s="255"/>
      <c r="AU30" s="255"/>
      <c r="AV30" s="255"/>
      <c r="AW30" s="255"/>
      <c r="AX30" s="255"/>
      <c r="AY30" s="255"/>
      <c r="AZ30" s="255"/>
      <c r="BA30" s="255"/>
      <c r="BB30" s="255"/>
      <c r="BC30" s="255"/>
      <c r="BD30" s="255"/>
      <c r="BE30" s="255"/>
      <c r="BF30" s="412"/>
      <c r="BG30" s="412"/>
      <c r="BH30" s="412"/>
      <c r="BI30" s="412"/>
      <c r="BJ30" s="412"/>
      <c r="BK30" s="412"/>
      <c r="BL30" s="412"/>
      <c r="BM30" s="412"/>
      <c r="BN30" s="412"/>
      <c r="BO30" s="412"/>
      <c r="BP30" s="412"/>
      <c r="BQ30" s="412"/>
      <c r="BR30" s="412"/>
      <c r="BS30" s="412"/>
      <c r="BT30" s="412"/>
      <c r="BU30" s="412"/>
      <c r="BV30" s="412"/>
    </row>
    <row r="31" spans="1:74" ht="11.1" customHeight="1" x14ac:dyDescent="0.2">
      <c r="A31" s="163" t="s">
        <v>750</v>
      </c>
      <c r="B31" s="174" t="s">
        <v>745</v>
      </c>
      <c r="C31" s="255">
        <v>0</v>
      </c>
      <c r="D31" s="255">
        <v>0</v>
      </c>
      <c r="E31" s="255">
        <v>0</v>
      </c>
      <c r="F31" s="255">
        <v>0</v>
      </c>
      <c r="G31" s="255">
        <v>0</v>
      </c>
      <c r="H31" s="255">
        <v>0</v>
      </c>
      <c r="I31" s="255">
        <v>0</v>
      </c>
      <c r="J31" s="255">
        <v>0</v>
      </c>
      <c r="K31" s="255">
        <v>0</v>
      </c>
      <c r="L31" s="255">
        <v>0</v>
      </c>
      <c r="M31" s="255">
        <v>0</v>
      </c>
      <c r="N31" s="255">
        <v>0</v>
      </c>
      <c r="O31" s="255">
        <v>0</v>
      </c>
      <c r="P31" s="255">
        <v>0</v>
      </c>
      <c r="Q31" s="255">
        <v>0</v>
      </c>
      <c r="R31" s="255">
        <v>0</v>
      </c>
      <c r="S31" s="255">
        <v>0</v>
      </c>
      <c r="T31" s="255">
        <v>0</v>
      </c>
      <c r="U31" s="255">
        <v>0</v>
      </c>
      <c r="V31" s="255">
        <v>0</v>
      </c>
      <c r="W31" s="255">
        <v>0</v>
      </c>
      <c r="X31" s="255">
        <v>4.9482754603000001E-2</v>
      </c>
      <c r="Y31" s="255">
        <v>0</v>
      </c>
      <c r="Z31" s="255">
        <v>0</v>
      </c>
      <c r="AA31" s="255">
        <v>0</v>
      </c>
      <c r="AB31" s="255">
        <v>0</v>
      </c>
      <c r="AC31" s="255">
        <v>0</v>
      </c>
      <c r="AD31" s="255">
        <v>0</v>
      </c>
      <c r="AE31" s="255">
        <v>0</v>
      </c>
      <c r="AF31" s="255">
        <v>0</v>
      </c>
      <c r="AG31" s="255">
        <v>0</v>
      </c>
      <c r="AH31" s="255">
        <v>0.05</v>
      </c>
      <c r="AI31" s="255">
        <v>0</v>
      </c>
      <c r="AJ31" s="255">
        <v>0</v>
      </c>
      <c r="AK31" s="255">
        <v>0</v>
      </c>
      <c r="AL31" s="255">
        <v>0</v>
      </c>
      <c r="AM31" s="255">
        <v>0</v>
      </c>
      <c r="AN31" s="255">
        <v>0</v>
      </c>
      <c r="AO31" s="255">
        <v>0</v>
      </c>
      <c r="AP31" s="255">
        <v>0</v>
      </c>
      <c r="AQ31" s="255">
        <v>0</v>
      </c>
      <c r="AR31" s="255">
        <v>0</v>
      </c>
      <c r="AS31" s="255">
        <v>0</v>
      </c>
      <c r="AT31" s="255">
        <v>0</v>
      </c>
      <c r="AU31" s="255">
        <v>0</v>
      </c>
      <c r="AV31" s="255">
        <v>0</v>
      </c>
      <c r="AW31" s="255">
        <v>0</v>
      </c>
      <c r="AX31" s="255">
        <v>0</v>
      </c>
      <c r="AY31" s="255">
        <v>0</v>
      </c>
      <c r="AZ31" s="255">
        <v>0</v>
      </c>
      <c r="BA31" s="255">
        <v>7.6893273543000004E-2</v>
      </c>
      <c r="BB31" s="255">
        <v>2.9171559632999999E-2</v>
      </c>
      <c r="BC31" s="255">
        <v>0</v>
      </c>
      <c r="BD31" s="255">
        <v>0</v>
      </c>
      <c r="BE31" s="255">
        <v>0</v>
      </c>
      <c r="BF31" s="412">
        <v>0</v>
      </c>
      <c r="BG31" s="412">
        <v>0</v>
      </c>
      <c r="BH31" s="412">
        <v>0</v>
      </c>
      <c r="BI31" s="412">
        <v>0</v>
      </c>
      <c r="BJ31" s="497">
        <v>0</v>
      </c>
      <c r="BK31" s="497">
        <v>0</v>
      </c>
      <c r="BL31" s="497">
        <v>0</v>
      </c>
      <c r="BM31" s="497">
        <v>0</v>
      </c>
      <c r="BN31" s="497">
        <v>0</v>
      </c>
      <c r="BO31" s="497">
        <v>0</v>
      </c>
      <c r="BP31" s="497">
        <v>0</v>
      </c>
      <c r="BQ31" s="497">
        <v>0</v>
      </c>
      <c r="BR31" s="497">
        <v>0</v>
      </c>
      <c r="BS31" s="497">
        <v>0</v>
      </c>
      <c r="BT31" s="497">
        <v>0</v>
      </c>
      <c r="BU31" s="497">
        <v>0</v>
      </c>
      <c r="BV31" s="497">
        <v>0</v>
      </c>
    </row>
    <row r="32" spans="1:74" ht="11.1" customHeight="1" x14ac:dyDescent="0.2">
      <c r="A32" s="163" t="s">
        <v>751</v>
      </c>
      <c r="B32" s="174" t="s">
        <v>747</v>
      </c>
      <c r="C32" s="255">
        <v>0</v>
      </c>
      <c r="D32" s="255">
        <v>0</v>
      </c>
      <c r="E32" s="255">
        <v>0</v>
      </c>
      <c r="F32" s="255">
        <v>0</v>
      </c>
      <c r="G32" s="255">
        <v>0</v>
      </c>
      <c r="H32" s="255">
        <v>0</v>
      </c>
      <c r="I32" s="255">
        <v>0</v>
      </c>
      <c r="J32" s="255">
        <v>0</v>
      </c>
      <c r="K32" s="255">
        <v>0</v>
      </c>
      <c r="L32" s="255">
        <v>0</v>
      </c>
      <c r="M32" s="255">
        <v>0</v>
      </c>
      <c r="N32" s="255">
        <v>0</v>
      </c>
      <c r="O32" s="255">
        <v>0</v>
      </c>
      <c r="P32" s="255">
        <v>0</v>
      </c>
      <c r="Q32" s="255">
        <v>0</v>
      </c>
      <c r="R32" s="255">
        <v>0</v>
      </c>
      <c r="S32" s="255">
        <v>0</v>
      </c>
      <c r="T32" s="255">
        <v>0</v>
      </c>
      <c r="U32" s="255">
        <v>0</v>
      </c>
      <c r="V32" s="255">
        <v>0</v>
      </c>
      <c r="W32" s="255">
        <v>0</v>
      </c>
      <c r="X32" s="255">
        <v>0</v>
      </c>
      <c r="Y32" s="255">
        <v>0</v>
      </c>
      <c r="Z32" s="255">
        <v>0</v>
      </c>
      <c r="AA32" s="255">
        <v>0</v>
      </c>
      <c r="AB32" s="255">
        <v>0</v>
      </c>
      <c r="AC32" s="255">
        <v>0</v>
      </c>
      <c r="AD32" s="255">
        <v>0</v>
      </c>
      <c r="AE32" s="255">
        <v>0</v>
      </c>
      <c r="AF32" s="255">
        <v>0</v>
      </c>
      <c r="AG32" s="255">
        <v>0</v>
      </c>
      <c r="AH32" s="255">
        <v>0</v>
      </c>
      <c r="AI32" s="255">
        <v>0</v>
      </c>
      <c r="AJ32" s="255">
        <v>0</v>
      </c>
      <c r="AK32" s="255">
        <v>0</v>
      </c>
      <c r="AL32" s="255">
        <v>0</v>
      </c>
      <c r="AM32" s="255">
        <v>0</v>
      </c>
      <c r="AN32" s="255">
        <v>0</v>
      </c>
      <c r="AO32" s="255">
        <v>0</v>
      </c>
      <c r="AP32" s="255">
        <v>0</v>
      </c>
      <c r="AQ32" s="255">
        <v>0</v>
      </c>
      <c r="AR32" s="255">
        <v>0</v>
      </c>
      <c r="AS32" s="255">
        <v>0</v>
      </c>
      <c r="AT32" s="255">
        <v>0</v>
      </c>
      <c r="AU32" s="255">
        <v>0</v>
      </c>
      <c r="AV32" s="255">
        <v>0</v>
      </c>
      <c r="AW32" s="255">
        <v>0</v>
      </c>
      <c r="AX32" s="255">
        <v>0</v>
      </c>
      <c r="AY32" s="255">
        <v>0</v>
      </c>
      <c r="AZ32" s="255">
        <v>0</v>
      </c>
      <c r="BA32" s="255">
        <v>0</v>
      </c>
      <c r="BB32" s="255">
        <v>0</v>
      </c>
      <c r="BC32" s="255">
        <v>0</v>
      </c>
      <c r="BD32" s="255">
        <v>0</v>
      </c>
      <c r="BE32" s="255">
        <v>0</v>
      </c>
      <c r="BF32" s="412">
        <v>0</v>
      </c>
      <c r="BG32" s="412">
        <v>0</v>
      </c>
      <c r="BH32" s="412">
        <v>0</v>
      </c>
      <c r="BI32" s="412">
        <v>0</v>
      </c>
      <c r="BJ32" s="497">
        <v>0</v>
      </c>
      <c r="BK32" s="497">
        <v>0</v>
      </c>
      <c r="BL32" s="497">
        <v>0</v>
      </c>
      <c r="BM32" s="497">
        <v>0</v>
      </c>
      <c r="BN32" s="497">
        <v>0</v>
      </c>
      <c r="BO32" s="497">
        <v>0</v>
      </c>
      <c r="BP32" s="497">
        <v>0</v>
      </c>
      <c r="BQ32" s="497">
        <v>0</v>
      </c>
      <c r="BR32" s="497">
        <v>0</v>
      </c>
      <c r="BS32" s="497">
        <v>0</v>
      </c>
      <c r="BT32" s="497">
        <v>0</v>
      </c>
      <c r="BU32" s="497">
        <v>0</v>
      </c>
      <c r="BV32" s="497">
        <v>0</v>
      </c>
    </row>
    <row r="33" spans="1:74" ht="11.1" customHeight="1" x14ac:dyDescent="0.2">
      <c r="A33" s="163" t="s">
        <v>752</v>
      </c>
      <c r="B33" s="174" t="s">
        <v>749</v>
      </c>
      <c r="C33" s="255">
        <v>4.3399997240000001</v>
      </c>
      <c r="D33" s="255">
        <v>4.3200001520000004</v>
      </c>
      <c r="E33" s="255">
        <v>4.2199996989999997</v>
      </c>
      <c r="F33" s="255">
        <v>4.569999943</v>
      </c>
      <c r="G33" s="255">
        <v>4.2500001660000004</v>
      </c>
      <c r="H33" s="255">
        <v>3.749999678</v>
      </c>
      <c r="I33" s="255">
        <v>3.5500000040000002</v>
      </c>
      <c r="J33" s="255">
        <v>3.5499995270000002</v>
      </c>
      <c r="K33" s="255">
        <v>3.5500001800000001</v>
      </c>
      <c r="L33" s="255">
        <v>4.0499995320000002</v>
      </c>
      <c r="M33" s="255">
        <v>3.8500002379999998</v>
      </c>
      <c r="N33" s="255">
        <v>3.9499996020000001</v>
      </c>
      <c r="O33" s="255">
        <v>3.6700000949999998</v>
      </c>
      <c r="P33" s="255">
        <v>3.6449998780000001</v>
      </c>
      <c r="Q33" s="255">
        <v>3.619999709</v>
      </c>
      <c r="R33" s="255">
        <v>3.4700004290000002</v>
      </c>
      <c r="S33" s="255">
        <v>3.469999633</v>
      </c>
      <c r="T33" s="255">
        <v>2.7699995479999999</v>
      </c>
      <c r="U33" s="255">
        <v>2.569999567</v>
      </c>
      <c r="V33" s="255">
        <v>2.420000323</v>
      </c>
      <c r="W33" s="255">
        <v>2.619999806</v>
      </c>
      <c r="X33" s="255">
        <v>2.8205170123999999</v>
      </c>
      <c r="Y33" s="255">
        <v>2.4999999759999998</v>
      </c>
      <c r="Z33" s="255">
        <v>2.4799995670000001</v>
      </c>
      <c r="AA33" s="255">
        <v>2.2200000000000002</v>
      </c>
      <c r="AB33" s="255">
        <v>2.0099999999999998</v>
      </c>
      <c r="AC33" s="255">
        <v>2.02</v>
      </c>
      <c r="AD33" s="255">
        <v>2.02</v>
      </c>
      <c r="AE33" s="255">
        <v>2.2200000000000002</v>
      </c>
      <c r="AF33" s="255">
        <v>1.940021</v>
      </c>
      <c r="AG33" s="255">
        <v>1.95</v>
      </c>
      <c r="AH33" s="255">
        <v>1.85</v>
      </c>
      <c r="AI33" s="255">
        <v>2.08</v>
      </c>
      <c r="AJ33" s="255">
        <v>2.08</v>
      </c>
      <c r="AK33" s="255">
        <v>2.2998569999999998</v>
      </c>
      <c r="AL33" s="255">
        <v>2.6</v>
      </c>
      <c r="AM33" s="255">
        <v>2.69496</v>
      </c>
      <c r="AN33" s="255">
        <v>2.6906289999999999</v>
      </c>
      <c r="AO33" s="255">
        <v>2.69577</v>
      </c>
      <c r="AP33" s="255">
        <v>2.3842729999999999</v>
      </c>
      <c r="AQ33" s="255">
        <v>2.278492</v>
      </c>
      <c r="AR33" s="255">
        <v>1.975959</v>
      </c>
      <c r="AS33" s="255">
        <v>1.769712</v>
      </c>
      <c r="AT33" s="255">
        <v>1.5633589999999999</v>
      </c>
      <c r="AU33" s="255">
        <v>1.6648810000000001</v>
      </c>
      <c r="AV33" s="255">
        <v>1.960132</v>
      </c>
      <c r="AW33" s="255">
        <v>1.9550000000000001</v>
      </c>
      <c r="AX33" s="255">
        <v>2.0518000000000001</v>
      </c>
      <c r="AY33" s="255">
        <v>1.8499000000000001</v>
      </c>
      <c r="AZ33" s="255">
        <v>1.8992</v>
      </c>
      <c r="BA33" s="255">
        <v>2.0665067265000001</v>
      </c>
      <c r="BB33" s="255">
        <v>2.0906284404000002</v>
      </c>
      <c r="BC33" s="255">
        <v>2.1042360000000002</v>
      </c>
      <c r="BD33" s="255">
        <v>2.1057839999999999</v>
      </c>
      <c r="BE33" s="255">
        <v>1.9509540000000001</v>
      </c>
      <c r="BF33" s="412">
        <v>1.745735</v>
      </c>
      <c r="BG33" s="412">
        <v>1.9424809999999999</v>
      </c>
      <c r="BH33" s="412">
        <v>2.5405479999999998</v>
      </c>
      <c r="BI33" s="412">
        <v>2.5457350000000001</v>
      </c>
      <c r="BJ33" s="497">
        <v>2.542481</v>
      </c>
      <c r="BK33" s="497">
        <v>2.7533479999999999</v>
      </c>
      <c r="BL33" s="497">
        <v>2.767633</v>
      </c>
      <c r="BM33" s="497">
        <v>2.7767110000000002</v>
      </c>
      <c r="BN33" s="497">
        <v>2.4880360000000001</v>
      </c>
      <c r="BO33" s="497">
        <v>2.5177749999999999</v>
      </c>
      <c r="BP33" s="497">
        <v>2.5343550000000001</v>
      </c>
      <c r="BQ33" s="497">
        <v>2.1444239999999999</v>
      </c>
      <c r="BR33" s="497">
        <v>2.1540949999999999</v>
      </c>
      <c r="BS33" s="497">
        <v>2.1657730000000002</v>
      </c>
      <c r="BT33" s="497">
        <v>3.1787999999999998</v>
      </c>
      <c r="BU33" s="497">
        <v>3.1840950000000001</v>
      </c>
      <c r="BV33" s="497">
        <v>3.1807729999999999</v>
      </c>
    </row>
    <row r="34" spans="1:74" ht="11.1" customHeight="1" x14ac:dyDescent="0.2">
      <c r="A34" s="163" t="s">
        <v>1100</v>
      </c>
      <c r="B34" s="174" t="s">
        <v>90</v>
      </c>
      <c r="C34" s="255">
        <v>4.3399997240000001</v>
      </c>
      <c r="D34" s="255">
        <v>4.3200001520000004</v>
      </c>
      <c r="E34" s="255">
        <v>4.2199996989999997</v>
      </c>
      <c r="F34" s="255">
        <v>4.569999943</v>
      </c>
      <c r="G34" s="255">
        <v>4.2500001660000004</v>
      </c>
      <c r="H34" s="255">
        <v>3.749999678</v>
      </c>
      <c r="I34" s="255">
        <v>3.5500000040000002</v>
      </c>
      <c r="J34" s="255">
        <v>3.5499995270000002</v>
      </c>
      <c r="K34" s="255">
        <v>3.5500001800000001</v>
      </c>
      <c r="L34" s="255">
        <v>4.0499995320000002</v>
      </c>
      <c r="M34" s="255">
        <v>3.8500002379999998</v>
      </c>
      <c r="N34" s="255">
        <v>3.9499996020000001</v>
      </c>
      <c r="O34" s="255">
        <v>3.6700000949999998</v>
      </c>
      <c r="P34" s="255">
        <v>3.6449998780000001</v>
      </c>
      <c r="Q34" s="255">
        <v>3.619999709</v>
      </c>
      <c r="R34" s="255">
        <v>3.4700004290000002</v>
      </c>
      <c r="S34" s="255">
        <v>3.469999633</v>
      </c>
      <c r="T34" s="255">
        <v>2.7699995479999999</v>
      </c>
      <c r="U34" s="255">
        <v>2.569999567</v>
      </c>
      <c r="V34" s="255">
        <v>2.420000323</v>
      </c>
      <c r="W34" s="255">
        <v>2.619999806</v>
      </c>
      <c r="X34" s="255">
        <v>2.8699997669999999</v>
      </c>
      <c r="Y34" s="255">
        <v>2.4999999759999998</v>
      </c>
      <c r="Z34" s="255">
        <v>2.4799995670000001</v>
      </c>
      <c r="AA34" s="255">
        <v>2.2200000000000002</v>
      </c>
      <c r="AB34" s="255">
        <v>2.0099999999999998</v>
      </c>
      <c r="AC34" s="255">
        <v>2.02</v>
      </c>
      <c r="AD34" s="255">
        <v>2.02</v>
      </c>
      <c r="AE34" s="255">
        <v>2.2200000000000002</v>
      </c>
      <c r="AF34" s="255">
        <v>1.940021</v>
      </c>
      <c r="AG34" s="255">
        <v>1.95</v>
      </c>
      <c r="AH34" s="255">
        <v>1.9</v>
      </c>
      <c r="AI34" s="255">
        <v>2.08</v>
      </c>
      <c r="AJ34" s="255">
        <v>2.08</v>
      </c>
      <c r="AK34" s="255">
        <v>2.2998569999999998</v>
      </c>
      <c r="AL34" s="255">
        <v>2.6</v>
      </c>
      <c r="AM34" s="255">
        <v>2.69496</v>
      </c>
      <c r="AN34" s="255">
        <v>2.6906289999999999</v>
      </c>
      <c r="AO34" s="255">
        <v>2.69577</v>
      </c>
      <c r="AP34" s="255">
        <v>2.3842729999999999</v>
      </c>
      <c r="AQ34" s="255">
        <v>2.278492</v>
      </c>
      <c r="AR34" s="255">
        <v>1.975959</v>
      </c>
      <c r="AS34" s="255">
        <v>1.769712</v>
      </c>
      <c r="AT34" s="255">
        <v>1.5633589999999999</v>
      </c>
      <c r="AU34" s="255">
        <v>1.6648810000000001</v>
      </c>
      <c r="AV34" s="255">
        <v>1.960132</v>
      </c>
      <c r="AW34" s="255">
        <v>1.9550000000000001</v>
      </c>
      <c r="AX34" s="255">
        <v>2.0518000000000001</v>
      </c>
      <c r="AY34" s="255">
        <v>1.8499000000000001</v>
      </c>
      <c r="AZ34" s="255">
        <v>1.8992</v>
      </c>
      <c r="BA34" s="255">
        <v>2.1434000000000002</v>
      </c>
      <c r="BB34" s="255">
        <v>2.1198000000000001</v>
      </c>
      <c r="BC34" s="255">
        <v>2.1042360000000002</v>
      </c>
      <c r="BD34" s="255">
        <v>2.1057839999999999</v>
      </c>
      <c r="BE34" s="255">
        <v>1.9509540000000001</v>
      </c>
      <c r="BF34" s="412">
        <v>1.745735</v>
      </c>
      <c r="BG34" s="412">
        <v>1.9424809999999999</v>
      </c>
      <c r="BH34" s="412">
        <v>2.5405479999999998</v>
      </c>
      <c r="BI34" s="412">
        <v>2.5457350000000001</v>
      </c>
      <c r="BJ34" s="412">
        <v>2.542481</v>
      </c>
      <c r="BK34" s="412">
        <v>2.7533479999999999</v>
      </c>
      <c r="BL34" s="412">
        <v>2.767633</v>
      </c>
      <c r="BM34" s="412">
        <v>2.7767110000000002</v>
      </c>
      <c r="BN34" s="412">
        <v>2.4880360000000001</v>
      </c>
      <c r="BO34" s="412">
        <v>2.5177749999999999</v>
      </c>
      <c r="BP34" s="412">
        <v>2.5343550000000001</v>
      </c>
      <c r="BQ34" s="412">
        <v>2.1444239999999999</v>
      </c>
      <c r="BR34" s="412">
        <v>2.1540949999999999</v>
      </c>
      <c r="BS34" s="412">
        <v>2.1657730000000002</v>
      </c>
      <c r="BT34" s="412">
        <v>3.1787999999999998</v>
      </c>
      <c r="BU34" s="412">
        <v>3.1840950000000001</v>
      </c>
      <c r="BV34" s="412">
        <v>3.1807729999999999</v>
      </c>
    </row>
    <row r="35" spans="1:74" ht="11.1" customHeight="1" x14ac:dyDescent="0.2">
      <c r="B35" s="174"/>
      <c r="C35" s="255"/>
      <c r="D35" s="255"/>
      <c r="E35" s="255"/>
      <c r="F35" s="255"/>
      <c r="G35" s="255"/>
      <c r="H35" s="255"/>
      <c r="I35" s="255"/>
      <c r="J35" s="255"/>
      <c r="K35" s="255"/>
      <c r="L35" s="255"/>
      <c r="M35" s="255"/>
      <c r="N35" s="255"/>
      <c r="O35" s="255"/>
      <c r="P35" s="255"/>
      <c r="Q35" s="255"/>
      <c r="R35" s="255"/>
      <c r="S35" s="255"/>
      <c r="T35" s="255"/>
      <c r="U35" s="255"/>
      <c r="V35" s="255"/>
      <c r="W35" s="255"/>
      <c r="X35" s="255"/>
      <c r="Y35" s="255"/>
      <c r="Z35" s="255"/>
      <c r="AA35" s="255"/>
      <c r="AB35" s="255"/>
      <c r="AC35" s="255"/>
      <c r="AD35" s="255"/>
      <c r="AE35" s="255"/>
      <c r="AF35" s="255"/>
      <c r="AG35" s="255"/>
      <c r="AH35" s="255"/>
      <c r="AI35" s="255"/>
      <c r="AJ35" s="255"/>
      <c r="AK35" s="255"/>
      <c r="AL35" s="255"/>
      <c r="AM35" s="255"/>
      <c r="AN35" s="255"/>
      <c r="AO35" s="255"/>
      <c r="AP35" s="255"/>
      <c r="AQ35" s="255"/>
      <c r="AR35" s="255"/>
      <c r="AS35" s="255"/>
      <c r="AT35" s="255"/>
      <c r="AU35" s="255"/>
      <c r="AV35" s="255"/>
      <c r="AW35" s="255"/>
      <c r="AX35" s="255"/>
      <c r="AY35" s="255"/>
      <c r="AZ35" s="255"/>
      <c r="BA35" s="255"/>
      <c r="BB35" s="255"/>
      <c r="BC35" s="255"/>
      <c r="BD35" s="255"/>
      <c r="BE35" s="255"/>
      <c r="BF35" s="412"/>
      <c r="BG35" s="412"/>
      <c r="BH35" s="412"/>
      <c r="BI35" s="412"/>
      <c r="BJ35" s="412"/>
      <c r="BK35" s="412"/>
      <c r="BL35" s="412"/>
      <c r="BM35" s="412"/>
      <c r="BN35" s="412"/>
      <c r="BO35" s="412"/>
      <c r="BP35" s="412"/>
      <c r="BQ35" s="412"/>
      <c r="BR35" s="412"/>
      <c r="BS35" s="412"/>
      <c r="BT35" s="412"/>
      <c r="BU35" s="412"/>
      <c r="BV35" s="412"/>
    </row>
    <row r="36" spans="1:74" ht="11.1" customHeight="1" x14ac:dyDescent="0.2">
      <c r="A36" s="163" t="s">
        <v>1237</v>
      </c>
      <c r="B36" s="175" t="s">
        <v>1238</v>
      </c>
      <c r="C36" s="256">
        <v>0.13500000000000001</v>
      </c>
      <c r="D36" s="256">
        <v>0.19500000000000001</v>
      </c>
      <c r="E36" s="256">
        <v>0.36014883869999997</v>
      </c>
      <c r="F36" s="256">
        <v>0.32849453299999998</v>
      </c>
      <c r="G36" s="256">
        <v>0.30499999999999999</v>
      </c>
      <c r="H36" s="256">
        <v>0.20499999999999999</v>
      </c>
      <c r="I36" s="256">
        <v>0.2480005804</v>
      </c>
      <c r="J36" s="256">
        <v>0.26303748339999999</v>
      </c>
      <c r="K36" s="256">
        <v>6.5000000000000002E-2</v>
      </c>
      <c r="L36" s="256">
        <v>9.6963870999999993E-2</v>
      </c>
      <c r="M36" s="256">
        <v>0.105</v>
      </c>
      <c r="N36" s="256">
        <v>0.19107180600000001</v>
      </c>
      <c r="O36" s="256">
        <v>2.5000000000000001E-2</v>
      </c>
      <c r="P36" s="256">
        <v>0.29984571399999999</v>
      </c>
      <c r="Q36" s="256">
        <v>1.4822994190000001</v>
      </c>
      <c r="R36" s="256">
        <v>1.47</v>
      </c>
      <c r="S36" s="256">
        <v>1.4</v>
      </c>
      <c r="T36" s="256">
        <v>1.5</v>
      </c>
      <c r="U36" s="256">
        <v>1.6773644839999999</v>
      </c>
      <c r="V36" s="256">
        <v>1.6273027096999999</v>
      </c>
      <c r="W36" s="256">
        <v>1.5934874667000001</v>
      </c>
      <c r="X36" s="256">
        <v>1.575746903</v>
      </c>
      <c r="Y36" s="256">
        <v>1.2261040000000001</v>
      </c>
      <c r="Z36" s="256">
        <v>1.1200000000000001</v>
      </c>
      <c r="AA36" s="256">
        <v>0.86398322579999998</v>
      </c>
      <c r="AB36" s="256">
        <v>0.70264972420000005</v>
      </c>
      <c r="AC36" s="256">
        <v>0.77951083870000004</v>
      </c>
      <c r="AD36" s="256">
        <v>0.65804600000000002</v>
      </c>
      <c r="AE36" s="256">
        <v>0.93365554799999995</v>
      </c>
      <c r="AF36" s="256">
        <v>1.0051448003000001</v>
      </c>
      <c r="AG36" s="256">
        <v>1.1268174194</v>
      </c>
      <c r="AH36" s="256">
        <v>1.1328109677</v>
      </c>
      <c r="AI36" s="256">
        <v>1.0988613332999999</v>
      </c>
      <c r="AJ36" s="256">
        <v>1.246503871</v>
      </c>
      <c r="AK36" s="256">
        <v>1.404674067</v>
      </c>
      <c r="AL36" s="256">
        <v>1.4849729680999999</v>
      </c>
      <c r="AM36" s="256">
        <v>1.4087000000000001</v>
      </c>
      <c r="AN36" s="256">
        <v>1.4187000000000001</v>
      </c>
      <c r="AO36" s="256">
        <v>1.3702355805999999</v>
      </c>
      <c r="AP36" s="256">
        <v>1.2927</v>
      </c>
      <c r="AQ36" s="256">
        <v>1.3227</v>
      </c>
      <c r="AR36" s="256">
        <v>1.8254844667000001</v>
      </c>
      <c r="AS36" s="256">
        <v>1.8536999999999999</v>
      </c>
      <c r="AT36" s="256">
        <v>2.2877000000000001</v>
      </c>
      <c r="AU36" s="256">
        <v>2.4857</v>
      </c>
      <c r="AV36" s="256">
        <v>2.4276499999999999</v>
      </c>
      <c r="AW36" s="256">
        <v>2.5966</v>
      </c>
      <c r="AX36" s="256">
        <v>2.6329250000000002</v>
      </c>
      <c r="AY36" s="256">
        <v>2.2212000000000001</v>
      </c>
      <c r="AZ36" s="256">
        <v>2.3111999999999999</v>
      </c>
      <c r="BA36" s="256">
        <v>2.6612</v>
      </c>
      <c r="BB36" s="256">
        <v>2.7012</v>
      </c>
      <c r="BC36" s="256">
        <v>2.7511999999999999</v>
      </c>
      <c r="BD36" s="256">
        <v>2.6962000000000002</v>
      </c>
      <c r="BE36" s="256">
        <v>2.5962000000000001</v>
      </c>
      <c r="BF36" s="644" t="s">
        <v>1267</v>
      </c>
      <c r="BG36" s="644" t="s">
        <v>1267</v>
      </c>
      <c r="BH36" s="644" t="s">
        <v>1267</v>
      </c>
      <c r="BI36" s="644" t="s">
        <v>1267</v>
      </c>
      <c r="BJ36" s="644" t="s">
        <v>1267</v>
      </c>
      <c r="BK36" s="644" t="s">
        <v>1267</v>
      </c>
      <c r="BL36" s="644" t="s">
        <v>1267</v>
      </c>
      <c r="BM36" s="644" t="s">
        <v>1267</v>
      </c>
      <c r="BN36" s="644" t="s">
        <v>1267</v>
      </c>
      <c r="BO36" s="644" t="s">
        <v>1267</v>
      </c>
      <c r="BP36" s="644" t="s">
        <v>1267</v>
      </c>
      <c r="BQ36" s="644" t="s">
        <v>1267</v>
      </c>
      <c r="BR36" s="644" t="s">
        <v>1267</v>
      </c>
      <c r="BS36" s="644" t="s">
        <v>1267</v>
      </c>
      <c r="BT36" s="644" t="s">
        <v>1267</v>
      </c>
      <c r="BU36" s="644" t="s">
        <v>1267</v>
      </c>
      <c r="BV36" s="644" t="s">
        <v>1267</v>
      </c>
    </row>
    <row r="37" spans="1:74" ht="11.1" customHeight="1" x14ac:dyDescent="0.2">
      <c r="B37" s="173"/>
      <c r="C37" s="255"/>
      <c r="D37" s="255"/>
      <c r="E37" s="255"/>
      <c r="F37" s="255"/>
      <c r="G37" s="255"/>
      <c r="H37" s="255"/>
      <c r="I37" s="255"/>
      <c r="J37" s="255"/>
      <c r="K37" s="255"/>
      <c r="L37" s="255"/>
      <c r="M37" s="255"/>
      <c r="N37" s="255"/>
      <c r="O37" s="255"/>
      <c r="P37" s="255"/>
      <c r="Q37" s="255"/>
      <c r="R37" s="255"/>
      <c r="S37" s="255"/>
      <c r="T37" s="255"/>
      <c r="U37" s="255"/>
      <c r="V37" s="255"/>
      <c r="W37" s="255"/>
      <c r="X37" s="255"/>
      <c r="Y37" s="255"/>
      <c r="Z37" s="255"/>
      <c r="AA37" s="255"/>
      <c r="AB37" s="255"/>
      <c r="AC37" s="255"/>
      <c r="AD37" s="255"/>
      <c r="AE37" s="255"/>
      <c r="AF37" s="255"/>
      <c r="AG37" s="255"/>
      <c r="AH37" s="255"/>
      <c r="AI37" s="255"/>
      <c r="AJ37" s="255"/>
      <c r="AK37" s="255"/>
      <c r="AL37" s="255"/>
      <c r="AM37" s="255"/>
      <c r="AN37" s="255"/>
      <c r="AO37" s="255"/>
      <c r="AP37" s="255"/>
      <c r="AQ37" s="255"/>
      <c r="AR37" s="255"/>
      <c r="AS37" s="255"/>
      <c r="AT37" s="255"/>
      <c r="AU37" s="255"/>
      <c r="AV37" s="255"/>
      <c r="AW37" s="255"/>
      <c r="AX37" s="255"/>
      <c r="AY37" s="412"/>
      <c r="AZ37" s="412"/>
      <c r="BA37" s="412"/>
      <c r="BB37" s="412"/>
      <c r="BC37" s="412"/>
      <c r="BD37" s="412"/>
      <c r="BE37" s="412"/>
      <c r="BF37" s="412"/>
      <c r="BG37" s="412"/>
      <c r="BH37" s="255"/>
      <c r="BI37" s="412"/>
      <c r="BJ37" s="412"/>
      <c r="BK37" s="412"/>
      <c r="BL37" s="412"/>
      <c r="BM37" s="412"/>
      <c r="BN37" s="412"/>
      <c r="BO37" s="412"/>
      <c r="BP37" s="412"/>
      <c r="BQ37" s="412"/>
      <c r="BR37" s="412"/>
      <c r="BS37" s="412"/>
      <c r="BT37" s="412"/>
      <c r="BU37" s="412"/>
      <c r="BV37" s="412"/>
    </row>
    <row r="38" spans="1:74" ht="12" customHeight="1" x14ac:dyDescent="0.25">
      <c r="B38" s="687" t="s">
        <v>1203</v>
      </c>
      <c r="C38" s="653"/>
      <c r="D38" s="653"/>
      <c r="E38" s="653"/>
      <c r="F38" s="653"/>
      <c r="G38" s="653"/>
      <c r="H38" s="653"/>
      <c r="I38" s="653"/>
      <c r="J38" s="653"/>
      <c r="K38" s="653"/>
      <c r="L38" s="653"/>
      <c r="M38" s="653"/>
      <c r="N38" s="653"/>
      <c r="O38" s="653"/>
      <c r="P38" s="653"/>
      <c r="Q38" s="653"/>
    </row>
    <row r="39" spans="1:74" ht="24" customHeight="1" x14ac:dyDescent="0.2">
      <c r="B39" s="684" t="s">
        <v>743</v>
      </c>
      <c r="C39" s="675"/>
      <c r="D39" s="675"/>
      <c r="E39" s="675"/>
      <c r="F39" s="675"/>
      <c r="G39" s="675"/>
      <c r="H39" s="675"/>
      <c r="I39" s="675"/>
      <c r="J39" s="675"/>
      <c r="K39" s="675"/>
      <c r="L39" s="675"/>
      <c r="M39" s="675"/>
      <c r="N39" s="675"/>
      <c r="O39" s="675"/>
      <c r="P39" s="675"/>
      <c r="Q39" s="671"/>
    </row>
    <row r="40" spans="1:74" s="444" customFormat="1" ht="12" customHeight="1" x14ac:dyDescent="0.25">
      <c r="A40" s="445"/>
      <c r="B40" s="674" t="s">
        <v>1132</v>
      </c>
      <c r="C40" s="675"/>
      <c r="D40" s="675"/>
      <c r="E40" s="675"/>
      <c r="F40" s="675"/>
      <c r="G40" s="675"/>
      <c r="H40" s="675"/>
      <c r="I40" s="675"/>
      <c r="J40" s="675"/>
      <c r="K40" s="675"/>
      <c r="L40" s="675"/>
      <c r="M40" s="675"/>
      <c r="N40" s="675"/>
      <c r="O40" s="675"/>
      <c r="P40" s="675"/>
      <c r="Q40" s="671"/>
      <c r="AY40" s="541"/>
      <c r="AZ40" s="541"/>
      <c r="BA40" s="541"/>
      <c r="BB40" s="541"/>
      <c r="BC40" s="541"/>
      <c r="BD40" s="541"/>
      <c r="BE40" s="541"/>
      <c r="BF40" s="541"/>
      <c r="BG40" s="541"/>
      <c r="BH40" s="541"/>
      <c r="BI40" s="541"/>
      <c r="BJ40" s="541"/>
    </row>
    <row r="41" spans="1:74" s="444" customFormat="1" ht="22.35" customHeight="1" x14ac:dyDescent="0.25">
      <c r="A41" s="445"/>
      <c r="B41" s="686" t="s">
        <v>1159</v>
      </c>
      <c r="C41" s="671"/>
      <c r="D41" s="671"/>
      <c r="E41" s="671"/>
      <c r="F41" s="671"/>
      <c r="G41" s="671"/>
      <c r="H41" s="671"/>
      <c r="I41" s="671"/>
      <c r="J41" s="671"/>
      <c r="K41" s="671"/>
      <c r="L41" s="671"/>
      <c r="M41" s="671"/>
      <c r="N41" s="671"/>
      <c r="O41" s="671"/>
      <c r="P41" s="671"/>
      <c r="Q41" s="671"/>
      <c r="AY41" s="541"/>
      <c r="AZ41" s="541"/>
      <c r="BA41" s="541"/>
      <c r="BB41" s="541"/>
      <c r="BC41" s="541"/>
      <c r="BD41" s="541"/>
      <c r="BE41" s="541"/>
      <c r="BF41" s="541"/>
      <c r="BG41" s="541"/>
      <c r="BH41" s="541"/>
      <c r="BI41" s="541"/>
      <c r="BJ41" s="541"/>
    </row>
    <row r="42" spans="1:74" s="444" customFormat="1" ht="12" customHeight="1" x14ac:dyDescent="0.25">
      <c r="A42" s="445"/>
      <c r="B42" s="669" t="s">
        <v>1136</v>
      </c>
      <c r="C42" s="670"/>
      <c r="D42" s="670"/>
      <c r="E42" s="670"/>
      <c r="F42" s="670"/>
      <c r="G42" s="670"/>
      <c r="H42" s="670"/>
      <c r="I42" s="670"/>
      <c r="J42" s="670"/>
      <c r="K42" s="670"/>
      <c r="L42" s="670"/>
      <c r="M42" s="670"/>
      <c r="N42" s="670"/>
      <c r="O42" s="670"/>
      <c r="P42" s="670"/>
      <c r="Q42" s="671"/>
      <c r="AY42" s="541"/>
      <c r="AZ42" s="541"/>
      <c r="BA42" s="541"/>
      <c r="BB42" s="541"/>
      <c r="BC42" s="541"/>
      <c r="BD42" s="541"/>
      <c r="BE42" s="541"/>
      <c r="BF42" s="541"/>
      <c r="BG42" s="541"/>
      <c r="BH42" s="541"/>
      <c r="BI42" s="541"/>
      <c r="BJ42" s="541"/>
    </row>
    <row r="43" spans="1:74" s="444" customFormat="1" ht="12" customHeight="1" x14ac:dyDescent="0.25">
      <c r="A43" s="440"/>
      <c r="B43" s="682" t="s">
        <v>1144</v>
      </c>
      <c r="C43" s="671"/>
      <c r="D43" s="671"/>
      <c r="E43" s="671"/>
      <c r="F43" s="671"/>
      <c r="G43" s="671"/>
      <c r="H43" s="671"/>
      <c r="I43" s="671"/>
      <c r="J43" s="671"/>
      <c r="K43" s="671"/>
      <c r="L43" s="671"/>
      <c r="M43" s="671"/>
      <c r="N43" s="671"/>
      <c r="O43" s="671"/>
      <c r="P43" s="671"/>
      <c r="Q43" s="671"/>
      <c r="AY43" s="541"/>
      <c r="AZ43" s="541"/>
      <c r="BA43" s="541"/>
      <c r="BB43" s="541"/>
      <c r="BC43" s="541"/>
      <c r="BD43" s="541"/>
      <c r="BE43" s="541"/>
      <c r="BF43" s="541"/>
      <c r="BG43" s="541"/>
      <c r="BH43" s="541"/>
      <c r="BI43" s="541"/>
      <c r="BJ43" s="541"/>
    </row>
    <row r="44" spans="1:74" x14ac:dyDescent="0.2">
      <c r="BK44" s="414"/>
      <c r="BL44" s="414"/>
      <c r="BM44" s="414"/>
      <c r="BN44" s="414"/>
      <c r="BO44" s="414"/>
      <c r="BP44" s="414"/>
      <c r="BQ44" s="414"/>
      <c r="BR44" s="414"/>
      <c r="BS44" s="414"/>
      <c r="BT44" s="414"/>
      <c r="BU44" s="414"/>
      <c r="BV44" s="414"/>
    </row>
    <row r="45" spans="1:74" x14ac:dyDescent="0.2">
      <c r="BK45" s="414"/>
      <c r="BL45" s="414"/>
      <c r="BM45" s="414"/>
      <c r="BN45" s="414"/>
      <c r="BO45" s="414"/>
      <c r="BP45" s="414"/>
      <c r="BQ45" s="414"/>
      <c r="BR45" s="414"/>
      <c r="BS45" s="414"/>
      <c r="BT45" s="414"/>
      <c r="BU45" s="414"/>
      <c r="BV45" s="414"/>
    </row>
    <row r="46" spans="1:74" x14ac:dyDescent="0.2">
      <c r="BK46" s="414"/>
      <c r="BL46" s="414"/>
      <c r="BM46" s="414"/>
      <c r="BN46" s="414"/>
      <c r="BO46" s="414"/>
      <c r="BP46" s="414"/>
      <c r="BQ46" s="414"/>
      <c r="BR46" s="414"/>
      <c r="BS46" s="414"/>
      <c r="BT46" s="414"/>
      <c r="BU46" s="414"/>
      <c r="BV46" s="414"/>
    </row>
    <row r="47" spans="1:74" x14ac:dyDescent="0.2">
      <c r="BK47" s="414"/>
      <c r="BL47" s="414"/>
      <c r="BM47" s="414"/>
      <c r="BN47" s="414"/>
      <c r="BO47" s="414"/>
      <c r="BP47" s="414"/>
      <c r="BQ47" s="414"/>
      <c r="BR47" s="414"/>
      <c r="BS47" s="414"/>
      <c r="BT47" s="414"/>
      <c r="BU47" s="414"/>
      <c r="BV47" s="414"/>
    </row>
    <row r="48" spans="1:74" x14ac:dyDescent="0.2">
      <c r="BK48" s="414"/>
      <c r="BL48" s="414"/>
      <c r="BM48" s="414"/>
      <c r="BN48" s="414"/>
      <c r="BO48" s="414"/>
      <c r="BP48" s="414"/>
      <c r="BQ48" s="414"/>
      <c r="BR48" s="414"/>
      <c r="BS48" s="414"/>
      <c r="BT48" s="414"/>
      <c r="BU48" s="414"/>
      <c r="BV48" s="414"/>
    </row>
    <row r="49" spans="63:74" x14ac:dyDescent="0.2">
      <c r="BK49" s="414"/>
      <c r="BL49" s="414"/>
      <c r="BM49" s="414"/>
      <c r="BN49" s="414"/>
      <c r="BO49" s="414"/>
      <c r="BP49" s="414"/>
      <c r="BQ49" s="414"/>
      <c r="BR49" s="414"/>
      <c r="BS49" s="414"/>
      <c r="BT49" s="414"/>
      <c r="BU49" s="414"/>
      <c r="BV49" s="414"/>
    </row>
    <row r="50" spans="63:74" x14ac:dyDescent="0.2">
      <c r="BK50" s="414"/>
      <c r="BL50" s="414"/>
      <c r="BM50" s="414"/>
      <c r="BN50" s="414"/>
      <c r="BO50" s="414"/>
      <c r="BP50" s="414"/>
      <c r="BQ50" s="414"/>
      <c r="BR50" s="414"/>
      <c r="BS50" s="414"/>
      <c r="BT50" s="414"/>
      <c r="BU50" s="414"/>
      <c r="BV50" s="414"/>
    </row>
    <row r="51" spans="63:74" x14ac:dyDescent="0.2">
      <c r="BK51" s="414"/>
      <c r="BL51" s="414"/>
      <c r="BM51" s="414"/>
      <c r="BN51" s="414"/>
      <c r="BO51" s="414"/>
      <c r="BP51" s="414"/>
      <c r="BQ51" s="414"/>
      <c r="BR51" s="414"/>
      <c r="BS51" s="414"/>
      <c r="BT51" s="414"/>
      <c r="BU51" s="414"/>
      <c r="BV51" s="414"/>
    </row>
    <row r="52" spans="63:74" x14ac:dyDescent="0.2">
      <c r="BK52" s="414"/>
      <c r="BL52" s="414"/>
      <c r="BM52" s="414"/>
      <c r="BN52" s="414"/>
      <c r="BO52" s="414"/>
      <c r="BP52" s="414"/>
      <c r="BQ52" s="414"/>
      <c r="BR52" s="414"/>
      <c r="BS52" s="414"/>
      <c r="BT52" s="414"/>
      <c r="BU52" s="414"/>
      <c r="BV52" s="414"/>
    </row>
    <row r="53" spans="63:74" x14ac:dyDescent="0.2">
      <c r="BK53" s="414"/>
      <c r="BL53" s="414"/>
      <c r="BM53" s="414"/>
      <c r="BN53" s="414"/>
      <c r="BO53" s="414"/>
      <c r="BP53" s="414"/>
      <c r="BQ53" s="414"/>
      <c r="BR53" s="414"/>
      <c r="BS53" s="414"/>
      <c r="BT53" s="414"/>
      <c r="BU53" s="414"/>
      <c r="BV53" s="414"/>
    </row>
    <row r="54" spans="63:74" x14ac:dyDescent="0.2">
      <c r="BK54" s="414"/>
      <c r="BL54" s="414"/>
      <c r="BM54" s="414"/>
      <c r="BN54" s="414"/>
      <c r="BO54" s="414"/>
      <c r="BP54" s="414"/>
      <c r="BQ54" s="414"/>
      <c r="BR54" s="414"/>
      <c r="BS54" s="414"/>
      <c r="BT54" s="414"/>
      <c r="BU54" s="414"/>
      <c r="BV54" s="414"/>
    </row>
    <row r="55" spans="63:74" x14ac:dyDescent="0.2">
      <c r="BK55" s="414"/>
      <c r="BL55" s="414"/>
      <c r="BM55" s="414"/>
      <c r="BN55" s="414"/>
      <c r="BO55" s="414"/>
      <c r="BP55" s="414"/>
      <c r="BQ55" s="414"/>
      <c r="BR55" s="414"/>
      <c r="BS55" s="414"/>
      <c r="BT55" s="414"/>
      <c r="BU55" s="414"/>
      <c r="BV55" s="414"/>
    </row>
    <row r="56" spans="63:74" x14ac:dyDescent="0.2">
      <c r="BK56" s="414"/>
      <c r="BL56" s="414"/>
      <c r="BM56" s="414"/>
      <c r="BN56" s="414"/>
      <c r="BO56" s="414"/>
      <c r="BP56" s="414"/>
      <c r="BQ56" s="414"/>
      <c r="BR56" s="414"/>
      <c r="BS56" s="414"/>
      <c r="BT56" s="414"/>
      <c r="BU56" s="414"/>
      <c r="BV56" s="414"/>
    </row>
    <row r="57" spans="63:74" x14ac:dyDescent="0.2">
      <c r="BK57" s="414"/>
      <c r="BL57" s="414"/>
      <c r="BM57" s="414"/>
      <c r="BN57" s="414"/>
      <c r="BO57" s="414"/>
      <c r="BP57" s="414"/>
      <c r="BQ57" s="414"/>
      <c r="BR57" s="414"/>
      <c r="BS57" s="414"/>
      <c r="BT57" s="414"/>
      <c r="BU57" s="414"/>
      <c r="BV57" s="414"/>
    </row>
    <row r="58" spans="63:74" x14ac:dyDescent="0.2">
      <c r="BK58" s="414"/>
      <c r="BL58" s="414"/>
      <c r="BM58" s="414"/>
      <c r="BN58" s="414"/>
      <c r="BO58" s="414"/>
      <c r="BP58" s="414"/>
      <c r="BQ58" s="414"/>
      <c r="BR58" s="414"/>
      <c r="BS58" s="414"/>
      <c r="BT58" s="414"/>
      <c r="BU58" s="414"/>
      <c r="BV58" s="414"/>
    </row>
    <row r="59" spans="63:74" x14ac:dyDescent="0.2">
      <c r="BK59" s="414"/>
      <c r="BL59" s="414"/>
      <c r="BM59" s="414"/>
      <c r="BN59" s="414"/>
      <c r="BO59" s="414"/>
      <c r="BP59" s="414"/>
      <c r="BQ59" s="414"/>
      <c r="BR59" s="414"/>
      <c r="BS59" s="414"/>
      <c r="BT59" s="414"/>
      <c r="BU59" s="414"/>
      <c r="BV59" s="414"/>
    </row>
    <row r="60" spans="63:74" x14ac:dyDescent="0.2">
      <c r="BK60" s="414"/>
      <c r="BL60" s="414"/>
      <c r="BM60" s="414"/>
      <c r="BN60" s="414"/>
      <c r="BO60" s="414"/>
      <c r="BP60" s="414"/>
      <c r="BQ60" s="414"/>
      <c r="BR60" s="414"/>
      <c r="BS60" s="414"/>
      <c r="BT60" s="414"/>
      <c r="BU60" s="414"/>
      <c r="BV60" s="414"/>
    </row>
    <row r="61" spans="63:74" x14ac:dyDescent="0.2">
      <c r="BK61" s="414"/>
      <c r="BL61" s="414"/>
      <c r="BM61" s="414"/>
      <c r="BN61" s="414"/>
      <c r="BO61" s="414"/>
      <c r="BP61" s="414"/>
      <c r="BQ61" s="414"/>
      <c r="BR61" s="414"/>
      <c r="BS61" s="414"/>
      <c r="BT61" s="414"/>
      <c r="BU61" s="414"/>
      <c r="BV61" s="414"/>
    </row>
    <row r="62" spans="63:74" x14ac:dyDescent="0.2">
      <c r="BK62" s="414"/>
      <c r="BL62" s="414"/>
      <c r="BM62" s="414"/>
      <c r="BN62" s="414"/>
      <c r="BO62" s="414"/>
      <c r="BP62" s="414"/>
      <c r="BQ62" s="414"/>
      <c r="BR62" s="414"/>
      <c r="BS62" s="414"/>
      <c r="BT62" s="414"/>
      <c r="BU62" s="414"/>
      <c r="BV62" s="414"/>
    </row>
    <row r="63" spans="63:74" x14ac:dyDescent="0.2">
      <c r="BK63" s="414"/>
      <c r="BL63" s="414"/>
      <c r="BM63" s="414"/>
      <c r="BN63" s="414"/>
      <c r="BO63" s="414"/>
      <c r="BP63" s="414"/>
      <c r="BQ63" s="414"/>
      <c r="BR63" s="414"/>
      <c r="BS63" s="414"/>
      <c r="BT63" s="414"/>
      <c r="BU63" s="414"/>
      <c r="BV63" s="414"/>
    </row>
    <row r="64" spans="63:74" x14ac:dyDescent="0.2">
      <c r="BK64" s="414"/>
      <c r="BL64" s="414"/>
      <c r="BM64" s="414"/>
      <c r="BN64" s="414"/>
      <c r="BO64" s="414"/>
      <c r="BP64" s="414"/>
      <c r="BQ64" s="414"/>
      <c r="BR64" s="414"/>
      <c r="BS64" s="414"/>
      <c r="BT64" s="414"/>
      <c r="BU64" s="414"/>
      <c r="BV64" s="414"/>
    </row>
    <row r="65" spans="63:74" x14ac:dyDescent="0.2">
      <c r="BK65" s="414"/>
      <c r="BL65" s="414"/>
      <c r="BM65" s="414"/>
      <c r="BN65" s="414"/>
      <c r="BO65" s="414"/>
      <c r="BP65" s="414"/>
      <c r="BQ65" s="414"/>
      <c r="BR65" s="414"/>
      <c r="BS65" s="414"/>
      <c r="BT65" s="414"/>
      <c r="BU65" s="414"/>
      <c r="BV65" s="414"/>
    </row>
    <row r="66" spans="63:74" x14ac:dyDescent="0.2">
      <c r="BK66" s="414"/>
      <c r="BL66" s="414"/>
      <c r="BM66" s="414"/>
      <c r="BN66" s="414"/>
      <c r="BO66" s="414"/>
      <c r="BP66" s="414"/>
      <c r="BQ66" s="414"/>
      <c r="BR66" s="414"/>
      <c r="BS66" s="414"/>
      <c r="BT66" s="414"/>
      <c r="BU66" s="414"/>
      <c r="BV66" s="414"/>
    </row>
    <row r="67" spans="63:74" x14ac:dyDescent="0.2">
      <c r="BK67" s="414"/>
      <c r="BL67" s="414"/>
      <c r="BM67" s="414"/>
      <c r="BN67" s="414"/>
      <c r="BO67" s="414"/>
      <c r="BP67" s="414"/>
      <c r="BQ67" s="414"/>
      <c r="BR67" s="414"/>
      <c r="BS67" s="414"/>
      <c r="BT67" s="414"/>
      <c r="BU67" s="414"/>
      <c r="BV67" s="414"/>
    </row>
    <row r="68" spans="63:74" x14ac:dyDescent="0.2">
      <c r="BK68" s="414"/>
      <c r="BL68" s="414"/>
      <c r="BM68" s="414"/>
      <c r="BN68" s="414"/>
      <c r="BO68" s="414"/>
      <c r="BP68" s="414"/>
      <c r="BQ68" s="414"/>
      <c r="BR68" s="414"/>
      <c r="BS68" s="414"/>
      <c r="BT68" s="414"/>
      <c r="BU68" s="414"/>
      <c r="BV68" s="414"/>
    </row>
    <row r="69" spans="63:74" x14ac:dyDescent="0.2">
      <c r="BK69" s="414"/>
      <c r="BL69" s="414"/>
      <c r="BM69" s="414"/>
      <c r="BN69" s="414"/>
      <c r="BO69" s="414"/>
      <c r="BP69" s="414"/>
      <c r="BQ69" s="414"/>
      <c r="BR69" s="414"/>
      <c r="BS69" s="414"/>
      <c r="BT69" s="414"/>
      <c r="BU69" s="414"/>
      <c r="BV69" s="414"/>
    </row>
    <row r="70" spans="63:74" x14ac:dyDescent="0.2">
      <c r="BK70" s="414"/>
      <c r="BL70" s="414"/>
      <c r="BM70" s="414"/>
      <c r="BN70" s="414"/>
      <c r="BO70" s="414"/>
      <c r="BP70" s="414"/>
      <c r="BQ70" s="414"/>
      <c r="BR70" s="414"/>
      <c r="BS70" s="414"/>
      <c r="BT70" s="414"/>
      <c r="BU70" s="414"/>
      <c r="BV70" s="414"/>
    </row>
    <row r="71" spans="63:74" x14ac:dyDescent="0.2">
      <c r="BK71" s="414"/>
      <c r="BL71" s="414"/>
      <c r="BM71" s="414"/>
      <c r="BN71" s="414"/>
      <c r="BO71" s="414"/>
      <c r="BP71" s="414"/>
      <c r="BQ71" s="414"/>
      <c r="BR71" s="414"/>
      <c r="BS71" s="414"/>
      <c r="BT71" s="414"/>
      <c r="BU71" s="414"/>
      <c r="BV71" s="414"/>
    </row>
    <row r="72" spans="63:74" x14ac:dyDescent="0.2">
      <c r="BK72" s="414"/>
      <c r="BL72" s="414"/>
      <c r="BM72" s="414"/>
      <c r="BN72" s="414"/>
      <c r="BO72" s="414"/>
      <c r="BP72" s="414"/>
      <c r="BQ72" s="414"/>
      <c r="BR72" s="414"/>
      <c r="BS72" s="414"/>
      <c r="BT72" s="414"/>
      <c r="BU72" s="414"/>
      <c r="BV72" s="414"/>
    </row>
    <row r="73" spans="63:74" x14ac:dyDescent="0.2">
      <c r="BK73" s="414"/>
      <c r="BL73" s="414"/>
      <c r="BM73" s="414"/>
      <c r="BN73" s="414"/>
      <c r="BO73" s="414"/>
      <c r="BP73" s="414"/>
      <c r="BQ73" s="414"/>
      <c r="BR73" s="414"/>
      <c r="BS73" s="414"/>
      <c r="BT73" s="414"/>
      <c r="BU73" s="414"/>
      <c r="BV73" s="414"/>
    </row>
    <row r="74" spans="63:74" x14ac:dyDescent="0.2">
      <c r="BK74" s="414"/>
      <c r="BL74" s="414"/>
      <c r="BM74" s="414"/>
      <c r="BN74" s="414"/>
      <c r="BO74" s="414"/>
      <c r="BP74" s="414"/>
      <c r="BQ74" s="414"/>
      <c r="BR74" s="414"/>
      <c r="BS74" s="414"/>
      <c r="BT74" s="414"/>
      <c r="BU74" s="414"/>
      <c r="BV74" s="414"/>
    </row>
    <row r="75" spans="63:74" x14ac:dyDescent="0.2">
      <c r="BK75" s="414"/>
      <c r="BL75" s="414"/>
      <c r="BM75" s="414"/>
      <c r="BN75" s="414"/>
      <c r="BO75" s="414"/>
      <c r="BP75" s="414"/>
      <c r="BQ75" s="414"/>
      <c r="BR75" s="414"/>
      <c r="BS75" s="414"/>
      <c r="BT75" s="414"/>
      <c r="BU75" s="414"/>
      <c r="BV75" s="414"/>
    </row>
    <row r="76" spans="63:74" x14ac:dyDescent="0.2">
      <c r="BK76" s="414"/>
      <c r="BL76" s="414"/>
      <c r="BM76" s="414"/>
      <c r="BN76" s="414"/>
      <c r="BO76" s="414"/>
      <c r="BP76" s="414"/>
      <c r="BQ76" s="414"/>
      <c r="BR76" s="414"/>
      <c r="BS76" s="414"/>
      <c r="BT76" s="414"/>
      <c r="BU76" s="414"/>
      <c r="BV76" s="414"/>
    </row>
    <row r="77" spans="63:74" x14ac:dyDescent="0.2">
      <c r="BK77" s="414"/>
      <c r="BL77" s="414"/>
      <c r="BM77" s="414"/>
      <c r="BN77" s="414"/>
      <c r="BO77" s="414"/>
      <c r="BP77" s="414"/>
      <c r="BQ77" s="414"/>
      <c r="BR77" s="414"/>
      <c r="BS77" s="414"/>
      <c r="BT77" s="414"/>
      <c r="BU77" s="414"/>
      <c r="BV77" s="414"/>
    </row>
    <row r="78" spans="63:74" x14ac:dyDescent="0.2">
      <c r="BK78" s="414"/>
      <c r="BL78" s="414"/>
      <c r="BM78" s="414"/>
      <c r="BN78" s="414"/>
      <c r="BO78" s="414"/>
      <c r="BP78" s="414"/>
      <c r="BQ78" s="414"/>
      <c r="BR78" s="414"/>
      <c r="BS78" s="414"/>
      <c r="BT78" s="414"/>
      <c r="BU78" s="414"/>
      <c r="BV78" s="414"/>
    </row>
    <row r="79" spans="63:74" x14ac:dyDescent="0.2">
      <c r="BK79" s="414"/>
      <c r="BL79" s="414"/>
      <c r="BM79" s="414"/>
      <c r="BN79" s="414"/>
      <c r="BO79" s="414"/>
      <c r="BP79" s="414"/>
      <c r="BQ79" s="414"/>
      <c r="BR79" s="414"/>
      <c r="BS79" s="414"/>
      <c r="BT79" s="414"/>
      <c r="BU79" s="414"/>
      <c r="BV79" s="414"/>
    </row>
    <row r="80" spans="63:74" x14ac:dyDescent="0.2">
      <c r="BK80" s="414"/>
      <c r="BL80" s="414"/>
      <c r="BM80" s="414"/>
      <c r="BN80" s="414"/>
      <c r="BO80" s="414"/>
      <c r="BP80" s="414"/>
      <c r="BQ80" s="414"/>
      <c r="BR80" s="414"/>
      <c r="BS80" s="414"/>
      <c r="BT80" s="414"/>
      <c r="BU80" s="414"/>
      <c r="BV80" s="414"/>
    </row>
    <row r="81" spans="63:74" x14ac:dyDescent="0.2">
      <c r="BK81" s="414"/>
      <c r="BL81" s="414"/>
      <c r="BM81" s="414"/>
      <c r="BN81" s="414"/>
      <c r="BO81" s="414"/>
      <c r="BP81" s="414"/>
      <c r="BQ81" s="414"/>
      <c r="BR81" s="414"/>
      <c r="BS81" s="414"/>
      <c r="BT81" s="414"/>
      <c r="BU81" s="414"/>
      <c r="BV81" s="414"/>
    </row>
    <row r="82" spans="63:74" x14ac:dyDescent="0.2">
      <c r="BK82" s="414"/>
      <c r="BL82" s="414"/>
      <c r="BM82" s="414"/>
      <c r="BN82" s="414"/>
      <c r="BO82" s="414"/>
      <c r="BP82" s="414"/>
      <c r="BQ82" s="414"/>
      <c r="BR82" s="414"/>
      <c r="BS82" s="414"/>
      <c r="BT82" s="414"/>
      <c r="BU82" s="414"/>
      <c r="BV82" s="414"/>
    </row>
    <row r="83" spans="63:74" x14ac:dyDescent="0.2">
      <c r="BK83" s="414"/>
      <c r="BL83" s="414"/>
      <c r="BM83" s="414"/>
      <c r="BN83" s="414"/>
      <c r="BO83" s="414"/>
      <c r="BP83" s="414"/>
      <c r="BQ83" s="414"/>
      <c r="BR83" s="414"/>
      <c r="BS83" s="414"/>
      <c r="BT83" s="414"/>
      <c r="BU83" s="414"/>
      <c r="BV83" s="414"/>
    </row>
    <row r="84" spans="63:74" x14ac:dyDescent="0.2">
      <c r="BK84" s="414"/>
      <c r="BL84" s="414"/>
      <c r="BM84" s="414"/>
      <c r="BN84" s="414"/>
      <c r="BO84" s="414"/>
      <c r="BP84" s="414"/>
      <c r="BQ84" s="414"/>
      <c r="BR84" s="414"/>
      <c r="BS84" s="414"/>
      <c r="BT84" s="414"/>
      <c r="BU84" s="414"/>
      <c r="BV84" s="414"/>
    </row>
    <row r="85" spans="63:74" x14ac:dyDescent="0.2">
      <c r="BK85" s="414"/>
      <c r="BL85" s="414"/>
      <c r="BM85" s="414"/>
      <c r="BN85" s="414"/>
      <c r="BO85" s="414"/>
      <c r="BP85" s="414"/>
      <c r="BQ85" s="414"/>
      <c r="BR85" s="414"/>
      <c r="BS85" s="414"/>
      <c r="BT85" s="414"/>
      <c r="BU85" s="414"/>
      <c r="BV85" s="414"/>
    </row>
    <row r="86" spans="63:74" x14ac:dyDescent="0.2">
      <c r="BK86" s="414"/>
      <c r="BL86" s="414"/>
      <c r="BM86" s="414"/>
      <c r="BN86" s="414"/>
      <c r="BO86" s="414"/>
      <c r="BP86" s="414"/>
      <c r="BQ86" s="414"/>
      <c r="BR86" s="414"/>
      <c r="BS86" s="414"/>
      <c r="BT86" s="414"/>
      <c r="BU86" s="414"/>
      <c r="BV86" s="414"/>
    </row>
    <row r="87" spans="63:74" x14ac:dyDescent="0.2">
      <c r="BK87" s="414"/>
      <c r="BL87" s="414"/>
      <c r="BM87" s="414"/>
      <c r="BN87" s="414"/>
      <c r="BO87" s="414"/>
      <c r="BP87" s="414"/>
      <c r="BQ87" s="414"/>
      <c r="BR87" s="414"/>
      <c r="BS87" s="414"/>
      <c r="BT87" s="414"/>
      <c r="BU87" s="414"/>
      <c r="BV87" s="414"/>
    </row>
    <row r="88" spans="63:74" x14ac:dyDescent="0.2">
      <c r="BK88" s="414"/>
      <c r="BL88" s="414"/>
      <c r="BM88" s="414"/>
      <c r="BN88" s="414"/>
      <c r="BO88" s="414"/>
      <c r="BP88" s="414"/>
      <c r="BQ88" s="414"/>
      <c r="BR88" s="414"/>
      <c r="BS88" s="414"/>
      <c r="BT88" s="414"/>
      <c r="BU88" s="414"/>
      <c r="BV88" s="414"/>
    </row>
    <row r="89" spans="63:74" x14ac:dyDescent="0.2">
      <c r="BK89" s="414"/>
      <c r="BL89" s="414"/>
      <c r="BM89" s="414"/>
      <c r="BN89" s="414"/>
      <c r="BO89" s="414"/>
      <c r="BP89" s="414"/>
      <c r="BQ89" s="414"/>
      <c r="BR89" s="414"/>
      <c r="BS89" s="414"/>
      <c r="BT89" s="414"/>
      <c r="BU89" s="414"/>
      <c r="BV89" s="414"/>
    </row>
    <row r="90" spans="63:74" x14ac:dyDescent="0.2">
      <c r="BK90" s="414"/>
      <c r="BL90" s="414"/>
      <c r="BM90" s="414"/>
      <c r="BN90" s="414"/>
      <c r="BO90" s="414"/>
      <c r="BP90" s="414"/>
      <c r="BQ90" s="414"/>
      <c r="BR90" s="414"/>
      <c r="BS90" s="414"/>
      <c r="BT90" s="414"/>
      <c r="BU90" s="414"/>
      <c r="BV90" s="414"/>
    </row>
    <row r="91" spans="63:74" x14ac:dyDescent="0.2">
      <c r="BK91" s="414"/>
      <c r="BL91" s="414"/>
      <c r="BM91" s="414"/>
      <c r="BN91" s="414"/>
      <c r="BO91" s="414"/>
      <c r="BP91" s="414"/>
      <c r="BQ91" s="414"/>
      <c r="BR91" s="414"/>
      <c r="BS91" s="414"/>
      <c r="BT91" s="414"/>
      <c r="BU91" s="414"/>
      <c r="BV91" s="414"/>
    </row>
    <row r="92" spans="63:74" x14ac:dyDescent="0.2">
      <c r="BK92" s="414"/>
      <c r="BL92" s="414"/>
      <c r="BM92" s="414"/>
      <c r="BN92" s="414"/>
      <c r="BO92" s="414"/>
      <c r="BP92" s="414"/>
      <c r="BQ92" s="414"/>
      <c r="BR92" s="414"/>
      <c r="BS92" s="414"/>
      <c r="BT92" s="414"/>
      <c r="BU92" s="414"/>
      <c r="BV92" s="414"/>
    </row>
    <row r="93" spans="63:74" x14ac:dyDescent="0.2">
      <c r="BK93" s="414"/>
      <c r="BL93" s="414"/>
      <c r="BM93" s="414"/>
      <c r="BN93" s="414"/>
      <c r="BO93" s="414"/>
      <c r="BP93" s="414"/>
      <c r="BQ93" s="414"/>
      <c r="BR93" s="414"/>
      <c r="BS93" s="414"/>
      <c r="BT93" s="414"/>
      <c r="BU93" s="414"/>
      <c r="BV93" s="414"/>
    </row>
    <row r="94" spans="63:74" x14ac:dyDescent="0.2">
      <c r="BK94" s="414"/>
      <c r="BL94" s="414"/>
      <c r="BM94" s="414"/>
      <c r="BN94" s="414"/>
      <c r="BO94" s="414"/>
      <c r="BP94" s="414"/>
      <c r="BQ94" s="414"/>
      <c r="BR94" s="414"/>
      <c r="BS94" s="414"/>
      <c r="BT94" s="414"/>
      <c r="BU94" s="414"/>
      <c r="BV94" s="414"/>
    </row>
    <row r="95" spans="63:74" x14ac:dyDescent="0.2">
      <c r="BK95" s="414"/>
      <c r="BL95" s="414"/>
      <c r="BM95" s="414"/>
      <c r="BN95" s="414"/>
      <c r="BO95" s="414"/>
      <c r="BP95" s="414"/>
      <c r="BQ95" s="414"/>
      <c r="BR95" s="414"/>
      <c r="BS95" s="414"/>
      <c r="BT95" s="414"/>
      <c r="BU95" s="414"/>
      <c r="BV95" s="414"/>
    </row>
    <row r="96" spans="63:74" x14ac:dyDescent="0.2">
      <c r="BK96" s="414"/>
      <c r="BL96" s="414"/>
      <c r="BM96" s="414"/>
      <c r="BN96" s="414"/>
      <c r="BO96" s="414"/>
      <c r="BP96" s="414"/>
      <c r="BQ96" s="414"/>
      <c r="BR96" s="414"/>
      <c r="BS96" s="414"/>
      <c r="BT96" s="414"/>
      <c r="BU96" s="414"/>
      <c r="BV96" s="414"/>
    </row>
    <row r="97" spans="63:74" x14ac:dyDescent="0.2">
      <c r="BK97" s="414"/>
      <c r="BL97" s="414"/>
      <c r="BM97" s="414"/>
      <c r="BN97" s="414"/>
      <c r="BO97" s="414"/>
      <c r="BP97" s="414"/>
      <c r="BQ97" s="414"/>
      <c r="BR97" s="414"/>
      <c r="BS97" s="414"/>
      <c r="BT97" s="414"/>
      <c r="BU97" s="414"/>
      <c r="BV97" s="414"/>
    </row>
    <row r="98" spans="63:74" x14ac:dyDescent="0.2">
      <c r="BK98" s="414"/>
      <c r="BL98" s="414"/>
      <c r="BM98" s="414"/>
      <c r="BN98" s="414"/>
      <c r="BO98" s="414"/>
      <c r="BP98" s="414"/>
      <c r="BQ98" s="414"/>
      <c r="BR98" s="414"/>
      <c r="BS98" s="414"/>
      <c r="BT98" s="414"/>
      <c r="BU98" s="414"/>
      <c r="BV98" s="414"/>
    </row>
    <row r="99" spans="63:74" x14ac:dyDescent="0.2">
      <c r="BK99" s="414"/>
      <c r="BL99" s="414"/>
      <c r="BM99" s="414"/>
      <c r="BN99" s="414"/>
      <c r="BO99" s="414"/>
      <c r="BP99" s="414"/>
      <c r="BQ99" s="414"/>
      <c r="BR99" s="414"/>
      <c r="BS99" s="414"/>
      <c r="BT99" s="414"/>
      <c r="BU99" s="414"/>
      <c r="BV99" s="414"/>
    </row>
    <row r="100" spans="63:74" x14ac:dyDescent="0.2">
      <c r="BK100" s="414"/>
      <c r="BL100" s="414"/>
      <c r="BM100" s="414"/>
      <c r="BN100" s="414"/>
      <c r="BO100" s="414"/>
      <c r="BP100" s="414"/>
      <c r="BQ100" s="414"/>
      <c r="BR100" s="414"/>
      <c r="BS100" s="414"/>
      <c r="BT100" s="414"/>
      <c r="BU100" s="414"/>
      <c r="BV100" s="414"/>
    </row>
    <row r="101" spans="63:74" x14ac:dyDescent="0.2">
      <c r="BK101" s="414"/>
      <c r="BL101" s="414"/>
      <c r="BM101" s="414"/>
      <c r="BN101" s="414"/>
      <c r="BO101" s="414"/>
      <c r="BP101" s="414"/>
      <c r="BQ101" s="414"/>
      <c r="BR101" s="414"/>
      <c r="BS101" s="414"/>
      <c r="BT101" s="414"/>
      <c r="BU101" s="414"/>
      <c r="BV101" s="414"/>
    </row>
    <row r="102" spans="63:74" x14ac:dyDescent="0.2">
      <c r="BK102" s="414"/>
      <c r="BL102" s="414"/>
      <c r="BM102" s="414"/>
      <c r="BN102" s="414"/>
      <c r="BO102" s="414"/>
      <c r="BP102" s="414"/>
      <c r="BQ102" s="414"/>
      <c r="BR102" s="414"/>
      <c r="BS102" s="414"/>
      <c r="BT102" s="414"/>
      <c r="BU102" s="414"/>
      <c r="BV102" s="414"/>
    </row>
    <row r="103" spans="63:74" x14ac:dyDescent="0.2">
      <c r="BK103" s="414"/>
      <c r="BL103" s="414"/>
      <c r="BM103" s="414"/>
      <c r="BN103" s="414"/>
      <c r="BO103" s="414"/>
      <c r="BP103" s="414"/>
      <c r="BQ103" s="414"/>
      <c r="BR103" s="414"/>
      <c r="BS103" s="414"/>
      <c r="BT103" s="414"/>
      <c r="BU103" s="414"/>
      <c r="BV103" s="414"/>
    </row>
    <row r="104" spans="63:74" x14ac:dyDescent="0.2">
      <c r="BK104" s="414"/>
      <c r="BL104" s="414"/>
      <c r="BM104" s="414"/>
      <c r="BN104" s="414"/>
      <c r="BO104" s="414"/>
      <c r="BP104" s="414"/>
      <c r="BQ104" s="414"/>
      <c r="BR104" s="414"/>
      <c r="BS104" s="414"/>
      <c r="BT104" s="414"/>
      <c r="BU104" s="414"/>
      <c r="BV104" s="414"/>
    </row>
    <row r="105" spans="63:74" x14ac:dyDescent="0.2">
      <c r="BK105" s="414"/>
      <c r="BL105" s="414"/>
      <c r="BM105" s="414"/>
      <c r="BN105" s="414"/>
      <c r="BO105" s="414"/>
      <c r="BP105" s="414"/>
      <c r="BQ105" s="414"/>
      <c r="BR105" s="414"/>
      <c r="BS105" s="414"/>
      <c r="BT105" s="414"/>
      <c r="BU105" s="414"/>
      <c r="BV105" s="414"/>
    </row>
    <row r="106" spans="63:74" x14ac:dyDescent="0.2">
      <c r="BK106" s="414"/>
      <c r="BL106" s="414"/>
      <c r="BM106" s="414"/>
      <c r="BN106" s="414"/>
      <c r="BO106" s="414"/>
      <c r="BP106" s="414"/>
      <c r="BQ106" s="414"/>
      <c r="BR106" s="414"/>
      <c r="BS106" s="414"/>
      <c r="BT106" s="414"/>
      <c r="BU106" s="414"/>
      <c r="BV106" s="414"/>
    </row>
    <row r="107" spans="63:74" x14ac:dyDescent="0.2">
      <c r="BK107" s="414"/>
      <c r="BL107" s="414"/>
      <c r="BM107" s="414"/>
      <c r="BN107" s="414"/>
      <c r="BO107" s="414"/>
      <c r="BP107" s="414"/>
      <c r="BQ107" s="414"/>
      <c r="BR107" s="414"/>
      <c r="BS107" s="414"/>
      <c r="BT107" s="414"/>
      <c r="BU107" s="414"/>
      <c r="BV107" s="414"/>
    </row>
    <row r="108" spans="63:74" x14ac:dyDescent="0.2">
      <c r="BK108" s="414"/>
      <c r="BL108" s="414"/>
      <c r="BM108" s="414"/>
      <c r="BN108" s="414"/>
      <c r="BO108" s="414"/>
      <c r="BP108" s="414"/>
      <c r="BQ108" s="414"/>
      <c r="BR108" s="414"/>
      <c r="BS108" s="414"/>
      <c r="BT108" s="414"/>
      <c r="BU108" s="414"/>
      <c r="BV108" s="414"/>
    </row>
    <row r="109" spans="63:74" x14ac:dyDescent="0.2">
      <c r="BK109" s="414"/>
      <c r="BL109" s="414"/>
      <c r="BM109" s="414"/>
      <c r="BN109" s="414"/>
      <c r="BO109" s="414"/>
      <c r="BP109" s="414"/>
      <c r="BQ109" s="414"/>
      <c r="BR109" s="414"/>
      <c r="BS109" s="414"/>
      <c r="BT109" s="414"/>
      <c r="BU109" s="414"/>
      <c r="BV109" s="414"/>
    </row>
    <row r="110" spans="63:74" x14ac:dyDescent="0.2">
      <c r="BK110" s="414"/>
      <c r="BL110" s="414"/>
      <c r="BM110" s="414"/>
      <c r="BN110" s="414"/>
      <c r="BO110" s="414"/>
      <c r="BP110" s="414"/>
      <c r="BQ110" s="414"/>
      <c r="BR110" s="414"/>
      <c r="BS110" s="414"/>
      <c r="BT110" s="414"/>
      <c r="BU110" s="414"/>
      <c r="BV110" s="414"/>
    </row>
    <row r="111" spans="63:74" x14ac:dyDescent="0.2">
      <c r="BK111" s="414"/>
      <c r="BL111" s="414"/>
      <c r="BM111" s="414"/>
      <c r="BN111" s="414"/>
      <c r="BO111" s="414"/>
      <c r="BP111" s="414"/>
      <c r="BQ111" s="414"/>
      <c r="BR111" s="414"/>
      <c r="BS111" s="414"/>
      <c r="BT111" s="414"/>
      <c r="BU111" s="414"/>
      <c r="BV111" s="414"/>
    </row>
    <row r="112" spans="63:74" x14ac:dyDescent="0.2">
      <c r="BK112" s="414"/>
      <c r="BL112" s="414"/>
      <c r="BM112" s="414"/>
      <c r="BN112" s="414"/>
      <c r="BO112" s="414"/>
      <c r="BP112" s="414"/>
      <c r="BQ112" s="414"/>
      <c r="BR112" s="414"/>
      <c r="BS112" s="414"/>
      <c r="BT112" s="414"/>
      <c r="BU112" s="414"/>
      <c r="BV112" s="414"/>
    </row>
    <row r="113" spans="63:74" x14ac:dyDescent="0.2">
      <c r="BK113" s="414"/>
      <c r="BL113" s="414"/>
      <c r="BM113" s="414"/>
      <c r="BN113" s="414"/>
      <c r="BO113" s="414"/>
      <c r="BP113" s="414"/>
      <c r="BQ113" s="414"/>
      <c r="BR113" s="414"/>
      <c r="BS113" s="414"/>
      <c r="BT113" s="414"/>
      <c r="BU113" s="414"/>
      <c r="BV113" s="414"/>
    </row>
    <row r="114" spans="63:74" x14ac:dyDescent="0.2">
      <c r="BK114" s="414"/>
      <c r="BL114" s="414"/>
      <c r="BM114" s="414"/>
      <c r="BN114" s="414"/>
      <c r="BO114" s="414"/>
      <c r="BP114" s="414"/>
      <c r="BQ114" s="414"/>
      <c r="BR114" s="414"/>
      <c r="BS114" s="414"/>
      <c r="BT114" s="414"/>
      <c r="BU114" s="414"/>
      <c r="BV114" s="414"/>
    </row>
    <row r="115" spans="63:74" x14ac:dyDescent="0.2">
      <c r="BK115" s="414"/>
      <c r="BL115" s="414"/>
      <c r="BM115" s="414"/>
      <c r="BN115" s="414"/>
      <c r="BO115" s="414"/>
      <c r="BP115" s="414"/>
      <c r="BQ115" s="414"/>
      <c r="BR115" s="414"/>
      <c r="BS115" s="414"/>
      <c r="BT115" s="414"/>
      <c r="BU115" s="414"/>
      <c r="BV115" s="414"/>
    </row>
    <row r="116" spans="63:74" x14ac:dyDescent="0.2">
      <c r="BK116" s="414"/>
      <c r="BL116" s="414"/>
      <c r="BM116" s="414"/>
      <c r="BN116" s="414"/>
      <c r="BO116" s="414"/>
      <c r="BP116" s="414"/>
      <c r="BQ116" s="414"/>
      <c r="BR116" s="414"/>
      <c r="BS116" s="414"/>
      <c r="BT116" s="414"/>
      <c r="BU116" s="414"/>
      <c r="BV116" s="414"/>
    </row>
    <row r="117" spans="63:74" x14ac:dyDescent="0.2">
      <c r="BK117" s="414"/>
      <c r="BL117" s="414"/>
      <c r="BM117" s="414"/>
      <c r="BN117" s="414"/>
      <c r="BO117" s="414"/>
      <c r="BP117" s="414"/>
      <c r="BQ117" s="414"/>
      <c r="BR117" s="414"/>
      <c r="BS117" s="414"/>
      <c r="BT117" s="414"/>
      <c r="BU117" s="414"/>
      <c r="BV117" s="414"/>
    </row>
    <row r="118" spans="63:74" x14ac:dyDescent="0.2">
      <c r="BK118" s="414"/>
      <c r="BL118" s="414"/>
      <c r="BM118" s="414"/>
      <c r="BN118" s="414"/>
      <c r="BO118" s="414"/>
      <c r="BP118" s="414"/>
      <c r="BQ118" s="414"/>
      <c r="BR118" s="414"/>
      <c r="BS118" s="414"/>
      <c r="BT118" s="414"/>
      <c r="BU118" s="414"/>
      <c r="BV118" s="414"/>
    </row>
    <row r="119" spans="63:74" x14ac:dyDescent="0.2">
      <c r="BK119" s="414"/>
      <c r="BL119" s="414"/>
      <c r="BM119" s="414"/>
      <c r="BN119" s="414"/>
      <c r="BO119" s="414"/>
      <c r="BP119" s="414"/>
      <c r="BQ119" s="414"/>
      <c r="BR119" s="414"/>
      <c r="BS119" s="414"/>
      <c r="BT119" s="414"/>
      <c r="BU119" s="414"/>
      <c r="BV119" s="414"/>
    </row>
    <row r="120" spans="63:74" x14ac:dyDescent="0.2">
      <c r="BK120" s="414"/>
      <c r="BL120" s="414"/>
      <c r="BM120" s="414"/>
      <c r="BN120" s="414"/>
      <c r="BO120" s="414"/>
      <c r="BP120" s="414"/>
      <c r="BQ120" s="414"/>
      <c r="BR120" s="414"/>
      <c r="BS120" s="414"/>
      <c r="BT120" s="414"/>
      <c r="BU120" s="414"/>
      <c r="BV120" s="414"/>
    </row>
    <row r="121" spans="63:74" x14ac:dyDescent="0.2">
      <c r="BK121" s="414"/>
      <c r="BL121" s="414"/>
      <c r="BM121" s="414"/>
      <c r="BN121" s="414"/>
      <c r="BO121" s="414"/>
      <c r="BP121" s="414"/>
      <c r="BQ121" s="414"/>
      <c r="BR121" s="414"/>
      <c r="BS121" s="414"/>
      <c r="BT121" s="414"/>
      <c r="BU121" s="414"/>
      <c r="BV121" s="414"/>
    </row>
    <row r="122" spans="63:74" x14ac:dyDescent="0.2">
      <c r="BK122" s="414"/>
      <c r="BL122" s="414"/>
      <c r="BM122" s="414"/>
      <c r="BN122" s="414"/>
      <c r="BO122" s="414"/>
      <c r="BP122" s="414"/>
      <c r="BQ122" s="414"/>
      <c r="BR122" s="414"/>
      <c r="BS122" s="414"/>
      <c r="BT122" s="414"/>
      <c r="BU122" s="414"/>
      <c r="BV122" s="414"/>
    </row>
    <row r="123" spans="63:74" x14ac:dyDescent="0.2">
      <c r="BK123" s="414"/>
      <c r="BL123" s="414"/>
      <c r="BM123" s="414"/>
      <c r="BN123" s="414"/>
      <c r="BO123" s="414"/>
      <c r="BP123" s="414"/>
      <c r="BQ123" s="414"/>
      <c r="BR123" s="414"/>
      <c r="BS123" s="414"/>
      <c r="BT123" s="414"/>
      <c r="BU123" s="414"/>
      <c r="BV123" s="414"/>
    </row>
    <row r="124" spans="63:74" x14ac:dyDescent="0.2">
      <c r="BK124" s="414"/>
      <c r="BL124" s="414"/>
      <c r="BM124" s="414"/>
      <c r="BN124" s="414"/>
      <c r="BO124" s="414"/>
      <c r="BP124" s="414"/>
      <c r="BQ124" s="414"/>
      <c r="BR124" s="414"/>
      <c r="BS124" s="414"/>
      <c r="BT124" s="414"/>
      <c r="BU124" s="414"/>
      <c r="BV124" s="414"/>
    </row>
    <row r="125" spans="63:74" x14ac:dyDescent="0.2">
      <c r="BK125" s="414"/>
      <c r="BL125" s="414"/>
      <c r="BM125" s="414"/>
      <c r="BN125" s="414"/>
      <c r="BO125" s="414"/>
      <c r="BP125" s="414"/>
      <c r="BQ125" s="414"/>
      <c r="BR125" s="414"/>
      <c r="BS125" s="414"/>
      <c r="BT125" s="414"/>
      <c r="BU125" s="414"/>
      <c r="BV125" s="414"/>
    </row>
  </sheetData>
  <mergeCells count="14">
    <mergeCell ref="B43:Q43"/>
    <mergeCell ref="B38:Q38"/>
    <mergeCell ref="B40:Q40"/>
    <mergeCell ref="B41:Q41"/>
    <mergeCell ref="B42:Q42"/>
    <mergeCell ref="B39:Q39"/>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5" activePane="bottomRight" state="frozen"/>
      <selection activeCell="BC15" sqref="BC15"/>
      <selection pane="topRight" activeCell="BC15" sqref="BC15"/>
      <selection pane="bottomLeft" activeCell="BC15" sqref="BC15"/>
      <selection pane="bottomRight" activeCell="BB46" sqref="BB46"/>
    </sheetView>
  </sheetViews>
  <sheetFormatPr defaultColWidth="8.6640625" defaultRowHeight="10.199999999999999" x14ac:dyDescent="0.2"/>
  <cols>
    <col min="1" max="1" width="11.5546875" style="163" customWidth="1"/>
    <col min="2" max="2" width="34.5546875" style="153" customWidth="1"/>
    <col min="3" max="50" width="6.5546875" style="153" customWidth="1"/>
    <col min="51" max="62" width="6.5546875" style="498" customWidth="1"/>
    <col min="63" max="74" width="6.5546875" style="153" customWidth="1"/>
    <col min="75" max="16384" width="8.6640625" style="153"/>
  </cols>
  <sheetData>
    <row r="1" spans="1:74" ht="12.75" customHeight="1" x14ac:dyDescent="0.25">
      <c r="A1" s="662" t="s">
        <v>1078</v>
      </c>
      <c r="B1" s="688" t="s">
        <v>720</v>
      </c>
      <c r="C1" s="688"/>
      <c r="D1" s="688"/>
      <c r="E1" s="688"/>
      <c r="F1" s="688"/>
      <c r="G1" s="688"/>
      <c r="H1" s="688"/>
      <c r="I1" s="688"/>
      <c r="J1" s="688"/>
      <c r="K1" s="688"/>
      <c r="L1" s="688"/>
      <c r="M1" s="688"/>
      <c r="N1" s="688"/>
      <c r="O1" s="688"/>
      <c r="P1" s="688"/>
      <c r="Q1" s="688"/>
      <c r="R1" s="688"/>
      <c r="S1" s="688"/>
      <c r="T1" s="688"/>
      <c r="U1" s="688"/>
      <c r="V1" s="688"/>
      <c r="W1" s="688"/>
      <c r="X1" s="688"/>
      <c r="Y1" s="688"/>
      <c r="Z1" s="688"/>
      <c r="AA1" s="688"/>
      <c r="AB1" s="688"/>
      <c r="AC1" s="688"/>
      <c r="AD1" s="688"/>
      <c r="AE1" s="688"/>
      <c r="AF1" s="688"/>
      <c r="AG1" s="688"/>
      <c r="AH1" s="688"/>
      <c r="AI1" s="688"/>
      <c r="AJ1" s="688"/>
      <c r="AK1" s="688"/>
      <c r="AL1" s="688"/>
      <c r="AM1" s="688"/>
      <c r="AN1" s="688"/>
      <c r="AO1" s="688"/>
      <c r="AP1" s="688"/>
      <c r="AQ1" s="688"/>
      <c r="AR1" s="688"/>
      <c r="AS1" s="688"/>
      <c r="AT1" s="688"/>
      <c r="AU1" s="688"/>
      <c r="AV1" s="688"/>
      <c r="AW1" s="688"/>
      <c r="AX1" s="688"/>
      <c r="AY1" s="688"/>
      <c r="AZ1" s="688"/>
      <c r="BA1" s="688"/>
      <c r="BB1" s="688"/>
      <c r="BC1" s="688"/>
      <c r="BD1" s="688"/>
      <c r="BE1" s="688"/>
      <c r="BF1" s="688"/>
      <c r="BG1" s="688"/>
      <c r="BH1" s="688"/>
      <c r="BI1" s="688"/>
      <c r="BJ1" s="688"/>
      <c r="BK1" s="688"/>
      <c r="BL1" s="688"/>
      <c r="BM1" s="688"/>
      <c r="BN1" s="688"/>
      <c r="BO1" s="688"/>
      <c r="BP1" s="688"/>
      <c r="BQ1" s="688"/>
      <c r="BR1" s="688"/>
      <c r="BS1" s="688"/>
      <c r="BT1" s="688"/>
      <c r="BU1" s="688"/>
      <c r="BV1" s="688"/>
    </row>
    <row r="2" spans="1:74" ht="12.75" customHeight="1" x14ac:dyDescent="0.25">
      <c r="A2" s="663"/>
      <c r="B2" s="546" t="str">
        <f>"U.S. Energy Information Administration   |   Short-Term Energy Outlook  - "&amp;Dates!D1</f>
        <v>U.S. Energy Information Administration   |   Short-Term Energy Outlook  - August 2014</v>
      </c>
      <c r="C2" s="547"/>
      <c r="D2" s="547"/>
      <c r="E2" s="547"/>
      <c r="F2" s="547"/>
      <c r="G2" s="547"/>
      <c r="H2" s="547"/>
      <c r="I2" s="625"/>
      <c r="J2" s="626"/>
      <c r="K2" s="626"/>
      <c r="L2" s="626"/>
      <c r="M2" s="626"/>
      <c r="N2" s="626"/>
      <c r="O2" s="626"/>
      <c r="P2" s="626"/>
      <c r="Q2" s="626"/>
      <c r="R2" s="626"/>
      <c r="S2" s="626"/>
      <c r="T2" s="626"/>
      <c r="U2" s="626"/>
      <c r="V2" s="626"/>
      <c r="W2" s="626"/>
      <c r="X2" s="626"/>
      <c r="Y2" s="626"/>
      <c r="Z2" s="626"/>
      <c r="AA2" s="626"/>
      <c r="AB2" s="626"/>
      <c r="AC2" s="626"/>
      <c r="AD2" s="626"/>
      <c r="AE2" s="626"/>
      <c r="AF2" s="626"/>
      <c r="AG2" s="626"/>
      <c r="AH2" s="626"/>
      <c r="AI2" s="626"/>
      <c r="AJ2" s="626"/>
      <c r="AK2" s="626"/>
      <c r="AL2" s="626"/>
      <c r="AM2" s="627"/>
      <c r="AN2" s="627"/>
      <c r="AO2" s="627"/>
      <c r="AP2" s="627"/>
      <c r="AQ2" s="627"/>
      <c r="AR2" s="627"/>
      <c r="AS2" s="627"/>
      <c r="AT2" s="627"/>
      <c r="AU2" s="627"/>
      <c r="AV2" s="627"/>
      <c r="AW2" s="627"/>
      <c r="AX2" s="627"/>
      <c r="AY2" s="628"/>
      <c r="AZ2" s="628"/>
      <c r="BA2" s="628"/>
      <c r="BB2" s="628"/>
      <c r="BC2" s="628"/>
      <c r="BD2" s="628"/>
      <c r="BE2" s="628"/>
      <c r="BF2" s="628"/>
      <c r="BG2" s="628"/>
      <c r="BH2" s="628"/>
      <c r="BI2" s="628"/>
      <c r="BJ2" s="628"/>
      <c r="BK2" s="627"/>
      <c r="BL2" s="627"/>
      <c r="BM2" s="627"/>
      <c r="BN2" s="627"/>
      <c r="BO2" s="627"/>
      <c r="BP2" s="627"/>
      <c r="BQ2" s="627"/>
      <c r="BR2" s="627"/>
      <c r="BS2" s="627"/>
      <c r="BT2" s="627"/>
      <c r="BU2" s="627"/>
      <c r="BV2" s="629"/>
    </row>
    <row r="3" spans="1:74" ht="13.2" x14ac:dyDescent="0.25">
      <c r="B3" s="479"/>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x14ac:dyDescent="0.2">
      <c r="B4" s="480"/>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row r="6" spans="1:74" ht="11.1" customHeight="1" x14ac:dyDescent="0.2">
      <c r="A6" s="163" t="s">
        <v>796</v>
      </c>
      <c r="B6" s="173" t="s">
        <v>261</v>
      </c>
      <c r="C6" s="255">
        <v>22.788010809999999</v>
      </c>
      <c r="D6" s="255">
        <v>23.22583281</v>
      </c>
      <c r="E6" s="255">
        <v>23.413582810000001</v>
      </c>
      <c r="F6" s="255">
        <v>23.307497810000001</v>
      </c>
      <c r="G6" s="255">
        <v>23.19254681</v>
      </c>
      <c r="H6" s="255">
        <v>24.03857081</v>
      </c>
      <c r="I6" s="255">
        <v>23.59833081</v>
      </c>
      <c r="J6" s="255">
        <v>24.107743809999999</v>
      </c>
      <c r="K6" s="255">
        <v>23.834605809999999</v>
      </c>
      <c r="L6" s="255">
        <v>23.255525810000002</v>
      </c>
      <c r="M6" s="255">
        <v>23.393295810000001</v>
      </c>
      <c r="N6" s="255">
        <v>24.24220781</v>
      </c>
      <c r="O6" s="255">
        <v>23.127406000000001</v>
      </c>
      <c r="P6" s="255">
        <v>23.234321999999999</v>
      </c>
      <c r="Q6" s="255">
        <v>23.730115000000001</v>
      </c>
      <c r="R6" s="255">
        <v>22.828199000000001</v>
      </c>
      <c r="S6" s="255">
        <v>22.671614000000002</v>
      </c>
      <c r="T6" s="255">
        <v>23.688395</v>
      </c>
      <c r="U6" s="255">
        <v>23.129020000000001</v>
      </c>
      <c r="V6" s="255">
        <v>23.965223000000002</v>
      </c>
      <c r="W6" s="255">
        <v>23.217904000000001</v>
      </c>
      <c r="X6" s="255">
        <v>23.008790999999999</v>
      </c>
      <c r="Y6" s="255">
        <v>23.378577</v>
      </c>
      <c r="Z6" s="255">
        <v>23.258863999999999</v>
      </c>
      <c r="AA6" s="255">
        <v>22.477241029999998</v>
      </c>
      <c r="AB6" s="255">
        <v>22.925153030000001</v>
      </c>
      <c r="AC6" s="255">
        <v>22.563564029999998</v>
      </c>
      <c r="AD6" s="255">
        <v>22.490050029999999</v>
      </c>
      <c r="AE6" s="255">
        <v>23.053965030000001</v>
      </c>
      <c r="AF6" s="255">
        <v>23.195999029999999</v>
      </c>
      <c r="AG6" s="255">
        <v>22.939614030000001</v>
      </c>
      <c r="AH6" s="255">
        <v>23.753963030000001</v>
      </c>
      <c r="AI6" s="255">
        <v>22.435149030000002</v>
      </c>
      <c r="AJ6" s="255">
        <v>23.30203603</v>
      </c>
      <c r="AK6" s="255">
        <v>23.182221030000001</v>
      </c>
      <c r="AL6" s="255">
        <v>22.724767029999999</v>
      </c>
      <c r="AM6" s="255">
        <v>23.090472548000001</v>
      </c>
      <c r="AN6" s="255">
        <v>23.141998548</v>
      </c>
      <c r="AO6" s="255">
        <v>22.765560548</v>
      </c>
      <c r="AP6" s="255">
        <v>23.009526548</v>
      </c>
      <c r="AQ6" s="255">
        <v>23.005058548000001</v>
      </c>
      <c r="AR6" s="255">
        <v>23.206199548000001</v>
      </c>
      <c r="AS6" s="255">
        <v>23.445900548000001</v>
      </c>
      <c r="AT6" s="255">
        <v>23.606147547999999</v>
      </c>
      <c r="AU6" s="255">
        <v>23.402076548</v>
      </c>
      <c r="AV6" s="255">
        <v>23.666304547999999</v>
      </c>
      <c r="AW6" s="255">
        <v>23.828940547999999</v>
      </c>
      <c r="AX6" s="255">
        <v>23.491706548</v>
      </c>
      <c r="AY6" s="255">
        <v>23.226790565000002</v>
      </c>
      <c r="AZ6" s="255">
        <v>23.443057565</v>
      </c>
      <c r="BA6" s="255">
        <v>22.836675565</v>
      </c>
      <c r="BB6" s="255">
        <v>23.031120564999998</v>
      </c>
      <c r="BC6" s="255">
        <v>22.910154119000001</v>
      </c>
      <c r="BD6" s="255">
        <v>23.257300166</v>
      </c>
      <c r="BE6" s="255">
        <v>23.688073413000001</v>
      </c>
      <c r="BF6" s="412">
        <v>23.806311374</v>
      </c>
      <c r="BG6" s="412">
        <v>23.275197803000001</v>
      </c>
      <c r="BH6" s="412">
        <v>23.388408001999998</v>
      </c>
      <c r="BI6" s="412">
        <v>23.315245577999999</v>
      </c>
      <c r="BJ6" s="412">
        <v>23.522712868999999</v>
      </c>
      <c r="BK6" s="412">
        <v>23.267281188999998</v>
      </c>
      <c r="BL6" s="412">
        <v>23.442876902999998</v>
      </c>
      <c r="BM6" s="412">
        <v>23.282774182000001</v>
      </c>
      <c r="BN6" s="412">
        <v>23.056939875000001</v>
      </c>
      <c r="BO6" s="412">
        <v>23.196552359999998</v>
      </c>
      <c r="BP6" s="412">
        <v>23.683719618000001</v>
      </c>
      <c r="BQ6" s="412">
        <v>23.453648803</v>
      </c>
      <c r="BR6" s="412">
        <v>23.901056301000001</v>
      </c>
      <c r="BS6" s="412">
        <v>23.375353059999998</v>
      </c>
      <c r="BT6" s="412">
        <v>23.480992011000001</v>
      </c>
      <c r="BU6" s="412">
        <v>23.428876499000001</v>
      </c>
      <c r="BV6" s="412">
        <v>23.637351568</v>
      </c>
    </row>
    <row r="7" spans="1:74" ht="11.1" customHeight="1" x14ac:dyDescent="0.2">
      <c r="A7" s="163" t="s">
        <v>315</v>
      </c>
      <c r="B7" s="174" t="s">
        <v>382</v>
      </c>
      <c r="C7" s="255">
        <v>2.1352000000000002</v>
      </c>
      <c r="D7" s="255">
        <v>2.2637</v>
      </c>
      <c r="E7" s="255">
        <v>2.1556999999999999</v>
      </c>
      <c r="F7" s="255">
        <v>2.1865999999999999</v>
      </c>
      <c r="G7" s="255">
        <v>2.2090999999999998</v>
      </c>
      <c r="H7" s="255">
        <v>2.3536000000000001</v>
      </c>
      <c r="I7" s="255">
        <v>2.2113999999999998</v>
      </c>
      <c r="J7" s="255">
        <v>2.3847</v>
      </c>
      <c r="K7" s="255">
        <v>2.3317999999999999</v>
      </c>
      <c r="L7" s="255">
        <v>2.2563</v>
      </c>
      <c r="M7" s="255">
        <v>2.3241000000000001</v>
      </c>
      <c r="N7" s="255">
        <v>2.3671000000000002</v>
      </c>
      <c r="O7" s="255">
        <v>2.2317</v>
      </c>
      <c r="P7" s="255">
        <v>2.2898999999999998</v>
      </c>
      <c r="Q7" s="255">
        <v>2.3673999999999999</v>
      </c>
      <c r="R7" s="255">
        <v>2.1206999999999998</v>
      </c>
      <c r="S7" s="255">
        <v>2.1610999999999998</v>
      </c>
      <c r="T7" s="255">
        <v>2.3168000000000002</v>
      </c>
      <c r="U7" s="255">
        <v>2.2982</v>
      </c>
      <c r="V7" s="255">
        <v>2.4329000000000001</v>
      </c>
      <c r="W7" s="255">
        <v>2.2780999999999998</v>
      </c>
      <c r="X7" s="255">
        <v>2.1671999999999998</v>
      </c>
      <c r="Y7" s="255">
        <v>2.2523</v>
      </c>
      <c r="Z7" s="255">
        <v>2.2755000000000001</v>
      </c>
      <c r="AA7" s="255">
        <v>2.1160000000000001</v>
      </c>
      <c r="AB7" s="255">
        <v>2.1896</v>
      </c>
      <c r="AC7" s="255">
        <v>2.2441</v>
      </c>
      <c r="AD7" s="255">
        <v>2.1705999999999999</v>
      </c>
      <c r="AE7" s="255">
        <v>2.3130000000000002</v>
      </c>
      <c r="AF7" s="255">
        <v>2.17</v>
      </c>
      <c r="AG7" s="255">
        <v>2.3003999999999998</v>
      </c>
      <c r="AH7" s="255">
        <v>2.4291999999999998</v>
      </c>
      <c r="AI7" s="255">
        <v>2.2787999999999999</v>
      </c>
      <c r="AJ7" s="255">
        <v>2.3134999999999999</v>
      </c>
      <c r="AK7" s="255">
        <v>2.4569999999999999</v>
      </c>
      <c r="AL7" s="255">
        <v>2.3460999999999999</v>
      </c>
      <c r="AM7" s="255">
        <v>2.3098000000000001</v>
      </c>
      <c r="AN7" s="255">
        <v>2.2873000000000001</v>
      </c>
      <c r="AO7" s="255">
        <v>2.2559999999999998</v>
      </c>
      <c r="AP7" s="255">
        <v>2.2715000000000001</v>
      </c>
      <c r="AQ7" s="255">
        <v>2.3475000000000001</v>
      </c>
      <c r="AR7" s="255">
        <v>2.3117999999999999</v>
      </c>
      <c r="AS7" s="255">
        <v>2.2587000000000002</v>
      </c>
      <c r="AT7" s="255">
        <v>2.3207</v>
      </c>
      <c r="AU7" s="255">
        <v>2.3275000000000001</v>
      </c>
      <c r="AV7" s="255">
        <v>2.2572999999999999</v>
      </c>
      <c r="AW7" s="255">
        <v>2.4020000000000001</v>
      </c>
      <c r="AX7" s="255">
        <v>2.3035000000000001</v>
      </c>
      <c r="AY7" s="255">
        <v>2.3188</v>
      </c>
      <c r="AZ7" s="255">
        <v>2.4064999999999999</v>
      </c>
      <c r="BA7" s="255">
        <v>2.2629999999999999</v>
      </c>
      <c r="BB7" s="255">
        <v>2.1816</v>
      </c>
      <c r="BC7" s="255">
        <v>2.2826305599999999</v>
      </c>
      <c r="BD7" s="255">
        <v>2.2915757229999998</v>
      </c>
      <c r="BE7" s="255">
        <v>2.3556145169999998</v>
      </c>
      <c r="BF7" s="412">
        <v>2.3943614379999998</v>
      </c>
      <c r="BG7" s="412">
        <v>2.3567752909999999</v>
      </c>
      <c r="BH7" s="412">
        <v>2.3343972220000002</v>
      </c>
      <c r="BI7" s="412">
        <v>2.3728317780000001</v>
      </c>
      <c r="BJ7" s="412">
        <v>2.3439323540000001</v>
      </c>
      <c r="BK7" s="412">
        <v>2.2989620620000002</v>
      </c>
      <c r="BL7" s="412">
        <v>2.4025562790000001</v>
      </c>
      <c r="BM7" s="412">
        <v>2.3239550630000001</v>
      </c>
      <c r="BN7" s="412">
        <v>2.197603065</v>
      </c>
      <c r="BO7" s="412">
        <v>2.2750327640000001</v>
      </c>
      <c r="BP7" s="412">
        <v>2.363734403</v>
      </c>
      <c r="BQ7" s="412">
        <v>2.3758767500000002</v>
      </c>
      <c r="BR7" s="412">
        <v>2.4149569610000001</v>
      </c>
      <c r="BS7" s="412">
        <v>2.3770475090000001</v>
      </c>
      <c r="BT7" s="412">
        <v>2.3544769510000001</v>
      </c>
      <c r="BU7" s="412">
        <v>2.393242109</v>
      </c>
      <c r="BV7" s="412">
        <v>2.3640941020000001</v>
      </c>
    </row>
    <row r="8" spans="1:74" ht="11.1" customHeight="1" x14ac:dyDescent="0.2">
      <c r="A8" s="163" t="s">
        <v>797</v>
      </c>
      <c r="B8" s="174" t="s">
        <v>383</v>
      </c>
      <c r="C8" s="255">
        <v>1.9918</v>
      </c>
      <c r="D8" s="255">
        <v>2.1032000000000002</v>
      </c>
      <c r="E8" s="255">
        <v>2.1490999999999998</v>
      </c>
      <c r="F8" s="255">
        <v>2.0680000000000001</v>
      </c>
      <c r="G8" s="255">
        <v>2.1082000000000001</v>
      </c>
      <c r="H8" s="255">
        <v>2.1391</v>
      </c>
      <c r="I8" s="255">
        <v>2.0590000000000002</v>
      </c>
      <c r="J8" s="255">
        <v>2.0518999999999998</v>
      </c>
      <c r="K8" s="255">
        <v>2.0550000000000002</v>
      </c>
      <c r="L8" s="255">
        <v>2.016</v>
      </c>
      <c r="M8" s="255">
        <v>2.0828000000000002</v>
      </c>
      <c r="N8" s="255">
        <v>2.1440999999999999</v>
      </c>
      <c r="O8" s="255">
        <v>1.9762999999999999</v>
      </c>
      <c r="P8" s="255">
        <v>2.1272000000000002</v>
      </c>
      <c r="Q8" s="255">
        <v>2.1200999999999999</v>
      </c>
      <c r="R8" s="255">
        <v>2.1107999999999998</v>
      </c>
      <c r="S8" s="255">
        <v>2.0819999999999999</v>
      </c>
      <c r="T8" s="255">
        <v>2.1815000000000002</v>
      </c>
      <c r="U8" s="255">
        <v>2.1168999999999998</v>
      </c>
      <c r="V8" s="255">
        <v>2.1749000000000001</v>
      </c>
      <c r="W8" s="255">
        <v>2.0836000000000001</v>
      </c>
      <c r="X8" s="255">
        <v>2.0367000000000002</v>
      </c>
      <c r="Y8" s="255">
        <v>2.0988000000000002</v>
      </c>
      <c r="Z8" s="255">
        <v>2.2534999999999998</v>
      </c>
      <c r="AA8" s="255">
        <v>2.0485000000000002</v>
      </c>
      <c r="AB8" s="255">
        <v>2.0831</v>
      </c>
      <c r="AC8" s="255">
        <v>2.1465999999999998</v>
      </c>
      <c r="AD8" s="255">
        <v>2.0996999999999999</v>
      </c>
      <c r="AE8" s="255">
        <v>2.1427999999999998</v>
      </c>
      <c r="AF8" s="255">
        <v>2.1598000000000002</v>
      </c>
      <c r="AG8" s="255">
        <v>2.1147999999999998</v>
      </c>
      <c r="AH8" s="255">
        <v>2.1600999999999999</v>
      </c>
      <c r="AI8" s="255">
        <v>2.0554999999999999</v>
      </c>
      <c r="AJ8" s="255">
        <v>2.2744</v>
      </c>
      <c r="AK8" s="255">
        <v>2.1884000000000001</v>
      </c>
      <c r="AL8" s="255">
        <v>2.2494000000000001</v>
      </c>
      <c r="AM8" s="255">
        <v>2.1255000000000002</v>
      </c>
      <c r="AN8" s="255">
        <v>2.1869000000000001</v>
      </c>
      <c r="AO8" s="255">
        <v>2.024</v>
      </c>
      <c r="AP8" s="255">
        <v>2.1757</v>
      </c>
      <c r="AQ8" s="255">
        <v>2.0975999999999999</v>
      </c>
      <c r="AR8" s="255">
        <v>2.1608999999999998</v>
      </c>
      <c r="AS8" s="255">
        <v>2.1320000000000001</v>
      </c>
      <c r="AT8" s="255">
        <v>2.1852999999999998</v>
      </c>
      <c r="AU8" s="255">
        <v>1.9492</v>
      </c>
      <c r="AV8" s="255">
        <v>2.1272000000000002</v>
      </c>
      <c r="AW8" s="255">
        <v>2.0047000000000001</v>
      </c>
      <c r="AX8" s="255">
        <v>2.0979999999999999</v>
      </c>
      <c r="AY8" s="255">
        <v>1.9770000000000001</v>
      </c>
      <c r="AZ8" s="255">
        <v>2.0333000000000001</v>
      </c>
      <c r="BA8" s="255">
        <v>2.0379999999999998</v>
      </c>
      <c r="BB8" s="255">
        <v>2.0566</v>
      </c>
      <c r="BC8" s="255">
        <v>2.102226994</v>
      </c>
      <c r="BD8" s="255">
        <v>2.1271486180000001</v>
      </c>
      <c r="BE8" s="255">
        <v>2.1554906919999999</v>
      </c>
      <c r="BF8" s="412">
        <v>2.1286303709999999</v>
      </c>
      <c r="BG8" s="412">
        <v>2.0807129469999999</v>
      </c>
      <c r="BH8" s="412">
        <v>2.0948512149999998</v>
      </c>
      <c r="BI8" s="412">
        <v>2.100804235</v>
      </c>
      <c r="BJ8" s="412">
        <v>2.19638095</v>
      </c>
      <c r="BK8" s="412">
        <v>2.0856253749999998</v>
      </c>
      <c r="BL8" s="412">
        <v>2.095696872</v>
      </c>
      <c r="BM8" s="412">
        <v>2.125275367</v>
      </c>
      <c r="BN8" s="412">
        <v>2.0793530580000001</v>
      </c>
      <c r="BO8" s="412">
        <v>2.132815844</v>
      </c>
      <c r="BP8" s="412">
        <v>2.151471463</v>
      </c>
      <c r="BQ8" s="412">
        <v>2.1251883010000001</v>
      </c>
      <c r="BR8" s="412">
        <v>2.0987055880000001</v>
      </c>
      <c r="BS8" s="412">
        <v>2.0514617990000001</v>
      </c>
      <c r="BT8" s="412">
        <v>2.0654013080000002</v>
      </c>
      <c r="BU8" s="412">
        <v>2.0712706380000001</v>
      </c>
      <c r="BV8" s="412">
        <v>2.1655037140000002</v>
      </c>
    </row>
    <row r="9" spans="1:74" ht="11.1" customHeight="1" x14ac:dyDescent="0.2">
      <c r="A9" s="163" t="s">
        <v>313</v>
      </c>
      <c r="B9" s="174" t="s">
        <v>384</v>
      </c>
      <c r="C9" s="255">
        <v>18.651681</v>
      </c>
      <c r="D9" s="255">
        <v>18.849602999999998</v>
      </c>
      <c r="E9" s="255">
        <v>19.099453</v>
      </c>
      <c r="F9" s="255">
        <v>19.043568</v>
      </c>
      <c r="G9" s="255">
        <v>18.865917</v>
      </c>
      <c r="H9" s="255">
        <v>19.536541</v>
      </c>
      <c r="I9" s="255">
        <v>19.318601000000001</v>
      </c>
      <c r="J9" s="255">
        <v>19.661814</v>
      </c>
      <c r="K9" s="255">
        <v>19.438476000000001</v>
      </c>
      <c r="L9" s="255">
        <v>18.973896</v>
      </c>
      <c r="M9" s="255">
        <v>18.977066000000001</v>
      </c>
      <c r="N9" s="255">
        <v>19.721678000000001</v>
      </c>
      <c r="O9" s="255">
        <v>18.910806000000001</v>
      </c>
      <c r="P9" s="255">
        <v>18.808622</v>
      </c>
      <c r="Q9" s="255">
        <v>19.234014999999999</v>
      </c>
      <c r="R9" s="255">
        <v>18.588099</v>
      </c>
      <c r="S9" s="255">
        <v>18.419913999999999</v>
      </c>
      <c r="T9" s="255">
        <v>19.181495000000002</v>
      </c>
      <c r="U9" s="255">
        <v>18.70532</v>
      </c>
      <c r="V9" s="255">
        <v>19.348822999999999</v>
      </c>
      <c r="W9" s="255">
        <v>18.847604</v>
      </c>
      <c r="X9" s="255">
        <v>18.796291</v>
      </c>
      <c r="Y9" s="255">
        <v>19.018877</v>
      </c>
      <c r="Z9" s="255">
        <v>18.721264000000001</v>
      </c>
      <c r="AA9" s="255">
        <v>18.303673</v>
      </c>
      <c r="AB9" s="255">
        <v>18.643384999999999</v>
      </c>
      <c r="AC9" s="255">
        <v>18.163796000000001</v>
      </c>
      <c r="AD9" s="255">
        <v>18.210681999999998</v>
      </c>
      <c r="AE9" s="255">
        <v>18.589096999999999</v>
      </c>
      <c r="AF9" s="255">
        <v>18.857130999999999</v>
      </c>
      <c r="AG9" s="255">
        <v>18.515346000000001</v>
      </c>
      <c r="AH9" s="255">
        <v>19.155595000000002</v>
      </c>
      <c r="AI9" s="255">
        <v>18.091781000000001</v>
      </c>
      <c r="AJ9" s="255">
        <v>18.705068000000001</v>
      </c>
      <c r="AK9" s="255">
        <v>18.527753000000001</v>
      </c>
      <c r="AL9" s="255">
        <v>18.120199</v>
      </c>
      <c r="AM9" s="255">
        <v>18.645878</v>
      </c>
      <c r="AN9" s="255">
        <v>18.658504000000001</v>
      </c>
      <c r="AO9" s="255">
        <v>18.476265999999999</v>
      </c>
      <c r="AP9" s="255">
        <v>18.553032000000002</v>
      </c>
      <c r="AQ9" s="255">
        <v>18.550664000000001</v>
      </c>
      <c r="AR9" s="255">
        <v>18.724205000000001</v>
      </c>
      <c r="AS9" s="255">
        <v>19.045905999999999</v>
      </c>
      <c r="AT9" s="255">
        <v>19.090852999999999</v>
      </c>
      <c r="AU9" s="255">
        <v>19.116081999999999</v>
      </c>
      <c r="AV9" s="255">
        <v>19.27251</v>
      </c>
      <c r="AW9" s="255">
        <v>19.412946000000002</v>
      </c>
      <c r="AX9" s="255">
        <v>19.080912000000001</v>
      </c>
      <c r="AY9" s="255">
        <v>18.921430999999998</v>
      </c>
      <c r="AZ9" s="255">
        <v>18.993697999999998</v>
      </c>
      <c r="BA9" s="255">
        <v>18.526115999999998</v>
      </c>
      <c r="BB9" s="255">
        <v>18.783360999999999</v>
      </c>
      <c r="BC9" s="255">
        <v>18.515737000000001</v>
      </c>
      <c r="BD9" s="255">
        <v>18.82901626</v>
      </c>
      <c r="BE9" s="255">
        <v>19.167408639000001</v>
      </c>
      <c r="BF9" s="412">
        <v>19.273759999999999</v>
      </c>
      <c r="BG9" s="412">
        <v>18.828150000000001</v>
      </c>
      <c r="BH9" s="412">
        <v>18.9496</v>
      </c>
      <c r="BI9" s="412">
        <v>18.832049999999999</v>
      </c>
      <c r="BJ9" s="412">
        <v>18.972840000000001</v>
      </c>
      <c r="BK9" s="412">
        <v>18.872859999999999</v>
      </c>
      <c r="BL9" s="412">
        <v>18.93479</v>
      </c>
      <c r="BM9" s="412">
        <v>18.823709999999998</v>
      </c>
      <c r="BN9" s="412">
        <v>18.770150000000001</v>
      </c>
      <c r="BO9" s="412">
        <v>18.778870000000001</v>
      </c>
      <c r="BP9" s="412">
        <v>19.15868</v>
      </c>
      <c r="BQ9" s="412">
        <v>18.94275</v>
      </c>
      <c r="BR9" s="412">
        <v>19.377559999999999</v>
      </c>
      <c r="BS9" s="412">
        <v>18.937010000000001</v>
      </c>
      <c r="BT9" s="412">
        <v>19.051279999999998</v>
      </c>
      <c r="BU9" s="412">
        <v>18.954529999999998</v>
      </c>
      <c r="BV9" s="412">
        <v>19.097919999999998</v>
      </c>
    </row>
    <row r="10" spans="1:74" ht="11.1" customHeight="1" x14ac:dyDescent="0.2">
      <c r="AY10" s="641"/>
      <c r="AZ10" s="641"/>
      <c r="BA10" s="641"/>
      <c r="BB10" s="641"/>
      <c r="BC10" s="641"/>
      <c r="BD10" s="641"/>
      <c r="BE10" s="641"/>
    </row>
    <row r="11" spans="1:74" ht="11.1" customHeight="1" x14ac:dyDescent="0.2">
      <c r="A11" s="163" t="s">
        <v>798</v>
      </c>
      <c r="B11" s="173" t="s">
        <v>554</v>
      </c>
      <c r="C11" s="255">
        <v>5.8430630280000004</v>
      </c>
      <c r="D11" s="255">
        <v>6.3430818530000002</v>
      </c>
      <c r="E11" s="255">
        <v>6.3224789196</v>
      </c>
      <c r="F11" s="255">
        <v>6.2070694290999997</v>
      </c>
      <c r="G11" s="255">
        <v>6.2074790333000003</v>
      </c>
      <c r="H11" s="255">
        <v>6.3696503765000001</v>
      </c>
      <c r="I11" s="255">
        <v>6.4782512766</v>
      </c>
      <c r="J11" s="255">
        <v>6.4665441442000002</v>
      </c>
      <c r="K11" s="255">
        <v>6.4927708791000001</v>
      </c>
      <c r="L11" s="255">
        <v>6.3320607747000004</v>
      </c>
      <c r="M11" s="255">
        <v>6.3866177510000002</v>
      </c>
      <c r="N11" s="255">
        <v>6.5232140265999998</v>
      </c>
      <c r="O11" s="255">
        <v>5.7524268707999999</v>
      </c>
      <c r="P11" s="255">
        <v>6.7635057798</v>
      </c>
      <c r="Q11" s="255">
        <v>6.8709792078999996</v>
      </c>
      <c r="R11" s="255">
        <v>6.6255769513000002</v>
      </c>
      <c r="S11" s="255">
        <v>6.6068168722999996</v>
      </c>
      <c r="T11" s="255">
        <v>6.6404822627</v>
      </c>
      <c r="U11" s="255">
        <v>6.6059587750000004</v>
      </c>
      <c r="V11" s="255">
        <v>6.6989894095000002</v>
      </c>
      <c r="W11" s="255">
        <v>6.8664080003999999</v>
      </c>
      <c r="X11" s="255">
        <v>6.7072303664000001</v>
      </c>
      <c r="Y11" s="255">
        <v>6.3293515529000004</v>
      </c>
      <c r="Z11" s="255">
        <v>6.4037928980999999</v>
      </c>
      <c r="AA11" s="255">
        <v>6.3236810320999997</v>
      </c>
      <c r="AB11" s="255">
        <v>6.6575663303999999</v>
      </c>
      <c r="AC11" s="255">
        <v>6.7186343125999999</v>
      </c>
      <c r="AD11" s="255">
        <v>6.6838659149000001</v>
      </c>
      <c r="AE11" s="255">
        <v>6.7619974604999999</v>
      </c>
      <c r="AF11" s="255">
        <v>6.8943687087000001</v>
      </c>
      <c r="AG11" s="255">
        <v>6.7533488136999997</v>
      </c>
      <c r="AH11" s="255">
        <v>6.9094888051999996</v>
      </c>
      <c r="AI11" s="255">
        <v>6.7195326529999999</v>
      </c>
      <c r="AJ11" s="255">
        <v>6.9323495093999998</v>
      </c>
      <c r="AK11" s="255">
        <v>6.9226818063</v>
      </c>
      <c r="AL11" s="255">
        <v>6.8945522623000004</v>
      </c>
      <c r="AM11" s="255">
        <v>6.6016143510000003</v>
      </c>
      <c r="AN11" s="255">
        <v>6.7385787209999997</v>
      </c>
      <c r="AO11" s="255">
        <v>6.8403967100000003</v>
      </c>
      <c r="AP11" s="255">
        <v>6.9613833769999998</v>
      </c>
      <c r="AQ11" s="255">
        <v>6.9942239959999997</v>
      </c>
      <c r="AR11" s="255">
        <v>6.9994260089999996</v>
      </c>
      <c r="AS11" s="255">
        <v>7.0566493540000002</v>
      </c>
      <c r="AT11" s="255">
        <v>6.9682626619999999</v>
      </c>
      <c r="AU11" s="255">
        <v>6.9972993910000003</v>
      </c>
      <c r="AV11" s="255">
        <v>6.9887691609999996</v>
      </c>
      <c r="AW11" s="255">
        <v>7.0243729009999996</v>
      </c>
      <c r="AX11" s="255">
        <v>6.9451329319999999</v>
      </c>
      <c r="AY11" s="255">
        <v>6.7798784699999999</v>
      </c>
      <c r="AZ11" s="255">
        <v>6.9261518029999998</v>
      </c>
      <c r="BA11" s="255">
        <v>7.0335529430000001</v>
      </c>
      <c r="BB11" s="255">
        <v>7.147382919</v>
      </c>
      <c r="BC11" s="255">
        <v>7.1725904659999999</v>
      </c>
      <c r="BD11" s="255">
        <v>7.1711937969999999</v>
      </c>
      <c r="BE11" s="255">
        <v>7.2352546240000004</v>
      </c>
      <c r="BF11" s="412">
        <v>7.1804338049999998</v>
      </c>
      <c r="BG11" s="412">
        <v>7.2088526589999997</v>
      </c>
      <c r="BH11" s="412">
        <v>7.1969766740000001</v>
      </c>
      <c r="BI11" s="412">
        <v>7.2082831409999999</v>
      </c>
      <c r="BJ11" s="412">
        <v>7.1496893259999998</v>
      </c>
      <c r="BK11" s="412">
        <v>6.9601593460000002</v>
      </c>
      <c r="BL11" s="412">
        <v>7.145655563</v>
      </c>
      <c r="BM11" s="412">
        <v>7.2214445830000003</v>
      </c>
      <c r="BN11" s="412">
        <v>7.3650683600000004</v>
      </c>
      <c r="BO11" s="412">
        <v>7.3731435730000001</v>
      </c>
      <c r="BP11" s="412">
        <v>7.3735756669999999</v>
      </c>
      <c r="BQ11" s="412">
        <v>7.4391827929999996</v>
      </c>
      <c r="BR11" s="412">
        <v>7.3821663769999999</v>
      </c>
      <c r="BS11" s="412">
        <v>7.4132621270000003</v>
      </c>
      <c r="BT11" s="412">
        <v>7.4018675009999999</v>
      </c>
      <c r="BU11" s="412">
        <v>7.411002903</v>
      </c>
      <c r="BV11" s="412">
        <v>7.351177538</v>
      </c>
    </row>
    <row r="12" spans="1:74" ht="11.1" customHeight="1" x14ac:dyDescent="0.2">
      <c r="A12" s="163" t="s">
        <v>799</v>
      </c>
      <c r="B12" s="174" t="s">
        <v>386</v>
      </c>
      <c r="C12" s="255">
        <v>2.3260294623000002</v>
      </c>
      <c r="D12" s="255">
        <v>2.6217772454000001</v>
      </c>
      <c r="E12" s="255">
        <v>2.5666050506999998</v>
      </c>
      <c r="F12" s="255">
        <v>2.6133503022000002</v>
      </c>
      <c r="G12" s="255">
        <v>2.5109142662999999</v>
      </c>
      <c r="H12" s="255">
        <v>2.6639119611000002</v>
      </c>
      <c r="I12" s="255">
        <v>2.7012358902</v>
      </c>
      <c r="J12" s="255">
        <v>2.7318891177000002</v>
      </c>
      <c r="K12" s="255">
        <v>2.7461855376000002</v>
      </c>
      <c r="L12" s="255">
        <v>2.6028738377999998</v>
      </c>
      <c r="M12" s="255">
        <v>2.6818006982</v>
      </c>
      <c r="N12" s="255">
        <v>2.7018439607000002</v>
      </c>
      <c r="O12" s="255">
        <v>2.1116379026000001</v>
      </c>
      <c r="P12" s="255">
        <v>2.8338839586</v>
      </c>
      <c r="Q12" s="255">
        <v>3.0121174930999999</v>
      </c>
      <c r="R12" s="255">
        <v>2.7705679696000001</v>
      </c>
      <c r="S12" s="255">
        <v>2.8138145925</v>
      </c>
      <c r="T12" s="255">
        <v>2.7399670193999999</v>
      </c>
      <c r="U12" s="255">
        <v>2.7569685186999999</v>
      </c>
      <c r="V12" s="255">
        <v>2.7599142731000001</v>
      </c>
      <c r="W12" s="255">
        <v>3.0407306445</v>
      </c>
      <c r="X12" s="255">
        <v>2.9278513165</v>
      </c>
      <c r="Y12" s="255">
        <v>2.4888124889999999</v>
      </c>
      <c r="Z12" s="255">
        <v>2.4190262934</v>
      </c>
      <c r="AA12" s="255">
        <v>2.4755854684999998</v>
      </c>
      <c r="AB12" s="255">
        <v>2.7051780011000002</v>
      </c>
      <c r="AC12" s="255">
        <v>2.757631822</v>
      </c>
      <c r="AD12" s="255">
        <v>2.7845188090000002</v>
      </c>
      <c r="AE12" s="255">
        <v>2.7385106008000002</v>
      </c>
      <c r="AF12" s="255">
        <v>2.8320976617000002</v>
      </c>
      <c r="AG12" s="255">
        <v>2.7076171587000002</v>
      </c>
      <c r="AH12" s="255">
        <v>2.9479382708999999</v>
      </c>
      <c r="AI12" s="255">
        <v>2.8219124967</v>
      </c>
      <c r="AJ12" s="255">
        <v>3.0357425490000001</v>
      </c>
      <c r="AK12" s="255">
        <v>2.9636415833999998</v>
      </c>
      <c r="AL12" s="255">
        <v>2.9119248760000001</v>
      </c>
      <c r="AM12" s="255">
        <v>2.7371497659999999</v>
      </c>
      <c r="AN12" s="255">
        <v>2.8426102260000001</v>
      </c>
      <c r="AO12" s="255">
        <v>2.9015863899999998</v>
      </c>
      <c r="AP12" s="255">
        <v>2.924544451</v>
      </c>
      <c r="AQ12" s="255">
        <v>2.9365822480000001</v>
      </c>
      <c r="AR12" s="255">
        <v>2.9522632369999999</v>
      </c>
      <c r="AS12" s="255">
        <v>2.9825201890000002</v>
      </c>
      <c r="AT12" s="255">
        <v>3.0192908250000001</v>
      </c>
      <c r="AU12" s="255">
        <v>2.9970289480000001</v>
      </c>
      <c r="AV12" s="255">
        <v>3.020067869</v>
      </c>
      <c r="AW12" s="255">
        <v>3.0036127920000002</v>
      </c>
      <c r="AX12" s="255">
        <v>2.9368320959999998</v>
      </c>
      <c r="AY12" s="255">
        <v>2.8740072539999999</v>
      </c>
      <c r="AZ12" s="255">
        <v>2.9847407370000001</v>
      </c>
      <c r="BA12" s="255">
        <v>3.0466657100000001</v>
      </c>
      <c r="BB12" s="255">
        <v>3.070771674</v>
      </c>
      <c r="BC12" s="255">
        <v>3.0834113599999999</v>
      </c>
      <c r="BD12" s="255">
        <v>3.0998763989999998</v>
      </c>
      <c r="BE12" s="255">
        <v>3.1316461979999999</v>
      </c>
      <c r="BF12" s="412">
        <v>3.1702553660000001</v>
      </c>
      <c r="BG12" s="412">
        <v>3.1468803950000002</v>
      </c>
      <c r="BH12" s="412">
        <v>3.1710712619999999</v>
      </c>
      <c r="BI12" s="412">
        <v>3.1537934320000001</v>
      </c>
      <c r="BJ12" s="412">
        <v>3.0836737009999999</v>
      </c>
      <c r="BK12" s="412">
        <v>3.0177076170000001</v>
      </c>
      <c r="BL12" s="412">
        <v>3.1339777739999999</v>
      </c>
      <c r="BM12" s="412">
        <v>3.1989989950000002</v>
      </c>
      <c r="BN12" s="412">
        <v>3.224310258</v>
      </c>
      <c r="BO12" s="412">
        <v>3.237581928</v>
      </c>
      <c r="BP12" s="412">
        <v>3.2548702189999998</v>
      </c>
      <c r="BQ12" s="412">
        <v>3.288228508</v>
      </c>
      <c r="BR12" s="412">
        <v>3.3287681349999998</v>
      </c>
      <c r="BS12" s="412">
        <v>3.3042244150000002</v>
      </c>
      <c r="BT12" s="412">
        <v>3.3296248249999998</v>
      </c>
      <c r="BU12" s="412">
        <v>3.3114831040000001</v>
      </c>
      <c r="BV12" s="412">
        <v>3.2378573859999999</v>
      </c>
    </row>
    <row r="13" spans="1:74" ht="11.1" customHeight="1" x14ac:dyDescent="0.2">
      <c r="AY13" s="641"/>
      <c r="AZ13" s="641"/>
      <c r="BA13" s="641"/>
      <c r="BB13" s="641"/>
      <c r="BC13" s="641"/>
      <c r="BD13" s="641"/>
      <c r="BE13" s="641"/>
    </row>
    <row r="14" spans="1:74" ht="11.1" customHeight="1" x14ac:dyDescent="0.2">
      <c r="A14" s="163" t="s">
        <v>800</v>
      </c>
      <c r="B14" s="173" t="s">
        <v>555</v>
      </c>
      <c r="C14" s="255">
        <v>14.171241456000001</v>
      </c>
      <c r="D14" s="255">
        <v>15.384872597999999</v>
      </c>
      <c r="E14" s="255">
        <v>15.516445325999999</v>
      </c>
      <c r="F14" s="255">
        <v>14.964693929999999</v>
      </c>
      <c r="G14" s="255">
        <v>14.595818232999999</v>
      </c>
      <c r="H14" s="255">
        <v>15.405220870999999</v>
      </c>
      <c r="I14" s="255">
        <v>15.631799386999999</v>
      </c>
      <c r="J14" s="255">
        <v>15.303760791</v>
      </c>
      <c r="K14" s="255">
        <v>16.161396710999998</v>
      </c>
      <c r="L14" s="255">
        <v>15.667361079000001</v>
      </c>
      <c r="M14" s="255">
        <v>15.750982028999999</v>
      </c>
      <c r="N14" s="255">
        <v>15.322090360000001</v>
      </c>
      <c r="O14" s="255">
        <v>14.237065255999999</v>
      </c>
      <c r="P14" s="255">
        <v>15.376832948000001</v>
      </c>
      <c r="Q14" s="255">
        <v>14.881258770000001</v>
      </c>
      <c r="R14" s="255">
        <v>14.595317604</v>
      </c>
      <c r="S14" s="255">
        <v>14.702113131000001</v>
      </c>
      <c r="T14" s="255">
        <v>15.020071808000001</v>
      </c>
      <c r="U14" s="255">
        <v>15.086045950999999</v>
      </c>
      <c r="V14" s="255">
        <v>15.48148093</v>
      </c>
      <c r="W14" s="255">
        <v>15.661464431000001</v>
      </c>
      <c r="X14" s="255">
        <v>15.090510959</v>
      </c>
      <c r="Y14" s="255">
        <v>14.858231115000001</v>
      </c>
      <c r="Z14" s="255">
        <v>14.366954959999999</v>
      </c>
      <c r="AA14" s="255">
        <v>13.581942648</v>
      </c>
      <c r="AB14" s="255">
        <v>15.080301455000001</v>
      </c>
      <c r="AC14" s="255">
        <v>14.332246763000001</v>
      </c>
      <c r="AD14" s="255">
        <v>14.254234539</v>
      </c>
      <c r="AE14" s="255">
        <v>14.393183345000001</v>
      </c>
      <c r="AF14" s="255">
        <v>14.843816015</v>
      </c>
      <c r="AG14" s="255">
        <v>14.748391356000001</v>
      </c>
      <c r="AH14" s="255">
        <v>14.405806195</v>
      </c>
      <c r="AI14" s="255">
        <v>14.436278173</v>
      </c>
      <c r="AJ14" s="255">
        <v>14.874833568</v>
      </c>
      <c r="AK14" s="255">
        <v>14.597626830999999</v>
      </c>
      <c r="AL14" s="255">
        <v>13.720218386000001</v>
      </c>
      <c r="AM14" s="255">
        <v>13.578170507999999</v>
      </c>
      <c r="AN14" s="255">
        <v>14.149885771999999</v>
      </c>
      <c r="AO14" s="255">
        <v>13.950242668</v>
      </c>
      <c r="AP14" s="255">
        <v>14.713813921</v>
      </c>
      <c r="AQ14" s="255">
        <v>14.384166821999999</v>
      </c>
      <c r="AR14" s="255">
        <v>14.441712041000001</v>
      </c>
      <c r="AS14" s="255">
        <v>14.883249809</v>
      </c>
      <c r="AT14" s="255">
        <v>14.547910631000001</v>
      </c>
      <c r="AU14" s="255">
        <v>14.591328933</v>
      </c>
      <c r="AV14" s="255">
        <v>14.753172126000001</v>
      </c>
      <c r="AW14" s="255">
        <v>14.272493643000001</v>
      </c>
      <c r="AX14" s="255">
        <v>13.730688456999999</v>
      </c>
      <c r="AY14" s="255">
        <v>13.349980366</v>
      </c>
      <c r="AZ14" s="255">
        <v>13.973990763</v>
      </c>
      <c r="BA14" s="255">
        <v>13.888063401</v>
      </c>
      <c r="BB14" s="255">
        <v>14.134420466</v>
      </c>
      <c r="BC14" s="255">
        <v>13.988382909</v>
      </c>
      <c r="BD14" s="255">
        <v>14.471532051000001</v>
      </c>
      <c r="BE14" s="255">
        <v>14.423816259000001</v>
      </c>
      <c r="BF14" s="412">
        <v>14.147433641999999</v>
      </c>
      <c r="BG14" s="412">
        <v>14.939382569999999</v>
      </c>
      <c r="BH14" s="412">
        <v>14.84846887</v>
      </c>
      <c r="BI14" s="412">
        <v>14.452070787</v>
      </c>
      <c r="BJ14" s="412">
        <v>14.086194433999999</v>
      </c>
      <c r="BK14" s="412">
        <v>13.89516862</v>
      </c>
      <c r="BL14" s="412">
        <v>14.346319764</v>
      </c>
      <c r="BM14" s="412">
        <v>14.307060926</v>
      </c>
      <c r="BN14" s="412">
        <v>13.896682093000001</v>
      </c>
      <c r="BO14" s="412">
        <v>13.67434914</v>
      </c>
      <c r="BP14" s="412">
        <v>14.161937887000001</v>
      </c>
      <c r="BQ14" s="412">
        <v>14.292549076</v>
      </c>
      <c r="BR14" s="412">
        <v>14.028280965</v>
      </c>
      <c r="BS14" s="412">
        <v>14.815725394999999</v>
      </c>
      <c r="BT14" s="412">
        <v>14.719449320000001</v>
      </c>
      <c r="BU14" s="412">
        <v>14.323250174</v>
      </c>
      <c r="BV14" s="412">
        <v>13.950938774999999</v>
      </c>
    </row>
    <row r="15" spans="1:74" ht="11.1" customHeight="1" x14ac:dyDescent="0.2">
      <c r="AY15" s="641"/>
      <c r="AZ15" s="641"/>
      <c r="BA15" s="641"/>
      <c r="BB15" s="641"/>
      <c r="BC15" s="641"/>
      <c r="BD15" s="641"/>
      <c r="BE15" s="641"/>
    </row>
    <row r="16" spans="1:74" ht="11.1" customHeight="1" x14ac:dyDescent="0.2">
      <c r="A16" s="163" t="s">
        <v>801</v>
      </c>
      <c r="B16" s="173" t="s">
        <v>1264</v>
      </c>
      <c r="C16" s="255">
        <v>4.0804367896000002</v>
      </c>
      <c r="D16" s="255">
        <v>4.0733280154999996</v>
      </c>
      <c r="E16" s="255">
        <v>4.0863782486</v>
      </c>
      <c r="F16" s="255">
        <v>4.0517057966000003</v>
      </c>
      <c r="G16" s="255">
        <v>4.0389985862</v>
      </c>
      <c r="H16" s="255">
        <v>4.0718181053000002</v>
      </c>
      <c r="I16" s="255">
        <v>4.2397759799000001</v>
      </c>
      <c r="J16" s="255">
        <v>4.2538482799999997</v>
      </c>
      <c r="K16" s="255">
        <v>4.2537036481000001</v>
      </c>
      <c r="L16" s="255">
        <v>4.2602356679</v>
      </c>
      <c r="M16" s="255">
        <v>4.2456889362999997</v>
      </c>
      <c r="N16" s="255">
        <v>4.2590587953999997</v>
      </c>
      <c r="O16" s="255">
        <v>4.1893109181000003</v>
      </c>
      <c r="P16" s="255">
        <v>4.1924541609999997</v>
      </c>
      <c r="Q16" s="255">
        <v>4.2185959497000001</v>
      </c>
      <c r="R16" s="255">
        <v>4.2965080876000004</v>
      </c>
      <c r="S16" s="255">
        <v>4.3222048107999997</v>
      </c>
      <c r="T16" s="255">
        <v>4.3181685241999999</v>
      </c>
      <c r="U16" s="255">
        <v>4.4806805430000001</v>
      </c>
      <c r="V16" s="255">
        <v>4.4996921070000004</v>
      </c>
      <c r="W16" s="255">
        <v>4.4868140637999998</v>
      </c>
      <c r="X16" s="255">
        <v>4.4658148106000004</v>
      </c>
      <c r="Y16" s="255">
        <v>4.4442011279000004</v>
      </c>
      <c r="Z16" s="255">
        <v>4.4578516894</v>
      </c>
      <c r="AA16" s="255">
        <v>4.4981955427999996</v>
      </c>
      <c r="AB16" s="255">
        <v>4.5097541956000002</v>
      </c>
      <c r="AC16" s="255">
        <v>4.5291061939999997</v>
      </c>
      <c r="AD16" s="255">
        <v>4.5234396165000001</v>
      </c>
      <c r="AE16" s="255">
        <v>4.5137177269000004</v>
      </c>
      <c r="AF16" s="255">
        <v>4.5467009170999999</v>
      </c>
      <c r="AG16" s="255">
        <v>4.5382857144999997</v>
      </c>
      <c r="AH16" s="255">
        <v>4.5430147850000004</v>
      </c>
      <c r="AI16" s="255">
        <v>4.5500491970999999</v>
      </c>
      <c r="AJ16" s="255">
        <v>4.5392649146000004</v>
      </c>
      <c r="AK16" s="255">
        <v>4.5176477876999996</v>
      </c>
      <c r="AL16" s="255">
        <v>4.5331150239999998</v>
      </c>
      <c r="AM16" s="255">
        <v>4.6507166089999998</v>
      </c>
      <c r="AN16" s="255">
        <v>4.5350814210000001</v>
      </c>
      <c r="AO16" s="255">
        <v>4.5569936359999996</v>
      </c>
      <c r="AP16" s="255">
        <v>4.5534275729999996</v>
      </c>
      <c r="AQ16" s="255">
        <v>4.5045010469999998</v>
      </c>
      <c r="AR16" s="255">
        <v>4.502980569</v>
      </c>
      <c r="AS16" s="255">
        <v>4.8359437229999997</v>
      </c>
      <c r="AT16" s="255">
        <v>4.7344223860000003</v>
      </c>
      <c r="AU16" s="255">
        <v>4.7883558910000001</v>
      </c>
      <c r="AV16" s="255">
        <v>4.7642857520000002</v>
      </c>
      <c r="AW16" s="255">
        <v>4.7587801010000002</v>
      </c>
      <c r="AX16" s="255">
        <v>4.7774685000000003</v>
      </c>
      <c r="AY16" s="255">
        <v>4.7553980749999996</v>
      </c>
      <c r="AZ16" s="255">
        <v>4.6314410940000004</v>
      </c>
      <c r="BA16" s="255">
        <v>4.6580397839999996</v>
      </c>
      <c r="BB16" s="255">
        <v>4.6538007239999999</v>
      </c>
      <c r="BC16" s="255">
        <v>4.602965288</v>
      </c>
      <c r="BD16" s="255">
        <v>4.6002628760000004</v>
      </c>
      <c r="BE16" s="255">
        <v>4.9393830569999997</v>
      </c>
      <c r="BF16" s="412">
        <v>4.840874984</v>
      </c>
      <c r="BG16" s="412">
        <v>4.8961813100000002</v>
      </c>
      <c r="BH16" s="412">
        <v>4.8688350060000003</v>
      </c>
      <c r="BI16" s="412">
        <v>4.86805822</v>
      </c>
      <c r="BJ16" s="412">
        <v>4.8833597419999997</v>
      </c>
      <c r="BK16" s="412">
        <v>4.8080957289999997</v>
      </c>
      <c r="BL16" s="412">
        <v>4.6851673570000001</v>
      </c>
      <c r="BM16" s="412">
        <v>4.7097916709999996</v>
      </c>
      <c r="BN16" s="412">
        <v>4.7021738700000002</v>
      </c>
      <c r="BO16" s="412">
        <v>4.6505725250000003</v>
      </c>
      <c r="BP16" s="412">
        <v>4.6478922479999998</v>
      </c>
      <c r="BQ16" s="412">
        <v>4.9900107589999996</v>
      </c>
      <c r="BR16" s="412">
        <v>4.8912278149999997</v>
      </c>
      <c r="BS16" s="412">
        <v>4.9469296490000003</v>
      </c>
      <c r="BT16" s="412">
        <v>4.9195995940000001</v>
      </c>
      <c r="BU16" s="412">
        <v>4.9191334680000001</v>
      </c>
      <c r="BV16" s="412">
        <v>4.9349019910000003</v>
      </c>
    </row>
    <row r="17" spans="1:74" ht="11.1" customHeight="1" x14ac:dyDescent="0.2">
      <c r="A17" s="163" t="s">
        <v>802</v>
      </c>
      <c r="B17" s="174" t="s">
        <v>538</v>
      </c>
      <c r="C17" s="255">
        <v>2.9363832699999999</v>
      </c>
      <c r="D17" s="255">
        <v>2.9363832699999999</v>
      </c>
      <c r="E17" s="255">
        <v>2.9363832699999999</v>
      </c>
      <c r="F17" s="255">
        <v>2.8938583281999999</v>
      </c>
      <c r="G17" s="255">
        <v>2.8938583281999999</v>
      </c>
      <c r="H17" s="255">
        <v>2.8938583281999999</v>
      </c>
      <c r="I17" s="255">
        <v>3.0668411423999999</v>
      </c>
      <c r="J17" s="255">
        <v>3.0668411423999999</v>
      </c>
      <c r="K17" s="255">
        <v>3.0668411423999999</v>
      </c>
      <c r="L17" s="255">
        <v>3.0690034275000002</v>
      </c>
      <c r="M17" s="255">
        <v>3.0690034275000002</v>
      </c>
      <c r="N17" s="255">
        <v>3.0690034275000002</v>
      </c>
      <c r="O17" s="255">
        <v>2.9619837382999998</v>
      </c>
      <c r="P17" s="255">
        <v>2.9619837382999998</v>
      </c>
      <c r="Q17" s="255">
        <v>2.9619837382999998</v>
      </c>
      <c r="R17" s="255">
        <v>3.0632481396000002</v>
      </c>
      <c r="S17" s="255">
        <v>3.0632481396000002</v>
      </c>
      <c r="T17" s="255">
        <v>3.0632481396000002</v>
      </c>
      <c r="U17" s="255">
        <v>3.2172544165999999</v>
      </c>
      <c r="V17" s="255">
        <v>3.2172544165999999</v>
      </c>
      <c r="W17" s="255">
        <v>3.2172544165999999</v>
      </c>
      <c r="X17" s="255">
        <v>3.2137382915999999</v>
      </c>
      <c r="Y17" s="255">
        <v>3.2137382915999999</v>
      </c>
      <c r="Z17" s="255">
        <v>3.2137382915999999</v>
      </c>
      <c r="AA17" s="255">
        <v>3.1954742700000001</v>
      </c>
      <c r="AB17" s="255">
        <v>3.1954742700000001</v>
      </c>
      <c r="AC17" s="255">
        <v>3.1954742700000001</v>
      </c>
      <c r="AD17" s="255">
        <v>3.1954742700000001</v>
      </c>
      <c r="AE17" s="255">
        <v>3.1954742700000001</v>
      </c>
      <c r="AF17" s="255">
        <v>3.1954742700000001</v>
      </c>
      <c r="AG17" s="255">
        <v>3.1954742700000001</v>
      </c>
      <c r="AH17" s="255">
        <v>3.1954742700000001</v>
      </c>
      <c r="AI17" s="255">
        <v>3.1954742700000001</v>
      </c>
      <c r="AJ17" s="255">
        <v>3.1954742700000001</v>
      </c>
      <c r="AK17" s="255">
        <v>3.1954742700000001</v>
      </c>
      <c r="AL17" s="255">
        <v>3.1954742700000001</v>
      </c>
      <c r="AM17" s="255">
        <v>3.2914225770000001</v>
      </c>
      <c r="AN17" s="255">
        <v>3.188263981</v>
      </c>
      <c r="AO17" s="255">
        <v>3.228905395</v>
      </c>
      <c r="AP17" s="255">
        <v>3.2189103490000002</v>
      </c>
      <c r="AQ17" s="255">
        <v>3.183475316</v>
      </c>
      <c r="AR17" s="255">
        <v>3.1775859199999998</v>
      </c>
      <c r="AS17" s="255">
        <v>3.4224833760000002</v>
      </c>
      <c r="AT17" s="255">
        <v>3.3410204270000001</v>
      </c>
      <c r="AU17" s="255">
        <v>3.3830685979999999</v>
      </c>
      <c r="AV17" s="255">
        <v>3.367528665</v>
      </c>
      <c r="AW17" s="255">
        <v>3.3611404779999998</v>
      </c>
      <c r="AX17" s="255">
        <v>3.372891026</v>
      </c>
      <c r="AY17" s="255">
        <v>3.3522844059999999</v>
      </c>
      <c r="AZ17" s="255">
        <v>3.2472183000000001</v>
      </c>
      <c r="BA17" s="255">
        <v>3.2886112160000001</v>
      </c>
      <c r="BB17" s="255">
        <v>3.278431351</v>
      </c>
      <c r="BC17" s="255">
        <v>3.2423410879999999</v>
      </c>
      <c r="BD17" s="255">
        <v>3.2363427900000001</v>
      </c>
      <c r="BE17" s="255">
        <v>3.4857686559999999</v>
      </c>
      <c r="BF17" s="412">
        <v>3.402799372</v>
      </c>
      <c r="BG17" s="412">
        <v>3.445625057</v>
      </c>
      <c r="BH17" s="412">
        <v>3.4297977739999999</v>
      </c>
      <c r="BI17" s="412">
        <v>3.423291463</v>
      </c>
      <c r="BJ17" s="412">
        <v>3.4352592909999999</v>
      </c>
      <c r="BK17" s="412">
        <v>3.357489266</v>
      </c>
      <c r="BL17" s="412">
        <v>3.2522600310000001</v>
      </c>
      <c r="BM17" s="412">
        <v>3.2937172139999999</v>
      </c>
      <c r="BN17" s="412">
        <v>3.2835215440000001</v>
      </c>
      <c r="BO17" s="412">
        <v>3.2473752459999998</v>
      </c>
      <c r="BP17" s="412">
        <v>3.241367635</v>
      </c>
      <c r="BQ17" s="412">
        <v>3.4911807669999999</v>
      </c>
      <c r="BR17" s="412">
        <v>3.408082662</v>
      </c>
      <c r="BS17" s="412">
        <v>3.4509748400000002</v>
      </c>
      <c r="BT17" s="412">
        <v>3.4351229829999999</v>
      </c>
      <c r="BU17" s="412">
        <v>3.4286065699999999</v>
      </c>
      <c r="BV17" s="412">
        <v>3.4405929789999998</v>
      </c>
    </row>
    <row r="18" spans="1:74" ht="11.1" customHeight="1" x14ac:dyDescent="0.2">
      <c r="AY18" s="641"/>
      <c r="AZ18" s="641"/>
      <c r="BA18" s="641"/>
      <c r="BB18" s="641"/>
      <c r="BC18" s="641"/>
      <c r="BD18" s="641"/>
      <c r="BE18" s="641"/>
    </row>
    <row r="19" spans="1:74" ht="11.1" customHeight="1" x14ac:dyDescent="0.2">
      <c r="A19" s="163" t="s">
        <v>803</v>
      </c>
      <c r="B19" s="173" t="s">
        <v>556</v>
      </c>
      <c r="C19" s="255">
        <v>6.5248010821999998</v>
      </c>
      <c r="D19" s="255">
        <v>6.4308324486000004</v>
      </c>
      <c r="E19" s="255">
        <v>6.3579964976000003</v>
      </c>
      <c r="F19" s="255">
        <v>6.7579575005999999</v>
      </c>
      <c r="G19" s="255">
        <v>6.9967757611000003</v>
      </c>
      <c r="H19" s="255">
        <v>7.4113725195000004</v>
      </c>
      <c r="I19" s="255">
        <v>7.5436262156999998</v>
      </c>
      <c r="J19" s="255">
        <v>7.6865574274000004</v>
      </c>
      <c r="K19" s="255">
        <v>7.3013571532999997</v>
      </c>
      <c r="L19" s="255">
        <v>7.0946891207</v>
      </c>
      <c r="M19" s="255">
        <v>6.6064028131999999</v>
      </c>
      <c r="N19" s="255">
        <v>6.9417856530000002</v>
      </c>
      <c r="O19" s="255">
        <v>7.1541010387000004</v>
      </c>
      <c r="P19" s="255">
        <v>6.8808950354</v>
      </c>
      <c r="Q19" s="255">
        <v>6.7402902089000003</v>
      </c>
      <c r="R19" s="255">
        <v>7.0641536825999998</v>
      </c>
      <c r="S19" s="255">
        <v>7.7252570614999998</v>
      </c>
      <c r="T19" s="255">
        <v>7.7405280994999996</v>
      </c>
      <c r="U19" s="255">
        <v>8.2142447501000007</v>
      </c>
      <c r="V19" s="255">
        <v>7.8656945948999999</v>
      </c>
      <c r="W19" s="255">
        <v>8.0185724524000008</v>
      </c>
      <c r="X19" s="255">
        <v>7.3748776846000004</v>
      </c>
      <c r="Y19" s="255">
        <v>7.9342183358999998</v>
      </c>
      <c r="Z19" s="255">
        <v>7.4474592384999996</v>
      </c>
      <c r="AA19" s="255">
        <v>7.0146967325</v>
      </c>
      <c r="AB19" s="255">
        <v>6.9196960287999998</v>
      </c>
      <c r="AC19" s="255">
        <v>7.1123655279999998</v>
      </c>
      <c r="AD19" s="255">
        <v>7.5780068316999998</v>
      </c>
      <c r="AE19" s="255">
        <v>7.7366391599000002</v>
      </c>
      <c r="AF19" s="255">
        <v>8.2151587705000004</v>
      </c>
      <c r="AG19" s="255">
        <v>8.2022569863000001</v>
      </c>
      <c r="AH19" s="255">
        <v>8.3612867931999997</v>
      </c>
      <c r="AI19" s="255">
        <v>8.1202419370999994</v>
      </c>
      <c r="AJ19" s="255">
        <v>7.6690579359999997</v>
      </c>
      <c r="AK19" s="255">
        <v>7.2067176353000004</v>
      </c>
      <c r="AL19" s="255">
        <v>7.0105644585000002</v>
      </c>
      <c r="AM19" s="255">
        <v>7.3717576772999998</v>
      </c>
      <c r="AN19" s="255">
        <v>7.3918854445999997</v>
      </c>
      <c r="AO19" s="255">
        <v>7.3983510095999998</v>
      </c>
      <c r="AP19" s="255">
        <v>7.5239882827000004</v>
      </c>
      <c r="AQ19" s="255">
        <v>7.8513961509000003</v>
      </c>
      <c r="AR19" s="255">
        <v>8.1182312517999993</v>
      </c>
      <c r="AS19" s="255">
        <v>8.3338030682999999</v>
      </c>
      <c r="AT19" s="255">
        <v>8.5196619380000005</v>
      </c>
      <c r="AU19" s="255">
        <v>8.4869724627000007</v>
      </c>
      <c r="AV19" s="255">
        <v>7.9332751708</v>
      </c>
      <c r="AW19" s="255">
        <v>7.6904984841999999</v>
      </c>
      <c r="AX19" s="255">
        <v>7.5677953244999996</v>
      </c>
      <c r="AY19" s="255">
        <v>7.7942774913999999</v>
      </c>
      <c r="AZ19" s="255">
        <v>7.7356184306999998</v>
      </c>
      <c r="BA19" s="255">
        <v>7.5881341617000002</v>
      </c>
      <c r="BB19" s="255">
        <v>7.7364940438999996</v>
      </c>
      <c r="BC19" s="255">
        <v>8.0986288831</v>
      </c>
      <c r="BD19" s="255">
        <v>8.4186856890000001</v>
      </c>
      <c r="BE19" s="255">
        <v>8.7098828904999994</v>
      </c>
      <c r="BF19" s="412">
        <v>8.8304650111999994</v>
      </c>
      <c r="BG19" s="412">
        <v>8.7100792667999993</v>
      </c>
      <c r="BH19" s="412">
        <v>8.2130556519999995</v>
      </c>
      <c r="BI19" s="412">
        <v>7.8938224552999996</v>
      </c>
      <c r="BJ19" s="412">
        <v>7.7274317406000002</v>
      </c>
      <c r="BK19" s="412">
        <v>7.8937677525999996</v>
      </c>
      <c r="BL19" s="412">
        <v>7.9271413289000003</v>
      </c>
      <c r="BM19" s="412">
        <v>7.9421272479000002</v>
      </c>
      <c r="BN19" s="412">
        <v>8.2340103449999997</v>
      </c>
      <c r="BO19" s="412">
        <v>8.5191746231999996</v>
      </c>
      <c r="BP19" s="412">
        <v>8.7376924051000007</v>
      </c>
      <c r="BQ19" s="412">
        <v>9.0221868036000004</v>
      </c>
      <c r="BR19" s="412">
        <v>9.1507528712999999</v>
      </c>
      <c r="BS19" s="412">
        <v>9.0251945399999993</v>
      </c>
      <c r="BT19" s="412">
        <v>8.5074084621000008</v>
      </c>
      <c r="BU19" s="412">
        <v>8.1761582135000008</v>
      </c>
      <c r="BV19" s="412">
        <v>8.0021533146999992</v>
      </c>
    </row>
    <row r="20" spans="1:74" ht="11.1" customHeight="1" x14ac:dyDescent="0.2">
      <c r="AY20" s="641"/>
      <c r="AZ20" s="641"/>
      <c r="BA20" s="641"/>
      <c r="BB20" s="641"/>
      <c r="BC20" s="641"/>
      <c r="BD20" s="641"/>
      <c r="BE20" s="641"/>
    </row>
    <row r="21" spans="1:74" ht="11.1" customHeight="1" x14ac:dyDescent="0.2">
      <c r="A21" s="163" t="s">
        <v>804</v>
      </c>
      <c r="B21" s="173" t="s">
        <v>557</v>
      </c>
      <c r="C21" s="255">
        <v>26.511953585000001</v>
      </c>
      <c r="D21" s="255">
        <v>27.518268063000001</v>
      </c>
      <c r="E21" s="255">
        <v>27.334846345999999</v>
      </c>
      <c r="F21" s="255">
        <v>27.496882164999999</v>
      </c>
      <c r="G21" s="255">
        <v>27.022266817999999</v>
      </c>
      <c r="H21" s="255">
        <v>27.687317674999999</v>
      </c>
      <c r="I21" s="255">
        <v>26.999974163000001</v>
      </c>
      <c r="J21" s="255">
        <v>27.078431876</v>
      </c>
      <c r="K21" s="255">
        <v>28.489834404</v>
      </c>
      <c r="L21" s="255">
        <v>27.233408764</v>
      </c>
      <c r="M21" s="255">
        <v>29.391616101</v>
      </c>
      <c r="N21" s="255">
        <v>29.820784987</v>
      </c>
      <c r="O21" s="255">
        <v>29.031290237</v>
      </c>
      <c r="P21" s="255">
        <v>29.678851069</v>
      </c>
      <c r="Q21" s="255">
        <v>28.528688787</v>
      </c>
      <c r="R21" s="255">
        <v>27.981230880999998</v>
      </c>
      <c r="S21" s="255">
        <v>27.455692408000001</v>
      </c>
      <c r="T21" s="255">
        <v>27.471787475999999</v>
      </c>
      <c r="U21" s="255">
        <v>27.644046568</v>
      </c>
      <c r="V21" s="255">
        <v>27.952234949000001</v>
      </c>
      <c r="W21" s="255">
        <v>28.304068004000001</v>
      </c>
      <c r="X21" s="255">
        <v>28.674209783999999</v>
      </c>
      <c r="Y21" s="255">
        <v>29.864034405000002</v>
      </c>
      <c r="Z21" s="255">
        <v>30.496501635000001</v>
      </c>
      <c r="AA21" s="255">
        <v>29.126197555000001</v>
      </c>
      <c r="AB21" s="255">
        <v>30.097019461999999</v>
      </c>
      <c r="AC21" s="255">
        <v>29.296330578999999</v>
      </c>
      <c r="AD21" s="255">
        <v>28.228474728999998</v>
      </c>
      <c r="AE21" s="255">
        <v>28.999348405999999</v>
      </c>
      <c r="AF21" s="255">
        <v>28.748743879999999</v>
      </c>
      <c r="AG21" s="255">
        <v>29.058042629999999</v>
      </c>
      <c r="AH21" s="255">
        <v>29.415280913</v>
      </c>
      <c r="AI21" s="255">
        <v>29.712477986</v>
      </c>
      <c r="AJ21" s="255">
        <v>29.546326197999999</v>
      </c>
      <c r="AK21" s="255">
        <v>30.954282448000001</v>
      </c>
      <c r="AL21" s="255">
        <v>31.579905084</v>
      </c>
      <c r="AM21" s="255">
        <v>30.474554423000001</v>
      </c>
      <c r="AN21" s="255">
        <v>30.675635324999998</v>
      </c>
      <c r="AO21" s="255">
        <v>29.824039503000002</v>
      </c>
      <c r="AP21" s="255">
        <v>29.900599969999998</v>
      </c>
      <c r="AQ21" s="255">
        <v>29.518684924999999</v>
      </c>
      <c r="AR21" s="255">
        <v>29.352088426000002</v>
      </c>
      <c r="AS21" s="255">
        <v>29.335068879000001</v>
      </c>
      <c r="AT21" s="255">
        <v>29.315793672000002</v>
      </c>
      <c r="AU21" s="255">
        <v>29.252457275000001</v>
      </c>
      <c r="AV21" s="255">
        <v>29.697142917000001</v>
      </c>
      <c r="AW21" s="255">
        <v>30.946134868000001</v>
      </c>
      <c r="AX21" s="255">
        <v>30.992191665</v>
      </c>
      <c r="AY21" s="255">
        <v>30.628595133000001</v>
      </c>
      <c r="AZ21" s="255">
        <v>30.980651606999999</v>
      </c>
      <c r="BA21" s="255">
        <v>30.492442336</v>
      </c>
      <c r="BB21" s="255">
        <v>30.584447780000001</v>
      </c>
      <c r="BC21" s="255">
        <v>30.272657863999999</v>
      </c>
      <c r="BD21" s="255">
        <v>30.286869695</v>
      </c>
      <c r="BE21" s="255">
        <v>29.886236877999998</v>
      </c>
      <c r="BF21" s="412">
        <v>29.872195396999999</v>
      </c>
      <c r="BG21" s="412">
        <v>30.227350748999999</v>
      </c>
      <c r="BH21" s="412">
        <v>30.204896781999999</v>
      </c>
      <c r="BI21" s="412">
        <v>31.100430759999998</v>
      </c>
      <c r="BJ21" s="412">
        <v>31.374555717</v>
      </c>
      <c r="BK21" s="412">
        <v>31.176005141000001</v>
      </c>
      <c r="BL21" s="412">
        <v>31.501519952999999</v>
      </c>
      <c r="BM21" s="412">
        <v>31.022114501000001</v>
      </c>
      <c r="BN21" s="412">
        <v>31.511487568</v>
      </c>
      <c r="BO21" s="412">
        <v>30.858915099000001</v>
      </c>
      <c r="BP21" s="412">
        <v>30.982356229000001</v>
      </c>
      <c r="BQ21" s="412">
        <v>30.507507532999998</v>
      </c>
      <c r="BR21" s="412">
        <v>30.487563455</v>
      </c>
      <c r="BS21" s="412">
        <v>30.853454341999999</v>
      </c>
      <c r="BT21" s="412">
        <v>30.822698159000002</v>
      </c>
      <c r="BU21" s="412">
        <v>31.721690009</v>
      </c>
      <c r="BV21" s="412">
        <v>31.96463937</v>
      </c>
    </row>
    <row r="22" spans="1:74" ht="11.1" customHeight="1" x14ac:dyDescent="0.2">
      <c r="A22" s="163" t="s">
        <v>322</v>
      </c>
      <c r="B22" s="174" t="s">
        <v>378</v>
      </c>
      <c r="C22" s="255">
        <v>8.1227007117000003</v>
      </c>
      <c r="D22" s="255">
        <v>8.3224501023999995</v>
      </c>
      <c r="E22" s="255">
        <v>8.5559992408000003</v>
      </c>
      <c r="F22" s="255">
        <v>9.1223939112999997</v>
      </c>
      <c r="G22" s="255">
        <v>9.1907725091000003</v>
      </c>
      <c r="H22" s="255">
        <v>9.7318624528999997</v>
      </c>
      <c r="I22" s="255">
        <v>9.2807623686999996</v>
      </c>
      <c r="J22" s="255">
        <v>9.0963753190999999</v>
      </c>
      <c r="K22" s="255">
        <v>10.325774708999999</v>
      </c>
      <c r="L22" s="255">
        <v>9.4008229840999995</v>
      </c>
      <c r="M22" s="255">
        <v>10.628528397</v>
      </c>
      <c r="N22" s="255">
        <v>10.166400482</v>
      </c>
      <c r="O22" s="255">
        <v>9.8517404757999998</v>
      </c>
      <c r="P22" s="255">
        <v>10.079599244000001</v>
      </c>
      <c r="Q22" s="255">
        <v>9.3972582684999999</v>
      </c>
      <c r="R22" s="255">
        <v>9.7349026152999993</v>
      </c>
      <c r="S22" s="255">
        <v>9.6915690015999996</v>
      </c>
      <c r="T22" s="255">
        <v>9.5009347645000002</v>
      </c>
      <c r="U22" s="255">
        <v>9.5076619427000004</v>
      </c>
      <c r="V22" s="255">
        <v>9.7254180365000007</v>
      </c>
      <c r="W22" s="255">
        <v>9.9836889218000007</v>
      </c>
      <c r="X22" s="255">
        <v>10.048381534000001</v>
      </c>
      <c r="Y22" s="255">
        <v>10.424170443</v>
      </c>
      <c r="Z22" s="255">
        <v>10.309250016</v>
      </c>
      <c r="AA22" s="255">
        <v>9.9824128521999995</v>
      </c>
      <c r="AB22" s="255">
        <v>9.8987340061999998</v>
      </c>
      <c r="AC22" s="255">
        <v>9.7050347668000008</v>
      </c>
      <c r="AD22" s="255">
        <v>9.5723674073999998</v>
      </c>
      <c r="AE22" s="255">
        <v>10.074226395</v>
      </c>
      <c r="AF22" s="255">
        <v>9.9685834899000003</v>
      </c>
      <c r="AG22" s="255">
        <v>10.1377264</v>
      </c>
      <c r="AH22" s="255">
        <v>10.312017539999999</v>
      </c>
      <c r="AI22" s="255">
        <v>10.985467909</v>
      </c>
      <c r="AJ22" s="255">
        <v>10.582862817000001</v>
      </c>
      <c r="AK22" s="255">
        <v>11.121423436000001</v>
      </c>
      <c r="AL22" s="255">
        <v>10.974093235</v>
      </c>
      <c r="AM22" s="255">
        <v>10.608909691999999</v>
      </c>
      <c r="AN22" s="255">
        <v>10.420282079</v>
      </c>
      <c r="AO22" s="255">
        <v>10.453611713000001</v>
      </c>
      <c r="AP22" s="255">
        <v>10.620024568</v>
      </c>
      <c r="AQ22" s="255">
        <v>10.456191063</v>
      </c>
      <c r="AR22" s="255">
        <v>10.595075153</v>
      </c>
      <c r="AS22" s="255">
        <v>10.464728470000001</v>
      </c>
      <c r="AT22" s="255">
        <v>10.402620990000001</v>
      </c>
      <c r="AU22" s="255">
        <v>10.673104213</v>
      </c>
      <c r="AV22" s="255">
        <v>10.825089287999999</v>
      </c>
      <c r="AW22" s="255">
        <v>11.045433064999999</v>
      </c>
      <c r="AX22" s="255">
        <v>10.734017698000001</v>
      </c>
      <c r="AY22" s="255">
        <v>10.696719418000001</v>
      </c>
      <c r="AZ22" s="255">
        <v>10.500995844</v>
      </c>
      <c r="BA22" s="255">
        <v>10.535579302</v>
      </c>
      <c r="BB22" s="255">
        <v>11.227061868</v>
      </c>
      <c r="BC22" s="255">
        <v>11.057065128</v>
      </c>
      <c r="BD22" s="255">
        <v>11.201173883999999</v>
      </c>
      <c r="BE22" s="255">
        <v>11.065923703999999</v>
      </c>
      <c r="BF22" s="412">
        <v>11.001479808999999</v>
      </c>
      <c r="BG22" s="412">
        <v>11.282138310000001</v>
      </c>
      <c r="BH22" s="412">
        <v>11.024793339</v>
      </c>
      <c r="BI22" s="412">
        <v>11.253426205</v>
      </c>
      <c r="BJ22" s="412">
        <v>10.930295737</v>
      </c>
      <c r="BK22" s="412">
        <v>11.116109914999999</v>
      </c>
      <c r="BL22" s="412">
        <v>10.91271253</v>
      </c>
      <c r="BM22" s="412">
        <v>10.948651914999999</v>
      </c>
      <c r="BN22" s="412">
        <v>11.66724571</v>
      </c>
      <c r="BO22" s="412">
        <v>11.490583841999999</v>
      </c>
      <c r="BP22" s="412">
        <v>11.640342726</v>
      </c>
      <c r="BQ22" s="412">
        <v>11.499789739000001</v>
      </c>
      <c r="BR22" s="412">
        <v>11.432819167</v>
      </c>
      <c r="BS22" s="412">
        <v>11.724481557000001</v>
      </c>
      <c r="BT22" s="412">
        <v>11.457046760000001</v>
      </c>
      <c r="BU22" s="412">
        <v>11.694643725000001</v>
      </c>
      <c r="BV22" s="412">
        <v>11.358844153</v>
      </c>
    </row>
    <row r="23" spans="1:74" ht="11.1" customHeight="1" x14ac:dyDescent="0.2">
      <c r="A23" s="163" t="s">
        <v>317</v>
      </c>
      <c r="B23" s="174" t="s">
        <v>805</v>
      </c>
      <c r="C23" s="255">
        <v>4.8604000000000003</v>
      </c>
      <c r="D23" s="255">
        <v>5.0248999999999997</v>
      </c>
      <c r="E23" s="255">
        <v>4.7671999999999999</v>
      </c>
      <c r="F23" s="255">
        <v>4.3731999999999998</v>
      </c>
      <c r="G23" s="255">
        <v>3.8584000000000001</v>
      </c>
      <c r="H23" s="255">
        <v>3.9897999999999998</v>
      </c>
      <c r="I23" s="255">
        <v>4.1806000000000001</v>
      </c>
      <c r="J23" s="255">
        <v>4.3974000000000002</v>
      </c>
      <c r="K23" s="255">
        <v>4.4469000000000003</v>
      </c>
      <c r="L23" s="255">
        <v>4.0423</v>
      </c>
      <c r="M23" s="255">
        <v>4.5701999999999998</v>
      </c>
      <c r="N23" s="255">
        <v>4.9950999999999999</v>
      </c>
      <c r="O23" s="255">
        <v>4.8517999999999999</v>
      </c>
      <c r="P23" s="255">
        <v>5.0583999999999998</v>
      </c>
      <c r="Q23" s="255">
        <v>4.5518000000000001</v>
      </c>
      <c r="R23" s="255">
        <v>4.0978000000000003</v>
      </c>
      <c r="S23" s="255">
        <v>3.7768999999999999</v>
      </c>
      <c r="T23" s="255">
        <v>3.9428000000000001</v>
      </c>
      <c r="U23" s="255">
        <v>4.2271000000000001</v>
      </c>
      <c r="V23" s="255">
        <v>4.4546000000000001</v>
      </c>
      <c r="W23" s="255">
        <v>4.2927999999999997</v>
      </c>
      <c r="X23" s="255">
        <v>4.4020999999999999</v>
      </c>
      <c r="Y23" s="255">
        <v>4.5919999999999996</v>
      </c>
      <c r="Z23" s="255">
        <v>5.4267000000000003</v>
      </c>
      <c r="AA23" s="255">
        <v>5.1605999999999996</v>
      </c>
      <c r="AB23" s="255">
        <v>5.5471000000000004</v>
      </c>
      <c r="AC23" s="255">
        <v>5.1486000000000001</v>
      </c>
      <c r="AD23" s="255">
        <v>4.3780999999999999</v>
      </c>
      <c r="AE23" s="255">
        <v>4.3705999999999996</v>
      </c>
      <c r="AF23" s="255">
        <v>4.1139999999999999</v>
      </c>
      <c r="AG23" s="255">
        <v>4.3730000000000002</v>
      </c>
      <c r="AH23" s="255">
        <v>4.6304999999999996</v>
      </c>
      <c r="AI23" s="255">
        <v>4.4447000000000001</v>
      </c>
      <c r="AJ23" s="255">
        <v>4.4237000000000002</v>
      </c>
      <c r="AK23" s="255">
        <v>4.6410999999999998</v>
      </c>
      <c r="AL23" s="255">
        <v>5.4942000000000002</v>
      </c>
      <c r="AM23" s="255">
        <v>5.1962000000000002</v>
      </c>
      <c r="AN23" s="255">
        <v>5.3150000000000004</v>
      </c>
      <c r="AO23" s="255">
        <v>4.7603999999999997</v>
      </c>
      <c r="AP23" s="255">
        <v>4.3193999999999999</v>
      </c>
      <c r="AQ23" s="255">
        <v>4.1163999999999996</v>
      </c>
      <c r="AR23" s="255">
        <v>3.8923999999999999</v>
      </c>
      <c r="AS23" s="255">
        <v>4.3895</v>
      </c>
      <c r="AT23" s="255">
        <v>4.4055</v>
      </c>
      <c r="AU23" s="255">
        <v>4.1452999999999998</v>
      </c>
      <c r="AV23" s="255">
        <v>4.1971999999999996</v>
      </c>
      <c r="AW23" s="255">
        <v>4.8354999999999997</v>
      </c>
      <c r="AX23" s="255">
        <v>5.2229000000000001</v>
      </c>
      <c r="AY23" s="255">
        <v>5.0175000000000001</v>
      </c>
      <c r="AZ23" s="255">
        <v>5.2656999999999998</v>
      </c>
      <c r="BA23" s="255">
        <v>4.8823999999999996</v>
      </c>
      <c r="BB23" s="255">
        <v>4.0965999999999996</v>
      </c>
      <c r="BC23" s="255">
        <v>3.981699157</v>
      </c>
      <c r="BD23" s="255">
        <v>3.9375900559999999</v>
      </c>
      <c r="BE23" s="255">
        <v>4.1278170100000002</v>
      </c>
      <c r="BF23" s="412">
        <v>4.1409518429999999</v>
      </c>
      <c r="BG23" s="412">
        <v>4.1684662189999999</v>
      </c>
      <c r="BH23" s="412">
        <v>4.1541191670000002</v>
      </c>
      <c r="BI23" s="412">
        <v>4.4807725109999996</v>
      </c>
      <c r="BJ23" s="412">
        <v>4.9813763550000001</v>
      </c>
      <c r="BK23" s="412">
        <v>4.6947641610000002</v>
      </c>
      <c r="BL23" s="412">
        <v>4.8929560759999999</v>
      </c>
      <c r="BM23" s="412">
        <v>4.5892648810000001</v>
      </c>
      <c r="BN23" s="412">
        <v>4.2326022999999999</v>
      </c>
      <c r="BO23" s="412">
        <v>3.7761326610000001</v>
      </c>
      <c r="BP23" s="412">
        <v>3.9170755599999998</v>
      </c>
      <c r="BQ23" s="412">
        <v>3.9878189659999999</v>
      </c>
      <c r="BR23" s="412">
        <v>4.0005083209999999</v>
      </c>
      <c r="BS23" s="412">
        <v>4.0270895260000001</v>
      </c>
      <c r="BT23" s="412">
        <v>4.013229065</v>
      </c>
      <c r="BU23" s="412">
        <v>4.3288037130000001</v>
      </c>
      <c r="BV23" s="412">
        <v>4.8124291980000002</v>
      </c>
    </row>
    <row r="24" spans="1:74" ht="11.1" customHeight="1" x14ac:dyDescent="0.2">
      <c r="A24" s="163" t="s">
        <v>806</v>
      </c>
      <c r="B24" s="174" t="s">
        <v>379</v>
      </c>
      <c r="C24" s="255">
        <v>3.1448365451</v>
      </c>
      <c r="D24" s="255">
        <v>3.4430967378999999</v>
      </c>
      <c r="E24" s="255">
        <v>3.3651388434</v>
      </c>
      <c r="F24" s="255">
        <v>3.4225848540000001</v>
      </c>
      <c r="G24" s="255">
        <v>3.3782423647000002</v>
      </c>
      <c r="H24" s="255">
        <v>3.3878879166</v>
      </c>
      <c r="I24" s="255">
        <v>3.0574799220000002</v>
      </c>
      <c r="J24" s="255">
        <v>2.9471923033</v>
      </c>
      <c r="K24" s="255">
        <v>3.0637677450999998</v>
      </c>
      <c r="L24" s="255">
        <v>3.1497503378</v>
      </c>
      <c r="M24" s="255">
        <v>3.2448688331</v>
      </c>
      <c r="N24" s="255">
        <v>3.4811592942999998</v>
      </c>
      <c r="O24" s="255">
        <v>3.4357190465</v>
      </c>
      <c r="P24" s="255">
        <v>3.6819322864999999</v>
      </c>
      <c r="Q24" s="255">
        <v>3.6590621040000002</v>
      </c>
      <c r="R24" s="255">
        <v>3.5411058182000001</v>
      </c>
      <c r="S24" s="255">
        <v>3.5267106840000002</v>
      </c>
      <c r="T24" s="255">
        <v>3.3893104177</v>
      </c>
      <c r="U24" s="255">
        <v>3.1818552018999999</v>
      </c>
      <c r="V24" s="255">
        <v>3.0021537778999998</v>
      </c>
      <c r="W24" s="255">
        <v>3.1284581940999998</v>
      </c>
      <c r="X24" s="255">
        <v>3.2942398744000001</v>
      </c>
      <c r="Y24" s="255">
        <v>3.5885602131000001</v>
      </c>
      <c r="Z24" s="255">
        <v>3.5238582252000001</v>
      </c>
      <c r="AA24" s="255">
        <v>3.3370716535999998</v>
      </c>
      <c r="AB24" s="255">
        <v>3.6290136031000002</v>
      </c>
      <c r="AC24" s="255">
        <v>3.6922436330999999</v>
      </c>
      <c r="AD24" s="255">
        <v>3.5509284668999999</v>
      </c>
      <c r="AE24" s="255">
        <v>3.6928160408999999</v>
      </c>
      <c r="AF24" s="255">
        <v>3.8445964944000002</v>
      </c>
      <c r="AG24" s="255">
        <v>3.6827990795000001</v>
      </c>
      <c r="AH24" s="255">
        <v>3.4449683649999998</v>
      </c>
      <c r="AI24" s="255">
        <v>3.4107485624999998</v>
      </c>
      <c r="AJ24" s="255">
        <v>3.4987736478000002</v>
      </c>
      <c r="AK24" s="255">
        <v>3.8451880096000002</v>
      </c>
      <c r="AL24" s="255">
        <v>3.8376324133000002</v>
      </c>
      <c r="AM24" s="255">
        <v>3.7091504770000001</v>
      </c>
      <c r="AN24" s="255">
        <v>3.8382444429999998</v>
      </c>
      <c r="AO24" s="255">
        <v>3.8073373620000002</v>
      </c>
      <c r="AP24" s="255">
        <v>3.7696954850000002</v>
      </c>
      <c r="AQ24" s="255">
        <v>3.8173854569999999</v>
      </c>
      <c r="AR24" s="255">
        <v>3.71246199</v>
      </c>
      <c r="AS24" s="255">
        <v>3.480948089</v>
      </c>
      <c r="AT24" s="255">
        <v>3.4080194389999998</v>
      </c>
      <c r="AU24" s="255">
        <v>3.473578158</v>
      </c>
      <c r="AV24" s="255">
        <v>3.6291702809999999</v>
      </c>
      <c r="AW24" s="255">
        <v>3.7757627440000001</v>
      </c>
      <c r="AX24" s="255">
        <v>3.7979203460000002</v>
      </c>
      <c r="AY24" s="255">
        <v>3.8098065910000001</v>
      </c>
      <c r="AZ24" s="255">
        <v>3.9424038110000001</v>
      </c>
      <c r="BA24" s="255">
        <v>3.9106579969999999</v>
      </c>
      <c r="BB24" s="255">
        <v>3.8719946240000001</v>
      </c>
      <c r="BC24" s="255">
        <v>3.9209787700000001</v>
      </c>
      <c r="BD24" s="255">
        <v>3.813207969</v>
      </c>
      <c r="BE24" s="255">
        <v>3.5754114189999999</v>
      </c>
      <c r="BF24" s="412">
        <v>3.5005036870000001</v>
      </c>
      <c r="BG24" s="412">
        <v>3.5678414890000001</v>
      </c>
      <c r="BH24" s="412">
        <v>3.7276559530000002</v>
      </c>
      <c r="BI24" s="412">
        <v>3.8782265310000001</v>
      </c>
      <c r="BJ24" s="412">
        <v>3.90098543</v>
      </c>
      <c r="BK24" s="412">
        <v>3.910462705</v>
      </c>
      <c r="BL24" s="412">
        <v>4.0465631789999996</v>
      </c>
      <c r="BM24" s="412">
        <v>4.0139786319999997</v>
      </c>
      <c r="BN24" s="412">
        <v>3.9742937619999998</v>
      </c>
      <c r="BO24" s="412">
        <v>4.0245720829999998</v>
      </c>
      <c r="BP24" s="412">
        <v>3.9139539490000002</v>
      </c>
      <c r="BQ24" s="412">
        <v>3.66987475</v>
      </c>
      <c r="BR24" s="412">
        <v>3.592987935</v>
      </c>
      <c r="BS24" s="412">
        <v>3.6621048200000001</v>
      </c>
      <c r="BT24" s="412">
        <v>3.826141625</v>
      </c>
      <c r="BU24" s="412">
        <v>3.9806903180000002</v>
      </c>
      <c r="BV24" s="412">
        <v>4.0040505130000001</v>
      </c>
    </row>
    <row r="25" spans="1:74" ht="11.1" customHeight="1" x14ac:dyDescent="0.2">
      <c r="AY25" s="641"/>
      <c r="AZ25" s="641"/>
      <c r="BA25" s="641"/>
      <c r="BB25" s="641"/>
      <c r="BC25" s="641"/>
      <c r="BD25" s="641"/>
      <c r="BE25" s="641"/>
    </row>
    <row r="26" spans="1:74" ht="11.1" customHeight="1" x14ac:dyDescent="0.2">
      <c r="A26" s="163" t="s">
        <v>807</v>
      </c>
      <c r="B26" s="173" t="s">
        <v>558</v>
      </c>
      <c r="C26" s="255">
        <v>3.0870158617999999</v>
      </c>
      <c r="D26" s="255">
        <v>3.3388146988999998</v>
      </c>
      <c r="E26" s="255">
        <v>3.4222818045999999</v>
      </c>
      <c r="F26" s="255">
        <v>3.3876854581</v>
      </c>
      <c r="G26" s="255">
        <v>3.4004705462999998</v>
      </c>
      <c r="H26" s="255">
        <v>3.5810353308999998</v>
      </c>
      <c r="I26" s="255">
        <v>3.4082999478999998</v>
      </c>
      <c r="J26" s="255">
        <v>3.4094055695000001</v>
      </c>
      <c r="K26" s="255">
        <v>3.4107747652999998</v>
      </c>
      <c r="L26" s="255">
        <v>3.3419898995000001</v>
      </c>
      <c r="M26" s="255">
        <v>3.3343615616000002</v>
      </c>
      <c r="N26" s="255">
        <v>3.3651920673000002</v>
      </c>
      <c r="O26" s="255">
        <v>3.2592799077999999</v>
      </c>
      <c r="P26" s="255">
        <v>3.3575429736000002</v>
      </c>
      <c r="Q26" s="255">
        <v>3.2925851920000002</v>
      </c>
      <c r="R26" s="255">
        <v>3.2946955683999999</v>
      </c>
      <c r="S26" s="255">
        <v>3.2433755441000001</v>
      </c>
      <c r="T26" s="255">
        <v>3.403602491</v>
      </c>
      <c r="U26" s="255">
        <v>3.1166163855</v>
      </c>
      <c r="V26" s="255">
        <v>3.2366278861</v>
      </c>
      <c r="W26" s="255">
        <v>3.3316571652999998</v>
      </c>
      <c r="X26" s="255">
        <v>3.3633977409</v>
      </c>
      <c r="Y26" s="255">
        <v>3.4526390311999999</v>
      </c>
      <c r="Z26" s="255">
        <v>3.2261647328</v>
      </c>
      <c r="AA26" s="255">
        <v>3.2577098533000002</v>
      </c>
      <c r="AB26" s="255">
        <v>3.3517175044999998</v>
      </c>
      <c r="AC26" s="255">
        <v>3.3208706899</v>
      </c>
      <c r="AD26" s="255">
        <v>3.2509355098000001</v>
      </c>
      <c r="AE26" s="255">
        <v>3.2549115775000002</v>
      </c>
      <c r="AF26" s="255">
        <v>3.3835287235</v>
      </c>
      <c r="AG26" s="255">
        <v>3.3424003896999999</v>
      </c>
      <c r="AH26" s="255">
        <v>3.3532115717000002</v>
      </c>
      <c r="AI26" s="255">
        <v>3.3510332242</v>
      </c>
      <c r="AJ26" s="255">
        <v>3.4438919358</v>
      </c>
      <c r="AK26" s="255">
        <v>3.4958099065999999</v>
      </c>
      <c r="AL26" s="255">
        <v>3.5195400952</v>
      </c>
      <c r="AM26" s="255">
        <v>3.431778591</v>
      </c>
      <c r="AN26" s="255">
        <v>3.4532880810000002</v>
      </c>
      <c r="AO26" s="255">
        <v>3.4373846349999999</v>
      </c>
      <c r="AP26" s="255">
        <v>3.4472024229999998</v>
      </c>
      <c r="AQ26" s="255">
        <v>3.4356978030000001</v>
      </c>
      <c r="AR26" s="255">
        <v>3.4336556599999999</v>
      </c>
      <c r="AS26" s="255">
        <v>3.376185805</v>
      </c>
      <c r="AT26" s="255">
        <v>3.3870583760000001</v>
      </c>
      <c r="AU26" s="255">
        <v>3.417051174</v>
      </c>
      <c r="AV26" s="255">
        <v>3.4111050889999999</v>
      </c>
      <c r="AW26" s="255">
        <v>3.4458978400000002</v>
      </c>
      <c r="AX26" s="255">
        <v>3.3829506180000002</v>
      </c>
      <c r="AY26" s="255">
        <v>3.543281108</v>
      </c>
      <c r="AZ26" s="255">
        <v>3.5643724890000001</v>
      </c>
      <c r="BA26" s="255">
        <v>3.5473154089999999</v>
      </c>
      <c r="BB26" s="255">
        <v>3.5568636499999999</v>
      </c>
      <c r="BC26" s="255">
        <v>3.546062724</v>
      </c>
      <c r="BD26" s="255">
        <v>3.5446485380000001</v>
      </c>
      <c r="BE26" s="255">
        <v>3.4859858840000002</v>
      </c>
      <c r="BF26" s="412">
        <v>3.4966877460000001</v>
      </c>
      <c r="BG26" s="412">
        <v>3.5261818379999998</v>
      </c>
      <c r="BH26" s="412">
        <v>3.5213651669999999</v>
      </c>
      <c r="BI26" s="412">
        <v>3.5578980069999999</v>
      </c>
      <c r="BJ26" s="412">
        <v>3.4947856970000002</v>
      </c>
      <c r="BK26" s="412">
        <v>3.6611187690000002</v>
      </c>
      <c r="BL26" s="412">
        <v>3.681731256</v>
      </c>
      <c r="BM26" s="412">
        <v>3.6634078329999999</v>
      </c>
      <c r="BN26" s="412">
        <v>3.6726746370000001</v>
      </c>
      <c r="BO26" s="412">
        <v>3.6626639750000001</v>
      </c>
      <c r="BP26" s="412">
        <v>3.661889892</v>
      </c>
      <c r="BQ26" s="412">
        <v>3.6019277949999999</v>
      </c>
      <c r="BR26" s="412">
        <v>3.6124342939999998</v>
      </c>
      <c r="BS26" s="412">
        <v>3.6413897180000001</v>
      </c>
      <c r="BT26" s="412">
        <v>3.637856502</v>
      </c>
      <c r="BU26" s="412">
        <v>3.676203224</v>
      </c>
      <c r="BV26" s="412">
        <v>3.6129236040000001</v>
      </c>
    </row>
    <row r="27" spans="1:74" ht="11.1" customHeight="1" x14ac:dyDescent="0.2">
      <c r="AY27" s="641"/>
      <c r="AZ27" s="641"/>
      <c r="BA27" s="641"/>
      <c r="BB27" s="641"/>
      <c r="BC27" s="641"/>
      <c r="BD27" s="641"/>
      <c r="BE27" s="641"/>
    </row>
    <row r="28" spans="1:74" ht="11.1" customHeight="1" x14ac:dyDescent="0.2">
      <c r="A28" s="163" t="s">
        <v>319</v>
      </c>
      <c r="B28" s="173" t="s">
        <v>721</v>
      </c>
      <c r="C28" s="255">
        <v>45.561092799999997</v>
      </c>
      <c r="D28" s="255">
        <v>47.595214800000001</v>
      </c>
      <c r="E28" s="255">
        <v>47.366464800000003</v>
      </c>
      <c r="F28" s="255">
        <v>46.335579799999998</v>
      </c>
      <c r="G28" s="255">
        <v>45.1810288</v>
      </c>
      <c r="H28" s="255">
        <v>47.079752800000001</v>
      </c>
      <c r="I28" s="255">
        <v>46.991512800000002</v>
      </c>
      <c r="J28" s="255">
        <v>47.483725800000002</v>
      </c>
      <c r="K28" s="255">
        <v>47.9890878</v>
      </c>
      <c r="L28" s="255">
        <v>46.625607799999997</v>
      </c>
      <c r="M28" s="255">
        <v>47.541877800000002</v>
      </c>
      <c r="N28" s="255">
        <v>48.493289799999999</v>
      </c>
      <c r="O28" s="255">
        <v>46.039006000000001</v>
      </c>
      <c r="P28" s="255">
        <v>47.691122</v>
      </c>
      <c r="Q28" s="255">
        <v>47.015414999999997</v>
      </c>
      <c r="R28" s="255">
        <v>44.944398999999997</v>
      </c>
      <c r="S28" s="255">
        <v>44.673614000000001</v>
      </c>
      <c r="T28" s="255">
        <v>46.260095</v>
      </c>
      <c r="U28" s="255">
        <v>46.090519999999998</v>
      </c>
      <c r="V28" s="255">
        <v>47.550522999999998</v>
      </c>
      <c r="W28" s="255">
        <v>46.851703999999998</v>
      </c>
      <c r="X28" s="255">
        <v>46.071790999999997</v>
      </c>
      <c r="Y28" s="255">
        <v>46.600777000000001</v>
      </c>
      <c r="Z28" s="255">
        <v>47.039464000000002</v>
      </c>
      <c r="AA28" s="255">
        <v>45.159445400000003</v>
      </c>
      <c r="AB28" s="255">
        <v>47.660857399999998</v>
      </c>
      <c r="AC28" s="255">
        <v>45.822168400000002</v>
      </c>
      <c r="AD28" s="255">
        <v>44.794354400000003</v>
      </c>
      <c r="AE28" s="255">
        <v>45.529169400000001</v>
      </c>
      <c r="AF28" s="255">
        <v>46.024903399999999</v>
      </c>
      <c r="AG28" s="255">
        <v>45.820518399999997</v>
      </c>
      <c r="AH28" s="255">
        <v>46.628167400000002</v>
      </c>
      <c r="AI28" s="255">
        <v>45.1015534</v>
      </c>
      <c r="AJ28" s="255">
        <v>46.387540399999999</v>
      </c>
      <c r="AK28" s="255">
        <v>46.384025399999999</v>
      </c>
      <c r="AL28" s="255">
        <v>45.8625714</v>
      </c>
      <c r="AM28" s="255">
        <v>45.762738573999997</v>
      </c>
      <c r="AN28" s="255">
        <v>46.580754573999997</v>
      </c>
      <c r="AO28" s="255">
        <v>45.154916573999998</v>
      </c>
      <c r="AP28" s="255">
        <v>45.833082574000002</v>
      </c>
      <c r="AQ28" s="255">
        <v>45.307254573999998</v>
      </c>
      <c r="AR28" s="255">
        <v>45.374005574000002</v>
      </c>
      <c r="AS28" s="255">
        <v>46.498866573999997</v>
      </c>
      <c r="AT28" s="255">
        <v>46.361673574000001</v>
      </c>
      <c r="AU28" s="255">
        <v>45.806312574000003</v>
      </c>
      <c r="AV28" s="255">
        <v>46.333550574</v>
      </c>
      <c r="AW28" s="255">
        <v>46.933186573999997</v>
      </c>
      <c r="AX28" s="255">
        <v>46.405772573999997</v>
      </c>
      <c r="AY28" s="255">
        <v>45.43213574</v>
      </c>
      <c r="AZ28" s="255">
        <v>46.635312740000003</v>
      </c>
      <c r="BA28" s="255">
        <v>45.46558074</v>
      </c>
      <c r="BB28" s="255">
        <v>45.052175740000003</v>
      </c>
      <c r="BC28" s="255">
        <v>44.711277441</v>
      </c>
      <c r="BD28" s="255">
        <v>45.52978967</v>
      </c>
      <c r="BE28" s="255">
        <v>45.991049390999997</v>
      </c>
      <c r="BF28" s="412">
        <v>45.940513940999999</v>
      </c>
      <c r="BG28" s="412">
        <v>46.180295438999998</v>
      </c>
      <c r="BH28" s="412">
        <v>46.243865509999999</v>
      </c>
      <c r="BI28" s="412">
        <v>46.304843329999997</v>
      </c>
      <c r="BJ28" s="412">
        <v>46.755187804000002</v>
      </c>
      <c r="BK28" s="412">
        <v>45.923348316999999</v>
      </c>
      <c r="BL28" s="412">
        <v>46.910354308999999</v>
      </c>
      <c r="BM28" s="412">
        <v>46.217183126000002</v>
      </c>
      <c r="BN28" s="412">
        <v>45.111825021999998</v>
      </c>
      <c r="BO28" s="412">
        <v>44.553078704000001</v>
      </c>
      <c r="BP28" s="412">
        <v>45.621862694999997</v>
      </c>
      <c r="BQ28" s="412">
        <v>45.537928076999997</v>
      </c>
      <c r="BR28" s="412">
        <v>45.828780123000001</v>
      </c>
      <c r="BS28" s="412">
        <v>46.068209512000003</v>
      </c>
      <c r="BT28" s="412">
        <v>46.119769562999998</v>
      </c>
      <c r="BU28" s="412">
        <v>46.192230092000003</v>
      </c>
      <c r="BV28" s="412">
        <v>46.619734942000001</v>
      </c>
    </row>
    <row r="29" spans="1:74" ht="11.1" customHeight="1" x14ac:dyDescent="0.2">
      <c r="A29" s="163" t="s">
        <v>325</v>
      </c>
      <c r="B29" s="173" t="s">
        <v>722</v>
      </c>
      <c r="C29" s="255">
        <v>37.445429812999997</v>
      </c>
      <c r="D29" s="255">
        <v>38.719815687000001</v>
      </c>
      <c r="E29" s="255">
        <v>39.087545153000001</v>
      </c>
      <c r="F29" s="255">
        <v>39.837912289000002</v>
      </c>
      <c r="G29" s="255">
        <v>40.273326988000001</v>
      </c>
      <c r="H29" s="255">
        <v>41.485232887999999</v>
      </c>
      <c r="I29" s="255">
        <v>40.908544980000002</v>
      </c>
      <c r="J29" s="255">
        <v>40.822566098000003</v>
      </c>
      <c r="K29" s="255">
        <v>41.955355570000002</v>
      </c>
      <c r="L29" s="255">
        <v>40.559663315999998</v>
      </c>
      <c r="M29" s="255">
        <v>41.567087202000003</v>
      </c>
      <c r="N29" s="255">
        <v>41.981043898999999</v>
      </c>
      <c r="O29" s="255">
        <v>40.711874227999999</v>
      </c>
      <c r="P29" s="255">
        <v>41.793281966999999</v>
      </c>
      <c r="Q29" s="255">
        <v>41.247098115999997</v>
      </c>
      <c r="R29" s="255">
        <v>41.741282775000002</v>
      </c>
      <c r="S29" s="255">
        <v>42.053459828000001</v>
      </c>
      <c r="T29" s="255">
        <v>42.022940662000003</v>
      </c>
      <c r="U29" s="255">
        <v>42.186092973000001</v>
      </c>
      <c r="V29" s="255">
        <v>42.149419876000003</v>
      </c>
      <c r="W29" s="255">
        <v>43.035184117</v>
      </c>
      <c r="X29" s="255">
        <v>42.613041346000003</v>
      </c>
      <c r="Y29" s="255">
        <v>43.660475568000003</v>
      </c>
      <c r="Z29" s="255">
        <v>42.618125153999998</v>
      </c>
      <c r="AA29" s="255">
        <v>41.120218993999998</v>
      </c>
      <c r="AB29" s="255">
        <v>41.880350606999997</v>
      </c>
      <c r="AC29" s="255">
        <v>42.050949696000004</v>
      </c>
      <c r="AD29" s="255">
        <v>42.214652770000001</v>
      </c>
      <c r="AE29" s="255">
        <v>43.184593305</v>
      </c>
      <c r="AF29" s="255">
        <v>43.803412643999998</v>
      </c>
      <c r="AG29" s="255">
        <v>43.761821519999998</v>
      </c>
      <c r="AH29" s="255">
        <v>44.113884693000003</v>
      </c>
      <c r="AI29" s="255">
        <v>44.223208800000002</v>
      </c>
      <c r="AJ29" s="255">
        <v>43.920219691</v>
      </c>
      <c r="AK29" s="255">
        <v>44.492962044999999</v>
      </c>
      <c r="AL29" s="255">
        <v>44.120090941000001</v>
      </c>
      <c r="AM29" s="255">
        <v>43.436326133000001</v>
      </c>
      <c r="AN29" s="255">
        <v>43.505598738000003</v>
      </c>
      <c r="AO29" s="255">
        <v>43.618052134999999</v>
      </c>
      <c r="AP29" s="255">
        <v>44.276859520999999</v>
      </c>
      <c r="AQ29" s="255">
        <v>44.386474718000002</v>
      </c>
      <c r="AR29" s="255">
        <v>44.680287929999999</v>
      </c>
      <c r="AS29" s="255">
        <v>44.767934611999998</v>
      </c>
      <c r="AT29" s="255">
        <v>44.717583638999997</v>
      </c>
      <c r="AU29" s="255">
        <v>45.129229101</v>
      </c>
      <c r="AV29" s="255">
        <v>44.880504190000003</v>
      </c>
      <c r="AW29" s="255">
        <v>45.033931811000002</v>
      </c>
      <c r="AX29" s="255">
        <v>44.482161470999998</v>
      </c>
      <c r="AY29" s="255">
        <v>44.646065468000003</v>
      </c>
      <c r="AZ29" s="255">
        <v>44.619971012000001</v>
      </c>
      <c r="BA29" s="255">
        <v>44.578642860000002</v>
      </c>
      <c r="BB29" s="255">
        <v>45.792354408000001</v>
      </c>
      <c r="BC29" s="255">
        <v>45.880164811999997</v>
      </c>
      <c r="BD29" s="255">
        <v>46.220703141999998</v>
      </c>
      <c r="BE29" s="255">
        <v>46.377583614000002</v>
      </c>
      <c r="BF29" s="412">
        <v>46.233888018000002</v>
      </c>
      <c r="BG29" s="412">
        <v>46.602930757000003</v>
      </c>
      <c r="BH29" s="412">
        <v>45.998140642999999</v>
      </c>
      <c r="BI29" s="412">
        <v>46.090965619000002</v>
      </c>
      <c r="BJ29" s="412">
        <v>45.483541721999998</v>
      </c>
      <c r="BK29" s="412">
        <v>45.738248229</v>
      </c>
      <c r="BL29" s="412">
        <v>45.820057816000002</v>
      </c>
      <c r="BM29" s="412">
        <v>45.931537818000002</v>
      </c>
      <c r="BN29" s="412">
        <v>47.327211726000002</v>
      </c>
      <c r="BO29" s="412">
        <v>47.382292591000002</v>
      </c>
      <c r="BP29" s="412">
        <v>47.627201251000002</v>
      </c>
      <c r="BQ29" s="412">
        <v>47.769085486000002</v>
      </c>
      <c r="BR29" s="412">
        <v>47.624701954999999</v>
      </c>
      <c r="BS29" s="412">
        <v>48.003099319</v>
      </c>
      <c r="BT29" s="412">
        <v>47.370101986000002</v>
      </c>
      <c r="BU29" s="412">
        <v>47.464084399000001</v>
      </c>
      <c r="BV29" s="412">
        <v>46.834351218999998</v>
      </c>
    </row>
    <row r="30" spans="1:74" ht="11.1" customHeight="1" x14ac:dyDescent="0.2">
      <c r="B30" s="173"/>
      <c r="AY30" s="641"/>
      <c r="AZ30" s="641"/>
      <c r="BA30" s="641"/>
      <c r="BB30" s="641"/>
      <c r="BC30" s="641"/>
      <c r="BD30" s="641"/>
      <c r="BE30" s="641"/>
    </row>
    <row r="31" spans="1:74" ht="11.1" customHeight="1" x14ac:dyDescent="0.2">
      <c r="A31" s="163" t="s">
        <v>326</v>
      </c>
      <c r="B31" s="173" t="s">
        <v>723</v>
      </c>
      <c r="C31" s="255">
        <v>83.006522613000001</v>
      </c>
      <c r="D31" s="255">
        <v>86.315030487000001</v>
      </c>
      <c r="E31" s="255">
        <v>86.454009952999996</v>
      </c>
      <c r="F31" s="255">
        <v>86.173492089000007</v>
      </c>
      <c r="G31" s="255">
        <v>85.454355788000001</v>
      </c>
      <c r="H31" s="255">
        <v>88.564985687999993</v>
      </c>
      <c r="I31" s="255">
        <v>87.900057779999997</v>
      </c>
      <c r="J31" s="255">
        <v>88.306291897999998</v>
      </c>
      <c r="K31" s="255">
        <v>89.944443370000002</v>
      </c>
      <c r="L31" s="255">
        <v>87.185271115999996</v>
      </c>
      <c r="M31" s="255">
        <v>89.108965002000005</v>
      </c>
      <c r="N31" s="255">
        <v>90.474333698999999</v>
      </c>
      <c r="O31" s="255">
        <v>86.750880228</v>
      </c>
      <c r="P31" s="255">
        <v>89.484403967000006</v>
      </c>
      <c r="Q31" s="255">
        <v>88.262513115999994</v>
      </c>
      <c r="R31" s="255">
        <v>86.685681775000006</v>
      </c>
      <c r="S31" s="255">
        <v>86.727073828000002</v>
      </c>
      <c r="T31" s="255">
        <v>88.283035662000003</v>
      </c>
      <c r="U31" s="255">
        <v>88.276612972999999</v>
      </c>
      <c r="V31" s="255">
        <v>89.699942875999994</v>
      </c>
      <c r="W31" s="255">
        <v>89.886888116999998</v>
      </c>
      <c r="X31" s="255">
        <v>88.684832345999993</v>
      </c>
      <c r="Y31" s="255">
        <v>90.261252568000003</v>
      </c>
      <c r="Z31" s="255">
        <v>89.657589153999993</v>
      </c>
      <c r="AA31" s="255">
        <v>86.279664393999994</v>
      </c>
      <c r="AB31" s="255">
        <v>89.541208006999994</v>
      </c>
      <c r="AC31" s="255">
        <v>87.873118095999999</v>
      </c>
      <c r="AD31" s="255">
        <v>87.009007170000004</v>
      </c>
      <c r="AE31" s="255">
        <v>88.713762704999994</v>
      </c>
      <c r="AF31" s="255">
        <v>89.828316044000005</v>
      </c>
      <c r="AG31" s="255">
        <v>89.582339919999995</v>
      </c>
      <c r="AH31" s="255">
        <v>90.742052092999998</v>
      </c>
      <c r="AI31" s="255">
        <v>89.324762199999995</v>
      </c>
      <c r="AJ31" s="255">
        <v>90.307760091000006</v>
      </c>
      <c r="AK31" s="255">
        <v>90.876987444999997</v>
      </c>
      <c r="AL31" s="255">
        <v>89.982662340999994</v>
      </c>
      <c r="AM31" s="255">
        <v>89.199064707000005</v>
      </c>
      <c r="AN31" s="255">
        <v>90.086353312</v>
      </c>
      <c r="AO31" s="255">
        <v>88.772968708999997</v>
      </c>
      <c r="AP31" s="255">
        <v>90.109942094999994</v>
      </c>
      <c r="AQ31" s="255">
        <v>89.693729292</v>
      </c>
      <c r="AR31" s="255">
        <v>90.054293504</v>
      </c>
      <c r="AS31" s="255">
        <v>91.266801185999995</v>
      </c>
      <c r="AT31" s="255">
        <v>91.079257213000005</v>
      </c>
      <c r="AU31" s="255">
        <v>90.935541674999996</v>
      </c>
      <c r="AV31" s="255">
        <v>91.214054763999997</v>
      </c>
      <c r="AW31" s="255">
        <v>91.967118385000006</v>
      </c>
      <c r="AX31" s="255">
        <v>90.887934044999994</v>
      </c>
      <c r="AY31" s="255">
        <v>90.078201207999996</v>
      </c>
      <c r="AZ31" s="255">
        <v>91.255283751999997</v>
      </c>
      <c r="BA31" s="255">
        <v>90.044223599999995</v>
      </c>
      <c r="BB31" s="255">
        <v>90.844530148000004</v>
      </c>
      <c r="BC31" s="255">
        <v>90.591442252999997</v>
      </c>
      <c r="BD31" s="255">
        <v>91.750492812000005</v>
      </c>
      <c r="BE31" s="255">
        <v>92.368633005000007</v>
      </c>
      <c r="BF31" s="412">
        <v>92.174401958999994</v>
      </c>
      <c r="BG31" s="412">
        <v>92.783226196000001</v>
      </c>
      <c r="BH31" s="412">
        <v>92.242006153000005</v>
      </c>
      <c r="BI31" s="412">
        <v>92.395808948999999</v>
      </c>
      <c r="BJ31" s="412">
        <v>92.238729526</v>
      </c>
      <c r="BK31" s="412">
        <v>91.661596545999998</v>
      </c>
      <c r="BL31" s="412">
        <v>92.730412125000001</v>
      </c>
      <c r="BM31" s="412">
        <v>92.148720944000004</v>
      </c>
      <c r="BN31" s="412">
        <v>92.439036748000007</v>
      </c>
      <c r="BO31" s="412">
        <v>91.935371294999996</v>
      </c>
      <c r="BP31" s="412">
        <v>93.249063946000007</v>
      </c>
      <c r="BQ31" s="412">
        <v>93.307013562999998</v>
      </c>
      <c r="BR31" s="412">
        <v>93.453482077999993</v>
      </c>
      <c r="BS31" s="412">
        <v>94.071308830999996</v>
      </c>
      <c r="BT31" s="412">
        <v>93.489871549</v>
      </c>
      <c r="BU31" s="412">
        <v>93.656314491000003</v>
      </c>
      <c r="BV31" s="412">
        <v>93.454086161000006</v>
      </c>
    </row>
    <row r="32" spans="1:74" ht="11.1" customHeight="1" x14ac:dyDescent="0.2">
      <c r="B32" s="173"/>
      <c r="C32" s="255"/>
      <c r="D32" s="255"/>
      <c r="E32" s="255"/>
      <c r="F32" s="255"/>
      <c r="G32" s="255"/>
      <c r="H32" s="255"/>
      <c r="I32" s="255"/>
      <c r="J32" s="255"/>
      <c r="K32" s="255"/>
      <c r="L32" s="255"/>
      <c r="M32" s="255"/>
      <c r="N32" s="255"/>
      <c r="O32" s="255"/>
      <c r="P32" s="255"/>
      <c r="Q32" s="255"/>
      <c r="R32" s="255"/>
      <c r="S32" s="255"/>
      <c r="T32" s="255"/>
      <c r="U32" s="255"/>
      <c r="V32" s="255"/>
      <c r="W32" s="255"/>
      <c r="X32" s="255"/>
      <c r="Y32" s="255"/>
      <c r="Z32" s="255"/>
      <c r="AA32" s="255"/>
      <c r="AB32" s="255"/>
      <c r="AC32" s="255"/>
      <c r="AD32" s="255"/>
      <c r="AE32" s="255"/>
      <c r="AF32" s="255"/>
      <c r="AG32" s="255"/>
      <c r="AH32" s="255"/>
      <c r="AI32" s="255"/>
      <c r="AJ32" s="255"/>
      <c r="AK32" s="255"/>
      <c r="AL32" s="255"/>
      <c r="AM32" s="255"/>
      <c r="AN32" s="255"/>
      <c r="AO32" s="255"/>
      <c r="AP32" s="255"/>
      <c r="AQ32" s="255"/>
      <c r="AR32" s="255"/>
      <c r="AS32" s="255"/>
      <c r="AT32" s="255"/>
      <c r="AU32" s="255"/>
      <c r="AV32" s="255"/>
      <c r="AW32" s="255"/>
      <c r="AX32" s="255"/>
      <c r="AY32" s="255"/>
      <c r="AZ32" s="255"/>
      <c r="BA32" s="255"/>
      <c r="BB32" s="255"/>
      <c r="BC32" s="255"/>
      <c r="BD32" s="255"/>
      <c r="BE32" s="255"/>
      <c r="BF32" s="412"/>
      <c r="BG32" s="412"/>
      <c r="BH32" s="412"/>
      <c r="BI32" s="412"/>
      <c r="BJ32" s="412"/>
      <c r="BK32" s="412"/>
      <c r="BL32" s="412"/>
      <c r="BM32" s="412"/>
      <c r="BN32" s="412"/>
      <c r="BO32" s="412"/>
      <c r="BP32" s="412"/>
      <c r="BQ32" s="412"/>
      <c r="BR32" s="412"/>
      <c r="BS32" s="412"/>
      <c r="BT32" s="412"/>
      <c r="BU32" s="412"/>
      <c r="BV32" s="412"/>
    </row>
    <row r="33" spans="1:74" ht="11.1" customHeight="1" x14ac:dyDescent="0.2">
      <c r="B33" s="173" t="s">
        <v>342</v>
      </c>
      <c r="C33" s="255"/>
      <c r="D33" s="255"/>
      <c r="E33" s="255"/>
      <c r="F33" s="255"/>
      <c r="G33" s="255"/>
      <c r="H33" s="255"/>
      <c r="I33" s="255"/>
      <c r="J33" s="255"/>
      <c r="K33" s="255"/>
      <c r="L33" s="255"/>
      <c r="M33" s="255"/>
      <c r="N33" s="255"/>
      <c r="O33" s="255"/>
      <c r="P33" s="255"/>
      <c r="Q33" s="255"/>
      <c r="R33" s="255"/>
      <c r="S33" s="255"/>
      <c r="T33" s="255"/>
      <c r="U33" s="255"/>
      <c r="V33" s="255"/>
      <c r="W33" s="255"/>
      <c r="X33" s="255"/>
      <c r="Y33" s="255"/>
      <c r="Z33" s="255"/>
      <c r="AA33" s="255"/>
      <c r="AB33" s="255"/>
      <c r="AC33" s="255"/>
      <c r="AD33" s="255"/>
      <c r="AE33" s="255"/>
      <c r="AF33" s="255"/>
      <c r="AG33" s="255"/>
      <c r="AH33" s="255"/>
      <c r="AI33" s="255"/>
      <c r="AJ33" s="255"/>
      <c r="AK33" s="255"/>
      <c r="AL33" s="255"/>
      <c r="AM33" s="255"/>
      <c r="AN33" s="255"/>
      <c r="AO33" s="255"/>
      <c r="AP33" s="255"/>
      <c r="AQ33" s="255"/>
      <c r="AR33" s="255"/>
      <c r="AS33" s="255"/>
      <c r="AT33" s="255"/>
      <c r="AU33" s="255"/>
      <c r="AV33" s="255"/>
      <c r="AW33" s="255"/>
      <c r="AX33" s="255"/>
      <c r="AY33" s="255"/>
      <c r="AZ33" s="255"/>
      <c r="BA33" s="255"/>
      <c r="BB33" s="255"/>
      <c r="BC33" s="255"/>
      <c r="BD33" s="255"/>
      <c r="BE33" s="255"/>
      <c r="BF33" s="412"/>
      <c r="BG33" s="412"/>
      <c r="BH33" s="412"/>
      <c r="BI33" s="412"/>
      <c r="BJ33" s="412"/>
      <c r="BK33" s="412"/>
      <c r="BL33" s="412"/>
      <c r="BM33" s="412"/>
      <c r="BN33" s="412"/>
      <c r="BO33" s="412"/>
      <c r="BP33" s="412"/>
      <c r="BQ33" s="412"/>
      <c r="BR33" s="412"/>
      <c r="BS33" s="412"/>
      <c r="BT33" s="412"/>
      <c r="BU33" s="412"/>
      <c r="BV33" s="412"/>
    </row>
    <row r="34" spans="1:74" ht="11.1" customHeight="1" x14ac:dyDescent="0.2">
      <c r="A34" s="163" t="s">
        <v>808</v>
      </c>
      <c r="B34" s="174" t="s">
        <v>1241</v>
      </c>
      <c r="C34" s="255">
        <v>99.553098195999993</v>
      </c>
      <c r="D34" s="255">
        <v>100.00105203</v>
      </c>
      <c r="E34" s="255">
        <v>100.44595158</v>
      </c>
      <c r="F34" s="255">
        <v>100.95681182</v>
      </c>
      <c r="G34" s="255">
        <v>101.36994041</v>
      </c>
      <c r="H34" s="255">
        <v>101.73892449</v>
      </c>
      <c r="I34" s="255">
        <v>101.99195917</v>
      </c>
      <c r="J34" s="255">
        <v>102.33093353</v>
      </c>
      <c r="K34" s="255">
        <v>102.67359313</v>
      </c>
      <c r="L34" s="255">
        <v>103.06348601000001</v>
      </c>
      <c r="M34" s="255">
        <v>103.39586807000001</v>
      </c>
      <c r="N34" s="255">
        <v>103.70891954</v>
      </c>
      <c r="O34" s="255">
        <v>104.0016439</v>
      </c>
      <c r="P34" s="255">
        <v>104.27179111</v>
      </c>
      <c r="Q34" s="255">
        <v>104.52790035</v>
      </c>
      <c r="R34" s="255">
        <v>104.72098434</v>
      </c>
      <c r="S34" s="255">
        <v>104.9996021</v>
      </c>
      <c r="T34" s="255">
        <v>105.30703849</v>
      </c>
      <c r="U34" s="255">
        <v>105.74189435</v>
      </c>
      <c r="V34" s="255">
        <v>106.03826565</v>
      </c>
      <c r="W34" s="255">
        <v>106.28487616</v>
      </c>
      <c r="X34" s="255">
        <v>106.36289429999999</v>
      </c>
      <c r="Y34" s="255">
        <v>106.61249012</v>
      </c>
      <c r="Z34" s="255">
        <v>106.90956293000001</v>
      </c>
      <c r="AA34" s="255">
        <v>107.40054551</v>
      </c>
      <c r="AB34" s="255">
        <v>107.68033585000001</v>
      </c>
      <c r="AC34" s="255">
        <v>107.90215969</v>
      </c>
      <c r="AD34" s="255">
        <v>107.96778980000001</v>
      </c>
      <c r="AE34" s="255">
        <v>108.15185973</v>
      </c>
      <c r="AF34" s="255">
        <v>108.35341132000001</v>
      </c>
      <c r="AG34" s="255">
        <v>108.62138845</v>
      </c>
      <c r="AH34" s="255">
        <v>108.82480482</v>
      </c>
      <c r="AI34" s="255">
        <v>109.0058504</v>
      </c>
      <c r="AJ34" s="255">
        <v>109.12396077</v>
      </c>
      <c r="AK34" s="255">
        <v>109.29982896</v>
      </c>
      <c r="AL34" s="255">
        <v>109.48940213</v>
      </c>
      <c r="AM34" s="255">
        <v>109.66571865</v>
      </c>
      <c r="AN34" s="255">
        <v>109.89795843</v>
      </c>
      <c r="AO34" s="255">
        <v>110.16533210999999</v>
      </c>
      <c r="AP34" s="255">
        <v>110.5285935</v>
      </c>
      <c r="AQ34" s="255">
        <v>110.83990683</v>
      </c>
      <c r="AR34" s="255">
        <v>111.14934724</v>
      </c>
      <c r="AS34" s="255">
        <v>111.45941949</v>
      </c>
      <c r="AT34" s="255">
        <v>111.76814804</v>
      </c>
      <c r="AU34" s="255">
        <v>112.06809927</v>
      </c>
      <c r="AV34" s="255">
        <v>112.4483716</v>
      </c>
      <c r="AW34" s="255">
        <v>112.67785016000001</v>
      </c>
      <c r="AX34" s="255">
        <v>112.84061262</v>
      </c>
      <c r="AY34" s="255">
        <v>112.78258433000001</v>
      </c>
      <c r="AZ34" s="255">
        <v>112.92877627</v>
      </c>
      <c r="BA34" s="255">
        <v>113.12573197</v>
      </c>
      <c r="BB34" s="255">
        <v>113.39860215</v>
      </c>
      <c r="BC34" s="255">
        <v>113.69478415</v>
      </c>
      <c r="BD34" s="255">
        <v>114.03088692999999</v>
      </c>
      <c r="BE34" s="255">
        <v>114.48298905</v>
      </c>
      <c r="BF34" s="412">
        <v>114.84866898</v>
      </c>
      <c r="BG34" s="412">
        <v>115.19177045000001</v>
      </c>
      <c r="BH34" s="412">
        <v>115.52494280000001</v>
      </c>
      <c r="BI34" s="412">
        <v>115.82981502</v>
      </c>
      <c r="BJ34" s="412">
        <v>116.11295708999999</v>
      </c>
      <c r="BK34" s="412">
        <v>116.32044929</v>
      </c>
      <c r="BL34" s="412">
        <v>116.5962651</v>
      </c>
      <c r="BM34" s="412">
        <v>116.89410925999999</v>
      </c>
      <c r="BN34" s="412">
        <v>117.23009515</v>
      </c>
      <c r="BO34" s="412">
        <v>117.57969645999999</v>
      </c>
      <c r="BP34" s="412">
        <v>117.94813739</v>
      </c>
      <c r="BQ34" s="412">
        <v>118.38502724999999</v>
      </c>
      <c r="BR34" s="412">
        <v>118.7603611</v>
      </c>
      <c r="BS34" s="412">
        <v>119.11143367</v>
      </c>
      <c r="BT34" s="412">
        <v>119.40622248</v>
      </c>
      <c r="BU34" s="412">
        <v>119.74955774</v>
      </c>
      <c r="BV34" s="412">
        <v>120.10316528</v>
      </c>
    </row>
    <row r="35" spans="1:74" ht="11.1" customHeight="1" x14ac:dyDescent="0.2">
      <c r="A35" s="163" t="s">
        <v>809</v>
      </c>
      <c r="B35" s="174" t="s">
        <v>1126</v>
      </c>
      <c r="C35" s="488">
        <v>4.1611038441000003</v>
      </c>
      <c r="D35" s="488">
        <v>4.8114717813999999</v>
      </c>
      <c r="E35" s="488">
        <v>5.2266189213000001</v>
      </c>
      <c r="F35" s="488">
        <v>5.1926913281999996</v>
      </c>
      <c r="G35" s="488">
        <v>5.2938876139</v>
      </c>
      <c r="H35" s="488">
        <v>5.3151268714000004</v>
      </c>
      <c r="I35" s="488">
        <v>5.1613248700999996</v>
      </c>
      <c r="J35" s="488">
        <v>5.0941287888</v>
      </c>
      <c r="K35" s="488">
        <v>5.0204464009000001</v>
      </c>
      <c r="L35" s="488">
        <v>4.9816276471999998</v>
      </c>
      <c r="M35" s="488">
        <v>4.8615786226999997</v>
      </c>
      <c r="N35" s="488">
        <v>4.7032749273999999</v>
      </c>
      <c r="O35" s="488">
        <v>4.4685155805000001</v>
      </c>
      <c r="P35" s="488">
        <v>4.2706941451000002</v>
      </c>
      <c r="Q35" s="488">
        <v>4.0638260720000003</v>
      </c>
      <c r="R35" s="488">
        <v>3.7284978054</v>
      </c>
      <c r="S35" s="488">
        <v>3.5806094739000001</v>
      </c>
      <c r="T35" s="488">
        <v>3.5071276921000001</v>
      </c>
      <c r="U35" s="488">
        <v>3.6766968864999998</v>
      </c>
      <c r="V35" s="488">
        <v>3.6228850701000002</v>
      </c>
      <c r="W35" s="488">
        <v>3.5172461801999999</v>
      </c>
      <c r="X35" s="488">
        <v>3.2013358145000002</v>
      </c>
      <c r="Y35" s="488">
        <v>3.1109773582</v>
      </c>
      <c r="Z35" s="488">
        <v>3.0861794732000001</v>
      </c>
      <c r="AA35" s="488">
        <v>3.2681229649999999</v>
      </c>
      <c r="AB35" s="488">
        <v>3.2689039927999999</v>
      </c>
      <c r="AC35" s="488">
        <v>3.2280944369000002</v>
      </c>
      <c r="AD35" s="488">
        <v>3.1004344383000002</v>
      </c>
      <c r="AE35" s="488">
        <v>3.0021615078999999</v>
      </c>
      <c r="AF35" s="488">
        <v>2.8928482627999998</v>
      </c>
      <c r="AG35" s="488">
        <v>2.7231345894999999</v>
      </c>
      <c r="AH35" s="488">
        <v>2.6278618954000001</v>
      </c>
      <c r="AI35" s="488">
        <v>2.5600765988999998</v>
      </c>
      <c r="AJ35" s="488">
        <v>2.5958925716999999</v>
      </c>
      <c r="AK35" s="488">
        <v>2.5206604168000002</v>
      </c>
      <c r="AL35" s="488">
        <v>2.4131042524000001</v>
      </c>
      <c r="AM35" s="488">
        <v>2.1090890440000001</v>
      </c>
      <c r="AN35" s="488">
        <v>2.0594499149000001</v>
      </c>
      <c r="AO35" s="488">
        <v>2.0974301463999998</v>
      </c>
      <c r="AP35" s="488">
        <v>2.3718219153</v>
      </c>
      <c r="AQ35" s="488">
        <v>2.4854376997999998</v>
      </c>
      <c r="AR35" s="488">
        <v>2.5803856897999999</v>
      </c>
      <c r="AS35" s="488">
        <v>2.6127736653999998</v>
      </c>
      <c r="AT35" s="488">
        <v>2.7046620724000001</v>
      </c>
      <c r="AU35" s="488">
        <v>2.8092518452999999</v>
      </c>
      <c r="AV35" s="488">
        <v>3.0464536026000002</v>
      </c>
      <c r="AW35" s="488">
        <v>3.0906006327000002</v>
      </c>
      <c r="AX35" s="488">
        <v>3.0607624302000001</v>
      </c>
      <c r="AY35" s="488">
        <v>2.8421513291</v>
      </c>
      <c r="AZ35" s="488">
        <v>2.7578472571999999</v>
      </c>
      <c r="BA35" s="488">
        <v>2.6872336327999999</v>
      </c>
      <c r="BB35" s="488">
        <v>2.5966209841999999</v>
      </c>
      <c r="BC35" s="488">
        <v>2.5756763942999998</v>
      </c>
      <c r="BD35" s="488">
        <v>2.5924935789000001</v>
      </c>
      <c r="BE35" s="488">
        <v>2.7127088780999999</v>
      </c>
      <c r="BF35" s="489">
        <v>2.7561706917</v>
      </c>
      <c r="BG35" s="489">
        <v>2.7872973694000001</v>
      </c>
      <c r="BH35" s="489">
        <v>2.7359855483</v>
      </c>
      <c r="BI35" s="489">
        <v>2.7973242773</v>
      </c>
      <c r="BJ35" s="489">
        <v>2.8999704891000002</v>
      </c>
      <c r="BK35" s="489">
        <v>3.1368894311000002</v>
      </c>
      <c r="BL35" s="489">
        <v>3.2476123073999998</v>
      </c>
      <c r="BM35" s="489">
        <v>3.3311406975</v>
      </c>
      <c r="BN35" s="489">
        <v>3.3787832753</v>
      </c>
      <c r="BO35" s="489">
        <v>3.416966172</v>
      </c>
      <c r="BP35" s="489">
        <v>3.4352538724000001</v>
      </c>
      <c r="BQ35" s="489">
        <v>3.4083999978000001</v>
      </c>
      <c r="BR35" s="489">
        <v>3.4059533757999998</v>
      </c>
      <c r="BS35" s="489">
        <v>3.4027285194000001</v>
      </c>
      <c r="BT35" s="489">
        <v>3.3596897631</v>
      </c>
      <c r="BU35" s="489">
        <v>3.3840533341999999</v>
      </c>
      <c r="BV35" s="489">
        <v>3.4364883114000002</v>
      </c>
    </row>
    <row r="36" spans="1:74" ht="11.1" customHeight="1" x14ac:dyDescent="0.2">
      <c r="A36" s="163" t="s">
        <v>1127</v>
      </c>
      <c r="B36" s="174" t="s">
        <v>1242</v>
      </c>
      <c r="C36" s="255">
        <v>99.724716143999999</v>
      </c>
      <c r="D36" s="255">
        <v>99.988149269000004</v>
      </c>
      <c r="E36" s="255">
        <v>100.28598774</v>
      </c>
      <c r="F36" s="255">
        <v>100.72728241999999</v>
      </c>
      <c r="G36" s="255">
        <v>101.03311792</v>
      </c>
      <c r="H36" s="255">
        <v>101.30046437999999</v>
      </c>
      <c r="I36" s="255">
        <v>101.48896368</v>
      </c>
      <c r="J36" s="255">
        <v>101.71220185</v>
      </c>
      <c r="K36" s="255">
        <v>101.92304248000001</v>
      </c>
      <c r="L36" s="255">
        <v>102.19510677</v>
      </c>
      <c r="M36" s="255">
        <v>102.33607606</v>
      </c>
      <c r="N36" s="255">
        <v>102.41587531</v>
      </c>
      <c r="O36" s="255">
        <v>102.30757785999999</v>
      </c>
      <c r="P36" s="255">
        <v>102.36288343</v>
      </c>
      <c r="Q36" s="255">
        <v>102.45340734</v>
      </c>
      <c r="R36" s="255">
        <v>102.58788145</v>
      </c>
      <c r="S36" s="255">
        <v>102.75104743999999</v>
      </c>
      <c r="T36" s="255">
        <v>102.94733409</v>
      </c>
      <c r="U36" s="255">
        <v>103.23652742</v>
      </c>
      <c r="V36" s="255">
        <v>103.45855432</v>
      </c>
      <c r="W36" s="255">
        <v>103.66567469</v>
      </c>
      <c r="X36" s="255">
        <v>103.84122733</v>
      </c>
      <c r="Y36" s="255">
        <v>104.04096047</v>
      </c>
      <c r="Z36" s="255">
        <v>104.24450872</v>
      </c>
      <c r="AA36" s="255">
        <v>104.53691643000001</v>
      </c>
      <c r="AB36" s="255">
        <v>104.68352443000001</v>
      </c>
      <c r="AC36" s="255">
        <v>104.77344024999999</v>
      </c>
      <c r="AD36" s="255">
        <v>104.70574501</v>
      </c>
      <c r="AE36" s="255">
        <v>104.75867574999999</v>
      </c>
      <c r="AF36" s="255">
        <v>104.83075988</v>
      </c>
      <c r="AG36" s="255">
        <v>104.98643869999999</v>
      </c>
      <c r="AH36" s="255">
        <v>105.04983674</v>
      </c>
      <c r="AI36" s="255">
        <v>105.08313973</v>
      </c>
      <c r="AJ36" s="255">
        <v>104.99591295</v>
      </c>
      <c r="AK36" s="255">
        <v>105.03979402</v>
      </c>
      <c r="AL36" s="255">
        <v>105.12300967</v>
      </c>
      <c r="AM36" s="255">
        <v>105.27243699</v>
      </c>
      <c r="AN36" s="255">
        <v>105.40958652</v>
      </c>
      <c r="AO36" s="255">
        <v>105.56575775</v>
      </c>
      <c r="AP36" s="255">
        <v>105.74482182</v>
      </c>
      <c r="AQ36" s="255">
        <v>105.94722534</v>
      </c>
      <c r="AR36" s="255">
        <v>106.17091610999999</v>
      </c>
      <c r="AS36" s="255">
        <v>106.47710085999999</v>
      </c>
      <c r="AT36" s="255">
        <v>106.70147342</v>
      </c>
      <c r="AU36" s="255">
        <v>106.89776877</v>
      </c>
      <c r="AV36" s="255">
        <v>107.09734904</v>
      </c>
      <c r="AW36" s="255">
        <v>107.2242426</v>
      </c>
      <c r="AX36" s="255">
        <v>107.30592683</v>
      </c>
      <c r="AY36" s="255">
        <v>107.23215696</v>
      </c>
      <c r="AZ36" s="255">
        <v>107.30756623000001</v>
      </c>
      <c r="BA36" s="255">
        <v>107.42130346</v>
      </c>
      <c r="BB36" s="255">
        <v>107.58226328000001</v>
      </c>
      <c r="BC36" s="255">
        <v>107.77641558000001</v>
      </c>
      <c r="BD36" s="255">
        <v>108.0074654</v>
      </c>
      <c r="BE36" s="255">
        <v>108.34617331</v>
      </c>
      <c r="BF36" s="412">
        <v>108.60291547999999</v>
      </c>
      <c r="BG36" s="412">
        <v>108.83976498</v>
      </c>
      <c r="BH36" s="412">
        <v>109.05041495</v>
      </c>
      <c r="BI36" s="412">
        <v>109.26374701</v>
      </c>
      <c r="BJ36" s="412">
        <v>109.46914209000001</v>
      </c>
      <c r="BK36" s="412">
        <v>109.64246867</v>
      </c>
      <c r="BL36" s="412">
        <v>109.84641359</v>
      </c>
      <c r="BM36" s="412">
        <v>110.06287439</v>
      </c>
      <c r="BN36" s="412">
        <v>110.30461059</v>
      </c>
      <c r="BO36" s="412">
        <v>110.55057702000001</v>
      </c>
      <c r="BP36" s="412">
        <v>110.80572846</v>
      </c>
      <c r="BQ36" s="412">
        <v>111.11392429999999</v>
      </c>
      <c r="BR36" s="412">
        <v>111.35859576</v>
      </c>
      <c r="BS36" s="412">
        <v>111.57560866</v>
      </c>
      <c r="BT36" s="412">
        <v>111.71427475</v>
      </c>
      <c r="BU36" s="412">
        <v>111.92498581</v>
      </c>
      <c r="BV36" s="412">
        <v>112.15284954000001</v>
      </c>
    </row>
    <row r="37" spans="1:74" ht="11.1" customHeight="1" x14ac:dyDescent="0.2">
      <c r="A37" s="163" t="s">
        <v>1128</v>
      </c>
      <c r="B37" s="174" t="s">
        <v>1126</v>
      </c>
      <c r="C37" s="488">
        <v>1.6802115295</v>
      </c>
      <c r="D37" s="488">
        <v>2.3969510186999998</v>
      </c>
      <c r="E37" s="488">
        <v>2.9115392134999998</v>
      </c>
      <c r="F37" s="488">
        <v>3.0676730717999998</v>
      </c>
      <c r="G37" s="488">
        <v>3.2902667332000002</v>
      </c>
      <c r="H37" s="488">
        <v>3.4194904194000002</v>
      </c>
      <c r="I37" s="488">
        <v>3.394035621</v>
      </c>
      <c r="J37" s="488">
        <v>3.3807703051</v>
      </c>
      <c r="K37" s="488">
        <v>3.3198820512</v>
      </c>
      <c r="L37" s="488">
        <v>3.2010759849000001</v>
      </c>
      <c r="M37" s="488">
        <v>3.0543901526999999</v>
      </c>
      <c r="N37" s="488">
        <v>2.8688915400999999</v>
      </c>
      <c r="O37" s="488">
        <v>2.5899915395000002</v>
      </c>
      <c r="P37" s="488">
        <v>2.3750156134</v>
      </c>
      <c r="Q37" s="488">
        <v>2.1612387216000002</v>
      </c>
      <c r="R37" s="488">
        <v>1.8471649241000001</v>
      </c>
      <c r="S37" s="488">
        <v>1.7003627724000001</v>
      </c>
      <c r="T37" s="488">
        <v>1.6257276984</v>
      </c>
      <c r="U37" s="488">
        <v>1.7219249072</v>
      </c>
      <c r="V37" s="488">
        <v>1.7169547402000001</v>
      </c>
      <c r="W37" s="488">
        <v>1.7097529328000001</v>
      </c>
      <c r="X37" s="488">
        <v>1.6107625984</v>
      </c>
      <c r="Y37" s="488">
        <v>1.6659661717000001</v>
      </c>
      <c r="Z37" s="488">
        <v>1.7854980117000001</v>
      </c>
      <c r="AA37" s="488">
        <v>2.1790551762999999</v>
      </c>
      <c r="AB37" s="488">
        <v>2.2670727200999998</v>
      </c>
      <c r="AC37" s="488">
        <v>2.2644760861000002</v>
      </c>
      <c r="AD37" s="488">
        <v>2.0644383370999999</v>
      </c>
      <c r="AE37" s="488">
        <v>1.9538762479</v>
      </c>
      <c r="AF37" s="488">
        <v>1.8295041903</v>
      </c>
      <c r="AG37" s="488">
        <v>1.6950505034000001</v>
      </c>
      <c r="AH37" s="488">
        <v>1.5380868495</v>
      </c>
      <c r="AI37" s="488">
        <v>1.3673427067999999</v>
      </c>
      <c r="AJ37" s="488">
        <v>1.1119722358999999</v>
      </c>
      <c r="AK37" s="488">
        <v>0.96003876768999996</v>
      </c>
      <c r="AL37" s="488">
        <v>0.84273115304000001</v>
      </c>
      <c r="AM37" s="488">
        <v>0.70359887558</v>
      </c>
      <c r="AN37" s="488">
        <v>0.69357818797000004</v>
      </c>
      <c r="AO37" s="488">
        <v>0.75621980392999999</v>
      </c>
      <c r="AP37" s="488">
        <v>0.99237802809999998</v>
      </c>
      <c r="AQ37" s="488">
        <v>1.1345595738000001</v>
      </c>
      <c r="AR37" s="488">
        <v>1.2783998062999999</v>
      </c>
      <c r="AS37" s="488">
        <v>1.4198616327</v>
      </c>
      <c r="AT37" s="488">
        <v>1.5722410766999999</v>
      </c>
      <c r="AU37" s="488">
        <v>1.7268507982000001</v>
      </c>
      <c r="AV37" s="488">
        <v>2.0014456107999998</v>
      </c>
      <c r="AW37" s="488">
        <v>2.0796390523000001</v>
      </c>
      <c r="AX37" s="488">
        <v>2.0765360141000002</v>
      </c>
      <c r="AY37" s="488">
        <v>1.8615698684999999</v>
      </c>
      <c r="AZ37" s="488">
        <v>1.8005759941999999</v>
      </c>
      <c r="BA37" s="488">
        <v>1.7577155180999999</v>
      </c>
      <c r="BB37" s="488">
        <v>1.7376183848</v>
      </c>
      <c r="BC37" s="488">
        <v>1.7265107549000001</v>
      </c>
      <c r="BD37" s="488">
        <v>1.7298045057</v>
      </c>
      <c r="BE37" s="488">
        <v>1.7553750418</v>
      </c>
      <c r="BF37" s="489">
        <v>1.7820204299</v>
      </c>
      <c r="BG37" s="489">
        <v>1.8166854486999999</v>
      </c>
      <c r="BH37" s="489">
        <v>1.8236360949999999</v>
      </c>
      <c r="BI37" s="489">
        <v>1.9020926292</v>
      </c>
      <c r="BJ37" s="489">
        <v>2.0159326899000001</v>
      </c>
      <c r="BK37" s="489">
        <v>2.2477508385</v>
      </c>
      <c r="BL37" s="489">
        <v>2.3659537249000002</v>
      </c>
      <c r="BM37" s="489">
        <v>2.4590754723999999</v>
      </c>
      <c r="BN37" s="489">
        <v>2.5304796821000002</v>
      </c>
      <c r="BO37" s="489">
        <v>2.5739967630999998</v>
      </c>
      <c r="BP37" s="489">
        <v>2.5908052287999999</v>
      </c>
      <c r="BQ37" s="489">
        <v>2.5545442914000001</v>
      </c>
      <c r="BR37" s="489">
        <v>2.5373907004</v>
      </c>
      <c r="BS37" s="489">
        <v>2.5136435039</v>
      </c>
      <c r="BT37" s="489">
        <v>2.4427782274999998</v>
      </c>
      <c r="BU37" s="489">
        <v>2.4356100461999999</v>
      </c>
      <c r="BV37" s="489">
        <v>2.4515652573</v>
      </c>
    </row>
    <row r="38" spans="1:74" ht="11.1" customHeight="1" x14ac:dyDescent="0.2">
      <c r="A38" s="163" t="s">
        <v>1129</v>
      </c>
      <c r="B38" s="174" t="s">
        <v>1243</v>
      </c>
      <c r="C38" s="255">
        <v>99.344834058999993</v>
      </c>
      <c r="D38" s="255">
        <v>100.01648717</v>
      </c>
      <c r="E38" s="255">
        <v>100.6402743</v>
      </c>
      <c r="F38" s="255">
        <v>101.23727316999999</v>
      </c>
      <c r="G38" s="255">
        <v>101.78192485</v>
      </c>
      <c r="H38" s="255">
        <v>102.27577592</v>
      </c>
      <c r="I38" s="255">
        <v>102.60806703999999</v>
      </c>
      <c r="J38" s="255">
        <v>103.09007721</v>
      </c>
      <c r="K38" s="255">
        <v>103.59605663000001</v>
      </c>
      <c r="L38" s="255">
        <v>104.13055412</v>
      </c>
      <c r="M38" s="255">
        <v>104.70208829000001</v>
      </c>
      <c r="N38" s="255">
        <v>105.30777866</v>
      </c>
      <c r="O38" s="255">
        <v>106.10538782</v>
      </c>
      <c r="P38" s="255">
        <v>106.64641828000001</v>
      </c>
      <c r="Q38" s="255">
        <v>107.11200590999999</v>
      </c>
      <c r="R38" s="255">
        <v>107.38110359</v>
      </c>
      <c r="S38" s="255">
        <v>107.80696102</v>
      </c>
      <c r="T38" s="255">
        <v>108.256432</v>
      </c>
      <c r="U38" s="255">
        <v>108.87829342000001</v>
      </c>
      <c r="V38" s="255">
        <v>109.26982882</v>
      </c>
      <c r="W38" s="255">
        <v>109.56692544000001</v>
      </c>
      <c r="X38" s="255">
        <v>109.51922001</v>
      </c>
      <c r="Y38" s="255">
        <v>109.83301416</v>
      </c>
      <c r="Z38" s="255">
        <v>110.25067168</v>
      </c>
      <c r="AA38" s="255">
        <v>110.99723109</v>
      </c>
      <c r="AB38" s="255">
        <v>111.44932596</v>
      </c>
      <c r="AC38" s="255">
        <v>111.8423044</v>
      </c>
      <c r="AD38" s="255">
        <v>112.08160710999999</v>
      </c>
      <c r="AE38" s="255">
        <v>112.43672813000001</v>
      </c>
      <c r="AF38" s="255">
        <v>112.80754377</v>
      </c>
      <c r="AG38" s="255">
        <v>113.22238804</v>
      </c>
      <c r="AH38" s="255">
        <v>113.60995235</v>
      </c>
      <c r="AI38" s="255">
        <v>113.98589617</v>
      </c>
      <c r="AJ38" s="255">
        <v>114.37608335</v>
      </c>
      <c r="AK38" s="255">
        <v>114.72667685</v>
      </c>
      <c r="AL38" s="255">
        <v>115.05723113000001</v>
      </c>
      <c r="AM38" s="255">
        <v>115.2692258</v>
      </c>
      <c r="AN38" s="255">
        <v>115.62809670999999</v>
      </c>
      <c r="AO38" s="255">
        <v>116.04381956</v>
      </c>
      <c r="AP38" s="255">
        <v>116.65343688</v>
      </c>
      <c r="AQ38" s="255">
        <v>117.11020625</v>
      </c>
      <c r="AR38" s="255">
        <v>117.53413675</v>
      </c>
      <c r="AS38" s="255">
        <v>117.84856861</v>
      </c>
      <c r="AT38" s="255">
        <v>118.27044094</v>
      </c>
      <c r="AU38" s="255">
        <v>118.70984602</v>
      </c>
      <c r="AV38" s="255">
        <v>119.33384243</v>
      </c>
      <c r="AW38" s="255">
        <v>119.70179237000001</v>
      </c>
      <c r="AX38" s="255">
        <v>119.97421455999999</v>
      </c>
      <c r="AY38" s="255">
        <v>119.93796822</v>
      </c>
      <c r="AZ38" s="255">
        <v>120.18026715000001</v>
      </c>
      <c r="BA38" s="255">
        <v>120.49025754</v>
      </c>
      <c r="BB38" s="255">
        <v>120.91510064000001</v>
      </c>
      <c r="BC38" s="255">
        <v>121.34999688000001</v>
      </c>
      <c r="BD38" s="255">
        <v>121.82901194</v>
      </c>
      <c r="BE38" s="255">
        <v>122.43520938</v>
      </c>
      <c r="BF38" s="412">
        <v>122.94945349</v>
      </c>
      <c r="BG38" s="412">
        <v>123.43773447</v>
      </c>
      <c r="BH38" s="412">
        <v>123.93902626000001</v>
      </c>
      <c r="BI38" s="412">
        <v>124.3692142</v>
      </c>
      <c r="BJ38" s="412">
        <v>124.75878590000001</v>
      </c>
      <c r="BK38" s="412">
        <v>125.01275493999999</v>
      </c>
      <c r="BL38" s="412">
        <v>125.38716423</v>
      </c>
      <c r="BM38" s="412">
        <v>125.79683101000001</v>
      </c>
      <c r="BN38" s="412">
        <v>126.26225064</v>
      </c>
      <c r="BO38" s="412">
        <v>126.75475113</v>
      </c>
      <c r="BP38" s="412">
        <v>127.27969716</v>
      </c>
      <c r="BQ38" s="412">
        <v>127.8942325</v>
      </c>
      <c r="BR38" s="412">
        <v>128.45093872000001</v>
      </c>
      <c r="BS38" s="412">
        <v>128.98864474999999</v>
      </c>
      <c r="BT38" s="412">
        <v>129.50188236</v>
      </c>
      <c r="BU38" s="412">
        <v>130.03046139</v>
      </c>
      <c r="BV38" s="412">
        <v>130.55982553999999</v>
      </c>
    </row>
    <row r="39" spans="1:74" ht="11.1" customHeight="1" x14ac:dyDescent="0.2">
      <c r="A39" s="163" t="s">
        <v>1130</v>
      </c>
      <c r="B39" s="174" t="s">
        <v>1126</v>
      </c>
      <c r="C39" s="488">
        <v>7.2679302847000002</v>
      </c>
      <c r="D39" s="488">
        <v>7.8320740885999998</v>
      </c>
      <c r="E39" s="488">
        <v>8.1190844314999993</v>
      </c>
      <c r="F39" s="488">
        <v>7.8421324796</v>
      </c>
      <c r="G39" s="488">
        <v>7.7891258480000003</v>
      </c>
      <c r="H39" s="488">
        <v>7.6736142897999997</v>
      </c>
      <c r="I39" s="488">
        <v>7.3558295638000004</v>
      </c>
      <c r="J39" s="488">
        <v>7.2211233084000002</v>
      </c>
      <c r="K39" s="488">
        <v>7.1319462659999999</v>
      </c>
      <c r="L39" s="488">
        <v>7.1933006902000001</v>
      </c>
      <c r="M39" s="488">
        <v>7.1072038911000002</v>
      </c>
      <c r="N39" s="488">
        <v>6.9836088514999997</v>
      </c>
      <c r="O39" s="488">
        <v>6.8051387149</v>
      </c>
      <c r="P39" s="488">
        <v>6.6288382048000001</v>
      </c>
      <c r="Q39" s="488">
        <v>6.4305583903999999</v>
      </c>
      <c r="R39" s="488">
        <v>6.0687434808000003</v>
      </c>
      <c r="S39" s="488">
        <v>5.9195541605999997</v>
      </c>
      <c r="T39" s="488">
        <v>5.8475782964</v>
      </c>
      <c r="U39" s="488">
        <v>6.1108512762</v>
      </c>
      <c r="V39" s="488">
        <v>5.9945164206000001</v>
      </c>
      <c r="W39" s="488">
        <v>5.7636062643999999</v>
      </c>
      <c r="X39" s="488">
        <v>5.1749132914000002</v>
      </c>
      <c r="Y39" s="488">
        <v>4.9005000288999998</v>
      </c>
      <c r="Z39" s="488">
        <v>4.6937586988</v>
      </c>
      <c r="AA39" s="488">
        <v>4.6103627456999998</v>
      </c>
      <c r="AB39" s="488">
        <v>4.5035808542</v>
      </c>
      <c r="AC39" s="488">
        <v>4.4162168831999997</v>
      </c>
      <c r="AD39" s="488">
        <v>4.3774028855999996</v>
      </c>
      <c r="AE39" s="488">
        <v>4.2944973742999997</v>
      </c>
      <c r="AF39" s="488">
        <v>4.2040105069999996</v>
      </c>
      <c r="AG39" s="488">
        <v>3.9898628849</v>
      </c>
      <c r="AH39" s="488">
        <v>3.9719322135000001</v>
      </c>
      <c r="AI39" s="488">
        <v>4.0331246949999997</v>
      </c>
      <c r="AJ39" s="488">
        <v>4.4347132312999999</v>
      </c>
      <c r="AK39" s="488">
        <v>4.4555480196000001</v>
      </c>
      <c r="AL39" s="488">
        <v>4.3596645517999999</v>
      </c>
      <c r="AM39" s="488">
        <v>3.8487398900000001</v>
      </c>
      <c r="AN39" s="488">
        <v>3.7494805086</v>
      </c>
      <c r="AO39" s="488">
        <v>3.7566421582</v>
      </c>
      <c r="AP39" s="488">
        <v>4.0790187447999999</v>
      </c>
      <c r="AQ39" s="488">
        <v>4.1565404804000003</v>
      </c>
      <c r="AR39" s="488">
        <v>4.1899617915</v>
      </c>
      <c r="AS39" s="488">
        <v>4.0859238694000002</v>
      </c>
      <c r="AT39" s="488">
        <v>4.1021833798999996</v>
      </c>
      <c r="AU39" s="488">
        <v>4.1443283847999997</v>
      </c>
      <c r="AV39" s="488">
        <v>4.3346116895</v>
      </c>
      <c r="AW39" s="488">
        <v>4.3364940589999996</v>
      </c>
      <c r="AX39" s="488">
        <v>4.2735110052999996</v>
      </c>
      <c r="AY39" s="488">
        <v>4.0502938944000002</v>
      </c>
      <c r="AZ39" s="488">
        <v>3.9369068308999999</v>
      </c>
      <c r="BA39" s="488">
        <v>3.8316887510000002</v>
      </c>
      <c r="BB39" s="488">
        <v>3.6532689287000002</v>
      </c>
      <c r="BC39" s="488">
        <v>3.6203425542000001</v>
      </c>
      <c r="BD39" s="488">
        <v>3.6541512985</v>
      </c>
      <c r="BE39" s="488">
        <v>3.8919783441</v>
      </c>
      <c r="BF39" s="489">
        <v>3.9561977739</v>
      </c>
      <c r="BG39" s="489">
        <v>3.9827264667</v>
      </c>
      <c r="BH39" s="489">
        <v>3.8590761374999998</v>
      </c>
      <c r="BI39" s="489">
        <v>3.8992079713000001</v>
      </c>
      <c r="BJ39" s="489">
        <v>3.9879997146999999</v>
      </c>
      <c r="BK39" s="489">
        <v>4.2311761614999996</v>
      </c>
      <c r="BL39" s="489">
        <v>4.3325723970999999</v>
      </c>
      <c r="BM39" s="489">
        <v>4.4041514937999997</v>
      </c>
      <c r="BN39" s="489">
        <v>4.4222350819000003</v>
      </c>
      <c r="BO39" s="489">
        <v>4.4538561084000001</v>
      </c>
      <c r="BP39" s="489">
        <v>4.4740453363999997</v>
      </c>
      <c r="BQ39" s="489">
        <v>4.4587036253000001</v>
      </c>
      <c r="BR39" s="489">
        <v>4.4745910413000001</v>
      </c>
      <c r="BS39" s="489">
        <v>4.4969314301000001</v>
      </c>
      <c r="BT39" s="489">
        <v>4.4883813177</v>
      </c>
      <c r="BU39" s="489">
        <v>4.5519682871000002</v>
      </c>
      <c r="BV39" s="489">
        <v>4.6498044998000001</v>
      </c>
    </row>
    <row r="40" spans="1:74" ht="11.1" customHeight="1" x14ac:dyDescent="0.2">
      <c r="B40" s="173"/>
      <c r="AY40" s="641"/>
      <c r="AZ40" s="641"/>
      <c r="BA40" s="641"/>
      <c r="BB40" s="641"/>
      <c r="BC40" s="641"/>
      <c r="BD40" s="641"/>
      <c r="BE40" s="641"/>
    </row>
    <row r="41" spans="1:74" ht="11.1" customHeight="1" x14ac:dyDescent="0.2">
      <c r="B41" s="257" t="s">
        <v>1163</v>
      </c>
      <c r="AY41" s="641"/>
      <c r="AZ41" s="641"/>
      <c r="BA41" s="641"/>
      <c r="BB41" s="641"/>
      <c r="BC41" s="641"/>
      <c r="BD41" s="641"/>
      <c r="BE41" s="641"/>
    </row>
    <row r="42" spans="1:74" ht="11.1" customHeight="1" x14ac:dyDescent="0.2">
      <c r="A42" s="163" t="s">
        <v>1164</v>
      </c>
      <c r="B42" s="174" t="s">
        <v>1244</v>
      </c>
      <c r="C42" s="255">
        <v>100</v>
      </c>
      <c r="D42" s="255">
        <v>101.2688479</v>
      </c>
      <c r="E42" s="255">
        <v>100.83794761</v>
      </c>
      <c r="F42" s="255">
        <v>100.69636370000001</v>
      </c>
      <c r="G42" s="255">
        <v>102.70593599</v>
      </c>
      <c r="H42" s="255">
        <v>103.50534156000001</v>
      </c>
      <c r="I42" s="255">
        <v>102.16984735</v>
      </c>
      <c r="J42" s="255">
        <v>101.42638814</v>
      </c>
      <c r="K42" s="255">
        <v>100.84081015</v>
      </c>
      <c r="L42" s="255">
        <v>98.817367430999994</v>
      </c>
      <c r="M42" s="255">
        <v>99.233521734000007</v>
      </c>
      <c r="N42" s="255">
        <v>99.929170405999997</v>
      </c>
      <c r="O42" s="255">
        <v>99.266676231999995</v>
      </c>
      <c r="P42" s="255">
        <v>98.702278108000002</v>
      </c>
      <c r="Q42" s="255">
        <v>98.014097436</v>
      </c>
      <c r="R42" s="255">
        <v>96.942503303999999</v>
      </c>
      <c r="S42" s="255">
        <v>96.904265707999997</v>
      </c>
      <c r="T42" s="255">
        <v>96.953086940000006</v>
      </c>
      <c r="U42" s="255">
        <v>96.601473103999993</v>
      </c>
      <c r="V42" s="255">
        <v>96.827090998000003</v>
      </c>
      <c r="W42" s="255">
        <v>98.838701321000002</v>
      </c>
      <c r="X42" s="255">
        <v>99.628262129000007</v>
      </c>
      <c r="Y42" s="255">
        <v>100.04444564000001</v>
      </c>
      <c r="Z42" s="255">
        <v>100.97472841</v>
      </c>
      <c r="AA42" s="255">
        <v>100.85137147</v>
      </c>
      <c r="AB42" s="255">
        <v>99.735367328999999</v>
      </c>
      <c r="AC42" s="255">
        <v>100.29925064</v>
      </c>
      <c r="AD42" s="255">
        <v>100.59464651</v>
      </c>
      <c r="AE42" s="255">
        <v>101.91800632</v>
      </c>
      <c r="AF42" s="255">
        <v>103.10178725999999</v>
      </c>
      <c r="AG42" s="255">
        <v>102.99305026</v>
      </c>
      <c r="AH42" s="255">
        <v>102.52631742</v>
      </c>
      <c r="AI42" s="255">
        <v>102.36926531</v>
      </c>
      <c r="AJ42" s="255">
        <v>103.03183851</v>
      </c>
      <c r="AK42" s="255">
        <v>103.51842635</v>
      </c>
      <c r="AL42" s="255">
        <v>103.10392686</v>
      </c>
      <c r="AM42" s="255">
        <v>103.26306726999999</v>
      </c>
      <c r="AN42" s="255">
        <v>104.00204641000001</v>
      </c>
      <c r="AO42" s="255">
        <v>104.9365912</v>
      </c>
      <c r="AP42" s="255">
        <v>105.00494054000001</v>
      </c>
      <c r="AQ42" s="255">
        <v>105.47998676</v>
      </c>
      <c r="AR42" s="255">
        <v>106.26180048000001</v>
      </c>
      <c r="AS42" s="255">
        <v>106.84432576</v>
      </c>
      <c r="AT42" s="255">
        <v>106.92637132</v>
      </c>
      <c r="AU42" s="255">
        <v>106.87031137</v>
      </c>
      <c r="AV42" s="255">
        <v>105.78662481000001</v>
      </c>
      <c r="AW42" s="255">
        <v>106.56397212</v>
      </c>
      <c r="AX42" s="255">
        <v>106.743337</v>
      </c>
      <c r="AY42" s="255">
        <v>107.43301246</v>
      </c>
      <c r="AZ42" s="255">
        <v>108.25238369</v>
      </c>
      <c r="BA42" s="255">
        <v>108.08543286</v>
      </c>
      <c r="BB42" s="255">
        <v>107.74590932</v>
      </c>
      <c r="BC42" s="255">
        <v>107.56947642</v>
      </c>
      <c r="BD42" s="255">
        <v>107.80788432999999</v>
      </c>
      <c r="BE42" s="255">
        <v>107.70697531</v>
      </c>
      <c r="BF42" s="412">
        <v>108.00514214</v>
      </c>
      <c r="BG42" s="412">
        <v>108.29040012</v>
      </c>
      <c r="BH42" s="412">
        <v>108.65820112</v>
      </c>
      <c r="BI42" s="412">
        <v>108.94292299</v>
      </c>
      <c r="BJ42" s="412">
        <v>109.20855481</v>
      </c>
      <c r="BK42" s="412">
        <v>109.48086082</v>
      </c>
      <c r="BL42" s="412">
        <v>109.66063140999999</v>
      </c>
      <c r="BM42" s="412">
        <v>109.79616774</v>
      </c>
      <c r="BN42" s="412">
        <v>109.90980962</v>
      </c>
      <c r="BO42" s="412">
        <v>109.91187361</v>
      </c>
      <c r="BP42" s="412">
        <v>109.88381665</v>
      </c>
      <c r="BQ42" s="412">
        <v>109.99157895</v>
      </c>
      <c r="BR42" s="412">
        <v>110.00559526000001</v>
      </c>
      <c r="BS42" s="412">
        <v>110.04162426000001</v>
      </c>
      <c r="BT42" s="412">
        <v>110.05408853</v>
      </c>
      <c r="BU42" s="412">
        <v>110.10468299999999</v>
      </c>
      <c r="BV42" s="412">
        <v>110.08900873</v>
      </c>
    </row>
    <row r="43" spans="1:74" ht="11.1" customHeight="1" x14ac:dyDescent="0.2">
      <c r="A43" s="163" t="s">
        <v>1165</v>
      </c>
      <c r="B43" s="481" t="s">
        <v>13</v>
      </c>
      <c r="C43" s="482">
        <v>-4.3832705910999996</v>
      </c>
      <c r="D43" s="482">
        <v>-5.0385136763</v>
      </c>
      <c r="E43" s="482">
        <v>-5.8440619184000004</v>
      </c>
      <c r="F43" s="482">
        <v>-4.4687388062000002</v>
      </c>
      <c r="G43" s="482">
        <v>-0.44111533449000001</v>
      </c>
      <c r="H43" s="482">
        <v>1.3678169438000001</v>
      </c>
      <c r="I43" s="482">
        <v>0.25543431175999998</v>
      </c>
      <c r="J43" s="482">
        <v>0.21973667113000001</v>
      </c>
      <c r="K43" s="482">
        <v>0.43364084343999998</v>
      </c>
      <c r="L43" s="482">
        <v>-0.37456722559</v>
      </c>
      <c r="M43" s="482">
        <v>0.44797030847000002</v>
      </c>
      <c r="N43" s="482">
        <v>0.58823681778000003</v>
      </c>
      <c r="O43" s="482">
        <v>-0.73332376757999995</v>
      </c>
      <c r="P43" s="482">
        <v>-2.5344119557</v>
      </c>
      <c r="Q43" s="482">
        <v>-2.8003844217</v>
      </c>
      <c r="R43" s="482">
        <v>-3.7279006472999998</v>
      </c>
      <c r="S43" s="482">
        <v>-5.6488169162000004</v>
      </c>
      <c r="T43" s="482">
        <v>-6.3303540837999996</v>
      </c>
      <c r="U43" s="482">
        <v>-5.4501150663000004</v>
      </c>
      <c r="V43" s="482">
        <v>-4.5346159190000002</v>
      </c>
      <c r="W43" s="482">
        <v>-1.9854152595000001</v>
      </c>
      <c r="X43" s="482">
        <v>0.82059937385000004</v>
      </c>
      <c r="Y43" s="482">
        <v>0.81718747371</v>
      </c>
      <c r="Z43" s="482">
        <v>1.0462990925</v>
      </c>
      <c r="AA43" s="482">
        <v>1.5964020350000001</v>
      </c>
      <c r="AB43" s="482">
        <v>1.0466721137999999</v>
      </c>
      <c r="AC43" s="482">
        <v>2.3314536046000001</v>
      </c>
      <c r="AD43" s="482">
        <v>3.7673291669000002</v>
      </c>
      <c r="AE43" s="482">
        <v>5.1739111552999999</v>
      </c>
      <c r="AF43" s="482">
        <v>6.3419335211999996</v>
      </c>
      <c r="AG43" s="482">
        <v>6.6164386011999996</v>
      </c>
      <c r="AH43" s="482">
        <v>5.8859833202000003</v>
      </c>
      <c r="AI43" s="482">
        <v>3.5720461111000001</v>
      </c>
      <c r="AJ43" s="482">
        <v>3.4162759752</v>
      </c>
      <c r="AK43" s="482">
        <v>3.4724373632000001</v>
      </c>
      <c r="AL43" s="482">
        <v>2.1086448853999999</v>
      </c>
      <c r="AM43" s="482">
        <v>2.3913366432999998</v>
      </c>
      <c r="AN43" s="482">
        <v>4.2780000647999996</v>
      </c>
      <c r="AO43" s="482">
        <v>4.6235046855000004</v>
      </c>
      <c r="AP43" s="482">
        <v>4.3842234025</v>
      </c>
      <c r="AQ43" s="482">
        <v>3.4949471291999998</v>
      </c>
      <c r="AR43" s="482">
        <v>3.0649451447999998</v>
      </c>
      <c r="AS43" s="482">
        <v>3.7393547296</v>
      </c>
      <c r="AT43" s="482">
        <v>4.2916336081999997</v>
      </c>
      <c r="AU43" s="482">
        <v>4.3968724884999997</v>
      </c>
      <c r="AV43" s="482">
        <v>2.6737233243</v>
      </c>
      <c r="AW43" s="482">
        <v>2.9420325216999998</v>
      </c>
      <c r="AX43" s="482">
        <v>3.5298462927999998</v>
      </c>
      <c r="AY43" s="482">
        <v>4.0381767636000001</v>
      </c>
      <c r="AZ43" s="482">
        <v>4.0867823518000002</v>
      </c>
      <c r="BA43" s="482">
        <v>3.0007089335999999</v>
      </c>
      <c r="BB43" s="482">
        <v>2.6103236352999999</v>
      </c>
      <c r="BC43" s="482">
        <v>1.9809347033</v>
      </c>
      <c r="BD43" s="482">
        <v>1.4549761469</v>
      </c>
      <c r="BE43" s="482">
        <v>0.80738920440999995</v>
      </c>
      <c r="BF43" s="483">
        <v>1.0088912656</v>
      </c>
      <c r="BG43" s="483">
        <v>1.3287963106</v>
      </c>
      <c r="BH43" s="483">
        <v>2.7144984717999998</v>
      </c>
      <c r="BI43" s="483">
        <v>2.2324157178999999</v>
      </c>
      <c r="BJ43" s="483">
        <v>2.3094816834</v>
      </c>
      <c r="BK43" s="483">
        <v>1.9061630228999999</v>
      </c>
      <c r="BL43" s="483">
        <v>1.3008930376000001</v>
      </c>
      <c r="BM43" s="483">
        <v>1.5827617412999999</v>
      </c>
      <c r="BN43" s="483">
        <v>2.0083363876</v>
      </c>
      <c r="BO43" s="483">
        <v>2.1775667834000001</v>
      </c>
      <c r="BP43" s="483">
        <v>1.9255848741999999</v>
      </c>
      <c r="BQ43" s="483">
        <v>2.1211287740999998</v>
      </c>
      <c r="BR43" s="483">
        <v>1.8521832157</v>
      </c>
      <c r="BS43" s="483">
        <v>1.6171554796000001</v>
      </c>
      <c r="BT43" s="483">
        <v>1.2846590459</v>
      </c>
      <c r="BU43" s="483">
        <v>1.0663932814999999</v>
      </c>
      <c r="BV43" s="483">
        <v>0.80621332019000003</v>
      </c>
    </row>
    <row r="44" spans="1:74" ht="11.1" customHeight="1" x14ac:dyDescent="0.2"/>
    <row r="45" spans="1:74" ht="13.2" x14ac:dyDescent="0.25">
      <c r="B45" s="652" t="s">
        <v>1105</v>
      </c>
      <c r="C45" s="653"/>
      <c r="D45" s="653"/>
      <c r="E45" s="653"/>
      <c r="F45" s="653"/>
      <c r="G45" s="653"/>
      <c r="H45" s="653"/>
      <c r="I45" s="653"/>
      <c r="J45" s="653"/>
      <c r="K45" s="653"/>
      <c r="L45" s="653"/>
      <c r="M45" s="653"/>
      <c r="N45" s="653"/>
      <c r="O45" s="653"/>
      <c r="P45" s="653"/>
      <c r="Q45" s="653"/>
    </row>
    <row r="46" spans="1:74" ht="12.75" customHeight="1" x14ac:dyDescent="0.2">
      <c r="B46" s="684" t="s">
        <v>874</v>
      </c>
      <c r="C46" s="675"/>
      <c r="D46" s="675"/>
      <c r="E46" s="675"/>
      <c r="F46" s="675"/>
      <c r="G46" s="675"/>
      <c r="H46" s="675"/>
      <c r="I46" s="675"/>
      <c r="J46" s="675"/>
      <c r="K46" s="675"/>
      <c r="L46" s="675"/>
      <c r="M46" s="675"/>
      <c r="N46" s="675"/>
      <c r="O46" s="675"/>
      <c r="P46" s="675"/>
      <c r="Q46" s="671"/>
    </row>
    <row r="47" spans="1:74" ht="12.75" customHeight="1" x14ac:dyDescent="0.2">
      <c r="B47" s="684" t="s">
        <v>875</v>
      </c>
      <c r="C47" s="671"/>
      <c r="D47" s="671"/>
      <c r="E47" s="671"/>
      <c r="F47" s="671"/>
      <c r="G47" s="671"/>
      <c r="H47" s="671"/>
      <c r="I47" s="671"/>
      <c r="J47" s="671"/>
      <c r="K47" s="671"/>
      <c r="L47" s="671"/>
      <c r="M47" s="671"/>
      <c r="N47" s="671"/>
      <c r="O47" s="671"/>
      <c r="P47" s="671"/>
      <c r="Q47" s="671"/>
    </row>
    <row r="48" spans="1:74" ht="12.75" customHeight="1" x14ac:dyDescent="0.2">
      <c r="B48" s="684" t="s">
        <v>876</v>
      </c>
      <c r="C48" s="671"/>
      <c r="D48" s="671"/>
      <c r="E48" s="671"/>
      <c r="F48" s="671"/>
      <c r="G48" s="671"/>
      <c r="H48" s="671"/>
      <c r="I48" s="671"/>
      <c r="J48" s="671"/>
      <c r="K48" s="671"/>
      <c r="L48" s="671"/>
      <c r="M48" s="671"/>
      <c r="N48" s="671"/>
      <c r="O48" s="671"/>
      <c r="P48" s="671"/>
      <c r="Q48" s="671"/>
    </row>
    <row r="49" spans="2:17" ht="23.7" customHeight="1" x14ac:dyDescent="0.2">
      <c r="B49" s="689" t="s">
        <v>341</v>
      </c>
      <c r="C49" s="689"/>
      <c r="D49" s="689"/>
      <c r="E49" s="689"/>
      <c r="F49" s="689"/>
      <c r="G49" s="689"/>
      <c r="H49" s="689"/>
      <c r="I49" s="689"/>
      <c r="J49" s="689"/>
      <c r="K49" s="689"/>
      <c r="L49" s="689"/>
      <c r="M49" s="689"/>
      <c r="N49" s="689"/>
      <c r="O49" s="689"/>
      <c r="P49" s="689"/>
      <c r="Q49" s="689"/>
    </row>
    <row r="50" spans="2:17" ht="13.2" x14ac:dyDescent="0.2">
      <c r="B50" s="674" t="s">
        <v>1132</v>
      </c>
      <c r="C50" s="675"/>
      <c r="D50" s="675"/>
      <c r="E50" s="675"/>
      <c r="F50" s="675"/>
      <c r="G50" s="675"/>
      <c r="H50" s="675"/>
      <c r="I50" s="675"/>
      <c r="J50" s="675"/>
      <c r="K50" s="675"/>
      <c r="L50" s="675"/>
      <c r="M50" s="675"/>
      <c r="N50" s="675"/>
      <c r="O50" s="675"/>
      <c r="P50" s="675"/>
      <c r="Q50" s="671"/>
    </row>
    <row r="51" spans="2:17" ht="14.7" customHeight="1" x14ac:dyDescent="0.2">
      <c r="B51" s="686" t="s">
        <v>1158</v>
      </c>
      <c r="C51" s="671"/>
      <c r="D51" s="671"/>
      <c r="E51" s="671"/>
      <c r="F51" s="671"/>
      <c r="G51" s="671"/>
      <c r="H51" s="671"/>
      <c r="I51" s="671"/>
      <c r="J51" s="671"/>
      <c r="K51" s="671"/>
      <c r="L51" s="671"/>
      <c r="M51" s="671"/>
      <c r="N51" s="671"/>
      <c r="O51" s="671"/>
      <c r="P51" s="671"/>
      <c r="Q51" s="671"/>
    </row>
    <row r="52" spans="2:17" ht="13.2" x14ac:dyDescent="0.2">
      <c r="B52" s="669" t="s">
        <v>1136</v>
      </c>
      <c r="C52" s="670"/>
      <c r="D52" s="670"/>
      <c r="E52" s="670"/>
      <c r="F52" s="670"/>
      <c r="G52" s="670"/>
      <c r="H52" s="670"/>
      <c r="I52" s="670"/>
      <c r="J52" s="670"/>
      <c r="K52" s="670"/>
      <c r="L52" s="670"/>
      <c r="M52" s="670"/>
      <c r="N52" s="670"/>
      <c r="O52" s="670"/>
      <c r="P52" s="670"/>
      <c r="Q52" s="671"/>
    </row>
    <row r="53" spans="2:17" ht="13.2" x14ac:dyDescent="0.2">
      <c r="B53" s="682" t="s">
        <v>1144</v>
      </c>
      <c r="C53" s="671"/>
      <c r="D53" s="671"/>
      <c r="E53" s="671"/>
      <c r="F53" s="671"/>
      <c r="G53" s="671"/>
      <c r="H53" s="671"/>
      <c r="I53" s="671"/>
      <c r="J53" s="671"/>
      <c r="K53" s="671"/>
      <c r="L53" s="671"/>
      <c r="M53" s="671"/>
      <c r="N53" s="671"/>
      <c r="O53" s="671"/>
      <c r="P53" s="671"/>
      <c r="Q53" s="671"/>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6"/>
  <sheetViews>
    <sheetView showGridLines="0" workbookViewId="0">
      <pane xSplit="2" ySplit="4" topLeftCell="AO41" activePane="bottomRight" state="frozen"/>
      <selection activeCell="BC15" sqref="BC15"/>
      <selection pane="topRight" activeCell="BC15" sqref="BC15"/>
      <selection pane="bottomLeft" activeCell="BC15" sqref="BC15"/>
      <selection pane="bottomRight" activeCell="AY52" sqref="AY52"/>
    </sheetView>
  </sheetViews>
  <sheetFormatPr defaultColWidth="9.6640625" defaultRowHeight="10.199999999999999" x14ac:dyDescent="0.2"/>
  <cols>
    <col min="1" max="1" width="14.5546875" style="70" customWidth="1"/>
    <col min="2" max="2" width="34" style="47" customWidth="1"/>
    <col min="3" max="50" width="6.5546875" style="47" customWidth="1"/>
    <col min="51" max="62" width="6.5546875" style="411" customWidth="1"/>
    <col min="63" max="74" width="6.5546875" style="47" customWidth="1"/>
    <col min="75" max="16384" width="9.6640625" style="47"/>
  </cols>
  <sheetData>
    <row r="1" spans="1:74" ht="13.35" customHeight="1" x14ac:dyDescent="0.25">
      <c r="A1" s="662" t="s">
        <v>1078</v>
      </c>
      <c r="B1" s="690" t="s">
        <v>1235</v>
      </c>
      <c r="C1" s="691"/>
      <c r="D1" s="691"/>
      <c r="E1" s="691"/>
      <c r="F1" s="691"/>
      <c r="G1" s="691"/>
      <c r="H1" s="691"/>
      <c r="I1" s="691"/>
      <c r="J1" s="691"/>
      <c r="K1" s="691"/>
      <c r="L1" s="691"/>
      <c r="M1" s="691"/>
      <c r="N1" s="691"/>
      <c r="O1" s="691"/>
      <c r="P1" s="691"/>
      <c r="Q1" s="691"/>
      <c r="R1" s="691"/>
      <c r="S1" s="691"/>
      <c r="T1" s="691"/>
      <c r="U1" s="691"/>
      <c r="V1" s="691"/>
      <c r="W1" s="691"/>
      <c r="X1" s="691"/>
      <c r="Y1" s="691"/>
      <c r="Z1" s="691"/>
      <c r="AA1" s="691"/>
      <c r="AB1" s="691"/>
      <c r="AC1" s="691"/>
      <c r="AD1" s="691"/>
      <c r="AE1" s="691"/>
      <c r="AF1" s="691"/>
      <c r="AG1" s="691"/>
      <c r="AH1" s="691"/>
      <c r="AI1" s="691"/>
      <c r="AJ1" s="691"/>
      <c r="AK1" s="691"/>
      <c r="AL1" s="691"/>
      <c r="AM1" s="304"/>
    </row>
    <row r="2" spans="1:74" ht="13.2" x14ac:dyDescent="0.25">
      <c r="A2" s="663"/>
      <c r="B2" s="546" t="str">
        <f>"U.S. Energy Information Administration   |   Short-Term Energy Outlook  - "&amp;Dates!D1</f>
        <v>U.S. Energy Information Administration   |   Short-Term Energy Outlook  - August 2014</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304"/>
    </row>
    <row r="3" spans="1:74" s="12" customFormat="1" ht="13.2" x14ac:dyDescent="0.25">
      <c r="A3" s="14"/>
      <c r="B3" s="15"/>
      <c r="C3" s="667">
        <f>Dates!D3</f>
        <v>2010</v>
      </c>
      <c r="D3" s="658"/>
      <c r="E3" s="658"/>
      <c r="F3" s="658"/>
      <c r="G3" s="658"/>
      <c r="H3" s="658"/>
      <c r="I3" s="658"/>
      <c r="J3" s="658"/>
      <c r="K3" s="658"/>
      <c r="L3" s="658"/>
      <c r="M3" s="658"/>
      <c r="N3" s="659"/>
      <c r="O3" s="667">
        <f>C3+1</f>
        <v>2011</v>
      </c>
      <c r="P3" s="668"/>
      <c r="Q3" s="668"/>
      <c r="R3" s="668"/>
      <c r="S3" s="668"/>
      <c r="T3" s="668"/>
      <c r="U3" s="668"/>
      <c r="V3" s="668"/>
      <c r="W3" s="668"/>
      <c r="X3" s="658"/>
      <c r="Y3" s="658"/>
      <c r="Z3" s="659"/>
      <c r="AA3" s="657">
        <f>O3+1</f>
        <v>2012</v>
      </c>
      <c r="AB3" s="658"/>
      <c r="AC3" s="658"/>
      <c r="AD3" s="658"/>
      <c r="AE3" s="658"/>
      <c r="AF3" s="658"/>
      <c r="AG3" s="658"/>
      <c r="AH3" s="658"/>
      <c r="AI3" s="658"/>
      <c r="AJ3" s="658"/>
      <c r="AK3" s="658"/>
      <c r="AL3" s="659"/>
      <c r="AM3" s="657">
        <f>AA3+1</f>
        <v>2013</v>
      </c>
      <c r="AN3" s="658"/>
      <c r="AO3" s="658"/>
      <c r="AP3" s="658"/>
      <c r="AQ3" s="658"/>
      <c r="AR3" s="658"/>
      <c r="AS3" s="658"/>
      <c r="AT3" s="658"/>
      <c r="AU3" s="658"/>
      <c r="AV3" s="658"/>
      <c r="AW3" s="658"/>
      <c r="AX3" s="659"/>
      <c r="AY3" s="657">
        <f>AM3+1</f>
        <v>2014</v>
      </c>
      <c r="AZ3" s="664"/>
      <c r="BA3" s="664"/>
      <c r="BB3" s="664"/>
      <c r="BC3" s="664"/>
      <c r="BD3" s="664"/>
      <c r="BE3" s="664"/>
      <c r="BF3" s="664"/>
      <c r="BG3" s="664"/>
      <c r="BH3" s="664"/>
      <c r="BI3" s="664"/>
      <c r="BJ3" s="665"/>
      <c r="BK3" s="657">
        <f>AY3+1</f>
        <v>2015</v>
      </c>
      <c r="BL3" s="658"/>
      <c r="BM3" s="658"/>
      <c r="BN3" s="658"/>
      <c r="BO3" s="658"/>
      <c r="BP3" s="658"/>
      <c r="BQ3" s="658"/>
      <c r="BR3" s="658"/>
      <c r="BS3" s="658"/>
      <c r="BT3" s="658"/>
      <c r="BU3" s="658"/>
      <c r="BV3" s="659"/>
    </row>
    <row r="4" spans="1:74" s="12" customFormat="1" x14ac:dyDescent="0.2">
      <c r="A4" s="16"/>
      <c r="B4" s="17"/>
      <c r="C4" s="18" t="s">
        <v>655</v>
      </c>
      <c r="D4" s="18" t="s">
        <v>656</v>
      </c>
      <c r="E4" s="18" t="s">
        <v>657</v>
      </c>
      <c r="F4" s="18" t="s">
        <v>658</v>
      </c>
      <c r="G4" s="18" t="s">
        <v>659</v>
      </c>
      <c r="H4" s="18" t="s">
        <v>660</v>
      </c>
      <c r="I4" s="18" t="s">
        <v>661</v>
      </c>
      <c r="J4" s="18" t="s">
        <v>662</v>
      </c>
      <c r="K4" s="18" t="s">
        <v>663</v>
      </c>
      <c r="L4" s="18" t="s">
        <v>664</v>
      </c>
      <c r="M4" s="18" t="s">
        <v>665</v>
      </c>
      <c r="N4" s="18" t="s">
        <v>666</v>
      </c>
      <c r="O4" s="18" t="s">
        <v>655</v>
      </c>
      <c r="P4" s="18" t="s">
        <v>656</v>
      </c>
      <c r="Q4" s="18" t="s">
        <v>657</v>
      </c>
      <c r="R4" s="18" t="s">
        <v>658</v>
      </c>
      <c r="S4" s="18" t="s">
        <v>659</v>
      </c>
      <c r="T4" s="18" t="s">
        <v>660</v>
      </c>
      <c r="U4" s="18" t="s">
        <v>661</v>
      </c>
      <c r="V4" s="18" t="s">
        <v>662</v>
      </c>
      <c r="W4" s="18" t="s">
        <v>663</v>
      </c>
      <c r="X4" s="18" t="s">
        <v>664</v>
      </c>
      <c r="Y4" s="18" t="s">
        <v>665</v>
      </c>
      <c r="Z4" s="18" t="s">
        <v>666</v>
      </c>
      <c r="AA4" s="18" t="s">
        <v>655</v>
      </c>
      <c r="AB4" s="18" t="s">
        <v>656</v>
      </c>
      <c r="AC4" s="18" t="s">
        <v>657</v>
      </c>
      <c r="AD4" s="18" t="s">
        <v>658</v>
      </c>
      <c r="AE4" s="18" t="s">
        <v>659</v>
      </c>
      <c r="AF4" s="18" t="s">
        <v>660</v>
      </c>
      <c r="AG4" s="18" t="s">
        <v>661</v>
      </c>
      <c r="AH4" s="18" t="s">
        <v>662</v>
      </c>
      <c r="AI4" s="18" t="s">
        <v>663</v>
      </c>
      <c r="AJ4" s="18" t="s">
        <v>664</v>
      </c>
      <c r="AK4" s="18" t="s">
        <v>665</v>
      </c>
      <c r="AL4" s="18" t="s">
        <v>666</v>
      </c>
      <c r="AM4" s="18" t="s">
        <v>655</v>
      </c>
      <c r="AN4" s="18" t="s">
        <v>656</v>
      </c>
      <c r="AO4" s="18" t="s">
        <v>657</v>
      </c>
      <c r="AP4" s="18" t="s">
        <v>658</v>
      </c>
      <c r="AQ4" s="18" t="s">
        <v>659</v>
      </c>
      <c r="AR4" s="18" t="s">
        <v>660</v>
      </c>
      <c r="AS4" s="18" t="s">
        <v>661</v>
      </c>
      <c r="AT4" s="18" t="s">
        <v>662</v>
      </c>
      <c r="AU4" s="18" t="s">
        <v>663</v>
      </c>
      <c r="AV4" s="18" t="s">
        <v>664</v>
      </c>
      <c r="AW4" s="18" t="s">
        <v>665</v>
      </c>
      <c r="AX4" s="18" t="s">
        <v>666</v>
      </c>
      <c r="AY4" s="18" t="s">
        <v>655</v>
      </c>
      <c r="AZ4" s="18" t="s">
        <v>656</v>
      </c>
      <c r="BA4" s="18" t="s">
        <v>657</v>
      </c>
      <c r="BB4" s="18" t="s">
        <v>658</v>
      </c>
      <c r="BC4" s="18" t="s">
        <v>659</v>
      </c>
      <c r="BD4" s="18" t="s">
        <v>660</v>
      </c>
      <c r="BE4" s="18" t="s">
        <v>661</v>
      </c>
      <c r="BF4" s="18" t="s">
        <v>662</v>
      </c>
      <c r="BG4" s="18" t="s">
        <v>663</v>
      </c>
      <c r="BH4" s="18" t="s">
        <v>664</v>
      </c>
      <c r="BI4" s="18" t="s">
        <v>665</v>
      </c>
      <c r="BJ4" s="18" t="s">
        <v>666</v>
      </c>
      <c r="BK4" s="18" t="s">
        <v>655</v>
      </c>
      <c r="BL4" s="18" t="s">
        <v>656</v>
      </c>
      <c r="BM4" s="18" t="s">
        <v>657</v>
      </c>
      <c r="BN4" s="18" t="s">
        <v>658</v>
      </c>
      <c r="BO4" s="18" t="s">
        <v>659</v>
      </c>
      <c r="BP4" s="18" t="s">
        <v>660</v>
      </c>
      <c r="BQ4" s="18" t="s">
        <v>661</v>
      </c>
      <c r="BR4" s="18" t="s">
        <v>662</v>
      </c>
      <c r="BS4" s="18" t="s">
        <v>663</v>
      </c>
      <c r="BT4" s="18" t="s">
        <v>664</v>
      </c>
      <c r="BU4" s="18" t="s">
        <v>665</v>
      </c>
      <c r="BV4" s="18" t="s">
        <v>666</v>
      </c>
    </row>
    <row r="5" spans="1:74" ht="11.1" customHeight="1" x14ac:dyDescent="0.2">
      <c r="A5" s="57"/>
      <c r="B5" s="59" t="s">
        <v>1045</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x14ac:dyDescent="0.2">
      <c r="A6" s="57"/>
      <c r="B6" s="44" t="s">
        <v>1005</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3"/>
      <c r="AZ6" s="433"/>
      <c r="BA6" s="433"/>
      <c r="BB6" s="433"/>
      <c r="BC6" s="433"/>
      <c r="BD6" s="433"/>
      <c r="BE6" s="433"/>
      <c r="BF6" s="433"/>
      <c r="BG6" s="433"/>
      <c r="BH6" s="433"/>
      <c r="BI6" s="433"/>
      <c r="BJ6" s="433"/>
      <c r="BK6" s="433"/>
      <c r="BL6" s="433"/>
      <c r="BM6" s="433"/>
      <c r="BN6" s="433"/>
      <c r="BO6" s="433"/>
      <c r="BP6" s="433"/>
      <c r="BQ6" s="433"/>
      <c r="BR6" s="433"/>
      <c r="BS6" s="433"/>
      <c r="BT6" s="433"/>
      <c r="BU6" s="433"/>
      <c r="BV6" s="433"/>
    </row>
    <row r="7" spans="1:74" ht="11.1" customHeight="1" x14ac:dyDescent="0.2">
      <c r="A7" s="61" t="s">
        <v>684</v>
      </c>
      <c r="B7" s="176" t="s">
        <v>132</v>
      </c>
      <c r="C7" s="219">
        <v>5.4022170000000003</v>
      </c>
      <c r="D7" s="219">
        <v>5.5469150000000003</v>
      </c>
      <c r="E7" s="219">
        <v>5.5125099999999998</v>
      </c>
      <c r="F7" s="219">
        <v>5.3921450000000002</v>
      </c>
      <c r="G7" s="219">
        <v>5.3947989999999999</v>
      </c>
      <c r="H7" s="219">
        <v>5.3696460000000004</v>
      </c>
      <c r="I7" s="219">
        <v>5.300821</v>
      </c>
      <c r="J7" s="219">
        <v>5.4257900000000001</v>
      </c>
      <c r="K7" s="219">
        <v>5.5885199999999999</v>
      </c>
      <c r="L7" s="219">
        <v>5.57768</v>
      </c>
      <c r="M7" s="219">
        <v>5.5585570000000004</v>
      </c>
      <c r="N7" s="219">
        <v>5.5864130000000003</v>
      </c>
      <c r="O7" s="219">
        <v>5.4816710000000004</v>
      </c>
      <c r="P7" s="219">
        <v>5.3857249999999999</v>
      </c>
      <c r="Q7" s="219">
        <v>5.6027649999999998</v>
      </c>
      <c r="R7" s="219">
        <v>5.5537780000000003</v>
      </c>
      <c r="S7" s="219">
        <v>5.6187399999999998</v>
      </c>
      <c r="T7" s="219">
        <v>5.5866340000000001</v>
      </c>
      <c r="U7" s="219">
        <v>5.4203599999999996</v>
      </c>
      <c r="V7" s="219">
        <v>5.6483759999999998</v>
      </c>
      <c r="W7" s="219">
        <v>5.5945130000000001</v>
      </c>
      <c r="X7" s="219">
        <v>5.8765299999999998</v>
      </c>
      <c r="Y7" s="219">
        <v>6.0102279999999997</v>
      </c>
      <c r="Z7" s="219">
        <v>6.028416</v>
      </c>
      <c r="AA7" s="219">
        <v>6.1446550000000002</v>
      </c>
      <c r="AB7" s="219">
        <v>6.2478350000000002</v>
      </c>
      <c r="AC7" s="219">
        <v>6.3021919999999998</v>
      </c>
      <c r="AD7" s="219">
        <v>6.2956339999999997</v>
      </c>
      <c r="AE7" s="219">
        <v>6.339766</v>
      </c>
      <c r="AF7" s="219">
        <v>6.2536630000000004</v>
      </c>
      <c r="AG7" s="219">
        <v>6.3905950000000002</v>
      </c>
      <c r="AH7" s="219">
        <v>6.3153090000000001</v>
      </c>
      <c r="AI7" s="219">
        <v>6.5740800000000004</v>
      </c>
      <c r="AJ7" s="219">
        <v>6.9430290000000001</v>
      </c>
      <c r="AK7" s="219">
        <v>7.0450330000000001</v>
      </c>
      <c r="AL7" s="219">
        <v>7.0825959999999997</v>
      </c>
      <c r="AM7" s="219">
        <v>7.0357320000000003</v>
      </c>
      <c r="AN7" s="219">
        <v>7.1321250000000003</v>
      </c>
      <c r="AO7" s="219">
        <v>7.177155</v>
      </c>
      <c r="AP7" s="219">
        <v>7.3190900000000001</v>
      </c>
      <c r="AQ7" s="219">
        <v>7.2817759999999998</v>
      </c>
      <c r="AR7" s="219">
        <v>7.2349730000000001</v>
      </c>
      <c r="AS7" s="219">
        <v>7.4621279999999999</v>
      </c>
      <c r="AT7" s="219">
        <v>7.4545089999999998</v>
      </c>
      <c r="AU7" s="219">
        <v>7.7430680000000001</v>
      </c>
      <c r="AV7" s="219">
        <v>7.7113420000000001</v>
      </c>
      <c r="AW7" s="219">
        <v>7.9483980000000001</v>
      </c>
      <c r="AX7" s="219">
        <v>7.8932820000000001</v>
      </c>
      <c r="AY7" s="219">
        <v>7.9727620000000003</v>
      </c>
      <c r="AZ7" s="219">
        <v>8.0427610000000005</v>
      </c>
      <c r="BA7" s="219">
        <v>8.1457940000000004</v>
      </c>
      <c r="BB7" s="219">
        <v>8.3930939999999996</v>
      </c>
      <c r="BC7" s="219">
        <v>8.3567649999999993</v>
      </c>
      <c r="BD7" s="219">
        <v>8.4359491102999993</v>
      </c>
      <c r="BE7" s="219">
        <v>8.4935891516000002</v>
      </c>
      <c r="BF7" s="330">
        <v>8.5078370000000003</v>
      </c>
      <c r="BG7" s="330">
        <v>8.5981620000000003</v>
      </c>
      <c r="BH7" s="330">
        <v>8.7728959999999994</v>
      </c>
      <c r="BI7" s="330">
        <v>8.9087879999999995</v>
      </c>
      <c r="BJ7" s="330">
        <v>8.9221760000000003</v>
      </c>
      <c r="BK7" s="330">
        <v>9.0102440000000001</v>
      </c>
      <c r="BL7" s="330">
        <v>9.1379230000000007</v>
      </c>
      <c r="BM7" s="330">
        <v>9.2068890000000003</v>
      </c>
      <c r="BN7" s="330">
        <v>9.2729680000000005</v>
      </c>
      <c r="BO7" s="330">
        <v>9.321536</v>
      </c>
      <c r="BP7" s="330">
        <v>9.2479940000000003</v>
      </c>
      <c r="BQ7" s="330">
        <v>9.2788350000000008</v>
      </c>
      <c r="BR7" s="330">
        <v>9.2498170000000002</v>
      </c>
      <c r="BS7" s="330">
        <v>9.2221860000000007</v>
      </c>
      <c r="BT7" s="330">
        <v>9.3805379999999996</v>
      </c>
      <c r="BU7" s="330">
        <v>9.5117700000000003</v>
      </c>
      <c r="BV7" s="330">
        <v>9.5612639999999995</v>
      </c>
    </row>
    <row r="8" spans="1:74" ht="11.1" customHeight="1" x14ac:dyDescent="0.2">
      <c r="A8" s="61" t="s">
        <v>685</v>
      </c>
      <c r="B8" s="176" t="s">
        <v>567</v>
      </c>
      <c r="C8" s="219">
        <v>0.640293</v>
      </c>
      <c r="D8" s="219">
        <v>0.635073</v>
      </c>
      <c r="E8" s="219">
        <v>0.64614000000000005</v>
      </c>
      <c r="F8" s="219">
        <v>0.63966900000000004</v>
      </c>
      <c r="G8" s="219">
        <v>0.57127600000000001</v>
      </c>
      <c r="H8" s="219">
        <v>0.53447</v>
      </c>
      <c r="I8" s="219">
        <v>0.54469599999999996</v>
      </c>
      <c r="J8" s="219">
        <v>0.53825299999999998</v>
      </c>
      <c r="K8" s="219">
        <v>0.61377800000000005</v>
      </c>
      <c r="L8" s="219">
        <v>0.61847399999999997</v>
      </c>
      <c r="M8" s="219">
        <v>0.606182</v>
      </c>
      <c r="N8" s="219">
        <v>0.61179700000000004</v>
      </c>
      <c r="O8" s="219">
        <v>0.46382000000000001</v>
      </c>
      <c r="P8" s="219">
        <v>0.61119999999999997</v>
      </c>
      <c r="Q8" s="219">
        <v>0.61097000000000001</v>
      </c>
      <c r="R8" s="219">
        <v>0.60611000000000004</v>
      </c>
      <c r="S8" s="219">
        <v>0.58204</v>
      </c>
      <c r="T8" s="219">
        <v>0.55342000000000002</v>
      </c>
      <c r="U8" s="219">
        <v>0.45278000000000002</v>
      </c>
      <c r="V8" s="219">
        <v>0.52612999999999999</v>
      </c>
      <c r="W8" s="219">
        <v>0.58479999999999999</v>
      </c>
      <c r="X8" s="219">
        <v>0.56577</v>
      </c>
      <c r="Y8" s="219">
        <v>0.59311999999999998</v>
      </c>
      <c r="Z8" s="219">
        <v>0.59177000000000002</v>
      </c>
      <c r="AA8" s="219">
        <v>0.59272000000000002</v>
      </c>
      <c r="AB8" s="219">
        <v>0.58223000000000003</v>
      </c>
      <c r="AC8" s="219">
        <v>0.56747999999999998</v>
      </c>
      <c r="AD8" s="219">
        <v>0.55237999999999998</v>
      </c>
      <c r="AE8" s="219">
        <v>0.54600000000000004</v>
      </c>
      <c r="AF8" s="219">
        <v>0.49299999999999999</v>
      </c>
      <c r="AG8" s="219">
        <v>0.41521999999999998</v>
      </c>
      <c r="AH8" s="219">
        <v>0.40448000000000001</v>
      </c>
      <c r="AI8" s="219">
        <v>0.50207000000000002</v>
      </c>
      <c r="AJ8" s="219">
        <v>0.54666000000000003</v>
      </c>
      <c r="AK8" s="219">
        <v>0.55318999999999996</v>
      </c>
      <c r="AL8" s="219">
        <v>0.55532000000000004</v>
      </c>
      <c r="AM8" s="219">
        <v>0.54876999999999998</v>
      </c>
      <c r="AN8" s="219">
        <v>0.54093000000000002</v>
      </c>
      <c r="AO8" s="219">
        <v>0.53293000000000001</v>
      </c>
      <c r="AP8" s="219">
        <v>0.52249999999999996</v>
      </c>
      <c r="AQ8" s="219">
        <v>0.51537999999999995</v>
      </c>
      <c r="AR8" s="219">
        <v>0.48557</v>
      </c>
      <c r="AS8" s="219">
        <v>0.49296000000000001</v>
      </c>
      <c r="AT8" s="219">
        <v>0.42807000000000001</v>
      </c>
      <c r="AU8" s="219">
        <v>0.51107000000000002</v>
      </c>
      <c r="AV8" s="219">
        <v>0.52053000000000005</v>
      </c>
      <c r="AW8" s="219">
        <v>0.53566000000000003</v>
      </c>
      <c r="AX8" s="219">
        <v>0.54588999999999999</v>
      </c>
      <c r="AY8" s="219">
        <v>0.54162999999999994</v>
      </c>
      <c r="AZ8" s="219">
        <v>0.51524999999999999</v>
      </c>
      <c r="BA8" s="219">
        <v>0.53013999999999994</v>
      </c>
      <c r="BB8" s="219">
        <v>0.53666999999999998</v>
      </c>
      <c r="BC8" s="219">
        <v>0.52400999999999998</v>
      </c>
      <c r="BD8" s="219">
        <v>0.41</v>
      </c>
      <c r="BE8" s="219">
        <v>0.39</v>
      </c>
      <c r="BF8" s="330">
        <v>0.41</v>
      </c>
      <c r="BG8" s="330">
        <v>0.47</v>
      </c>
      <c r="BH8" s="330">
        <v>0.48499999999999999</v>
      </c>
      <c r="BI8" s="330">
        <v>0.495</v>
      </c>
      <c r="BJ8" s="330">
        <v>0.495</v>
      </c>
      <c r="BK8" s="330">
        <v>0.48925000000000002</v>
      </c>
      <c r="BL8" s="330">
        <v>0.48449999999999999</v>
      </c>
      <c r="BM8" s="330">
        <v>0.47975000000000001</v>
      </c>
      <c r="BN8" s="330">
        <v>0.47499999999999998</v>
      </c>
      <c r="BO8" s="330">
        <v>0.47499999999999998</v>
      </c>
      <c r="BP8" s="330">
        <v>0.38950000000000001</v>
      </c>
      <c r="BQ8" s="330">
        <v>0.3705</v>
      </c>
      <c r="BR8" s="330">
        <v>0.38950000000000001</v>
      </c>
      <c r="BS8" s="330">
        <v>0.44650000000000001</v>
      </c>
      <c r="BT8" s="330">
        <v>0.46074999999999999</v>
      </c>
      <c r="BU8" s="330">
        <v>0.47025</v>
      </c>
      <c r="BV8" s="330">
        <v>0.47025</v>
      </c>
    </row>
    <row r="9" spans="1:74" ht="11.1" customHeight="1" x14ac:dyDescent="0.2">
      <c r="A9" s="61" t="s">
        <v>686</v>
      </c>
      <c r="B9" s="176" t="s">
        <v>260</v>
      </c>
      <c r="C9" s="219">
        <v>1.654854</v>
      </c>
      <c r="D9" s="219">
        <v>1.7099869999999999</v>
      </c>
      <c r="E9" s="219">
        <v>1.599445</v>
      </c>
      <c r="F9" s="219">
        <v>1.4794240000000001</v>
      </c>
      <c r="G9" s="219">
        <v>1.5310349999999999</v>
      </c>
      <c r="H9" s="219">
        <v>1.5325340000000001</v>
      </c>
      <c r="I9" s="219">
        <v>1.42458</v>
      </c>
      <c r="J9" s="219">
        <v>1.5409839999999999</v>
      </c>
      <c r="K9" s="219">
        <v>1.5701959999999999</v>
      </c>
      <c r="L9" s="219">
        <v>1.547838</v>
      </c>
      <c r="M9" s="219">
        <v>1.468143</v>
      </c>
      <c r="N9" s="219">
        <v>1.47709</v>
      </c>
      <c r="O9" s="219">
        <v>1.548735</v>
      </c>
      <c r="P9" s="219">
        <v>1.409548</v>
      </c>
      <c r="Q9" s="219">
        <v>1.38903</v>
      </c>
      <c r="R9" s="219">
        <v>1.345807</v>
      </c>
      <c r="S9" s="219">
        <v>1.3731370000000001</v>
      </c>
      <c r="T9" s="219">
        <v>1.324962</v>
      </c>
      <c r="U9" s="219">
        <v>1.2109859999999999</v>
      </c>
      <c r="V9" s="219">
        <v>1.2715590000000001</v>
      </c>
      <c r="W9" s="219">
        <v>1.0895840000000001</v>
      </c>
      <c r="X9" s="219">
        <v>1.290581</v>
      </c>
      <c r="Y9" s="219">
        <v>1.2782690000000001</v>
      </c>
      <c r="Z9" s="219">
        <v>1.2574920000000001</v>
      </c>
      <c r="AA9" s="219">
        <v>1.309696</v>
      </c>
      <c r="AB9" s="219">
        <v>1.3278380000000001</v>
      </c>
      <c r="AC9" s="219">
        <v>1.3766499999999999</v>
      </c>
      <c r="AD9" s="219">
        <v>1.2664770000000001</v>
      </c>
      <c r="AE9" s="219">
        <v>1.195724</v>
      </c>
      <c r="AF9" s="219">
        <v>1.1151819999999999</v>
      </c>
      <c r="AG9" s="219">
        <v>1.2525250000000001</v>
      </c>
      <c r="AH9" s="219">
        <v>1.10416</v>
      </c>
      <c r="AI9" s="219">
        <v>1.176658</v>
      </c>
      <c r="AJ9" s="219">
        <v>1.3288679999999999</v>
      </c>
      <c r="AK9" s="219">
        <v>1.372876</v>
      </c>
      <c r="AL9" s="219">
        <v>1.3774599999999999</v>
      </c>
      <c r="AM9" s="219">
        <v>1.3320160000000001</v>
      </c>
      <c r="AN9" s="219">
        <v>1.31595</v>
      </c>
      <c r="AO9" s="219">
        <v>1.2523260000000001</v>
      </c>
      <c r="AP9" s="219">
        <v>1.336463</v>
      </c>
      <c r="AQ9" s="219">
        <v>1.2003189999999999</v>
      </c>
      <c r="AR9" s="219">
        <v>1.121823</v>
      </c>
      <c r="AS9" s="219">
        <v>1.2356940000000001</v>
      </c>
      <c r="AT9" s="219">
        <v>1.1764159999999999</v>
      </c>
      <c r="AU9" s="219">
        <v>1.312225</v>
      </c>
      <c r="AV9" s="219">
        <v>1.1687940000000001</v>
      </c>
      <c r="AW9" s="219">
        <v>1.3051429999999999</v>
      </c>
      <c r="AX9" s="219">
        <v>1.283558</v>
      </c>
      <c r="AY9" s="219">
        <v>1.3005930000000001</v>
      </c>
      <c r="AZ9" s="219">
        <v>1.329914</v>
      </c>
      <c r="BA9" s="219">
        <v>1.309906</v>
      </c>
      <c r="BB9" s="219">
        <v>1.4340189999999999</v>
      </c>
      <c r="BC9" s="219">
        <v>1.33348</v>
      </c>
      <c r="BD9" s="219">
        <v>1.4736390860999999</v>
      </c>
      <c r="BE9" s="219">
        <v>1.4929419703</v>
      </c>
      <c r="BF9" s="330">
        <v>1.4295217976000001</v>
      </c>
      <c r="BG9" s="330">
        <v>1.4054631608999999</v>
      </c>
      <c r="BH9" s="330">
        <v>1.5132211045999999</v>
      </c>
      <c r="BI9" s="330">
        <v>1.5893007111999999</v>
      </c>
      <c r="BJ9" s="330">
        <v>1.6230733937999999</v>
      </c>
      <c r="BK9" s="330">
        <v>1.6704039584999999</v>
      </c>
      <c r="BL9" s="330">
        <v>1.7055920168000001</v>
      </c>
      <c r="BM9" s="330">
        <v>1.7329288792999999</v>
      </c>
      <c r="BN9" s="330">
        <v>1.7630987312999999</v>
      </c>
      <c r="BO9" s="330">
        <v>1.7716162272</v>
      </c>
      <c r="BP9" s="330">
        <v>1.7441489480000001</v>
      </c>
      <c r="BQ9" s="330">
        <v>1.7551912798</v>
      </c>
      <c r="BR9" s="330">
        <v>1.6689869289999999</v>
      </c>
      <c r="BS9" s="330">
        <v>1.5467552086</v>
      </c>
      <c r="BT9" s="330">
        <v>1.6538165127</v>
      </c>
      <c r="BU9" s="330">
        <v>1.7390369605</v>
      </c>
      <c r="BV9" s="330">
        <v>1.7525198133</v>
      </c>
    </row>
    <row r="10" spans="1:74" ht="11.1" customHeight="1" x14ac:dyDescent="0.2">
      <c r="A10" s="61" t="s">
        <v>687</v>
      </c>
      <c r="B10" s="176" t="s">
        <v>131</v>
      </c>
      <c r="C10" s="219">
        <v>3.1070700000000002</v>
      </c>
      <c r="D10" s="219">
        <v>3.2018550000000001</v>
      </c>
      <c r="E10" s="219">
        <v>3.2669250000000001</v>
      </c>
      <c r="F10" s="219">
        <v>3.2730519999999999</v>
      </c>
      <c r="G10" s="219">
        <v>3.2924880000000001</v>
      </c>
      <c r="H10" s="219">
        <v>3.3026420000000001</v>
      </c>
      <c r="I10" s="219">
        <v>3.3315450000000002</v>
      </c>
      <c r="J10" s="219">
        <v>3.3465530000000001</v>
      </c>
      <c r="K10" s="219">
        <v>3.4045459999999999</v>
      </c>
      <c r="L10" s="219">
        <v>3.411368</v>
      </c>
      <c r="M10" s="219">
        <v>3.484232</v>
      </c>
      <c r="N10" s="219">
        <v>3.4975260000000001</v>
      </c>
      <c r="O10" s="219">
        <v>3.4691160000000001</v>
      </c>
      <c r="P10" s="219">
        <v>3.3649770000000001</v>
      </c>
      <c r="Q10" s="219">
        <v>3.6027650000000002</v>
      </c>
      <c r="R10" s="219">
        <v>3.601861</v>
      </c>
      <c r="S10" s="219">
        <v>3.6635629999999999</v>
      </c>
      <c r="T10" s="219">
        <v>3.7082519999999999</v>
      </c>
      <c r="U10" s="219">
        <v>3.7565940000000002</v>
      </c>
      <c r="V10" s="219">
        <v>3.8506870000000002</v>
      </c>
      <c r="W10" s="219">
        <v>3.9201290000000002</v>
      </c>
      <c r="X10" s="219">
        <v>4.0201789999999997</v>
      </c>
      <c r="Y10" s="219">
        <v>4.1388389999999999</v>
      </c>
      <c r="Z10" s="219">
        <v>4.1791539999999996</v>
      </c>
      <c r="AA10" s="219">
        <v>4.2422389999999996</v>
      </c>
      <c r="AB10" s="219">
        <v>4.3377670000000004</v>
      </c>
      <c r="AC10" s="219">
        <v>4.3580620000000003</v>
      </c>
      <c r="AD10" s="219">
        <v>4.4767770000000002</v>
      </c>
      <c r="AE10" s="219">
        <v>4.5980420000000004</v>
      </c>
      <c r="AF10" s="219">
        <v>4.6454810000000002</v>
      </c>
      <c r="AG10" s="219">
        <v>4.7228500000000002</v>
      </c>
      <c r="AH10" s="219">
        <v>4.8066690000000003</v>
      </c>
      <c r="AI10" s="219">
        <v>4.8953519999999999</v>
      </c>
      <c r="AJ10" s="219">
        <v>5.067501</v>
      </c>
      <c r="AK10" s="219">
        <v>5.1189669999999996</v>
      </c>
      <c r="AL10" s="219">
        <v>5.1498160000000004</v>
      </c>
      <c r="AM10" s="219">
        <v>5.1549459999999998</v>
      </c>
      <c r="AN10" s="219">
        <v>5.275245</v>
      </c>
      <c r="AO10" s="219">
        <v>5.3918990000000004</v>
      </c>
      <c r="AP10" s="219">
        <v>5.460127</v>
      </c>
      <c r="AQ10" s="219">
        <v>5.5660769999999999</v>
      </c>
      <c r="AR10" s="219">
        <v>5.62758</v>
      </c>
      <c r="AS10" s="219">
        <v>5.7334740000000002</v>
      </c>
      <c r="AT10" s="219">
        <v>5.8500230000000002</v>
      </c>
      <c r="AU10" s="219">
        <v>5.9197730000000002</v>
      </c>
      <c r="AV10" s="219">
        <v>6.0220180000000001</v>
      </c>
      <c r="AW10" s="219">
        <v>6.1075949999999999</v>
      </c>
      <c r="AX10" s="219">
        <v>6.0638339999999999</v>
      </c>
      <c r="AY10" s="219">
        <v>6.1305389999999997</v>
      </c>
      <c r="AZ10" s="219">
        <v>6.197597</v>
      </c>
      <c r="BA10" s="219">
        <v>6.3057480000000004</v>
      </c>
      <c r="BB10" s="219">
        <v>6.4224050000000004</v>
      </c>
      <c r="BC10" s="219">
        <v>6.4992749999999999</v>
      </c>
      <c r="BD10" s="219">
        <v>6.5523100240999996</v>
      </c>
      <c r="BE10" s="219">
        <v>6.6106471813000001</v>
      </c>
      <c r="BF10" s="330">
        <v>6.6683150403000004</v>
      </c>
      <c r="BG10" s="330">
        <v>6.7226992060999997</v>
      </c>
      <c r="BH10" s="330">
        <v>6.7746748144</v>
      </c>
      <c r="BI10" s="330">
        <v>6.8244873882999997</v>
      </c>
      <c r="BJ10" s="330">
        <v>6.8041027314000004</v>
      </c>
      <c r="BK10" s="330">
        <v>6.8505904149000001</v>
      </c>
      <c r="BL10" s="330">
        <v>6.9478313887000001</v>
      </c>
      <c r="BM10" s="330">
        <v>6.9942103088999996</v>
      </c>
      <c r="BN10" s="330">
        <v>7.0348692756000002</v>
      </c>
      <c r="BO10" s="330">
        <v>7.0749192857000001</v>
      </c>
      <c r="BP10" s="330">
        <v>7.1143454514000002</v>
      </c>
      <c r="BQ10" s="330">
        <v>7.1531432535999997</v>
      </c>
      <c r="BR10" s="330">
        <v>7.1913302308000002</v>
      </c>
      <c r="BS10" s="330">
        <v>7.2289305797000001</v>
      </c>
      <c r="BT10" s="330">
        <v>7.2659719044999997</v>
      </c>
      <c r="BU10" s="330">
        <v>7.3024832248999996</v>
      </c>
      <c r="BV10" s="330">
        <v>7.3384937686000002</v>
      </c>
    </row>
    <row r="11" spans="1:74" ht="11.1" customHeight="1" x14ac:dyDescent="0.2">
      <c r="A11" s="61" t="s">
        <v>1002</v>
      </c>
      <c r="B11" s="176" t="s">
        <v>133</v>
      </c>
      <c r="C11" s="219">
        <v>8.4593779999999992</v>
      </c>
      <c r="D11" s="219">
        <v>8.7028890000000008</v>
      </c>
      <c r="E11" s="219">
        <v>9.2963520000000006</v>
      </c>
      <c r="F11" s="219">
        <v>9.6890300000000007</v>
      </c>
      <c r="G11" s="219">
        <v>9.6187959999999997</v>
      </c>
      <c r="H11" s="219">
        <v>9.8959069999999993</v>
      </c>
      <c r="I11" s="219">
        <v>9.8630300000000002</v>
      </c>
      <c r="J11" s="219">
        <v>9.5072399999999995</v>
      </c>
      <c r="K11" s="219">
        <v>9.1674849999999992</v>
      </c>
      <c r="L11" s="219">
        <v>8.5160660000000004</v>
      </c>
      <c r="M11" s="219">
        <v>8.667109</v>
      </c>
      <c r="N11" s="219">
        <v>8.6549700000000005</v>
      </c>
      <c r="O11" s="219">
        <v>9.1113040000000005</v>
      </c>
      <c r="P11" s="219">
        <v>8.1533379999999998</v>
      </c>
      <c r="Q11" s="219">
        <v>9.1468030000000002</v>
      </c>
      <c r="R11" s="219">
        <v>8.797993</v>
      </c>
      <c r="S11" s="219">
        <v>9.0223309999999994</v>
      </c>
      <c r="T11" s="219">
        <v>9.1994559999999996</v>
      </c>
      <c r="U11" s="219">
        <v>9.2032150000000001</v>
      </c>
      <c r="V11" s="219">
        <v>8.9019150000000007</v>
      </c>
      <c r="W11" s="219">
        <v>8.8781770000000009</v>
      </c>
      <c r="X11" s="219">
        <v>8.8566850000000006</v>
      </c>
      <c r="Y11" s="219">
        <v>8.6600239999999999</v>
      </c>
      <c r="Z11" s="219">
        <v>8.6577889999999993</v>
      </c>
      <c r="AA11" s="219">
        <v>8.4491130000000005</v>
      </c>
      <c r="AB11" s="219">
        <v>8.4886009999999992</v>
      </c>
      <c r="AC11" s="219">
        <v>8.6997260000000001</v>
      </c>
      <c r="AD11" s="219">
        <v>8.5949639999999992</v>
      </c>
      <c r="AE11" s="219">
        <v>8.9080209999999997</v>
      </c>
      <c r="AF11" s="219">
        <v>9.1469649999999998</v>
      </c>
      <c r="AG11" s="219">
        <v>8.6346150000000002</v>
      </c>
      <c r="AH11" s="219">
        <v>8.6043129999999994</v>
      </c>
      <c r="AI11" s="219">
        <v>8.3130900000000008</v>
      </c>
      <c r="AJ11" s="219">
        <v>8.0406139999999997</v>
      </c>
      <c r="AK11" s="219">
        <v>8.1095179999999996</v>
      </c>
      <c r="AL11" s="219">
        <v>7.53315</v>
      </c>
      <c r="AM11" s="219">
        <v>7.8800970000000001</v>
      </c>
      <c r="AN11" s="219">
        <v>7.1455520000000003</v>
      </c>
      <c r="AO11" s="219">
        <v>7.359432</v>
      </c>
      <c r="AP11" s="219">
        <v>7.594265</v>
      </c>
      <c r="AQ11" s="219">
        <v>7.6124070000000001</v>
      </c>
      <c r="AR11" s="219">
        <v>7.6103170000000002</v>
      </c>
      <c r="AS11" s="219">
        <v>7.9734980000000002</v>
      </c>
      <c r="AT11" s="219">
        <v>8.0323180000000001</v>
      </c>
      <c r="AU11" s="219">
        <v>7.8122910000000001</v>
      </c>
      <c r="AV11" s="219">
        <v>7.3611219999999999</v>
      </c>
      <c r="AW11" s="219">
        <v>7.1843469999999998</v>
      </c>
      <c r="AX11" s="219">
        <v>7.5693650000000003</v>
      </c>
      <c r="AY11" s="219">
        <v>7.3385530000000001</v>
      </c>
      <c r="AZ11" s="219">
        <v>6.9595000000000002</v>
      </c>
      <c r="BA11" s="219">
        <v>7.0181230000000001</v>
      </c>
      <c r="BB11" s="219">
        <v>7.2788349999999999</v>
      </c>
      <c r="BC11" s="219">
        <v>6.8768050000000001</v>
      </c>
      <c r="BD11" s="219">
        <v>7.0649333333</v>
      </c>
      <c r="BE11" s="219">
        <v>7.2280967742</v>
      </c>
      <c r="BF11" s="330">
        <v>7.2095849999999997</v>
      </c>
      <c r="BG11" s="330">
        <v>7.0555589999999997</v>
      </c>
      <c r="BH11" s="330">
        <v>6.5177909999999999</v>
      </c>
      <c r="BI11" s="330">
        <v>6.5192059999999996</v>
      </c>
      <c r="BJ11" s="330">
        <v>6.2186959999999996</v>
      </c>
      <c r="BK11" s="330">
        <v>6.3560730000000003</v>
      </c>
      <c r="BL11" s="330">
        <v>5.8810339999999997</v>
      </c>
      <c r="BM11" s="330">
        <v>6.167243</v>
      </c>
      <c r="BN11" s="330">
        <v>6.2415510000000003</v>
      </c>
      <c r="BO11" s="330">
        <v>6.2143370000000004</v>
      </c>
      <c r="BP11" s="330">
        <v>6.3887619999999998</v>
      </c>
      <c r="BQ11" s="330">
        <v>6.5804580000000001</v>
      </c>
      <c r="BR11" s="330">
        <v>6.4800170000000001</v>
      </c>
      <c r="BS11" s="330">
        <v>6.4574699999999998</v>
      </c>
      <c r="BT11" s="330">
        <v>5.9350990000000001</v>
      </c>
      <c r="BU11" s="330">
        <v>5.9436369999999998</v>
      </c>
      <c r="BV11" s="330">
        <v>5.6194790000000001</v>
      </c>
    </row>
    <row r="12" spans="1:74" ht="11.1" customHeight="1" x14ac:dyDescent="0.2">
      <c r="A12" s="61" t="s">
        <v>1004</v>
      </c>
      <c r="B12" s="176" t="s">
        <v>137</v>
      </c>
      <c r="C12" s="219">
        <v>1.2903225807E-4</v>
      </c>
      <c r="D12" s="219">
        <v>1.4285714286000001E-4</v>
      </c>
      <c r="E12" s="219">
        <v>1.2903225806E-4</v>
      </c>
      <c r="F12" s="219">
        <v>1.6666666666999999E-4</v>
      </c>
      <c r="G12" s="219">
        <v>1.6129032258000001E-4</v>
      </c>
      <c r="H12" s="219">
        <v>1E-4</v>
      </c>
      <c r="I12" s="219">
        <v>1.6129032258000001E-4</v>
      </c>
      <c r="J12" s="219">
        <v>1.6129032258000001E-4</v>
      </c>
      <c r="K12" s="219">
        <v>2.2666666667E-3</v>
      </c>
      <c r="L12" s="219">
        <v>-1.1935483871000001E-3</v>
      </c>
      <c r="M12" s="219">
        <v>9.9999999998000004E-5</v>
      </c>
      <c r="N12" s="219">
        <v>6.4516129034000001E-5</v>
      </c>
      <c r="O12" s="219">
        <v>6.4516129031E-5</v>
      </c>
      <c r="P12" s="219">
        <v>3.5714285713000002E-5</v>
      </c>
      <c r="Q12" s="219">
        <v>0</v>
      </c>
      <c r="R12" s="219">
        <v>0</v>
      </c>
      <c r="S12" s="219">
        <v>0</v>
      </c>
      <c r="T12" s="219">
        <v>3.6666666667E-4</v>
      </c>
      <c r="U12" s="219">
        <v>0.26825806452000001</v>
      </c>
      <c r="V12" s="219">
        <v>0.70190322580999998</v>
      </c>
      <c r="W12" s="219">
        <v>1.6833333333000002E-2</v>
      </c>
      <c r="X12" s="219">
        <v>0</v>
      </c>
      <c r="Y12" s="219">
        <v>0</v>
      </c>
      <c r="Z12" s="219">
        <v>0</v>
      </c>
      <c r="AA12" s="219">
        <v>0</v>
      </c>
      <c r="AB12" s="219">
        <v>0</v>
      </c>
      <c r="AC12" s="219">
        <v>0</v>
      </c>
      <c r="AD12" s="219">
        <v>0</v>
      </c>
      <c r="AE12" s="219">
        <v>0</v>
      </c>
      <c r="AF12" s="219">
        <v>0</v>
      </c>
      <c r="AG12" s="219">
        <v>3.2258064515E-5</v>
      </c>
      <c r="AH12" s="219">
        <v>0</v>
      </c>
      <c r="AI12" s="219">
        <v>3.3266666666999997E-2</v>
      </c>
      <c r="AJ12" s="219">
        <v>0</v>
      </c>
      <c r="AK12" s="219">
        <v>0</v>
      </c>
      <c r="AL12" s="219">
        <v>-1.0193548387E-2</v>
      </c>
      <c r="AM12" s="219">
        <v>-1.7322580644999998E-2</v>
      </c>
      <c r="AN12" s="219">
        <v>-5.8571428571000004E-3</v>
      </c>
      <c r="AO12" s="219">
        <v>0</v>
      </c>
      <c r="AP12" s="219">
        <v>0</v>
      </c>
      <c r="AQ12" s="219">
        <v>0</v>
      </c>
      <c r="AR12" s="219">
        <v>0</v>
      </c>
      <c r="AS12" s="219">
        <v>0</v>
      </c>
      <c r="AT12" s="219">
        <v>0</v>
      </c>
      <c r="AU12" s="219">
        <v>0</v>
      </c>
      <c r="AV12" s="219">
        <v>0</v>
      </c>
      <c r="AW12" s="219">
        <v>0</v>
      </c>
      <c r="AX12" s="219">
        <v>0</v>
      </c>
      <c r="AY12" s="219">
        <v>0</v>
      </c>
      <c r="AZ12" s="219">
        <v>0</v>
      </c>
      <c r="BA12" s="219">
        <v>1.2903225805999999E-3</v>
      </c>
      <c r="BB12" s="219">
        <v>8.7133333332999996E-2</v>
      </c>
      <c r="BC12" s="219">
        <v>7.5580645161000007E-2</v>
      </c>
      <c r="BD12" s="219">
        <v>0</v>
      </c>
      <c r="BE12" s="219">
        <v>0</v>
      </c>
      <c r="BF12" s="330">
        <v>0</v>
      </c>
      <c r="BG12" s="330">
        <v>0</v>
      </c>
      <c r="BH12" s="330">
        <v>0</v>
      </c>
      <c r="BI12" s="330">
        <v>0</v>
      </c>
      <c r="BJ12" s="330">
        <v>0</v>
      </c>
      <c r="BK12" s="330">
        <v>0</v>
      </c>
      <c r="BL12" s="330">
        <v>0</v>
      </c>
      <c r="BM12" s="330">
        <v>0</v>
      </c>
      <c r="BN12" s="330">
        <v>0</v>
      </c>
      <c r="BO12" s="330">
        <v>0</v>
      </c>
      <c r="BP12" s="330">
        <v>0</v>
      </c>
      <c r="BQ12" s="330">
        <v>0</v>
      </c>
      <c r="BR12" s="330">
        <v>0</v>
      </c>
      <c r="BS12" s="330">
        <v>0</v>
      </c>
      <c r="BT12" s="330">
        <v>0</v>
      </c>
      <c r="BU12" s="330">
        <v>0</v>
      </c>
      <c r="BV12" s="330">
        <v>0</v>
      </c>
    </row>
    <row r="13" spans="1:74" ht="11.1" customHeight="1" x14ac:dyDescent="0.2">
      <c r="A13" s="61" t="s">
        <v>1003</v>
      </c>
      <c r="B13" s="176" t="s">
        <v>568</v>
      </c>
      <c r="C13" s="219">
        <v>-0.37535483871000003</v>
      </c>
      <c r="D13" s="219">
        <v>-0.22860714286</v>
      </c>
      <c r="E13" s="219">
        <v>-0.51706451613000004</v>
      </c>
      <c r="F13" s="219">
        <v>-0.1341</v>
      </c>
      <c r="G13" s="219">
        <v>4.2677419355000003E-2</v>
      </c>
      <c r="H13" s="219">
        <v>-0.11840000000000001</v>
      </c>
      <c r="I13" s="219">
        <v>0.25445161290000001</v>
      </c>
      <c r="J13" s="219">
        <v>-5.5225806452000002E-2</v>
      </c>
      <c r="K13" s="219">
        <v>-0.11713333333000001</v>
      </c>
      <c r="L13" s="219">
        <v>-0.15345161290000001</v>
      </c>
      <c r="M13" s="219">
        <v>0.50390000000000001</v>
      </c>
      <c r="N13" s="219">
        <v>0.61435483870999996</v>
      </c>
      <c r="O13" s="219">
        <v>-0.37467741934999998</v>
      </c>
      <c r="P13" s="219">
        <v>-0.12221428571</v>
      </c>
      <c r="Q13" s="219">
        <v>-0.37890322581000002</v>
      </c>
      <c r="R13" s="219">
        <v>-0.21093333333</v>
      </c>
      <c r="S13" s="219">
        <v>-5.8322580644999997E-2</v>
      </c>
      <c r="T13" s="219">
        <v>0.41953333332999998</v>
      </c>
      <c r="U13" s="219">
        <v>0.30396774193999998</v>
      </c>
      <c r="V13" s="219">
        <v>-1.3580645161E-2</v>
      </c>
      <c r="W13" s="219">
        <v>0.55246666667</v>
      </c>
      <c r="X13" s="219">
        <v>-0.21896774193999999</v>
      </c>
      <c r="Y13" s="219">
        <v>3.3999999999999998E-3</v>
      </c>
      <c r="Z13" s="219">
        <v>0.19980645160999999</v>
      </c>
      <c r="AA13" s="219">
        <v>-0.41270967741999998</v>
      </c>
      <c r="AB13" s="219">
        <v>-0.17275862069</v>
      </c>
      <c r="AC13" s="219">
        <v>-0.79719354839000001</v>
      </c>
      <c r="AD13" s="219">
        <v>-0.32206666667</v>
      </c>
      <c r="AE13" s="219">
        <v>-0.16377419355</v>
      </c>
      <c r="AF13" s="219">
        <v>-1.5333333333E-3</v>
      </c>
      <c r="AG13" s="219">
        <v>0.49409677418999998</v>
      </c>
      <c r="AH13" s="219">
        <v>0.33032258064999998</v>
      </c>
      <c r="AI13" s="219">
        <v>-0.25119999999999998</v>
      </c>
      <c r="AJ13" s="219">
        <v>-0.20480645161</v>
      </c>
      <c r="AK13" s="219">
        <v>-0.1033</v>
      </c>
      <c r="AL13" s="219">
        <v>0.44877419354999998</v>
      </c>
      <c r="AM13" s="219">
        <v>-0.39241935484000001</v>
      </c>
      <c r="AN13" s="219">
        <v>-0.26</v>
      </c>
      <c r="AO13" s="219">
        <v>-0.23216129031999999</v>
      </c>
      <c r="AP13" s="219">
        <v>-0.12376666667</v>
      </c>
      <c r="AQ13" s="219">
        <v>0.11600000000000001</v>
      </c>
      <c r="AR13" s="219">
        <v>0.55220000000000002</v>
      </c>
      <c r="AS13" s="219">
        <v>0.29496774193999997</v>
      </c>
      <c r="AT13" s="219">
        <v>9.8483870968000001E-2</v>
      </c>
      <c r="AU13" s="219">
        <v>-0.25626666666999998</v>
      </c>
      <c r="AV13" s="219">
        <v>-0.40890322580999999</v>
      </c>
      <c r="AW13" s="219">
        <v>0.24503333332999999</v>
      </c>
      <c r="AX13" s="219">
        <v>0.60832258065</v>
      </c>
      <c r="AY13" s="219">
        <v>-0.19751612902999999</v>
      </c>
      <c r="AZ13" s="219">
        <v>-0.34207142857</v>
      </c>
      <c r="BA13" s="219">
        <v>-0.33512903226000001</v>
      </c>
      <c r="BB13" s="219">
        <v>-0.31383333333000002</v>
      </c>
      <c r="BC13" s="219">
        <v>-2.9258064516E-2</v>
      </c>
      <c r="BD13" s="219">
        <v>0.34927619048000003</v>
      </c>
      <c r="BE13" s="219">
        <v>0.57944239631000005</v>
      </c>
      <c r="BF13" s="330">
        <v>9.6684599999999996E-2</v>
      </c>
      <c r="BG13" s="330">
        <v>-9.1036800000000001E-2</v>
      </c>
      <c r="BH13" s="330">
        <v>-0.20785600000000001</v>
      </c>
      <c r="BI13" s="330">
        <v>6.12609E-2</v>
      </c>
      <c r="BJ13" s="330">
        <v>0.41441539999999999</v>
      </c>
      <c r="BK13" s="330">
        <v>-0.39741140000000003</v>
      </c>
      <c r="BL13" s="330">
        <v>-0.1876062</v>
      </c>
      <c r="BM13" s="330">
        <v>-0.39625880000000002</v>
      </c>
      <c r="BN13" s="330">
        <v>-0.19492680000000001</v>
      </c>
      <c r="BO13" s="330">
        <v>6.4252199999999995E-2</v>
      </c>
      <c r="BP13" s="330">
        <v>0.2319649</v>
      </c>
      <c r="BQ13" s="330">
        <v>0.27150649999999998</v>
      </c>
      <c r="BR13" s="330">
        <v>0.1093713</v>
      </c>
      <c r="BS13" s="330">
        <v>-4.16114E-2</v>
      </c>
      <c r="BT13" s="330">
        <v>-0.1808921</v>
      </c>
      <c r="BU13" s="330">
        <v>8.4339999999999998E-2</v>
      </c>
      <c r="BV13" s="330">
        <v>0.42197990000000002</v>
      </c>
    </row>
    <row r="14" spans="1:74" ht="11.1" customHeight="1" x14ac:dyDescent="0.2">
      <c r="A14" s="61" t="s">
        <v>689</v>
      </c>
      <c r="B14" s="176" t="s">
        <v>134</v>
      </c>
      <c r="C14" s="219">
        <v>0.18011380645</v>
      </c>
      <c r="D14" s="219">
        <v>-7.1589714286E-2</v>
      </c>
      <c r="E14" s="219">
        <v>2.1750483870999999E-2</v>
      </c>
      <c r="F14" s="219">
        <v>0.18359133332999999</v>
      </c>
      <c r="G14" s="219">
        <v>0.15866229032000001</v>
      </c>
      <c r="H14" s="219">
        <v>0.23454700000000001</v>
      </c>
      <c r="I14" s="219">
        <v>0.10047109677</v>
      </c>
      <c r="J14" s="219">
        <v>0.23196951613</v>
      </c>
      <c r="K14" s="219">
        <v>9.8994666667000006E-2</v>
      </c>
      <c r="L14" s="219">
        <v>6.0931161290000001E-2</v>
      </c>
      <c r="M14" s="219">
        <v>-9.2665999999999998E-2</v>
      </c>
      <c r="N14" s="219">
        <v>0.12029364516</v>
      </c>
      <c r="O14" s="219">
        <v>0.20444390323</v>
      </c>
      <c r="P14" s="219">
        <v>0.25915057142999998</v>
      </c>
      <c r="Q14" s="219">
        <v>8.0560225806000002E-2</v>
      </c>
      <c r="R14" s="219">
        <v>8.9728333332999996E-2</v>
      </c>
      <c r="S14" s="219">
        <v>0.13505758065000001</v>
      </c>
      <c r="T14" s="219">
        <v>8.8176000000000004E-2</v>
      </c>
      <c r="U14" s="219">
        <v>0.39358619355000002</v>
      </c>
      <c r="V14" s="219">
        <v>0.31748241934999999</v>
      </c>
      <c r="W14" s="219">
        <v>0.23294300000000001</v>
      </c>
      <c r="X14" s="219">
        <v>5.5397741935000001E-2</v>
      </c>
      <c r="Y14" s="219">
        <v>0.286414</v>
      </c>
      <c r="Z14" s="219">
        <v>-4.3753451612999997E-2</v>
      </c>
      <c r="AA14" s="219">
        <v>0.19300567741999999</v>
      </c>
      <c r="AB14" s="219">
        <v>5.1701620689999998E-2</v>
      </c>
      <c r="AC14" s="219">
        <v>0.27156554839000002</v>
      </c>
      <c r="AD14" s="219">
        <v>4.0901666667E-2</v>
      </c>
      <c r="AE14" s="219">
        <v>1.2664193548E-2</v>
      </c>
      <c r="AF14" s="219">
        <v>0.23743833333</v>
      </c>
      <c r="AG14" s="219">
        <v>0.14595096773999999</v>
      </c>
      <c r="AH14" s="219">
        <v>7.4635419354999996E-2</v>
      </c>
      <c r="AI14" s="219">
        <v>0.24089633332999999</v>
      </c>
      <c r="AJ14" s="219">
        <v>6.4614451613000001E-2</v>
      </c>
      <c r="AK14" s="219">
        <v>3.4049000000000003E-2</v>
      </c>
      <c r="AL14" s="219">
        <v>0.27589835484000003</v>
      </c>
      <c r="AM14" s="219">
        <v>6.3170935484000004E-2</v>
      </c>
      <c r="AN14" s="219">
        <v>0.23393014286</v>
      </c>
      <c r="AO14" s="219">
        <v>0.39818629032000002</v>
      </c>
      <c r="AP14" s="219">
        <v>7.4977666666999995E-2</v>
      </c>
      <c r="AQ14" s="219">
        <v>0.289688</v>
      </c>
      <c r="AR14" s="219">
        <v>0.43554300000000001</v>
      </c>
      <c r="AS14" s="219">
        <v>0.30943825806000003</v>
      </c>
      <c r="AT14" s="219">
        <v>0.21749512903000001</v>
      </c>
      <c r="AU14" s="219">
        <v>0.32840766666999999</v>
      </c>
      <c r="AV14" s="219">
        <v>0.32489022580999999</v>
      </c>
      <c r="AW14" s="219">
        <v>0.27362166666999999</v>
      </c>
      <c r="AX14" s="219">
        <v>1.8364193548000001E-3</v>
      </c>
      <c r="AY14" s="219">
        <v>0.18597512902999999</v>
      </c>
      <c r="AZ14" s="219">
        <v>0.46191742857000001</v>
      </c>
      <c r="BA14" s="219">
        <v>0.29637270968000001</v>
      </c>
      <c r="BB14" s="219">
        <v>0.42127100000000001</v>
      </c>
      <c r="BC14" s="219">
        <v>0.66501041935000005</v>
      </c>
      <c r="BD14" s="219">
        <v>-2.5091967408000002E-2</v>
      </c>
      <c r="BE14" s="219">
        <v>0.11603296817</v>
      </c>
      <c r="BF14" s="330">
        <v>0.2172154</v>
      </c>
      <c r="BG14" s="330">
        <v>0.2107821</v>
      </c>
      <c r="BH14" s="330">
        <v>0.1706889</v>
      </c>
      <c r="BI14" s="330">
        <v>8.2975300000000002E-2</v>
      </c>
      <c r="BJ14" s="330">
        <v>0.15068229999999999</v>
      </c>
      <c r="BK14" s="330">
        <v>0.1729253</v>
      </c>
      <c r="BL14" s="330">
        <v>0.17909810000000001</v>
      </c>
      <c r="BM14" s="330">
        <v>0.1948791</v>
      </c>
      <c r="BN14" s="330">
        <v>0.1501827</v>
      </c>
      <c r="BO14" s="330">
        <v>0.1611716</v>
      </c>
      <c r="BP14" s="330">
        <v>0.25865379999999999</v>
      </c>
      <c r="BQ14" s="330">
        <v>0.23477870000000001</v>
      </c>
      <c r="BR14" s="330">
        <v>0.20744789999999999</v>
      </c>
      <c r="BS14" s="330">
        <v>0.20026659999999999</v>
      </c>
      <c r="BT14" s="330">
        <v>0.1573427</v>
      </c>
      <c r="BU14" s="330">
        <v>6.8117300000000006E-2</v>
      </c>
      <c r="BV14" s="330">
        <v>0.14831620000000001</v>
      </c>
    </row>
    <row r="15" spans="1:74" ht="11.1" customHeight="1" x14ac:dyDescent="0.2">
      <c r="A15" s="61" t="s">
        <v>690</v>
      </c>
      <c r="B15" s="176" t="s">
        <v>188</v>
      </c>
      <c r="C15" s="219">
        <v>13.666482999999999</v>
      </c>
      <c r="D15" s="219">
        <v>13.94975</v>
      </c>
      <c r="E15" s="219">
        <v>14.313677</v>
      </c>
      <c r="F15" s="219">
        <v>15.130833000000001</v>
      </c>
      <c r="G15" s="219">
        <v>15.215096000000001</v>
      </c>
      <c r="H15" s="219">
        <v>15.3818</v>
      </c>
      <c r="I15" s="219">
        <v>15.518935000000001</v>
      </c>
      <c r="J15" s="219">
        <v>15.109935</v>
      </c>
      <c r="K15" s="219">
        <v>14.740133</v>
      </c>
      <c r="L15" s="219">
        <v>14.000031999999999</v>
      </c>
      <c r="M15" s="219">
        <v>14.637</v>
      </c>
      <c r="N15" s="219">
        <v>14.976096</v>
      </c>
      <c r="O15" s="219">
        <v>14.422806</v>
      </c>
      <c r="P15" s="219">
        <v>13.676035000000001</v>
      </c>
      <c r="Q15" s="219">
        <v>14.451225000000001</v>
      </c>
      <c r="R15" s="219">
        <v>14.230566</v>
      </c>
      <c r="S15" s="219">
        <v>14.717806</v>
      </c>
      <c r="T15" s="219">
        <v>15.294166000000001</v>
      </c>
      <c r="U15" s="219">
        <v>15.589387</v>
      </c>
      <c r="V15" s="219">
        <v>15.556096</v>
      </c>
      <c r="W15" s="219">
        <v>15.274933000000001</v>
      </c>
      <c r="X15" s="219">
        <v>14.569645</v>
      </c>
      <c r="Y15" s="219">
        <v>14.960065999999999</v>
      </c>
      <c r="Z15" s="219">
        <v>14.842257999999999</v>
      </c>
      <c r="AA15" s="219">
        <v>14.374064000000001</v>
      </c>
      <c r="AB15" s="219">
        <v>14.615379000000001</v>
      </c>
      <c r="AC15" s="219">
        <v>14.476290000000001</v>
      </c>
      <c r="AD15" s="219">
        <v>14.609432999999999</v>
      </c>
      <c r="AE15" s="219">
        <v>15.096677</v>
      </c>
      <c r="AF15" s="219">
        <v>15.636533</v>
      </c>
      <c r="AG15" s="219">
        <v>15.665290000000001</v>
      </c>
      <c r="AH15" s="219">
        <v>15.324579999999999</v>
      </c>
      <c r="AI15" s="219">
        <v>14.910133</v>
      </c>
      <c r="AJ15" s="219">
        <v>14.843451</v>
      </c>
      <c r="AK15" s="219">
        <v>15.0853</v>
      </c>
      <c r="AL15" s="219">
        <v>15.330225</v>
      </c>
      <c r="AM15" s="219">
        <v>14.569258</v>
      </c>
      <c r="AN15" s="219">
        <v>14.245749999999999</v>
      </c>
      <c r="AO15" s="219">
        <v>14.702612</v>
      </c>
      <c r="AP15" s="219">
        <v>14.864566</v>
      </c>
      <c r="AQ15" s="219">
        <v>15.299871</v>
      </c>
      <c r="AR15" s="219">
        <v>15.833033</v>
      </c>
      <c r="AS15" s="219">
        <v>16.040032</v>
      </c>
      <c r="AT15" s="219">
        <v>15.802806</v>
      </c>
      <c r="AU15" s="219">
        <v>15.6275</v>
      </c>
      <c r="AV15" s="219">
        <v>14.988451</v>
      </c>
      <c r="AW15" s="219">
        <v>15.651400000000001</v>
      </c>
      <c r="AX15" s="219">
        <v>16.072806</v>
      </c>
      <c r="AY15" s="219">
        <v>15.299773999999999</v>
      </c>
      <c r="AZ15" s="219">
        <v>15.122107</v>
      </c>
      <c r="BA15" s="219">
        <v>15.126450999999999</v>
      </c>
      <c r="BB15" s="219">
        <v>15.8665</v>
      </c>
      <c r="BC15" s="219">
        <v>15.944903</v>
      </c>
      <c r="BD15" s="219">
        <v>15.825066667</v>
      </c>
      <c r="BE15" s="219">
        <v>16.417161289999999</v>
      </c>
      <c r="BF15" s="330">
        <v>16.031320000000001</v>
      </c>
      <c r="BG15" s="330">
        <v>15.77347</v>
      </c>
      <c r="BH15" s="330">
        <v>15.25352</v>
      </c>
      <c r="BI15" s="330">
        <v>15.572229999999999</v>
      </c>
      <c r="BJ15" s="330">
        <v>15.705970000000001</v>
      </c>
      <c r="BK15" s="330">
        <v>15.141830000000001</v>
      </c>
      <c r="BL15" s="330">
        <v>15.010450000000001</v>
      </c>
      <c r="BM15" s="330">
        <v>15.172750000000001</v>
      </c>
      <c r="BN15" s="330">
        <v>15.46978</v>
      </c>
      <c r="BO15" s="330">
        <v>15.7613</v>
      </c>
      <c r="BP15" s="330">
        <v>16.127379999999999</v>
      </c>
      <c r="BQ15" s="330">
        <v>16.365580000000001</v>
      </c>
      <c r="BR15" s="330">
        <v>16.04665</v>
      </c>
      <c r="BS15" s="330">
        <v>15.83831</v>
      </c>
      <c r="BT15" s="330">
        <v>15.29209</v>
      </c>
      <c r="BU15" s="330">
        <v>15.607860000000001</v>
      </c>
      <c r="BV15" s="330">
        <v>15.75104</v>
      </c>
    </row>
    <row r="16" spans="1:74" ht="11.1" customHeight="1" x14ac:dyDescent="0.2">
      <c r="A16" s="57"/>
      <c r="B16" s="44" t="s">
        <v>1006</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410"/>
      <c r="BG16" s="410"/>
      <c r="BH16" s="410"/>
      <c r="BI16" s="410"/>
      <c r="BJ16" s="410"/>
      <c r="BK16" s="410"/>
      <c r="BL16" s="410"/>
      <c r="BM16" s="410"/>
      <c r="BN16" s="410"/>
      <c r="BO16" s="410"/>
      <c r="BP16" s="410"/>
      <c r="BQ16" s="410"/>
      <c r="BR16" s="410"/>
      <c r="BS16" s="410"/>
      <c r="BT16" s="410"/>
      <c r="BU16" s="410"/>
      <c r="BV16" s="410"/>
    </row>
    <row r="17" spans="1:74" ht="11.1" customHeight="1" x14ac:dyDescent="0.2">
      <c r="A17" s="61" t="s">
        <v>692</v>
      </c>
      <c r="B17" s="176" t="s">
        <v>569</v>
      </c>
      <c r="C17" s="219">
        <v>0.96070599999999995</v>
      </c>
      <c r="D17" s="219">
        <v>1.060068</v>
      </c>
      <c r="E17" s="219">
        <v>1.0636730000000001</v>
      </c>
      <c r="F17" s="219">
        <v>1.02763</v>
      </c>
      <c r="G17" s="219">
        <v>1.068964</v>
      </c>
      <c r="H17" s="219">
        <v>1.084662</v>
      </c>
      <c r="I17" s="219">
        <v>1.108609</v>
      </c>
      <c r="J17" s="219">
        <v>1.1234459999999999</v>
      </c>
      <c r="K17" s="219">
        <v>1.06193</v>
      </c>
      <c r="L17" s="219">
        <v>1.012127</v>
      </c>
      <c r="M17" s="219">
        <v>1.0512280000000001</v>
      </c>
      <c r="N17" s="219">
        <v>1.1866080000000001</v>
      </c>
      <c r="O17" s="219">
        <v>1.019223</v>
      </c>
      <c r="P17" s="219">
        <v>0.95410099999999998</v>
      </c>
      <c r="Q17" s="219">
        <v>1.019449</v>
      </c>
      <c r="R17" s="219">
        <v>1.0132969999999999</v>
      </c>
      <c r="S17" s="219">
        <v>1.084803</v>
      </c>
      <c r="T17" s="219">
        <v>1.1059969999999999</v>
      </c>
      <c r="U17" s="219">
        <v>1.122384</v>
      </c>
      <c r="V17" s="219">
        <v>1.133157</v>
      </c>
      <c r="W17" s="219">
        <v>1.1228940000000001</v>
      </c>
      <c r="X17" s="219">
        <v>1.0838650000000001</v>
      </c>
      <c r="Y17" s="219">
        <v>1.1130660000000001</v>
      </c>
      <c r="Z17" s="219">
        <v>1.134091</v>
      </c>
      <c r="AA17" s="219">
        <v>1.0534479999999999</v>
      </c>
      <c r="AB17" s="219">
        <v>1.064238</v>
      </c>
      <c r="AC17" s="219">
        <v>1.07419</v>
      </c>
      <c r="AD17" s="219">
        <v>1.026632</v>
      </c>
      <c r="AE17" s="219">
        <v>1.0893820000000001</v>
      </c>
      <c r="AF17" s="219">
        <v>1.099629</v>
      </c>
      <c r="AG17" s="219">
        <v>1.06548</v>
      </c>
      <c r="AH17" s="219">
        <v>1.0451900000000001</v>
      </c>
      <c r="AI17" s="219">
        <v>1.001064</v>
      </c>
      <c r="AJ17" s="219">
        <v>1.005898</v>
      </c>
      <c r="AK17" s="219">
        <v>1.0320640000000001</v>
      </c>
      <c r="AL17" s="219">
        <v>1.1524779999999999</v>
      </c>
      <c r="AM17" s="219">
        <v>1.119416</v>
      </c>
      <c r="AN17" s="219">
        <v>0.99806600000000001</v>
      </c>
      <c r="AO17" s="219">
        <v>1.034705</v>
      </c>
      <c r="AP17" s="219">
        <v>1.088098</v>
      </c>
      <c r="AQ17" s="219">
        <v>1.0578019999999999</v>
      </c>
      <c r="AR17" s="219">
        <v>1.09613</v>
      </c>
      <c r="AS17" s="219">
        <v>1.138871</v>
      </c>
      <c r="AT17" s="219">
        <v>1.1288670000000001</v>
      </c>
      <c r="AU17" s="219">
        <v>1.157098</v>
      </c>
      <c r="AV17" s="219">
        <v>1.0928990000000001</v>
      </c>
      <c r="AW17" s="219">
        <v>1.133065</v>
      </c>
      <c r="AX17" s="219">
        <v>1.17519</v>
      </c>
      <c r="AY17" s="219">
        <v>1.1182209999999999</v>
      </c>
      <c r="AZ17" s="219">
        <v>1.0803179999999999</v>
      </c>
      <c r="BA17" s="219">
        <v>1.0093179999999999</v>
      </c>
      <c r="BB17" s="219">
        <v>1.079501</v>
      </c>
      <c r="BC17" s="219">
        <v>1.027066</v>
      </c>
      <c r="BD17" s="219">
        <v>1.1051519999999999</v>
      </c>
      <c r="BE17" s="219">
        <v>1.105972</v>
      </c>
      <c r="BF17" s="330">
        <v>1.1162270000000001</v>
      </c>
      <c r="BG17" s="330">
        <v>1.1022559999999999</v>
      </c>
      <c r="BH17" s="330">
        <v>1.0656129999999999</v>
      </c>
      <c r="BI17" s="330">
        <v>1.0830090000000001</v>
      </c>
      <c r="BJ17" s="330">
        <v>1.130066</v>
      </c>
      <c r="BK17" s="330">
        <v>1.071512</v>
      </c>
      <c r="BL17" s="330">
        <v>1.0633379999999999</v>
      </c>
      <c r="BM17" s="330">
        <v>1.0632189999999999</v>
      </c>
      <c r="BN17" s="330">
        <v>1.0692809999999999</v>
      </c>
      <c r="BO17" s="330">
        <v>1.099737</v>
      </c>
      <c r="BP17" s="330">
        <v>1.1254919999999999</v>
      </c>
      <c r="BQ17" s="330">
        <v>1.125742</v>
      </c>
      <c r="BR17" s="330">
        <v>1.123021</v>
      </c>
      <c r="BS17" s="330">
        <v>1.0985100000000001</v>
      </c>
      <c r="BT17" s="330">
        <v>1.066441</v>
      </c>
      <c r="BU17" s="330">
        <v>1.0834410000000001</v>
      </c>
      <c r="BV17" s="330">
        <v>1.130201</v>
      </c>
    </row>
    <row r="18" spans="1:74" ht="11.1" customHeight="1" x14ac:dyDescent="0.2">
      <c r="A18" s="61" t="s">
        <v>691</v>
      </c>
      <c r="B18" s="176" t="s">
        <v>1221</v>
      </c>
      <c r="C18" s="219">
        <v>2.017128</v>
      </c>
      <c r="D18" s="219">
        <v>2.0431059999999999</v>
      </c>
      <c r="E18" s="219">
        <v>2.0759989999999999</v>
      </c>
      <c r="F18" s="219">
        <v>2.060899</v>
      </c>
      <c r="G18" s="219">
        <v>2.0906440000000002</v>
      </c>
      <c r="H18" s="219">
        <v>2.0461659999999999</v>
      </c>
      <c r="I18" s="219">
        <v>1.9935149999999999</v>
      </c>
      <c r="J18" s="219">
        <v>2.0707089999999999</v>
      </c>
      <c r="K18" s="219">
        <v>2.1035330000000001</v>
      </c>
      <c r="L18" s="219">
        <v>2.1247739999999999</v>
      </c>
      <c r="M18" s="219">
        <v>2.135999</v>
      </c>
      <c r="N18" s="219">
        <v>2.1244499999999999</v>
      </c>
      <c r="O18" s="219">
        <v>2.1144829999999999</v>
      </c>
      <c r="P18" s="219">
        <v>2.0085709999999999</v>
      </c>
      <c r="Q18" s="219">
        <v>2.1945800000000002</v>
      </c>
      <c r="R18" s="219">
        <v>2.1864659999999998</v>
      </c>
      <c r="S18" s="219">
        <v>2.2336450000000001</v>
      </c>
      <c r="T18" s="219">
        <v>2.1879330000000001</v>
      </c>
      <c r="U18" s="219">
        <v>2.2062580000000001</v>
      </c>
      <c r="V18" s="219">
        <v>2.227322</v>
      </c>
      <c r="W18" s="219">
        <v>2.170566</v>
      </c>
      <c r="X18" s="219">
        <v>2.3130959999999998</v>
      </c>
      <c r="Y18" s="219">
        <v>2.3730660000000001</v>
      </c>
      <c r="Z18" s="219">
        <v>2.3584830000000001</v>
      </c>
      <c r="AA18" s="219">
        <v>2.3840319999999999</v>
      </c>
      <c r="AB18" s="219">
        <v>2.4006889999999999</v>
      </c>
      <c r="AC18" s="219">
        <v>2.3848699999999998</v>
      </c>
      <c r="AD18" s="219">
        <v>2.3788320000000001</v>
      </c>
      <c r="AE18" s="219">
        <v>2.393386</v>
      </c>
      <c r="AF18" s="219">
        <v>2.3380990000000001</v>
      </c>
      <c r="AG18" s="219">
        <v>2.3265799999999999</v>
      </c>
      <c r="AH18" s="219">
        <v>2.3709669999999998</v>
      </c>
      <c r="AI18" s="219">
        <v>2.4619330000000001</v>
      </c>
      <c r="AJ18" s="219">
        <v>2.5067729999999999</v>
      </c>
      <c r="AK18" s="219">
        <v>2.535933</v>
      </c>
      <c r="AL18" s="219">
        <v>2.4153859999999998</v>
      </c>
      <c r="AM18" s="219">
        <v>2.3606440000000002</v>
      </c>
      <c r="AN18" s="219">
        <v>2.4531420000000002</v>
      </c>
      <c r="AO18" s="219">
        <v>2.4751599999999998</v>
      </c>
      <c r="AP18" s="219">
        <v>2.4685329999999999</v>
      </c>
      <c r="AQ18" s="219">
        <v>2.475225</v>
      </c>
      <c r="AR18" s="219">
        <v>2.4979330000000002</v>
      </c>
      <c r="AS18" s="219">
        <v>2.549677</v>
      </c>
      <c r="AT18" s="219">
        <v>2.657289</v>
      </c>
      <c r="AU18" s="219">
        <v>2.7065329999999999</v>
      </c>
      <c r="AV18" s="219">
        <v>2.679935</v>
      </c>
      <c r="AW18" s="219">
        <v>2.7336999999999998</v>
      </c>
      <c r="AX18" s="219">
        <v>2.6147089999999999</v>
      </c>
      <c r="AY18" s="219">
        <v>2.6391610000000001</v>
      </c>
      <c r="AZ18" s="219">
        <v>2.6840350000000002</v>
      </c>
      <c r="BA18" s="219">
        <v>2.7925469999999999</v>
      </c>
      <c r="BB18" s="219">
        <v>2.9186329999999998</v>
      </c>
      <c r="BC18" s="219">
        <v>2.880484</v>
      </c>
      <c r="BD18" s="219">
        <v>2.8785537944000001</v>
      </c>
      <c r="BE18" s="219">
        <v>3.0128240179999999</v>
      </c>
      <c r="BF18" s="330">
        <v>2.913697</v>
      </c>
      <c r="BG18" s="330">
        <v>2.947851</v>
      </c>
      <c r="BH18" s="330">
        <v>2.9701270000000002</v>
      </c>
      <c r="BI18" s="330">
        <v>2.963368</v>
      </c>
      <c r="BJ18" s="330">
        <v>2.936982</v>
      </c>
      <c r="BK18" s="330">
        <v>2.9523679999999999</v>
      </c>
      <c r="BL18" s="330">
        <v>2.9988769999999998</v>
      </c>
      <c r="BM18" s="330">
        <v>3.0233590000000001</v>
      </c>
      <c r="BN18" s="330">
        <v>3.0847630000000001</v>
      </c>
      <c r="BO18" s="330">
        <v>3.0890849999999999</v>
      </c>
      <c r="BP18" s="330">
        <v>3.1095190000000001</v>
      </c>
      <c r="BQ18" s="330">
        <v>3.1120909999999999</v>
      </c>
      <c r="BR18" s="330">
        <v>3.1565639999999999</v>
      </c>
      <c r="BS18" s="330">
        <v>3.1900840000000001</v>
      </c>
      <c r="BT18" s="330">
        <v>3.1931729999999998</v>
      </c>
      <c r="BU18" s="330">
        <v>3.2412420000000002</v>
      </c>
      <c r="BV18" s="330">
        <v>3.1943769999999998</v>
      </c>
    </row>
    <row r="19" spans="1:74" ht="11.1" customHeight="1" x14ac:dyDescent="0.2">
      <c r="A19" s="61" t="s">
        <v>1187</v>
      </c>
      <c r="B19" s="176" t="s">
        <v>1188</v>
      </c>
      <c r="C19" s="219">
        <v>0.84696800000000005</v>
      </c>
      <c r="D19" s="219">
        <v>0.87396499999999999</v>
      </c>
      <c r="E19" s="219">
        <v>0.89561199999999996</v>
      </c>
      <c r="F19" s="219">
        <v>0.87813399999999997</v>
      </c>
      <c r="G19" s="219">
        <v>0.89267799999999997</v>
      </c>
      <c r="H19" s="219">
        <v>0.90533300000000005</v>
      </c>
      <c r="I19" s="219">
        <v>0.90606399999999998</v>
      </c>
      <c r="J19" s="219">
        <v>0.91100000000000003</v>
      </c>
      <c r="K19" s="219">
        <v>0.91446700000000003</v>
      </c>
      <c r="L19" s="219">
        <v>0.92441899999999999</v>
      </c>
      <c r="M19" s="219">
        <v>0.96736699999999998</v>
      </c>
      <c r="N19" s="219">
        <v>0.96119299999999996</v>
      </c>
      <c r="O19" s="219">
        <v>0.98183200000000004</v>
      </c>
      <c r="P19" s="219">
        <v>0.97166200000000003</v>
      </c>
      <c r="Q19" s="219">
        <v>1.0007360000000001</v>
      </c>
      <c r="R19" s="219">
        <v>0.99442299999999995</v>
      </c>
      <c r="S19" s="219">
        <v>0.99148499999999995</v>
      </c>
      <c r="T19" s="219">
        <v>1.0140290000000001</v>
      </c>
      <c r="U19" s="219">
        <v>1.0030600000000001</v>
      </c>
      <c r="V19" s="219">
        <v>1.026886</v>
      </c>
      <c r="W19" s="219">
        <v>1.0108109999999999</v>
      </c>
      <c r="X19" s="219">
        <v>1.0227470000000001</v>
      </c>
      <c r="Y19" s="219">
        <v>1.0761989999999999</v>
      </c>
      <c r="Z19" s="219">
        <v>1.085153</v>
      </c>
      <c r="AA19" s="219">
        <v>1.021809</v>
      </c>
      <c r="AB19" s="219">
        <v>1.013158</v>
      </c>
      <c r="AC19" s="219">
        <v>0.99024400000000001</v>
      </c>
      <c r="AD19" s="219">
        <v>1.0012920000000001</v>
      </c>
      <c r="AE19" s="219">
        <v>1.015447</v>
      </c>
      <c r="AF19" s="219">
        <v>1.001806</v>
      </c>
      <c r="AG19" s="219">
        <v>0.927342</v>
      </c>
      <c r="AH19" s="219">
        <v>0.95339700000000005</v>
      </c>
      <c r="AI19" s="219">
        <v>0.91909600000000002</v>
      </c>
      <c r="AJ19" s="219">
        <v>0.90037</v>
      </c>
      <c r="AK19" s="219">
        <v>0.91288599999999998</v>
      </c>
      <c r="AL19" s="219">
        <v>0.903694</v>
      </c>
      <c r="AM19" s="219">
        <v>0.89429199999999998</v>
      </c>
      <c r="AN19" s="219">
        <v>0.90774900000000003</v>
      </c>
      <c r="AO19" s="219">
        <v>0.94870500000000002</v>
      </c>
      <c r="AP19" s="219">
        <v>0.97163600000000006</v>
      </c>
      <c r="AQ19" s="219">
        <v>1.0094289999999999</v>
      </c>
      <c r="AR19" s="219">
        <v>1.031053</v>
      </c>
      <c r="AS19" s="219">
        <v>1.0180290000000001</v>
      </c>
      <c r="AT19" s="219">
        <v>1.0022310000000001</v>
      </c>
      <c r="AU19" s="219">
        <v>0.99632500000000002</v>
      </c>
      <c r="AV19" s="219">
        <v>1.0456380000000001</v>
      </c>
      <c r="AW19" s="219">
        <v>1.0807519999999999</v>
      </c>
      <c r="AX19" s="219">
        <v>1.1012470000000001</v>
      </c>
      <c r="AY19" s="219">
        <v>1.001609</v>
      </c>
      <c r="AZ19" s="219">
        <v>1.0178389999999999</v>
      </c>
      <c r="BA19" s="219">
        <v>1.0235050000000001</v>
      </c>
      <c r="BB19" s="219">
        <v>1.0422119999999999</v>
      </c>
      <c r="BC19" s="219">
        <v>1.056505</v>
      </c>
      <c r="BD19" s="219">
        <v>1.0484910000000001</v>
      </c>
      <c r="BE19" s="219">
        <v>1.0619609999999999</v>
      </c>
      <c r="BF19" s="330">
        <v>1.0521290000000001</v>
      </c>
      <c r="BG19" s="330">
        <v>1.056009</v>
      </c>
      <c r="BH19" s="330">
        <v>1.0514540000000001</v>
      </c>
      <c r="BI19" s="330">
        <v>1.0559529999999999</v>
      </c>
      <c r="BJ19" s="330">
        <v>1.054387</v>
      </c>
      <c r="BK19" s="330">
        <v>1.052414</v>
      </c>
      <c r="BL19" s="330">
        <v>1.0537259999999999</v>
      </c>
      <c r="BM19" s="330">
        <v>1.053547</v>
      </c>
      <c r="BN19" s="330">
        <v>1.044716</v>
      </c>
      <c r="BO19" s="330">
        <v>1.0474209999999999</v>
      </c>
      <c r="BP19" s="330">
        <v>1.0485</v>
      </c>
      <c r="BQ19" s="330">
        <v>1.0495460000000001</v>
      </c>
      <c r="BR19" s="330">
        <v>1.0476760000000001</v>
      </c>
      <c r="BS19" s="330">
        <v>1.0521469999999999</v>
      </c>
      <c r="BT19" s="330">
        <v>1.049518</v>
      </c>
      <c r="BU19" s="330">
        <v>1.051026</v>
      </c>
      <c r="BV19" s="330">
        <v>1.048092</v>
      </c>
    </row>
    <row r="20" spans="1:74" ht="11.1" customHeight="1" x14ac:dyDescent="0.2">
      <c r="A20" s="61" t="s">
        <v>1067</v>
      </c>
      <c r="B20" s="176" t="s">
        <v>123</v>
      </c>
      <c r="C20" s="219">
        <v>0.82661200000000001</v>
      </c>
      <c r="D20" s="219">
        <v>0.85007100000000002</v>
      </c>
      <c r="E20" s="219">
        <v>0.85438700000000001</v>
      </c>
      <c r="F20" s="219">
        <v>0.84613300000000002</v>
      </c>
      <c r="G20" s="219">
        <v>0.84658</v>
      </c>
      <c r="H20" s="219">
        <v>0.85440000000000005</v>
      </c>
      <c r="I20" s="219">
        <v>0.85754799999999998</v>
      </c>
      <c r="J20" s="219">
        <v>0.86980599999999997</v>
      </c>
      <c r="K20" s="219">
        <v>0.87403299999999995</v>
      </c>
      <c r="L20" s="219">
        <v>0.88616099999999998</v>
      </c>
      <c r="M20" s="219">
        <v>0.92490000000000006</v>
      </c>
      <c r="N20" s="219">
        <v>0.91796699999999998</v>
      </c>
      <c r="O20" s="219">
        <v>0.91829000000000005</v>
      </c>
      <c r="P20" s="219">
        <v>0.90357100000000001</v>
      </c>
      <c r="Q20" s="219">
        <v>0.90896699999999997</v>
      </c>
      <c r="R20" s="219">
        <v>0.88460000000000005</v>
      </c>
      <c r="S20" s="219">
        <v>0.89419300000000002</v>
      </c>
      <c r="T20" s="219">
        <v>0.90746599999999999</v>
      </c>
      <c r="U20" s="219">
        <v>0.88841899999999996</v>
      </c>
      <c r="V20" s="219">
        <v>0.902451</v>
      </c>
      <c r="W20" s="219">
        <v>0.886266</v>
      </c>
      <c r="X20" s="219">
        <v>0.90364500000000003</v>
      </c>
      <c r="Y20" s="219">
        <v>0.94610000000000005</v>
      </c>
      <c r="Z20" s="219">
        <v>0.95864499999999997</v>
      </c>
      <c r="AA20" s="219">
        <v>0.93670900000000001</v>
      </c>
      <c r="AB20" s="219">
        <v>0.91886199999999996</v>
      </c>
      <c r="AC20" s="219">
        <v>0.88864500000000002</v>
      </c>
      <c r="AD20" s="219">
        <v>0.87819999999999998</v>
      </c>
      <c r="AE20" s="219">
        <v>0.89083800000000002</v>
      </c>
      <c r="AF20" s="219">
        <v>0.88376600000000005</v>
      </c>
      <c r="AG20" s="219">
        <v>0.81406400000000001</v>
      </c>
      <c r="AH20" s="219">
        <v>0.84167700000000001</v>
      </c>
      <c r="AI20" s="219">
        <v>0.81253299999999995</v>
      </c>
      <c r="AJ20" s="219">
        <v>0.80567699999999998</v>
      </c>
      <c r="AK20" s="219">
        <v>0.82479999999999998</v>
      </c>
      <c r="AL20" s="219">
        <v>0.82522499999999999</v>
      </c>
      <c r="AM20" s="219">
        <v>0.80435400000000001</v>
      </c>
      <c r="AN20" s="219">
        <v>0.80874999999999997</v>
      </c>
      <c r="AO20" s="219">
        <v>0.82841900000000002</v>
      </c>
      <c r="AP20" s="219">
        <v>0.85540000000000005</v>
      </c>
      <c r="AQ20" s="219">
        <v>0.87732200000000005</v>
      </c>
      <c r="AR20" s="219">
        <v>0.890733</v>
      </c>
      <c r="AS20" s="219">
        <v>0.868483</v>
      </c>
      <c r="AT20" s="219">
        <v>0.84903200000000001</v>
      </c>
      <c r="AU20" s="219">
        <v>0.85213300000000003</v>
      </c>
      <c r="AV20" s="219">
        <v>0.90306399999999998</v>
      </c>
      <c r="AW20" s="219">
        <v>0.93049999999999999</v>
      </c>
      <c r="AX20" s="219">
        <v>0.94854799999999995</v>
      </c>
      <c r="AY20" s="219">
        <v>0.91432199999999997</v>
      </c>
      <c r="AZ20" s="219">
        <v>0.90717800000000004</v>
      </c>
      <c r="BA20" s="219">
        <v>0.90696699999999997</v>
      </c>
      <c r="BB20" s="219">
        <v>0.92789999999999995</v>
      </c>
      <c r="BC20" s="219">
        <v>0.93674199999999996</v>
      </c>
      <c r="BD20" s="219">
        <v>0.94896666666999996</v>
      </c>
      <c r="BE20" s="219">
        <v>0.93829032258</v>
      </c>
      <c r="BF20" s="330">
        <v>0.93494270000000002</v>
      </c>
      <c r="BG20" s="330">
        <v>0.93684909999999999</v>
      </c>
      <c r="BH20" s="330">
        <v>0.93423040000000002</v>
      </c>
      <c r="BI20" s="330">
        <v>0.93676890000000002</v>
      </c>
      <c r="BJ20" s="330">
        <v>0.94026140000000002</v>
      </c>
      <c r="BK20" s="330">
        <v>0.94143449999999995</v>
      </c>
      <c r="BL20" s="330">
        <v>0.94378220000000002</v>
      </c>
      <c r="BM20" s="330">
        <v>0.94052720000000001</v>
      </c>
      <c r="BN20" s="330">
        <v>0.93150500000000003</v>
      </c>
      <c r="BO20" s="330">
        <v>0.93323370000000005</v>
      </c>
      <c r="BP20" s="330">
        <v>0.93228250000000001</v>
      </c>
      <c r="BQ20" s="330">
        <v>0.93129720000000005</v>
      </c>
      <c r="BR20" s="330">
        <v>0.93039769999999999</v>
      </c>
      <c r="BS20" s="330">
        <v>0.93290810000000002</v>
      </c>
      <c r="BT20" s="330">
        <v>0.93225469999999999</v>
      </c>
      <c r="BU20" s="330">
        <v>0.93174120000000005</v>
      </c>
      <c r="BV20" s="330">
        <v>0.93383760000000005</v>
      </c>
    </row>
    <row r="21" spans="1:74" ht="11.1" customHeight="1" x14ac:dyDescent="0.2">
      <c r="A21" s="61" t="s">
        <v>1189</v>
      </c>
      <c r="B21" s="176" t="s">
        <v>1190</v>
      </c>
      <c r="C21" s="219">
        <v>0.14955919355</v>
      </c>
      <c r="D21" s="219">
        <v>0.15507971429</v>
      </c>
      <c r="E21" s="219">
        <v>0.13444722580999999</v>
      </c>
      <c r="F21" s="219">
        <v>0.169709</v>
      </c>
      <c r="G21" s="219">
        <v>0.17913599999999999</v>
      </c>
      <c r="H21" s="219">
        <v>0.129528</v>
      </c>
      <c r="I21" s="219">
        <v>0.19107651613000001</v>
      </c>
      <c r="J21" s="219">
        <v>0.16682077418999999</v>
      </c>
      <c r="K21" s="219">
        <v>0.169766</v>
      </c>
      <c r="L21" s="219">
        <v>0.16047283871000001</v>
      </c>
      <c r="M21" s="219">
        <v>0.19246766667000001</v>
      </c>
      <c r="N21" s="219">
        <v>0.18710161289999999</v>
      </c>
      <c r="O21" s="219">
        <v>0.17852829032</v>
      </c>
      <c r="P21" s="219">
        <v>0.15738614285999999</v>
      </c>
      <c r="Q21" s="219">
        <v>0.17455229032</v>
      </c>
      <c r="R21" s="219">
        <v>0.18160100000000001</v>
      </c>
      <c r="S21" s="219">
        <v>0.16853609677</v>
      </c>
      <c r="T21" s="219">
        <v>0.16813866666999999</v>
      </c>
      <c r="U21" s="219">
        <v>0.15872087097000001</v>
      </c>
      <c r="V21" s="219">
        <v>0.19304451613000001</v>
      </c>
      <c r="W21" s="219">
        <v>0.17269833333000001</v>
      </c>
      <c r="X21" s="219">
        <v>0.17618087096999999</v>
      </c>
      <c r="Y21" s="219">
        <v>0.18526033333</v>
      </c>
      <c r="Z21" s="219">
        <v>0.19721116128999999</v>
      </c>
      <c r="AA21" s="219">
        <v>0.19235516128999999</v>
      </c>
      <c r="AB21" s="219">
        <v>0.19121813793</v>
      </c>
      <c r="AC21" s="219">
        <v>0.17023148387000001</v>
      </c>
      <c r="AD21" s="219">
        <v>0.16203866667</v>
      </c>
      <c r="AE21" s="219">
        <v>0.19426754838999999</v>
      </c>
      <c r="AF21" s="219">
        <v>0.19642466667</v>
      </c>
      <c r="AG21" s="219">
        <v>0.19408145161000001</v>
      </c>
      <c r="AH21" s="219">
        <v>0.1971</v>
      </c>
      <c r="AI21" s="219">
        <v>0.21461333332999999</v>
      </c>
      <c r="AJ21" s="219">
        <v>0.18804716128999999</v>
      </c>
      <c r="AK21" s="219">
        <v>0.201849</v>
      </c>
      <c r="AL21" s="219">
        <v>0.19750409677</v>
      </c>
      <c r="AM21" s="219">
        <v>0.23274861290000001</v>
      </c>
      <c r="AN21" s="219">
        <v>0.16434000000000001</v>
      </c>
      <c r="AO21" s="219">
        <v>0.17648422581000001</v>
      </c>
      <c r="AP21" s="219">
        <v>0.20719066667</v>
      </c>
      <c r="AQ21" s="219">
        <v>0.20510612903</v>
      </c>
      <c r="AR21" s="219">
        <v>0.19055666667000001</v>
      </c>
      <c r="AS21" s="219">
        <v>0.21133619355</v>
      </c>
      <c r="AT21" s="219">
        <v>0.23056554839000001</v>
      </c>
      <c r="AU21" s="219">
        <v>0.20580233333</v>
      </c>
      <c r="AV21" s="219">
        <v>0.20657909677</v>
      </c>
      <c r="AW21" s="219">
        <v>0.21852933332999999</v>
      </c>
      <c r="AX21" s="219">
        <v>0.21429819354999999</v>
      </c>
      <c r="AY21" s="219">
        <v>0.19941567741999999</v>
      </c>
      <c r="AZ21" s="219">
        <v>0.18028885714000001</v>
      </c>
      <c r="BA21" s="219">
        <v>0.20005722580999999</v>
      </c>
      <c r="BB21" s="219">
        <v>0.21657299999999999</v>
      </c>
      <c r="BC21" s="219">
        <v>0.20512154838999999</v>
      </c>
      <c r="BD21" s="219">
        <v>0.19571459999999999</v>
      </c>
      <c r="BE21" s="219">
        <v>0.19383880000000001</v>
      </c>
      <c r="BF21" s="330">
        <v>0.19234470000000001</v>
      </c>
      <c r="BG21" s="330">
        <v>0.19083430000000001</v>
      </c>
      <c r="BH21" s="330">
        <v>0.18879199999999999</v>
      </c>
      <c r="BI21" s="330">
        <v>0.19470299999999999</v>
      </c>
      <c r="BJ21" s="330">
        <v>0.19481039999999999</v>
      </c>
      <c r="BK21" s="330">
        <v>0.19503180000000001</v>
      </c>
      <c r="BL21" s="330">
        <v>0.1951145</v>
      </c>
      <c r="BM21" s="330">
        <v>0.19712679999999999</v>
      </c>
      <c r="BN21" s="330">
        <v>0.20253389999999999</v>
      </c>
      <c r="BO21" s="330">
        <v>0.20449619999999999</v>
      </c>
      <c r="BP21" s="330">
        <v>0.20601710000000001</v>
      </c>
      <c r="BQ21" s="330">
        <v>0.2042841</v>
      </c>
      <c r="BR21" s="330">
        <v>0.2028866</v>
      </c>
      <c r="BS21" s="330">
        <v>0.2014416</v>
      </c>
      <c r="BT21" s="330">
        <v>0.19944310000000001</v>
      </c>
      <c r="BU21" s="330">
        <v>0.20538400000000001</v>
      </c>
      <c r="BV21" s="330">
        <v>0.20551140000000001</v>
      </c>
    </row>
    <row r="22" spans="1:74" ht="11.1" customHeight="1" x14ac:dyDescent="0.2">
      <c r="A22" s="61" t="s">
        <v>693</v>
      </c>
      <c r="B22" s="176" t="s">
        <v>135</v>
      </c>
      <c r="C22" s="219">
        <v>0.94441799999999998</v>
      </c>
      <c r="D22" s="219">
        <v>0.49363899999999999</v>
      </c>
      <c r="E22" s="219">
        <v>0.17591599999999999</v>
      </c>
      <c r="F22" s="219">
        <v>0.404136</v>
      </c>
      <c r="G22" s="219">
        <v>0.12349499999999999</v>
      </c>
      <c r="H22" s="219">
        <v>0.244087</v>
      </c>
      <c r="I22" s="219">
        <v>0.29556199999999999</v>
      </c>
      <c r="J22" s="219">
        <v>0.43877500000000003</v>
      </c>
      <c r="K22" s="219">
        <v>0.31051800000000002</v>
      </c>
      <c r="L22" s="219">
        <v>0.14636299999999999</v>
      </c>
      <c r="M22" s="219">
        <v>-0.169462</v>
      </c>
      <c r="N22" s="219">
        <v>-0.166769</v>
      </c>
      <c r="O22" s="219">
        <v>0.30344500000000002</v>
      </c>
      <c r="P22" s="219">
        <v>-0.114218</v>
      </c>
      <c r="Q22" s="219">
        <v>-0.124524</v>
      </c>
      <c r="R22" s="219">
        <v>-0.12367499999999999</v>
      </c>
      <c r="S22" s="219">
        <v>4.9168999999999997E-2</v>
      </c>
      <c r="T22" s="219">
        <v>-0.109627</v>
      </c>
      <c r="U22" s="219">
        <v>-0.57151799999999997</v>
      </c>
      <c r="V22" s="219">
        <v>-0.74335600000000002</v>
      </c>
      <c r="W22" s="219">
        <v>-0.82670500000000002</v>
      </c>
      <c r="X22" s="219">
        <v>-0.95881499999999997</v>
      </c>
      <c r="Y22" s="219">
        <v>-0.66247800000000001</v>
      </c>
      <c r="Z22" s="219">
        <v>-1.342449</v>
      </c>
      <c r="AA22" s="219">
        <v>-0.408555</v>
      </c>
      <c r="AB22" s="219">
        <v>-0.99287099999999995</v>
      </c>
      <c r="AC22" s="219">
        <v>-1.2104870000000001</v>
      </c>
      <c r="AD22" s="219">
        <v>-1.256235</v>
      </c>
      <c r="AE22" s="219">
        <v>-0.99805299999999997</v>
      </c>
      <c r="AF22" s="219">
        <v>-0.93848699999999996</v>
      </c>
      <c r="AG22" s="219">
        <v>-1.0784050000000001</v>
      </c>
      <c r="AH22" s="219">
        <v>-0.80618800000000002</v>
      </c>
      <c r="AI22" s="219">
        <v>-1.0015890000000001</v>
      </c>
      <c r="AJ22" s="219">
        <v>-1.2480169999999999</v>
      </c>
      <c r="AK22" s="219">
        <v>-1.332238</v>
      </c>
      <c r="AL22" s="219">
        <v>-1.525299</v>
      </c>
      <c r="AM22" s="219">
        <v>-0.71972100000000006</v>
      </c>
      <c r="AN22" s="219">
        <v>-1.153529</v>
      </c>
      <c r="AO22" s="219">
        <v>-1.0146520000000001</v>
      </c>
      <c r="AP22" s="219">
        <v>-0.72640499999999997</v>
      </c>
      <c r="AQ22" s="219">
        <v>-1.027185</v>
      </c>
      <c r="AR22" s="219">
        <v>-1.3650059999999999</v>
      </c>
      <c r="AS22" s="219">
        <v>-1.622457</v>
      </c>
      <c r="AT22" s="219">
        <v>-1.5347029999999999</v>
      </c>
      <c r="AU22" s="219">
        <v>-1.463786</v>
      </c>
      <c r="AV22" s="219">
        <v>-1.767058</v>
      </c>
      <c r="AW22" s="219">
        <v>-1.8501810000000001</v>
      </c>
      <c r="AX22" s="219">
        <v>-2.512181</v>
      </c>
      <c r="AY22" s="219">
        <v>-2.0953010000000001</v>
      </c>
      <c r="AZ22" s="219">
        <v>-1.419281</v>
      </c>
      <c r="BA22" s="219">
        <v>-1.6364860000000001</v>
      </c>
      <c r="BB22" s="219">
        <v>-1.660647</v>
      </c>
      <c r="BC22" s="219">
        <v>-1.61721</v>
      </c>
      <c r="BD22" s="219">
        <v>-1.9432888091</v>
      </c>
      <c r="BE22" s="219">
        <v>-2.0522308220999999</v>
      </c>
      <c r="BF22" s="330">
        <v>-1.8335030000000001</v>
      </c>
      <c r="BG22" s="330">
        <v>-2.1559599999999999</v>
      </c>
      <c r="BH22" s="330">
        <v>-2.1314039999999999</v>
      </c>
      <c r="BI22" s="330">
        <v>-2.2328939999999999</v>
      </c>
      <c r="BJ22" s="330">
        <v>-2.2880850000000001</v>
      </c>
      <c r="BK22" s="330">
        <v>-1.5153209999999999</v>
      </c>
      <c r="BL22" s="330">
        <v>-2.0098959999999999</v>
      </c>
      <c r="BM22" s="330">
        <v>-1.908183</v>
      </c>
      <c r="BN22" s="330">
        <v>-2.01796</v>
      </c>
      <c r="BO22" s="330">
        <v>-1.898306</v>
      </c>
      <c r="BP22" s="330">
        <v>-1.912382</v>
      </c>
      <c r="BQ22" s="330">
        <v>-2.3076340000000002</v>
      </c>
      <c r="BR22" s="330">
        <v>-2.1200510000000001</v>
      </c>
      <c r="BS22" s="330">
        <v>-2.338489</v>
      </c>
      <c r="BT22" s="330">
        <v>-2.3351519999999999</v>
      </c>
      <c r="BU22" s="330">
        <v>-2.3627359999999999</v>
      </c>
      <c r="BV22" s="330">
        <v>-2.47519</v>
      </c>
    </row>
    <row r="23" spans="1:74" ht="11.1" customHeight="1" x14ac:dyDescent="0.2">
      <c r="A23" s="61" t="s">
        <v>200</v>
      </c>
      <c r="B23" s="176" t="s">
        <v>201</v>
      </c>
      <c r="C23" s="219">
        <v>-3.1620000000000002E-2</v>
      </c>
      <c r="D23" s="219">
        <v>-3.0238999999999999E-2</v>
      </c>
      <c r="E23" s="219">
        <v>-3.9327000000000001E-2</v>
      </c>
      <c r="F23" s="219">
        <v>-2.2194999999999999E-2</v>
      </c>
      <c r="G23" s="219">
        <v>-1.3695000000000001E-2</v>
      </c>
      <c r="H23" s="219">
        <v>1.1131E-2</v>
      </c>
      <c r="I23" s="219">
        <v>1.0578000000000001E-2</v>
      </c>
      <c r="J23" s="219">
        <v>1.8799999999999999E-3</v>
      </c>
      <c r="K23" s="219">
        <v>1.0128E-2</v>
      </c>
      <c r="L23" s="219">
        <v>1.8734000000000001E-2</v>
      </c>
      <c r="M23" s="219">
        <v>1.5375E-2</v>
      </c>
      <c r="N23" s="219">
        <v>-7.2240000000000004E-3</v>
      </c>
      <c r="O23" s="219">
        <v>-6.2497999999999998E-2</v>
      </c>
      <c r="P23" s="219">
        <v>-1.6573999999999998E-2</v>
      </c>
      <c r="Q23" s="219">
        <v>-4.6502000000000002E-2</v>
      </c>
      <c r="R23" s="219">
        <v>-7.8955999999999998E-2</v>
      </c>
      <c r="S23" s="219">
        <v>-5.4731000000000002E-2</v>
      </c>
      <c r="T23" s="219">
        <v>-3.2141999999999997E-2</v>
      </c>
      <c r="U23" s="219">
        <v>-6.6767999999999994E-2</v>
      </c>
      <c r="V23" s="219">
        <v>-5.6902000000000001E-2</v>
      </c>
      <c r="W23" s="219">
        <v>-7.2903999999999997E-2</v>
      </c>
      <c r="X23" s="219">
        <v>-7.0624999999999993E-2</v>
      </c>
      <c r="Y23" s="219">
        <v>-3.9796999999999999E-2</v>
      </c>
      <c r="Z23" s="219">
        <v>-2.8362999999999999E-2</v>
      </c>
      <c r="AA23" s="219">
        <v>-3.4039E-2</v>
      </c>
      <c r="AB23" s="219">
        <v>-0.110239</v>
      </c>
      <c r="AC23" s="219">
        <v>-8.2860000000000003E-2</v>
      </c>
      <c r="AD23" s="219">
        <v>-7.4591000000000005E-2</v>
      </c>
      <c r="AE23" s="219">
        <v>-6.9490999999999997E-2</v>
      </c>
      <c r="AF23" s="219">
        <v>-0.111069</v>
      </c>
      <c r="AG23" s="219">
        <v>-9.0130000000000002E-2</v>
      </c>
      <c r="AH23" s="219">
        <v>-8.0170000000000005E-2</v>
      </c>
      <c r="AI23" s="219">
        <v>-0.12925700000000001</v>
      </c>
      <c r="AJ23" s="219">
        <v>-0.100869</v>
      </c>
      <c r="AK23" s="219">
        <v>-0.101162</v>
      </c>
      <c r="AL23" s="219">
        <v>-8.3616999999999997E-2</v>
      </c>
      <c r="AM23" s="219">
        <v>-5.9292999999999998E-2</v>
      </c>
      <c r="AN23" s="219">
        <v>-0.14331099999999999</v>
      </c>
      <c r="AO23" s="219">
        <v>-8.1459000000000004E-2</v>
      </c>
      <c r="AP23" s="219">
        <v>-6.5376000000000004E-2</v>
      </c>
      <c r="AQ23" s="219">
        <v>-6.6790000000000002E-2</v>
      </c>
      <c r="AR23" s="219">
        <v>-3.0837E-2</v>
      </c>
      <c r="AS23" s="219">
        <v>-0.18860499999999999</v>
      </c>
      <c r="AT23" s="219">
        <v>-0.16126599999999999</v>
      </c>
      <c r="AU23" s="219">
        <v>-7.3912000000000005E-2</v>
      </c>
      <c r="AV23" s="219">
        <v>-0.21201300000000001</v>
      </c>
      <c r="AW23" s="219">
        <v>-5.4140000000000001E-2</v>
      </c>
      <c r="AX23" s="219">
        <v>-0.19384000000000001</v>
      </c>
      <c r="AY23" s="219">
        <v>-0.149807</v>
      </c>
      <c r="AZ23" s="219">
        <v>-0.164351</v>
      </c>
      <c r="BA23" s="219">
        <v>-0.14196</v>
      </c>
      <c r="BB23" s="219">
        <v>-0.150923</v>
      </c>
      <c r="BC23" s="219">
        <v>-0.15865799999999999</v>
      </c>
      <c r="BD23" s="219">
        <v>-0.14714106666999999</v>
      </c>
      <c r="BE23" s="219">
        <v>-0.1373514129</v>
      </c>
      <c r="BF23" s="330">
        <v>-0.16817319999999999</v>
      </c>
      <c r="BG23" s="330">
        <v>-0.16094939999999999</v>
      </c>
      <c r="BH23" s="330">
        <v>-0.17946000000000001</v>
      </c>
      <c r="BI23" s="330">
        <v>-0.15232699999999999</v>
      </c>
      <c r="BJ23" s="330">
        <v>-0.16496440000000001</v>
      </c>
      <c r="BK23" s="330">
        <v>-0.1404186</v>
      </c>
      <c r="BL23" s="330">
        <v>-0.1577373</v>
      </c>
      <c r="BM23" s="330">
        <v>-0.1580655</v>
      </c>
      <c r="BN23" s="330">
        <v>-0.14131540000000001</v>
      </c>
      <c r="BO23" s="330">
        <v>-0.1379157</v>
      </c>
      <c r="BP23" s="330">
        <v>-0.14391780000000001</v>
      </c>
      <c r="BQ23" s="330">
        <v>-0.15924569999999999</v>
      </c>
      <c r="BR23" s="330">
        <v>-0.15675430000000001</v>
      </c>
      <c r="BS23" s="330">
        <v>-0.15874659999999999</v>
      </c>
      <c r="BT23" s="330">
        <v>-0.1653221</v>
      </c>
      <c r="BU23" s="330">
        <v>-0.14457700000000001</v>
      </c>
      <c r="BV23" s="330">
        <v>-0.1633917</v>
      </c>
    </row>
    <row r="24" spans="1:74" ht="11.1" customHeight="1" x14ac:dyDescent="0.2">
      <c r="A24" s="61" t="s">
        <v>198</v>
      </c>
      <c r="B24" s="176" t="s">
        <v>1231</v>
      </c>
      <c r="C24" s="219">
        <v>6.2996999999999997E-2</v>
      </c>
      <c r="D24" s="219">
        <v>0.12662599999999999</v>
      </c>
      <c r="E24" s="219">
        <v>4.7687E-2</v>
      </c>
      <c r="F24" s="219">
        <v>-1.9283999999999999E-2</v>
      </c>
      <c r="G24" s="219">
        <v>-2.3989E-2</v>
      </c>
      <c r="H24" s="219">
        <v>1.5962E-2</v>
      </c>
      <c r="I24" s="219">
        <v>-3.9176000000000002E-2</v>
      </c>
      <c r="J24" s="219">
        <v>6.9300000000000004E-4</v>
      </c>
      <c r="K24" s="219">
        <v>-8.4320000000000003E-3</v>
      </c>
      <c r="L24" s="219">
        <v>1.6173E-2</v>
      </c>
      <c r="M24" s="219">
        <v>2.5037E-2</v>
      </c>
      <c r="N24" s="219">
        <v>5.8909999999999997E-2</v>
      </c>
      <c r="O24" s="219">
        <v>6.8565000000000001E-2</v>
      </c>
      <c r="P24" s="219">
        <v>7.8446000000000002E-2</v>
      </c>
      <c r="Q24" s="219">
        <v>-1.9970999999999999E-2</v>
      </c>
      <c r="R24" s="219">
        <v>-8.0043000000000003E-2</v>
      </c>
      <c r="S24" s="219">
        <v>-8.8711999999999999E-2</v>
      </c>
      <c r="T24" s="219">
        <v>-6.4827999999999997E-2</v>
      </c>
      <c r="U24" s="219">
        <v>-6.0970000000000003E-2</v>
      </c>
      <c r="V24" s="219">
        <v>-4.6490999999999998E-2</v>
      </c>
      <c r="W24" s="219">
        <v>-2.3302E-2</v>
      </c>
      <c r="X24" s="219">
        <v>4.0827000000000002E-2</v>
      </c>
      <c r="Y24" s="219">
        <v>-2.9320000000000001E-3</v>
      </c>
      <c r="Z24" s="219">
        <v>4.1464000000000001E-2</v>
      </c>
      <c r="AA24" s="219">
        <v>-1.0410000000000001E-2</v>
      </c>
      <c r="AB24" s="219">
        <v>-2.1624999999999998E-2</v>
      </c>
      <c r="AC24" s="219">
        <v>-4.9798000000000002E-2</v>
      </c>
      <c r="AD24" s="219">
        <v>-7.8759999999999997E-2</v>
      </c>
      <c r="AE24" s="219">
        <v>-3.8443999999999999E-2</v>
      </c>
      <c r="AF24" s="219">
        <v>-6.3412999999999997E-2</v>
      </c>
      <c r="AG24" s="219">
        <v>-6.9139999999999993E-2</v>
      </c>
      <c r="AH24" s="219">
        <v>-6.5059000000000006E-2</v>
      </c>
      <c r="AI24" s="219">
        <v>-4.1444000000000002E-2</v>
      </c>
      <c r="AJ24" s="219">
        <v>-9.0237999999999999E-2</v>
      </c>
      <c r="AK24" s="219">
        <v>-9.8803000000000002E-2</v>
      </c>
      <c r="AL24" s="219">
        <v>-4.1638000000000001E-2</v>
      </c>
      <c r="AM24" s="219">
        <v>1.7684999999999999E-2</v>
      </c>
      <c r="AN24" s="219">
        <v>-2.5554E-2</v>
      </c>
      <c r="AO24" s="219">
        <v>-0.15595600000000001</v>
      </c>
      <c r="AP24" s="219">
        <v>-0.17641499999999999</v>
      </c>
      <c r="AQ24" s="219">
        <v>-0.23965400000000001</v>
      </c>
      <c r="AR24" s="219">
        <v>-0.17023199999999999</v>
      </c>
      <c r="AS24" s="219">
        <v>-0.210871</v>
      </c>
      <c r="AT24" s="219">
        <v>-0.22867000000000001</v>
      </c>
      <c r="AU24" s="219">
        <v>-0.25664799999999999</v>
      </c>
      <c r="AV24" s="219">
        <v>-0.245284</v>
      </c>
      <c r="AW24" s="219">
        <v>-0.23780899999999999</v>
      </c>
      <c r="AX24" s="219">
        <v>-0.26518700000000001</v>
      </c>
      <c r="AY24" s="219">
        <v>-0.21326899999999999</v>
      </c>
      <c r="AZ24" s="219">
        <v>-0.14948500000000001</v>
      </c>
      <c r="BA24" s="219">
        <v>-0.27346999999999999</v>
      </c>
      <c r="BB24" s="219">
        <v>-0.40493200000000001</v>
      </c>
      <c r="BC24" s="219">
        <v>-0.46994399999999997</v>
      </c>
      <c r="BD24" s="219">
        <v>-0.39729016198</v>
      </c>
      <c r="BE24" s="219">
        <v>-0.42798329677000002</v>
      </c>
      <c r="BF24" s="330">
        <v>-0.47868270000000002</v>
      </c>
      <c r="BG24" s="330">
        <v>-0.49516759999999999</v>
      </c>
      <c r="BH24" s="330">
        <v>-0.52661729999999995</v>
      </c>
      <c r="BI24" s="330">
        <v>-0.55472370000000004</v>
      </c>
      <c r="BJ24" s="330">
        <v>-0.47712739999999998</v>
      </c>
      <c r="BK24" s="330">
        <v>-0.38107960000000002</v>
      </c>
      <c r="BL24" s="330">
        <v>-0.48014240000000002</v>
      </c>
      <c r="BM24" s="330">
        <v>-0.51324950000000003</v>
      </c>
      <c r="BN24" s="330">
        <v>-0.59937799999999997</v>
      </c>
      <c r="BO24" s="330">
        <v>-0.59446969999999999</v>
      </c>
      <c r="BP24" s="330">
        <v>-0.6367022</v>
      </c>
      <c r="BQ24" s="330">
        <v>-0.61112730000000004</v>
      </c>
      <c r="BR24" s="330">
        <v>-0.64530569999999998</v>
      </c>
      <c r="BS24" s="330">
        <v>-0.63656179999999996</v>
      </c>
      <c r="BT24" s="330">
        <v>-0.63445879999999999</v>
      </c>
      <c r="BU24" s="330">
        <v>-0.65549950000000001</v>
      </c>
      <c r="BV24" s="330">
        <v>-0.60624909999999999</v>
      </c>
    </row>
    <row r="25" spans="1:74" ht="11.1" customHeight="1" x14ac:dyDescent="0.2">
      <c r="A25" s="61" t="s">
        <v>197</v>
      </c>
      <c r="B25" s="176" t="s">
        <v>199</v>
      </c>
      <c r="C25" s="219">
        <v>0.54483800000000004</v>
      </c>
      <c r="D25" s="219">
        <v>0.51035699999999995</v>
      </c>
      <c r="E25" s="219">
        <v>0.50274099999999999</v>
      </c>
      <c r="F25" s="219">
        <v>0.59973299999999996</v>
      </c>
      <c r="G25" s="219">
        <v>0.56741900000000001</v>
      </c>
      <c r="H25" s="219">
        <v>0.54666599999999999</v>
      </c>
      <c r="I25" s="219">
        <v>0.61703200000000002</v>
      </c>
      <c r="J25" s="219">
        <v>0.69464499999999996</v>
      </c>
      <c r="K25" s="219">
        <v>0.65249999999999997</v>
      </c>
      <c r="L25" s="219">
        <v>0.73822500000000002</v>
      </c>
      <c r="M25" s="219">
        <v>0.63070000000000004</v>
      </c>
      <c r="N25" s="219">
        <v>0.65964500000000004</v>
      </c>
      <c r="O25" s="219">
        <v>0.80496699999999999</v>
      </c>
      <c r="P25" s="219">
        <v>0.60614199999999996</v>
      </c>
      <c r="Q25" s="219">
        <v>0.69667699999999999</v>
      </c>
      <c r="R25" s="219">
        <v>0.74643300000000001</v>
      </c>
      <c r="S25" s="219">
        <v>0.68287100000000001</v>
      </c>
      <c r="T25" s="219">
        <v>0.65486599999999995</v>
      </c>
      <c r="U25" s="219">
        <v>0.67964500000000005</v>
      </c>
      <c r="V25" s="219">
        <v>0.66764500000000004</v>
      </c>
      <c r="W25" s="219">
        <v>0.734066</v>
      </c>
      <c r="X25" s="219">
        <v>0.65170899999999998</v>
      </c>
      <c r="Y25" s="219">
        <v>0.66866599999999998</v>
      </c>
      <c r="Z25" s="219">
        <v>0.643903</v>
      </c>
      <c r="AA25" s="219">
        <v>0.60425799999999996</v>
      </c>
      <c r="AB25" s="219">
        <v>0.49751699999999999</v>
      </c>
      <c r="AC25" s="219">
        <v>0.46809600000000001</v>
      </c>
      <c r="AD25" s="219">
        <v>0.49996600000000002</v>
      </c>
      <c r="AE25" s="219">
        <v>0.64167700000000005</v>
      </c>
      <c r="AF25" s="219">
        <v>0.66966599999999998</v>
      </c>
      <c r="AG25" s="219">
        <v>0.57516100000000003</v>
      </c>
      <c r="AH25" s="219">
        <v>0.52290300000000001</v>
      </c>
      <c r="AI25" s="219">
        <v>0.74493299999999996</v>
      </c>
      <c r="AJ25" s="219">
        <v>0.64319300000000001</v>
      </c>
      <c r="AK25" s="219">
        <v>0.60176600000000002</v>
      </c>
      <c r="AL25" s="219">
        <v>0.70096700000000001</v>
      </c>
      <c r="AM25" s="219">
        <v>0.60912900000000003</v>
      </c>
      <c r="AN25" s="219">
        <v>0.57153500000000002</v>
      </c>
      <c r="AO25" s="219">
        <v>0.54441899999999999</v>
      </c>
      <c r="AP25" s="219">
        <v>0.66203299999999998</v>
      </c>
      <c r="AQ25" s="219">
        <v>0.73261200000000004</v>
      </c>
      <c r="AR25" s="219">
        <v>0.6452</v>
      </c>
      <c r="AS25" s="219">
        <v>0.76751599999999998</v>
      </c>
      <c r="AT25" s="219">
        <v>0.68103199999999997</v>
      </c>
      <c r="AU25" s="219">
        <v>0.76316600000000001</v>
      </c>
      <c r="AV25" s="219">
        <v>0.73048299999999999</v>
      </c>
      <c r="AW25" s="219">
        <v>0.59483299999999995</v>
      </c>
      <c r="AX25" s="219">
        <v>0.49135400000000001</v>
      </c>
      <c r="AY25" s="219">
        <v>0.42067700000000002</v>
      </c>
      <c r="AZ25" s="219">
        <v>0.416966</v>
      </c>
      <c r="BA25" s="219">
        <v>0.541686</v>
      </c>
      <c r="BB25" s="219">
        <v>0.55608999999999997</v>
      </c>
      <c r="BC25" s="219">
        <v>0.53687799999999997</v>
      </c>
      <c r="BD25" s="219">
        <v>0.56000000000000005</v>
      </c>
      <c r="BE25" s="219">
        <v>0.57551347097000005</v>
      </c>
      <c r="BF25" s="330">
        <v>0.64332180000000005</v>
      </c>
      <c r="BG25" s="330">
        <v>0.69152150000000001</v>
      </c>
      <c r="BH25" s="330">
        <v>0.67078199999999999</v>
      </c>
      <c r="BI25" s="330">
        <v>0.57254680000000002</v>
      </c>
      <c r="BJ25" s="330">
        <v>0.50427120000000003</v>
      </c>
      <c r="BK25" s="330">
        <v>0.53808730000000005</v>
      </c>
      <c r="BL25" s="330">
        <v>0.46267940000000002</v>
      </c>
      <c r="BM25" s="330">
        <v>0.53922139999999996</v>
      </c>
      <c r="BN25" s="330">
        <v>0.5733393</v>
      </c>
      <c r="BO25" s="330">
        <v>0.67451349999999999</v>
      </c>
      <c r="BP25" s="330">
        <v>0.63198849999999995</v>
      </c>
      <c r="BQ25" s="330">
        <v>0.64847440000000001</v>
      </c>
      <c r="BR25" s="330">
        <v>0.64575229999999995</v>
      </c>
      <c r="BS25" s="330">
        <v>0.65427029999999997</v>
      </c>
      <c r="BT25" s="330">
        <v>0.65458419999999995</v>
      </c>
      <c r="BU25" s="330">
        <v>0.5624133</v>
      </c>
      <c r="BV25" s="330">
        <v>0.48515340000000001</v>
      </c>
    </row>
    <row r="26" spans="1:74" ht="11.1" customHeight="1" x14ac:dyDescent="0.2">
      <c r="A26" s="61" t="s">
        <v>204</v>
      </c>
      <c r="B26" s="176" t="s">
        <v>203</v>
      </c>
      <c r="C26" s="219">
        <v>-4.6913000000000003E-2</v>
      </c>
      <c r="D26" s="219">
        <v>-6.4388000000000001E-2</v>
      </c>
      <c r="E26" s="219">
        <v>-6.1643999999999997E-2</v>
      </c>
      <c r="F26" s="219">
        <v>-8.0574000000000007E-2</v>
      </c>
      <c r="G26" s="219">
        <v>-5.7611999999999997E-2</v>
      </c>
      <c r="H26" s="219">
        <v>-5.7801999999999999E-2</v>
      </c>
      <c r="I26" s="219">
        <v>-9.2365000000000003E-2</v>
      </c>
      <c r="J26" s="219">
        <v>-9.1678999999999997E-2</v>
      </c>
      <c r="K26" s="219">
        <v>-9.1424000000000005E-2</v>
      </c>
      <c r="L26" s="219">
        <v>-7.2605000000000003E-2</v>
      </c>
      <c r="M26" s="219">
        <v>-8.1975000000000006E-2</v>
      </c>
      <c r="N26" s="219">
        <v>-0.12148399999999999</v>
      </c>
      <c r="O26" s="219">
        <v>-9.8972000000000004E-2</v>
      </c>
      <c r="P26" s="219">
        <v>-8.6777000000000007E-2</v>
      </c>
      <c r="Q26" s="219">
        <v>-0.139706</v>
      </c>
      <c r="R26" s="219">
        <v>-0.15822700000000001</v>
      </c>
      <c r="S26" s="219">
        <v>-9.8767999999999995E-2</v>
      </c>
      <c r="T26" s="219">
        <v>-0.103546</v>
      </c>
      <c r="U26" s="219">
        <v>-0.132357</v>
      </c>
      <c r="V26" s="219">
        <v>-0.101035</v>
      </c>
      <c r="W26" s="219">
        <v>-0.103645</v>
      </c>
      <c r="X26" s="219">
        <v>-0.13942099999999999</v>
      </c>
      <c r="Y26" s="219">
        <v>-0.14419699999999999</v>
      </c>
      <c r="Z26" s="219">
        <v>-0.14945800000000001</v>
      </c>
      <c r="AA26" s="219">
        <v>-0.127303</v>
      </c>
      <c r="AB26" s="219">
        <v>-0.11440400000000001</v>
      </c>
      <c r="AC26" s="219">
        <v>-0.100693</v>
      </c>
      <c r="AD26" s="219">
        <v>-9.7717999999999999E-2</v>
      </c>
      <c r="AE26" s="219">
        <v>-0.11278199999999999</v>
      </c>
      <c r="AF26" s="219">
        <v>-8.2954E-2</v>
      </c>
      <c r="AG26" s="219">
        <v>-8.5912000000000002E-2</v>
      </c>
      <c r="AH26" s="219">
        <v>-5.0445999999999998E-2</v>
      </c>
      <c r="AI26" s="219">
        <v>-5.3696000000000001E-2</v>
      </c>
      <c r="AJ26" s="219">
        <v>-2.7373000000000001E-2</v>
      </c>
      <c r="AK26" s="219">
        <v>-2.4428999999999999E-2</v>
      </c>
      <c r="AL26" s="219">
        <v>-3.7005999999999997E-2</v>
      </c>
      <c r="AM26" s="219">
        <v>-4.5397E-2</v>
      </c>
      <c r="AN26" s="219">
        <v>-8.5945999999999995E-2</v>
      </c>
      <c r="AO26" s="219">
        <v>-4.6356000000000001E-2</v>
      </c>
      <c r="AP26" s="219">
        <v>-6.4210000000000003E-2</v>
      </c>
      <c r="AQ26" s="219">
        <v>-8.0093999999999999E-2</v>
      </c>
      <c r="AR26" s="219">
        <v>-4.2327999999999998E-2</v>
      </c>
      <c r="AS26" s="219">
        <v>-3.9389E-2</v>
      </c>
      <c r="AT26" s="219">
        <v>-5.0700000000000002E-2</v>
      </c>
      <c r="AU26" s="219">
        <v>-4.2816E-2</v>
      </c>
      <c r="AV26" s="219">
        <v>-6.3143000000000005E-2</v>
      </c>
      <c r="AW26" s="219">
        <v>-4.5529E-2</v>
      </c>
      <c r="AX26" s="219">
        <v>-4.6162000000000002E-2</v>
      </c>
      <c r="AY26" s="219">
        <v>-0.101449</v>
      </c>
      <c r="AZ26" s="219">
        <v>-7.4911000000000005E-2</v>
      </c>
      <c r="BA26" s="219">
        <v>-0.100367</v>
      </c>
      <c r="BB26" s="219">
        <v>-9.8576999999999998E-2</v>
      </c>
      <c r="BC26" s="219">
        <v>-5.0555999999999997E-2</v>
      </c>
      <c r="BD26" s="219">
        <v>-9.9706823333000003E-2</v>
      </c>
      <c r="BE26" s="219">
        <v>-0.1037218</v>
      </c>
      <c r="BF26" s="330">
        <v>-8.3724000000000007E-2</v>
      </c>
      <c r="BG26" s="330">
        <v>-0.101147</v>
      </c>
      <c r="BH26" s="330">
        <v>-8.9823399999999998E-2</v>
      </c>
      <c r="BI26" s="330">
        <v>-8.7520200000000006E-2</v>
      </c>
      <c r="BJ26" s="330">
        <v>-8.9447499999999999E-2</v>
      </c>
      <c r="BK26" s="330">
        <v>-9.5851800000000001E-2</v>
      </c>
      <c r="BL26" s="330">
        <v>-9.2354900000000004E-2</v>
      </c>
      <c r="BM26" s="330">
        <v>-8.9275199999999999E-2</v>
      </c>
      <c r="BN26" s="330">
        <v>-9.2323000000000002E-2</v>
      </c>
      <c r="BO26" s="330">
        <v>-9.18625E-2</v>
      </c>
      <c r="BP26" s="330">
        <v>-9.0328000000000006E-2</v>
      </c>
      <c r="BQ26" s="330">
        <v>-9.4239500000000004E-2</v>
      </c>
      <c r="BR26" s="330">
        <v>-9.2656000000000002E-2</v>
      </c>
      <c r="BS26" s="330">
        <v>-0.10429040000000001</v>
      </c>
      <c r="BT26" s="330">
        <v>-9.2515600000000003E-2</v>
      </c>
      <c r="BU26" s="330">
        <v>-9.5573599999999995E-2</v>
      </c>
      <c r="BV26" s="330">
        <v>-9.27597E-2</v>
      </c>
    </row>
    <row r="27" spans="1:74" ht="11.1" customHeight="1" x14ac:dyDescent="0.2">
      <c r="A27" s="61" t="s">
        <v>193</v>
      </c>
      <c r="B27" s="176" t="s">
        <v>941</v>
      </c>
      <c r="C27" s="219">
        <v>0.66588800000000004</v>
      </c>
      <c r="D27" s="219">
        <v>0.58508599999999999</v>
      </c>
      <c r="E27" s="219">
        <v>0.56623100000000004</v>
      </c>
      <c r="F27" s="219">
        <v>0.74329100000000004</v>
      </c>
      <c r="G27" s="219">
        <v>0.741815</v>
      </c>
      <c r="H27" s="219">
        <v>0.74149900000000002</v>
      </c>
      <c r="I27" s="219">
        <v>0.91067799999999999</v>
      </c>
      <c r="J27" s="219">
        <v>0.85395299999999996</v>
      </c>
      <c r="K27" s="219">
        <v>0.73003499999999999</v>
      </c>
      <c r="L27" s="219">
        <v>0.71587599999999996</v>
      </c>
      <c r="M27" s="219">
        <v>0.54523100000000002</v>
      </c>
      <c r="N27" s="219">
        <v>0.60089700000000001</v>
      </c>
      <c r="O27" s="219">
        <v>0.71601300000000001</v>
      </c>
      <c r="P27" s="219">
        <v>0.60864200000000002</v>
      </c>
      <c r="Q27" s="219">
        <v>0.58671200000000001</v>
      </c>
      <c r="R27" s="219">
        <v>0.81617899999999999</v>
      </c>
      <c r="S27" s="219">
        <v>0.96300600000000003</v>
      </c>
      <c r="T27" s="219">
        <v>0.79031300000000004</v>
      </c>
      <c r="U27" s="219">
        <v>0.66098699999999999</v>
      </c>
      <c r="V27" s="219">
        <v>0.59791099999999997</v>
      </c>
      <c r="W27" s="219">
        <v>0.55117400000000005</v>
      </c>
      <c r="X27" s="219">
        <v>0.50549599999999995</v>
      </c>
      <c r="Y27" s="219">
        <v>0.68462400000000001</v>
      </c>
      <c r="Z27" s="219">
        <v>0.56967100000000004</v>
      </c>
      <c r="AA27" s="219">
        <v>0.67927599999999999</v>
      </c>
      <c r="AB27" s="219">
        <v>0.52331700000000003</v>
      </c>
      <c r="AC27" s="219">
        <v>0.477572</v>
      </c>
      <c r="AD27" s="219">
        <v>0.58134799999999998</v>
      </c>
      <c r="AE27" s="219">
        <v>0.59395900000000001</v>
      </c>
      <c r="AF27" s="219">
        <v>0.61932100000000001</v>
      </c>
      <c r="AG27" s="219">
        <v>0.58769199999999999</v>
      </c>
      <c r="AH27" s="219">
        <v>0.67286199999999996</v>
      </c>
      <c r="AI27" s="219">
        <v>0.40636100000000003</v>
      </c>
      <c r="AJ27" s="219">
        <v>0.40954800000000002</v>
      </c>
      <c r="AK27" s="219">
        <v>0.37692199999999998</v>
      </c>
      <c r="AL27" s="219">
        <v>0.32000400000000001</v>
      </c>
      <c r="AM27" s="219">
        <v>0.423653</v>
      </c>
      <c r="AN27" s="219">
        <v>0.37784200000000001</v>
      </c>
      <c r="AO27" s="219">
        <v>0.402505</v>
      </c>
      <c r="AP27" s="219">
        <v>0.58806899999999995</v>
      </c>
      <c r="AQ27" s="219">
        <v>0.68032700000000002</v>
      </c>
      <c r="AR27" s="219">
        <v>0.51307599999999998</v>
      </c>
      <c r="AS27" s="219">
        <v>0.47627700000000001</v>
      </c>
      <c r="AT27" s="219">
        <v>0.44569500000000001</v>
      </c>
      <c r="AU27" s="219">
        <v>0.39760400000000001</v>
      </c>
      <c r="AV27" s="219">
        <v>0.38792700000000002</v>
      </c>
      <c r="AW27" s="219">
        <v>0.35188599999999998</v>
      </c>
      <c r="AX27" s="219">
        <v>0.29703099999999999</v>
      </c>
      <c r="AY27" s="219">
        <v>0.246887</v>
      </c>
      <c r="AZ27" s="219">
        <v>0.27213900000000002</v>
      </c>
      <c r="BA27" s="219">
        <v>0.356738</v>
      </c>
      <c r="BB27" s="219">
        <v>0.51480999999999999</v>
      </c>
      <c r="BC27" s="219">
        <v>0.72647300000000004</v>
      </c>
      <c r="BD27" s="219">
        <v>0.50613080952</v>
      </c>
      <c r="BE27" s="219">
        <v>0.54992456497999997</v>
      </c>
      <c r="BF27" s="330">
        <v>0.50941669999999994</v>
      </c>
      <c r="BG27" s="330">
        <v>0.52887200000000001</v>
      </c>
      <c r="BH27" s="330">
        <v>0.48855150000000003</v>
      </c>
      <c r="BI27" s="330">
        <v>0.53394989999999998</v>
      </c>
      <c r="BJ27" s="330">
        <v>0.60639050000000005</v>
      </c>
      <c r="BK27" s="330">
        <v>0.56484049999999997</v>
      </c>
      <c r="BL27" s="330">
        <v>0.48171890000000001</v>
      </c>
      <c r="BM27" s="330">
        <v>0.41937200000000002</v>
      </c>
      <c r="BN27" s="330">
        <v>0.4557851</v>
      </c>
      <c r="BO27" s="330">
        <v>0.52077479999999998</v>
      </c>
      <c r="BP27" s="330">
        <v>0.66820380000000001</v>
      </c>
      <c r="BQ27" s="330">
        <v>0.63608699999999996</v>
      </c>
      <c r="BR27" s="330">
        <v>0.50931919999999997</v>
      </c>
      <c r="BS27" s="330">
        <v>0.52688959999999996</v>
      </c>
      <c r="BT27" s="330">
        <v>0.46055370000000001</v>
      </c>
      <c r="BU27" s="330">
        <v>0.53805570000000003</v>
      </c>
      <c r="BV27" s="330">
        <v>0.5737025</v>
      </c>
    </row>
    <row r="28" spans="1:74" ht="11.1" customHeight="1" x14ac:dyDescent="0.2">
      <c r="A28" s="61" t="s">
        <v>192</v>
      </c>
      <c r="B28" s="176" t="s">
        <v>579</v>
      </c>
      <c r="C28" s="219">
        <v>-4.1736000000000002E-2</v>
      </c>
      <c r="D28" s="219">
        <v>-5.5659E-2</v>
      </c>
      <c r="E28" s="219">
        <v>-0.24310300000000001</v>
      </c>
      <c r="F28" s="219">
        <v>-0.129582</v>
      </c>
      <c r="G28" s="219">
        <v>-7.7299999999999994E-2</v>
      </c>
      <c r="H28" s="219">
        <v>-0.12068</v>
      </c>
      <c r="I28" s="219">
        <v>-0.16831199999999999</v>
      </c>
      <c r="J28" s="219">
        <v>-8.3682999999999994E-2</v>
      </c>
      <c r="K28" s="219">
        <v>-9.6329999999999999E-2</v>
      </c>
      <c r="L28" s="219">
        <v>-0.19728499999999999</v>
      </c>
      <c r="M28" s="219">
        <v>-0.295927</v>
      </c>
      <c r="N28" s="219">
        <v>-0.41827300000000001</v>
      </c>
      <c r="O28" s="219">
        <v>-0.31205300000000002</v>
      </c>
      <c r="P28" s="219">
        <v>-0.28723700000000002</v>
      </c>
      <c r="Q28" s="219">
        <v>-0.300564</v>
      </c>
      <c r="R28" s="219">
        <v>-0.34049600000000002</v>
      </c>
      <c r="S28" s="219">
        <v>-0.31043399999999999</v>
      </c>
      <c r="T28" s="219">
        <v>-0.26453399999999999</v>
      </c>
      <c r="U28" s="219">
        <v>-0.243424</v>
      </c>
      <c r="V28" s="219">
        <v>-0.42980400000000002</v>
      </c>
      <c r="W28" s="219">
        <v>-0.42966599999999999</v>
      </c>
      <c r="X28" s="219">
        <v>-0.45738400000000001</v>
      </c>
      <c r="Y28" s="219">
        <v>-0.55205400000000004</v>
      </c>
      <c r="Z28" s="219">
        <v>-0.55582600000000004</v>
      </c>
      <c r="AA28" s="219">
        <v>-0.28425800000000001</v>
      </c>
      <c r="AB28" s="219">
        <v>-0.31931300000000001</v>
      </c>
      <c r="AC28" s="219">
        <v>-0.36479600000000001</v>
      </c>
      <c r="AD28" s="219">
        <v>-0.34349800000000003</v>
      </c>
      <c r="AE28" s="219">
        <v>-0.27178099999999999</v>
      </c>
      <c r="AF28" s="219">
        <v>-0.30591699999999999</v>
      </c>
      <c r="AG28" s="219">
        <v>-0.35006599999999999</v>
      </c>
      <c r="AH28" s="219">
        <v>-0.34638799999999997</v>
      </c>
      <c r="AI28" s="219">
        <v>-0.37446200000000002</v>
      </c>
      <c r="AJ28" s="219">
        <v>-0.43584499999999998</v>
      </c>
      <c r="AK28" s="219">
        <v>-0.45229900000000001</v>
      </c>
      <c r="AL28" s="219">
        <v>-0.52637400000000001</v>
      </c>
      <c r="AM28" s="219">
        <v>-0.50792300000000001</v>
      </c>
      <c r="AN28" s="219">
        <v>-0.46594999999999998</v>
      </c>
      <c r="AO28" s="219">
        <v>-0.25204500000000002</v>
      </c>
      <c r="AP28" s="219">
        <v>-0.28378399999999998</v>
      </c>
      <c r="AQ28" s="219">
        <v>-0.23408999999999999</v>
      </c>
      <c r="AR28" s="219">
        <v>-0.27672799999999997</v>
      </c>
      <c r="AS28" s="219">
        <v>-0.32070700000000002</v>
      </c>
      <c r="AT28" s="219">
        <v>-0.31249700000000002</v>
      </c>
      <c r="AU28" s="219">
        <v>-0.323069</v>
      </c>
      <c r="AV28" s="219">
        <v>-0.46035100000000001</v>
      </c>
      <c r="AW28" s="219">
        <v>-0.53490700000000002</v>
      </c>
      <c r="AX28" s="219">
        <v>-0.54237100000000005</v>
      </c>
      <c r="AY28" s="219">
        <v>-0.48671399999999998</v>
      </c>
      <c r="AZ28" s="219">
        <v>-0.38807000000000003</v>
      </c>
      <c r="BA28" s="219">
        <v>-0.34999599999999997</v>
      </c>
      <c r="BB28" s="219">
        <v>-0.31728499999999998</v>
      </c>
      <c r="BC28" s="219">
        <v>-0.44047999999999998</v>
      </c>
      <c r="BD28" s="219">
        <v>-0.42111904762000002</v>
      </c>
      <c r="BE28" s="219">
        <v>-0.40127188940000003</v>
      </c>
      <c r="BF28" s="330">
        <v>-0.29160039999999998</v>
      </c>
      <c r="BG28" s="330">
        <v>-0.49862790000000001</v>
      </c>
      <c r="BH28" s="330">
        <v>-0.51182289999999997</v>
      </c>
      <c r="BI28" s="330">
        <v>-0.5597531</v>
      </c>
      <c r="BJ28" s="330">
        <v>-0.56603389999999998</v>
      </c>
      <c r="BK28" s="330">
        <v>-0.48063660000000002</v>
      </c>
      <c r="BL28" s="330">
        <v>-0.50599950000000005</v>
      </c>
      <c r="BM28" s="330">
        <v>-0.4335599</v>
      </c>
      <c r="BN28" s="330">
        <v>-0.3539445</v>
      </c>
      <c r="BO28" s="330">
        <v>-0.327376</v>
      </c>
      <c r="BP28" s="330">
        <v>-0.37634529999999999</v>
      </c>
      <c r="BQ28" s="330">
        <v>-0.4930369</v>
      </c>
      <c r="BR28" s="330">
        <v>-0.35139490000000001</v>
      </c>
      <c r="BS28" s="330">
        <v>-0.46573930000000002</v>
      </c>
      <c r="BT28" s="330">
        <v>-0.52267710000000001</v>
      </c>
      <c r="BU28" s="330">
        <v>-0.56648659999999995</v>
      </c>
      <c r="BV28" s="330">
        <v>-0.56622099999999997</v>
      </c>
    </row>
    <row r="29" spans="1:74" ht="11.1" customHeight="1" x14ac:dyDescent="0.2">
      <c r="A29" s="61" t="s">
        <v>194</v>
      </c>
      <c r="B29" s="176" t="s">
        <v>190</v>
      </c>
      <c r="C29" s="219">
        <v>1.7779E-2</v>
      </c>
      <c r="D29" s="219">
        <v>8.7770000000000001E-3</v>
      </c>
      <c r="E29" s="219">
        <v>9.1579999999999995E-3</v>
      </c>
      <c r="F29" s="219">
        <v>1.1516999999999999E-2</v>
      </c>
      <c r="G29" s="219">
        <v>1.7799999999999999E-3</v>
      </c>
      <c r="H29" s="219">
        <v>5.6973999999999997E-2</v>
      </c>
      <c r="I29" s="219">
        <v>3.0765000000000001E-2</v>
      </c>
      <c r="J29" s="219">
        <v>1.7683999999999998E-2</v>
      </c>
      <c r="K29" s="219">
        <v>4.0736000000000001E-2</v>
      </c>
      <c r="L29" s="219">
        <v>2.9992000000000001E-2</v>
      </c>
      <c r="M29" s="219">
        <v>-2.1840000000000002E-3</v>
      </c>
      <c r="N29" s="219">
        <v>-6.0678000000000003E-2</v>
      </c>
      <c r="O29" s="219">
        <v>-6.1379999999999997E-2</v>
      </c>
      <c r="P29" s="219">
        <v>-3.1514E-2</v>
      </c>
      <c r="Q29" s="219">
        <v>-2.2963000000000001E-2</v>
      </c>
      <c r="R29" s="219">
        <v>-2.2304000000000001E-2</v>
      </c>
      <c r="S29" s="219">
        <v>3.5456000000000001E-2</v>
      </c>
      <c r="T29" s="219">
        <v>8.4169999999999991E-3</v>
      </c>
      <c r="U29" s="219">
        <v>-1.4186000000000001E-2</v>
      </c>
      <c r="V29" s="219">
        <v>-2.4826000000000001E-2</v>
      </c>
      <c r="W29" s="219">
        <v>-4.5360999999999999E-2</v>
      </c>
      <c r="X29" s="219">
        <v>-1.7226999999999999E-2</v>
      </c>
      <c r="Y29" s="219">
        <v>-3.3678E-2</v>
      </c>
      <c r="Z29" s="219">
        <v>-0.108608</v>
      </c>
      <c r="AA29" s="219">
        <v>-0.108415</v>
      </c>
      <c r="AB29" s="219">
        <v>-8.5020999999999999E-2</v>
      </c>
      <c r="AC29" s="219">
        <v>-9.5011999999999999E-2</v>
      </c>
      <c r="AD29" s="219">
        <v>-4.4839999999999998E-2</v>
      </c>
      <c r="AE29" s="219">
        <v>-7.5244000000000005E-2</v>
      </c>
      <c r="AF29" s="219">
        <v>-0.109642</v>
      </c>
      <c r="AG29" s="219">
        <v>-9.4004000000000004E-2</v>
      </c>
      <c r="AH29" s="219">
        <v>1.4028000000000001E-2</v>
      </c>
      <c r="AI29" s="219">
        <v>-4.7139E-2</v>
      </c>
      <c r="AJ29" s="219">
        <v>-4.3652999999999997E-2</v>
      </c>
      <c r="AK29" s="219">
        <v>-0.114346</v>
      </c>
      <c r="AL29" s="219">
        <v>-0.13062299999999999</v>
      </c>
      <c r="AM29" s="219">
        <v>-0.116048</v>
      </c>
      <c r="AN29" s="219">
        <v>-5.3217E-2</v>
      </c>
      <c r="AO29" s="219">
        <v>-0.114028</v>
      </c>
      <c r="AP29" s="219">
        <v>-6.4102000000000006E-2</v>
      </c>
      <c r="AQ29" s="219">
        <v>-5.0684E-2</v>
      </c>
      <c r="AR29" s="219">
        <v>-0.10421800000000001</v>
      </c>
      <c r="AS29" s="219">
        <v>-8.4154000000000007E-2</v>
      </c>
      <c r="AT29" s="219">
        <v>-7.0407999999999998E-2</v>
      </c>
      <c r="AU29" s="219">
        <v>-7.2334999999999997E-2</v>
      </c>
      <c r="AV29" s="219">
        <v>-4.0418999999999997E-2</v>
      </c>
      <c r="AW29" s="219">
        <v>-0.13957700000000001</v>
      </c>
      <c r="AX29" s="219">
        <v>-0.14061000000000001</v>
      </c>
      <c r="AY29" s="219">
        <v>-9.5809000000000005E-2</v>
      </c>
      <c r="AZ29" s="219">
        <v>-5.1249000000000003E-2</v>
      </c>
      <c r="BA29" s="219">
        <v>-4.8710999999999997E-2</v>
      </c>
      <c r="BB29" s="219">
        <v>3.0585000000000001E-2</v>
      </c>
      <c r="BC29" s="219">
        <v>-5.3283999999999998E-2</v>
      </c>
      <c r="BD29" s="219">
        <v>-3.5433333333E-2</v>
      </c>
      <c r="BE29" s="219">
        <v>-7.6032258064999997E-2</v>
      </c>
      <c r="BF29" s="330">
        <v>-0.1104115</v>
      </c>
      <c r="BG29" s="330">
        <v>-0.13363259999999999</v>
      </c>
      <c r="BH29" s="330">
        <v>-6.4840999999999996E-2</v>
      </c>
      <c r="BI29" s="330">
        <v>-0.1153243</v>
      </c>
      <c r="BJ29" s="330">
        <v>-0.1267588</v>
      </c>
      <c r="BK29" s="330">
        <v>-0.11109140000000001</v>
      </c>
      <c r="BL29" s="330">
        <v>-6.7407099999999998E-2</v>
      </c>
      <c r="BM29" s="330">
        <v>-5.4807000000000002E-2</v>
      </c>
      <c r="BN29" s="330">
        <v>-4.65712E-2</v>
      </c>
      <c r="BO29" s="330">
        <v>-7.0417199999999999E-2</v>
      </c>
      <c r="BP29" s="330">
        <v>-8.2817399999999999E-2</v>
      </c>
      <c r="BQ29" s="330">
        <v>-0.10581790000000001</v>
      </c>
      <c r="BR29" s="330">
        <v>-0.10604860000000001</v>
      </c>
      <c r="BS29" s="330">
        <v>-0.1249589</v>
      </c>
      <c r="BT29" s="330">
        <v>-6.7746799999999996E-2</v>
      </c>
      <c r="BU29" s="330">
        <v>-0.12012059999999999</v>
      </c>
      <c r="BV29" s="330">
        <v>-0.12198440000000001</v>
      </c>
    </row>
    <row r="30" spans="1:74" ht="11.1" customHeight="1" x14ac:dyDescent="0.2">
      <c r="A30" s="61" t="s">
        <v>195</v>
      </c>
      <c r="B30" s="176" t="s">
        <v>189</v>
      </c>
      <c r="C30" s="219">
        <v>7.0571999999999996E-2</v>
      </c>
      <c r="D30" s="219">
        <v>-9.6270999999999995E-2</v>
      </c>
      <c r="E30" s="219">
        <v>-0.27517900000000001</v>
      </c>
      <c r="F30" s="219">
        <v>-0.46503</v>
      </c>
      <c r="G30" s="219">
        <v>-0.56723199999999996</v>
      </c>
      <c r="H30" s="219">
        <v>-0.40169899999999997</v>
      </c>
      <c r="I30" s="219">
        <v>-0.60050099999999995</v>
      </c>
      <c r="J30" s="219">
        <v>-0.45485799999999998</v>
      </c>
      <c r="K30" s="219">
        <v>-0.57519500000000001</v>
      </c>
      <c r="L30" s="219">
        <v>-0.71094900000000005</v>
      </c>
      <c r="M30" s="219">
        <v>-0.61354699999999995</v>
      </c>
      <c r="N30" s="219">
        <v>-0.41948800000000003</v>
      </c>
      <c r="O30" s="219">
        <v>-0.39789000000000002</v>
      </c>
      <c r="P30" s="219">
        <v>-0.46049299999999999</v>
      </c>
      <c r="Q30" s="219">
        <v>-0.461206</v>
      </c>
      <c r="R30" s="219">
        <v>-0.68250100000000002</v>
      </c>
      <c r="S30" s="219">
        <v>-0.55823800000000001</v>
      </c>
      <c r="T30" s="219">
        <v>-0.598576</v>
      </c>
      <c r="U30" s="219">
        <v>-0.79346000000000005</v>
      </c>
      <c r="V30" s="219">
        <v>-0.68726699999999996</v>
      </c>
      <c r="W30" s="219">
        <v>-0.75165400000000004</v>
      </c>
      <c r="X30" s="219">
        <v>-0.93863200000000002</v>
      </c>
      <c r="Y30" s="219">
        <v>-0.80469299999999999</v>
      </c>
      <c r="Z30" s="219">
        <v>-0.95350400000000002</v>
      </c>
      <c r="AA30" s="219">
        <v>-0.71566099999999999</v>
      </c>
      <c r="AB30" s="219">
        <v>-0.78459599999999996</v>
      </c>
      <c r="AC30" s="219">
        <v>-0.77438300000000004</v>
      </c>
      <c r="AD30" s="219">
        <v>-0.98029900000000003</v>
      </c>
      <c r="AE30" s="219">
        <v>-0.93951799999999996</v>
      </c>
      <c r="AF30" s="219">
        <v>-0.99919899999999995</v>
      </c>
      <c r="AG30" s="219">
        <v>-0.92926900000000001</v>
      </c>
      <c r="AH30" s="219">
        <v>-0.86750899999999997</v>
      </c>
      <c r="AI30" s="219">
        <v>-0.91755799999999998</v>
      </c>
      <c r="AJ30" s="219">
        <v>-0.95965299999999998</v>
      </c>
      <c r="AK30" s="219">
        <v>-0.87261299999999997</v>
      </c>
      <c r="AL30" s="219">
        <v>-0.83368900000000001</v>
      </c>
      <c r="AM30" s="219">
        <v>-0.56103700000000001</v>
      </c>
      <c r="AN30" s="219">
        <v>-0.65437500000000004</v>
      </c>
      <c r="AO30" s="219">
        <v>-0.65475399999999995</v>
      </c>
      <c r="AP30" s="219">
        <v>-0.60137499999999999</v>
      </c>
      <c r="AQ30" s="219">
        <v>-0.907111</v>
      </c>
      <c r="AR30" s="219">
        <v>-1.164979</v>
      </c>
      <c r="AS30" s="219">
        <v>-1.2763880000000001</v>
      </c>
      <c r="AT30" s="219">
        <v>-1.1784319999999999</v>
      </c>
      <c r="AU30" s="219">
        <v>-1.243946</v>
      </c>
      <c r="AV30" s="219">
        <v>-1.1606069999999999</v>
      </c>
      <c r="AW30" s="219">
        <v>-1.122333</v>
      </c>
      <c r="AX30" s="219">
        <v>-1.0674129999999999</v>
      </c>
      <c r="AY30" s="219">
        <v>-0.82152700000000001</v>
      </c>
      <c r="AZ30" s="219">
        <v>-0.49434899999999998</v>
      </c>
      <c r="BA30" s="219">
        <v>-0.66538699999999995</v>
      </c>
      <c r="BB30" s="219">
        <v>-0.98702999999999996</v>
      </c>
      <c r="BC30" s="219">
        <v>-0.98324199999999995</v>
      </c>
      <c r="BD30" s="219">
        <v>-1.1629910905</v>
      </c>
      <c r="BE30" s="219">
        <v>-1.1116247286000001</v>
      </c>
      <c r="BF30" s="330">
        <v>-1.122368</v>
      </c>
      <c r="BG30" s="330">
        <v>-1.2504360000000001</v>
      </c>
      <c r="BH30" s="330">
        <v>-1.1783600000000001</v>
      </c>
      <c r="BI30" s="330">
        <v>-1.122358</v>
      </c>
      <c r="BJ30" s="330">
        <v>-1.1007640000000001</v>
      </c>
      <c r="BK30" s="330">
        <v>-0.65533509999999995</v>
      </c>
      <c r="BL30" s="330">
        <v>-0.80135480000000003</v>
      </c>
      <c r="BM30" s="330">
        <v>-0.76361219999999996</v>
      </c>
      <c r="BN30" s="330">
        <v>-0.88853340000000003</v>
      </c>
      <c r="BO30" s="330">
        <v>-0.9850196</v>
      </c>
      <c r="BP30" s="330">
        <v>-1.0254639999999999</v>
      </c>
      <c r="BQ30" s="330">
        <v>-1.1985669999999999</v>
      </c>
      <c r="BR30" s="330">
        <v>-1.086592</v>
      </c>
      <c r="BS30" s="330">
        <v>-1.1913480000000001</v>
      </c>
      <c r="BT30" s="330">
        <v>-1.13788</v>
      </c>
      <c r="BU30" s="330">
        <v>-1.0551820000000001</v>
      </c>
      <c r="BV30" s="330">
        <v>-1.0563800000000001</v>
      </c>
    </row>
    <row r="31" spans="1:74" ht="11.1" customHeight="1" x14ac:dyDescent="0.2">
      <c r="A31" s="61" t="s">
        <v>196</v>
      </c>
      <c r="B31" s="176" t="s">
        <v>191</v>
      </c>
      <c r="C31" s="219">
        <v>8.1457000000000002E-2</v>
      </c>
      <c r="D31" s="219">
        <v>-7.6635999999999996E-2</v>
      </c>
      <c r="E31" s="219">
        <v>-7.2520000000000001E-2</v>
      </c>
      <c r="F31" s="219">
        <v>8.7277999999999994E-2</v>
      </c>
      <c r="G31" s="219">
        <v>-2.9437000000000001E-2</v>
      </c>
      <c r="H31" s="219">
        <v>-0.15657399999999999</v>
      </c>
      <c r="I31" s="219">
        <v>-2.5731E-2</v>
      </c>
      <c r="J31" s="219">
        <v>-0.15576200000000001</v>
      </c>
      <c r="K31" s="219">
        <v>-3.3466999999999997E-2</v>
      </c>
      <c r="L31" s="219">
        <v>-6.8710000000000004E-3</v>
      </c>
      <c r="M31" s="219">
        <v>-3.1364000000000003E-2</v>
      </c>
      <c r="N31" s="219">
        <v>-4.3816000000000001E-2</v>
      </c>
      <c r="O31" s="219">
        <v>-3.2057000000000002E-2</v>
      </c>
      <c r="P31" s="219">
        <v>-0.10942</v>
      </c>
      <c r="Q31" s="219">
        <v>1.3594999999999999E-2</v>
      </c>
      <c r="R31" s="219">
        <v>1.5344E-2</v>
      </c>
      <c r="S31" s="219">
        <v>-0.14602699999999999</v>
      </c>
      <c r="T31" s="219">
        <v>-6.3514000000000001E-2</v>
      </c>
      <c r="U31" s="219">
        <v>-0.22540299999999999</v>
      </c>
      <c r="V31" s="219">
        <v>-0.22833700000000001</v>
      </c>
      <c r="W31" s="219">
        <v>-0.16969500000000001</v>
      </c>
      <c r="X31" s="219">
        <v>-5.3350000000000002E-2</v>
      </c>
      <c r="Y31" s="219">
        <v>-1.7441999999999999E-2</v>
      </c>
      <c r="Z31" s="219">
        <v>-0.13197999999999999</v>
      </c>
      <c r="AA31" s="219">
        <v>-5.5254999999999999E-2</v>
      </c>
      <c r="AB31" s="219">
        <v>-8.4528000000000006E-2</v>
      </c>
      <c r="AC31" s="219">
        <v>-0.14416799999999999</v>
      </c>
      <c r="AD31" s="219">
        <v>-0.16911699999999999</v>
      </c>
      <c r="AE31" s="219">
        <v>-0.24274200000000001</v>
      </c>
      <c r="AF31" s="219">
        <v>-4.3923999999999998E-2</v>
      </c>
      <c r="AG31" s="219">
        <v>-6.1351000000000003E-2</v>
      </c>
      <c r="AH31" s="219">
        <v>-0.15021100000000001</v>
      </c>
      <c r="AI31" s="219">
        <v>-8.6296999999999999E-2</v>
      </c>
      <c r="AJ31" s="219">
        <v>-0.108128</v>
      </c>
      <c r="AK31" s="219">
        <v>-0.14735699999999999</v>
      </c>
      <c r="AL31" s="219">
        <v>-0.29115099999999999</v>
      </c>
      <c r="AM31" s="219">
        <v>-1.717E-3</v>
      </c>
      <c r="AN31" s="219">
        <v>-0.120854</v>
      </c>
      <c r="AO31" s="219">
        <v>-0.16574700000000001</v>
      </c>
      <c r="AP31" s="219">
        <v>-0.11626400000000001</v>
      </c>
      <c r="AQ31" s="219">
        <v>-0.31137100000000001</v>
      </c>
      <c r="AR31" s="219">
        <v>-0.21395</v>
      </c>
      <c r="AS31" s="219">
        <v>-0.112928</v>
      </c>
      <c r="AT31" s="219">
        <v>-9.2457999999999999E-2</v>
      </c>
      <c r="AU31" s="219">
        <v>-6.3931000000000002E-2</v>
      </c>
      <c r="AV31" s="219">
        <v>-9.3927999999999998E-2</v>
      </c>
      <c r="AW31" s="219">
        <v>-0.155861</v>
      </c>
      <c r="AX31" s="219">
        <v>-0.174397</v>
      </c>
      <c r="AY31" s="219">
        <v>-0.238958</v>
      </c>
      <c r="AZ31" s="219">
        <v>-0.22484499999999999</v>
      </c>
      <c r="BA31" s="219">
        <v>-0.25516800000000001</v>
      </c>
      <c r="BB31" s="219">
        <v>-0.15318599999999999</v>
      </c>
      <c r="BC31" s="219">
        <v>-0.150667</v>
      </c>
      <c r="BD31" s="219">
        <v>-0.21573809524000001</v>
      </c>
      <c r="BE31" s="219">
        <v>-0.24680184331999999</v>
      </c>
      <c r="BF31" s="330">
        <v>-0.14550389999999999</v>
      </c>
      <c r="BG31" s="330">
        <v>-0.14805850000000001</v>
      </c>
      <c r="BH31" s="330">
        <v>-0.1204065</v>
      </c>
      <c r="BI31" s="330">
        <v>-0.17044909999999999</v>
      </c>
      <c r="BJ31" s="330">
        <v>-0.24662619999999999</v>
      </c>
      <c r="BK31" s="330">
        <v>-0.22596939999999999</v>
      </c>
      <c r="BL31" s="330">
        <v>-0.2635497</v>
      </c>
      <c r="BM31" s="330">
        <v>-0.2583297</v>
      </c>
      <c r="BN31" s="330">
        <v>-0.26836520000000003</v>
      </c>
      <c r="BO31" s="330">
        <v>-0.28475869999999998</v>
      </c>
      <c r="BP31" s="330">
        <v>-0.24785489999999999</v>
      </c>
      <c r="BQ31" s="330">
        <v>-0.25439129999999999</v>
      </c>
      <c r="BR31" s="330">
        <v>-0.24706710000000001</v>
      </c>
      <c r="BS31" s="330">
        <v>-0.205207</v>
      </c>
      <c r="BT31" s="330">
        <v>-0.18028749999999999</v>
      </c>
      <c r="BU31" s="330">
        <v>-0.2161901</v>
      </c>
      <c r="BV31" s="330">
        <v>-0.27354590000000001</v>
      </c>
    </row>
    <row r="32" spans="1:74" ht="11.1" customHeight="1" x14ac:dyDescent="0.2">
      <c r="A32" s="61" t="s">
        <v>205</v>
      </c>
      <c r="B32" s="176" t="s">
        <v>1222</v>
      </c>
      <c r="C32" s="219">
        <v>-0.37884400000000001</v>
      </c>
      <c r="D32" s="219">
        <v>-0.41401399999999999</v>
      </c>
      <c r="E32" s="219">
        <v>-0.25812800000000002</v>
      </c>
      <c r="F32" s="219">
        <v>-0.32101800000000003</v>
      </c>
      <c r="G32" s="219">
        <v>-0.41825400000000001</v>
      </c>
      <c r="H32" s="219">
        <v>-0.39139000000000002</v>
      </c>
      <c r="I32" s="219">
        <v>-0.34740599999999999</v>
      </c>
      <c r="J32" s="219">
        <v>-0.34409800000000001</v>
      </c>
      <c r="K32" s="219">
        <v>-0.31803300000000001</v>
      </c>
      <c r="L32" s="219">
        <v>-0.38492700000000002</v>
      </c>
      <c r="M32" s="219">
        <v>-0.36080800000000002</v>
      </c>
      <c r="N32" s="219">
        <v>-0.41525800000000002</v>
      </c>
      <c r="O32" s="219">
        <v>-0.32124999999999998</v>
      </c>
      <c r="P32" s="219">
        <v>-0.415433</v>
      </c>
      <c r="Q32" s="219">
        <v>-0.43059599999999998</v>
      </c>
      <c r="R32" s="219">
        <v>-0.33910400000000002</v>
      </c>
      <c r="S32" s="219">
        <v>-0.37525399999999998</v>
      </c>
      <c r="T32" s="219">
        <v>-0.436083</v>
      </c>
      <c r="U32" s="219">
        <v>-0.37558200000000003</v>
      </c>
      <c r="V32" s="219">
        <v>-0.43425000000000002</v>
      </c>
      <c r="W32" s="219">
        <v>-0.51571800000000001</v>
      </c>
      <c r="X32" s="219">
        <v>-0.48020800000000002</v>
      </c>
      <c r="Y32" s="219">
        <v>-0.42097499999999999</v>
      </c>
      <c r="Z32" s="219">
        <v>-0.66974800000000001</v>
      </c>
      <c r="AA32" s="219">
        <v>-0.35674800000000001</v>
      </c>
      <c r="AB32" s="219">
        <v>-0.493979</v>
      </c>
      <c r="AC32" s="219">
        <v>-0.54444499999999996</v>
      </c>
      <c r="AD32" s="219">
        <v>-0.54872600000000005</v>
      </c>
      <c r="AE32" s="219">
        <v>-0.48368699999999998</v>
      </c>
      <c r="AF32" s="219">
        <v>-0.51135600000000003</v>
      </c>
      <c r="AG32" s="219">
        <v>-0.56138600000000005</v>
      </c>
      <c r="AH32" s="219">
        <v>-0.45619799999999999</v>
      </c>
      <c r="AI32" s="219">
        <v>-0.50302999999999998</v>
      </c>
      <c r="AJ32" s="219">
        <v>-0.534999</v>
      </c>
      <c r="AK32" s="219">
        <v>-0.499917</v>
      </c>
      <c r="AL32" s="219">
        <v>-0.60217200000000004</v>
      </c>
      <c r="AM32" s="219">
        <v>-0.478773</v>
      </c>
      <c r="AN32" s="219">
        <v>-0.55369900000000005</v>
      </c>
      <c r="AO32" s="219">
        <v>-0.49123099999999997</v>
      </c>
      <c r="AP32" s="219">
        <v>-0.60498099999999999</v>
      </c>
      <c r="AQ32" s="219">
        <v>-0.55032999999999999</v>
      </c>
      <c r="AR32" s="219">
        <v>-0.52000999999999997</v>
      </c>
      <c r="AS32" s="219">
        <v>-0.63320799999999999</v>
      </c>
      <c r="AT32" s="219">
        <v>-0.56699900000000003</v>
      </c>
      <c r="AU32" s="219">
        <v>-0.54789900000000002</v>
      </c>
      <c r="AV32" s="219">
        <v>-0.60972300000000001</v>
      </c>
      <c r="AW32" s="219">
        <v>-0.50674399999999997</v>
      </c>
      <c r="AX32" s="219">
        <v>-0.87058599999999997</v>
      </c>
      <c r="AY32" s="219">
        <v>-0.65533200000000003</v>
      </c>
      <c r="AZ32" s="219">
        <v>-0.56112600000000001</v>
      </c>
      <c r="BA32" s="219">
        <v>-0.699851</v>
      </c>
      <c r="BB32" s="219">
        <v>-0.65019899999999997</v>
      </c>
      <c r="BC32" s="219">
        <v>-0.57372999999999996</v>
      </c>
      <c r="BD32" s="219">
        <v>-0.53</v>
      </c>
      <c r="BE32" s="219">
        <v>-0.67288162903000004</v>
      </c>
      <c r="BF32" s="330">
        <v>-0.58577760000000001</v>
      </c>
      <c r="BG32" s="330">
        <v>-0.58833469999999999</v>
      </c>
      <c r="BH32" s="330">
        <v>-0.61940720000000005</v>
      </c>
      <c r="BI32" s="330">
        <v>-0.57693479999999997</v>
      </c>
      <c r="BJ32" s="330">
        <v>-0.62702420000000003</v>
      </c>
      <c r="BK32" s="330">
        <v>-0.52786670000000002</v>
      </c>
      <c r="BL32" s="330">
        <v>-0.58574910000000002</v>
      </c>
      <c r="BM32" s="330">
        <v>-0.59587710000000005</v>
      </c>
      <c r="BN32" s="330">
        <v>-0.65665399999999996</v>
      </c>
      <c r="BO32" s="330">
        <v>-0.60177510000000001</v>
      </c>
      <c r="BP32" s="330">
        <v>-0.60914449999999998</v>
      </c>
      <c r="BQ32" s="330">
        <v>-0.67576990000000003</v>
      </c>
      <c r="BR32" s="330">
        <v>-0.58930380000000004</v>
      </c>
      <c r="BS32" s="330">
        <v>-0.63279730000000001</v>
      </c>
      <c r="BT32" s="330">
        <v>-0.64940279999999995</v>
      </c>
      <c r="BU32" s="330">
        <v>-0.60957539999999999</v>
      </c>
      <c r="BV32" s="330">
        <v>-0.65351369999999998</v>
      </c>
    </row>
    <row r="33" spans="1:74" ht="11.1" customHeight="1" x14ac:dyDescent="0.2">
      <c r="A33" s="61" t="s">
        <v>1007</v>
      </c>
      <c r="B33" s="176" t="s">
        <v>136</v>
      </c>
      <c r="C33" s="219">
        <v>6.6451612903000001E-2</v>
      </c>
      <c r="D33" s="219">
        <v>0.27403571429000001</v>
      </c>
      <c r="E33" s="219">
        <v>0.44016129032000001</v>
      </c>
      <c r="F33" s="219">
        <v>-0.62773333333000003</v>
      </c>
      <c r="G33" s="219">
        <v>-0.70406451612999998</v>
      </c>
      <c r="H33" s="219">
        <v>-0.25493333333000001</v>
      </c>
      <c r="I33" s="219">
        <v>-0.69499999999999995</v>
      </c>
      <c r="J33" s="219">
        <v>-0.15877419355</v>
      </c>
      <c r="K33" s="219">
        <v>0.13823333333000001</v>
      </c>
      <c r="L33" s="219">
        <v>0.60583870967999998</v>
      </c>
      <c r="M33" s="219">
        <v>0.16256666667</v>
      </c>
      <c r="N33" s="219">
        <v>0.45309677419</v>
      </c>
      <c r="O33" s="219">
        <v>-0.11925035484</v>
      </c>
      <c r="P33" s="219">
        <v>1.1551878571</v>
      </c>
      <c r="Q33" s="219">
        <v>0.51809283871</v>
      </c>
      <c r="R33" s="219">
        <v>0.10555406667</v>
      </c>
      <c r="S33" s="219">
        <v>-0.82542896773999996</v>
      </c>
      <c r="T33" s="219">
        <v>-0.47904273333000003</v>
      </c>
      <c r="U33" s="219">
        <v>-0.80290335483999997</v>
      </c>
      <c r="V33" s="219">
        <v>-4.4258419355000002E-2</v>
      </c>
      <c r="W33" s="219">
        <v>-7.7527799999999994E-2</v>
      </c>
      <c r="X33" s="219">
        <v>0.58966658064999999</v>
      </c>
      <c r="Y33" s="219">
        <v>-2.6196133332999999E-2</v>
      </c>
      <c r="Z33" s="219">
        <v>0.44661383870999999</v>
      </c>
      <c r="AA33" s="219">
        <v>-0.31341241935000003</v>
      </c>
      <c r="AB33" s="219">
        <v>0.35168031034000002</v>
      </c>
      <c r="AC33" s="219">
        <v>0.27855587097000001</v>
      </c>
      <c r="AD33" s="219">
        <v>0.28879483333</v>
      </c>
      <c r="AE33" s="219">
        <v>-0.20194361290000001</v>
      </c>
      <c r="AF33" s="219">
        <v>-0.47676806666999999</v>
      </c>
      <c r="AG33" s="219">
        <v>-0.58489351612999996</v>
      </c>
      <c r="AH33" s="219">
        <v>7.0681870967999993E-2</v>
      </c>
      <c r="AI33" s="219">
        <v>-0.41340193333000003</v>
      </c>
      <c r="AJ33" s="219">
        <v>0.50867029032</v>
      </c>
      <c r="AK33" s="219">
        <v>9.2098833332999994E-2</v>
      </c>
      <c r="AL33" s="219">
        <v>-0.35369632258</v>
      </c>
      <c r="AM33" s="219">
        <v>0.25758300000000001</v>
      </c>
      <c r="AN33" s="219">
        <v>1.0430913571</v>
      </c>
      <c r="AO33" s="219">
        <v>0.15337838710000001</v>
      </c>
      <c r="AP33" s="219">
        <v>-0.3204825</v>
      </c>
      <c r="AQ33" s="219">
        <v>-0.46946967742000001</v>
      </c>
      <c r="AR33" s="219">
        <v>-0.55953866666999996</v>
      </c>
      <c r="AS33" s="219">
        <v>-0.28944954838999998</v>
      </c>
      <c r="AT33" s="219">
        <v>-0.19607325806000001</v>
      </c>
      <c r="AU33" s="219">
        <v>-0.11332433333</v>
      </c>
      <c r="AV33" s="219">
        <v>1.0262270323</v>
      </c>
      <c r="AW33" s="219">
        <v>0.44588793332999999</v>
      </c>
      <c r="AX33" s="219">
        <v>0.41496864515999998</v>
      </c>
      <c r="AY33" s="219">
        <v>0.75867741934999999</v>
      </c>
      <c r="AZ33" s="219">
        <v>0.32853571429</v>
      </c>
      <c r="BA33" s="219">
        <v>1.0850064515999999E-2</v>
      </c>
      <c r="BB33" s="219">
        <v>-0.67928083333</v>
      </c>
      <c r="BC33" s="219">
        <v>-0.98106700000000002</v>
      </c>
      <c r="BD33" s="219">
        <v>-0.31855580762000002</v>
      </c>
      <c r="BE33" s="219">
        <v>-0.58553663134</v>
      </c>
      <c r="BF33" s="330">
        <v>-0.1984551</v>
      </c>
      <c r="BG33" s="330">
        <v>-8.6305499999999993E-2</v>
      </c>
      <c r="BH33" s="330">
        <v>0.5514966</v>
      </c>
      <c r="BI33" s="330">
        <v>0.19568160000000001</v>
      </c>
      <c r="BJ33" s="330">
        <v>0.2387116</v>
      </c>
      <c r="BK33" s="330">
        <v>-2.4980100000000002E-2</v>
      </c>
      <c r="BL33" s="330">
        <v>0.62318470000000004</v>
      </c>
      <c r="BM33" s="330">
        <v>0.22188939999999999</v>
      </c>
      <c r="BN33" s="330">
        <v>-8.2960699999999998E-2</v>
      </c>
      <c r="BO33" s="330">
        <v>-0.52486330000000003</v>
      </c>
      <c r="BP33" s="330">
        <v>-0.54584250000000001</v>
      </c>
      <c r="BQ33" s="330">
        <v>-0.60686130000000005</v>
      </c>
      <c r="BR33" s="330">
        <v>-7.9186699999999999E-2</v>
      </c>
      <c r="BS33" s="330">
        <v>-0.1049982</v>
      </c>
      <c r="BT33" s="330">
        <v>0.58577259999999998</v>
      </c>
      <c r="BU33" s="330">
        <v>0.12830810000000001</v>
      </c>
      <c r="BV33" s="330">
        <v>0.24388480000000001</v>
      </c>
    </row>
    <row r="34" spans="1:74" s="64" customFormat="1" ht="11.1" customHeight="1" x14ac:dyDescent="0.2">
      <c r="A34" s="61" t="s">
        <v>1018</v>
      </c>
      <c r="B34" s="176" t="s">
        <v>570</v>
      </c>
      <c r="C34" s="219">
        <v>18.651713806</v>
      </c>
      <c r="D34" s="219">
        <v>18.849643429</v>
      </c>
      <c r="E34" s="219">
        <v>19.099485516000001</v>
      </c>
      <c r="F34" s="219">
        <v>19.043607667</v>
      </c>
      <c r="G34" s="219">
        <v>18.865948484</v>
      </c>
      <c r="H34" s="219">
        <v>19.536642666999999</v>
      </c>
      <c r="I34" s="219">
        <v>19.318761515999999</v>
      </c>
      <c r="J34" s="219">
        <v>19.661911580999998</v>
      </c>
      <c r="K34" s="219">
        <v>19.438580333000001</v>
      </c>
      <c r="L34" s="219">
        <v>18.974026548000001</v>
      </c>
      <c r="M34" s="219">
        <v>18.977166333</v>
      </c>
      <c r="N34" s="219">
        <v>19.721776386999998</v>
      </c>
      <c r="O34" s="219">
        <v>18.901066934999999</v>
      </c>
      <c r="P34" s="219">
        <v>18.808724999999999</v>
      </c>
      <c r="Q34" s="219">
        <v>19.234111128999999</v>
      </c>
      <c r="R34" s="219">
        <v>18.588232067</v>
      </c>
      <c r="S34" s="219">
        <v>18.420015128999999</v>
      </c>
      <c r="T34" s="219">
        <v>19.181593932999998</v>
      </c>
      <c r="U34" s="219">
        <v>18.705388515999999</v>
      </c>
      <c r="V34" s="219">
        <v>19.348891096999999</v>
      </c>
      <c r="W34" s="219">
        <v>18.847669533000001</v>
      </c>
      <c r="X34" s="219">
        <v>18.796385451999999</v>
      </c>
      <c r="Y34" s="219">
        <v>19.018983200000001</v>
      </c>
      <c r="Z34" s="219">
        <v>18.721361000000002</v>
      </c>
      <c r="AA34" s="219">
        <v>18.303740741999999</v>
      </c>
      <c r="AB34" s="219">
        <v>18.643491447999999</v>
      </c>
      <c r="AC34" s="219">
        <v>18.163894355</v>
      </c>
      <c r="AD34" s="219">
        <v>18.210787499999999</v>
      </c>
      <c r="AE34" s="219">
        <v>18.589162935000001</v>
      </c>
      <c r="AF34" s="219">
        <v>18.8572366</v>
      </c>
      <c r="AG34" s="219">
        <v>18.515474935</v>
      </c>
      <c r="AH34" s="219">
        <v>19.155727871</v>
      </c>
      <c r="AI34" s="219">
        <v>18.0918484</v>
      </c>
      <c r="AJ34" s="219">
        <v>18.705192451999999</v>
      </c>
      <c r="AK34" s="219">
        <v>18.527892832999999</v>
      </c>
      <c r="AL34" s="219">
        <v>18.120291773999998</v>
      </c>
      <c r="AM34" s="219">
        <v>18.714220612999998</v>
      </c>
      <c r="AN34" s="219">
        <v>18.658609357</v>
      </c>
      <c r="AO34" s="219">
        <v>18.476392613000002</v>
      </c>
      <c r="AP34" s="219">
        <v>18.553136167000002</v>
      </c>
      <c r="AQ34" s="219">
        <v>18.550778451999999</v>
      </c>
      <c r="AR34" s="219">
        <v>18.724160999999999</v>
      </c>
      <c r="AS34" s="219">
        <v>19.046038644999999</v>
      </c>
      <c r="AT34" s="219">
        <v>19.090982289999999</v>
      </c>
      <c r="AU34" s="219">
        <v>19.116147999999999</v>
      </c>
      <c r="AV34" s="219">
        <v>19.272671128999999</v>
      </c>
      <c r="AW34" s="219">
        <v>19.413153266999998</v>
      </c>
      <c r="AX34" s="219">
        <v>19.081037839</v>
      </c>
      <c r="AY34" s="219">
        <v>18.921557097000001</v>
      </c>
      <c r="AZ34" s="219">
        <v>18.993842570999998</v>
      </c>
      <c r="BA34" s="219">
        <v>18.526242289999999</v>
      </c>
      <c r="BB34" s="219">
        <v>18.783491167000001</v>
      </c>
      <c r="BC34" s="219">
        <v>18.515802548</v>
      </c>
      <c r="BD34" s="219">
        <v>18.998069999999998</v>
      </c>
      <c r="BE34" s="219">
        <v>18.90194</v>
      </c>
      <c r="BF34" s="330">
        <v>19.273759999999999</v>
      </c>
      <c r="BG34" s="330">
        <v>18.828150000000001</v>
      </c>
      <c r="BH34" s="330">
        <v>18.9496</v>
      </c>
      <c r="BI34" s="330">
        <v>18.832049999999999</v>
      </c>
      <c r="BJ34" s="330">
        <v>18.972840000000001</v>
      </c>
      <c r="BK34" s="330">
        <v>18.872859999999999</v>
      </c>
      <c r="BL34" s="330">
        <v>18.93479</v>
      </c>
      <c r="BM34" s="330">
        <v>18.823709999999998</v>
      </c>
      <c r="BN34" s="330">
        <v>18.770150000000001</v>
      </c>
      <c r="BO34" s="330">
        <v>18.778870000000001</v>
      </c>
      <c r="BP34" s="330">
        <v>19.15868</v>
      </c>
      <c r="BQ34" s="330">
        <v>18.94275</v>
      </c>
      <c r="BR34" s="330">
        <v>19.377559999999999</v>
      </c>
      <c r="BS34" s="330">
        <v>18.937010000000001</v>
      </c>
      <c r="BT34" s="330">
        <v>19.051279999999998</v>
      </c>
      <c r="BU34" s="330">
        <v>18.954529999999998</v>
      </c>
      <c r="BV34" s="330">
        <v>19.097919999999998</v>
      </c>
    </row>
    <row r="35" spans="1:74" s="64" customFormat="1" ht="11.1" customHeight="1" x14ac:dyDescent="0.2">
      <c r="A35" s="61"/>
      <c r="B35" s="44"/>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333"/>
      <c r="BG35" s="333"/>
      <c r="BH35" s="333"/>
      <c r="BI35" s="333"/>
      <c r="BJ35" s="333"/>
      <c r="BK35" s="333"/>
      <c r="BL35" s="333"/>
      <c r="BM35" s="333"/>
      <c r="BN35" s="333"/>
      <c r="BO35" s="333"/>
      <c r="BP35" s="333"/>
      <c r="BQ35" s="333"/>
      <c r="BR35" s="333"/>
      <c r="BS35" s="333"/>
      <c r="BT35" s="333"/>
      <c r="BU35" s="333"/>
      <c r="BV35" s="333"/>
    </row>
    <row r="36" spans="1:74" ht="11.1" customHeight="1" x14ac:dyDescent="0.2">
      <c r="A36" s="57"/>
      <c r="B36" s="65" t="s">
        <v>1046</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333"/>
      <c r="BG36" s="333"/>
      <c r="BH36" s="333"/>
      <c r="BI36" s="333"/>
      <c r="BJ36" s="333"/>
      <c r="BK36" s="333"/>
      <c r="BL36" s="333"/>
      <c r="BM36" s="333"/>
      <c r="BN36" s="333"/>
      <c r="BO36" s="333"/>
      <c r="BP36" s="333"/>
      <c r="BQ36" s="333"/>
      <c r="BR36" s="333"/>
      <c r="BS36" s="333"/>
      <c r="BT36" s="333"/>
      <c r="BU36" s="333"/>
      <c r="BV36" s="333"/>
    </row>
    <row r="37" spans="1:74" ht="11.1" customHeight="1" x14ac:dyDescent="0.2">
      <c r="A37" s="57"/>
      <c r="B37" s="66" t="s">
        <v>1226</v>
      </c>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333"/>
      <c r="BG37" s="333"/>
      <c r="BH37" s="333"/>
      <c r="BI37" s="333"/>
      <c r="BJ37" s="333"/>
      <c r="BK37" s="333"/>
      <c r="BL37" s="333"/>
      <c r="BM37" s="333"/>
      <c r="BN37" s="333"/>
      <c r="BO37" s="333"/>
      <c r="BP37" s="333"/>
      <c r="BQ37" s="333"/>
      <c r="BR37" s="333"/>
      <c r="BS37" s="333"/>
      <c r="BT37" s="333"/>
      <c r="BU37" s="333"/>
      <c r="BV37" s="333"/>
    </row>
    <row r="38" spans="1:74" ht="11.1" customHeight="1" x14ac:dyDescent="0.2">
      <c r="A38" s="57" t="s">
        <v>1010</v>
      </c>
      <c r="B38" s="177" t="s">
        <v>571</v>
      </c>
      <c r="C38" s="219">
        <v>0.105702</v>
      </c>
      <c r="D38" s="219">
        <v>7.6152999999999998E-2</v>
      </c>
      <c r="E38" s="219">
        <v>7.9963000000000006E-2</v>
      </c>
      <c r="F38" s="219">
        <v>6.7003999999999994E-2</v>
      </c>
      <c r="G38" s="219">
        <v>6.9142999999999996E-2</v>
      </c>
      <c r="H38" s="219">
        <v>8.3863999999999994E-2</v>
      </c>
      <c r="I38" s="219">
        <v>0.10767400000000001</v>
      </c>
      <c r="J38" s="219">
        <v>0.124653</v>
      </c>
      <c r="K38" s="219">
        <v>9.9226999999999996E-2</v>
      </c>
      <c r="L38" s="219">
        <v>0.107831</v>
      </c>
      <c r="M38" s="219">
        <v>0.13777400000000001</v>
      </c>
      <c r="N38" s="219">
        <v>4.6614000000000003E-2</v>
      </c>
      <c r="O38" s="219">
        <v>-9.1497999999999996E-2</v>
      </c>
      <c r="P38" s="219">
        <v>7.9283000000000006E-2</v>
      </c>
      <c r="Q38" s="219">
        <v>2.5078E-2</v>
      </c>
      <c r="R38" s="219">
        <v>4.8044000000000003E-2</v>
      </c>
      <c r="S38" s="219">
        <v>6.8490000000000001E-3</v>
      </c>
      <c r="T38" s="219">
        <v>3.5090999999999997E-2</v>
      </c>
      <c r="U38" s="219">
        <v>4.4250000000000001E-3</v>
      </c>
      <c r="V38" s="219">
        <v>4.9064999999999998E-2</v>
      </c>
      <c r="W38" s="219">
        <v>6.5894999999999995E-2</v>
      </c>
      <c r="X38" s="219">
        <v>5.8729999999999997E-2</v>
      </c>
      <c r="Y38" s="219">
        <v>8.4934999999999997E-2</v>
      </c>
      <c r="Z38" s="219">
        <v>3.1088000000000001E-2</v>
      </c>
      <c r="AA38" s="219">
        <v>9.8088999999999996E-2</v>
      </c>
      <c r="AB38" s="219">
        <v>2.6828999999999999E-2</v>
      </c>
      <c r="AC38" s="219">
        <v>3.4619999999999998E-3</v>
      </c>
      <c r="AD38" s="219">
        <v>4.9042000000000002E-2</v>
      </c>
      <c r="AE38" s="219">
        <v>6.9508E-2</v>
      </c>
      <c r="AF38" s="219">
        <v>1.6964E-2</v>
      </c>
      <c r="AG38" s="219">
        <v>7.1096000000000006E-2</v>
      </c>
      <c r="AH38" s="219">
        <v>7.5669E-2</v>
      </c>
      <c r="AI38" s="219">
        <v>1.4710000000000001E-2</v>
      </c>
      <c r="AJ38" s="219">
        <v>8.8131000000000001E-2</v>
      </c>
      <c r="AK38" s="219">
        <v>4.0804E-2</v>
      </c>
      <c r="AL38" s="219">
        <v>4.0801999999999998E-2</v>
      </c>
      <c r="AM38" s="219">
        <v>2.9544999999999998E-2</v>
      </c>
      <c r="AN38" s="219">
        <v>-2.7238999999999999E-2</v>
      </c>
      <c r="AO38" s="219">
        <v>4.6991999999999999E-2</v>
      </c>
      <c r="AP38" s="219">
        <v>5.2023E-2</v>
      </c>
      <c r="AQ38" s="219">
        <v>4.7919000000000003E-2</v>
      </c>
      <c r="AR38" s="219">
        <v>0.113329</v>
      </c>
      <c r="AS38" s="219">
        <v>-5.2476000000000002E-2</v>
      </c>
      <c r="AT38" s="219">
        <v>1.5282E-2</v>
      </c>
      <c r="AU38" s="219">
        <v>0.114388</v>
      </c>
      <c r="AV38" s="219">
        <v>-3.3302999999999999E-2</v>
      </c>
      <c r="AW38" s="219">
        <v>0.10502499999999999</v>
      </c>
      <c r="AX38" s="219">
        <v>7.3741000000000001E-2</v>
      </c>
      <c r="AY38" s="219">
        <v>6.6806000000000004E-2</v>
      </c>
      <c r="AZ38" s="219">
        <v>2.1219999999999999E-2</v>
      </c>
      <c r="BA38" s="219">
        <v>5.3619999999999996E-3</v>
      </c>
      <c r="BB38" s="219">
        <v>2.7700000000000001E-4</v>
      </c>
      <c r="BC38" s="219">
        <v>5.6969999999999998E-3</v>
      </c>
      <c r="BD38" s="219">
        <v>0.02</v>
      </c>
      <c r="BE38" s="219">
        <v>3.6256400000000001E-2</v>
      </c>
      <c r="BF38" s="330">
        <v>2.80212E-2</v>
      </c>
      <c r="BG38" s="330">
        <v>4.5776499999999998E-2</v>
      </c>
      <c r="BH38" s="330">
        <v>2.5999999999999999E-2</v>
      </c>
      <c r="BI38" s="330">
        <v>3.6999999999999998E-2</v>
      </c>
      <c r="BJ38" s="330">
        <v>1.7000000000000001E-2</v>
      </c>
      <c r="BK38" s="330">
        <v>3.5999999999999997E-2</v>
      </c>
      <c r="BL38" s="330">
        <v>2.3E-2</v>
      </c>
      <c r="BM38" s="330">
        <v>1.7999999999999999E-2</v>
      </c>
      <c r="BN38" s="330">
        <v>2.5999999999999999E-2</v>
      </c>
      <c r="BO38" s="330">
        <v>2.5999999999999999E-2</v>
      </c>
      <c r="BP38" s="330">
        <v>3.7999999999999999E-2</v>
      </c>
      <c r="BQ38" s="330">
        <v>2.5999999999999999E-2</v>
      </c>
      <c r="BR38" s="330">
        <v>4.5999999999999999E-2</v>
      </c>
      <c r="BS38" s="330">
        <v>5.6000000000000001E-2</v>
      </c>
      <c r="BT38" s="330">
        <v>0.05</v>
      </c>
      <c r="BU38" s="330">
        <v>5.6000000000000001E-2</v>
      </c>
      <c r="BV38" s="330">
        <v>0.03</v>
      </c>
    </row>
    <row r="39" spans="1:74" ht="11.1" customHeight="1" x14ac:dyDescent="0.2">
      <c r="A39" s="57" t="s">
        <v>1011</v>
      </c>
      <c r="B39" s="177" t="s">
        <v>1232</v>
      </c>
      <c r="C39" s="219">
        <v>2.6438030000000001</v>
      </c>
      <c r="D39" s="219">
        <v>2.5306600000000001</v>
      </c>
      <c r="E39" s="219">
        <v>2.2254610000000001</v>
      </c>
      <c r="F39" s="219">
        <v>1.843315</v>
      </c>
      <c r="G39" s="219">
        <v>1.8780429999999999</v>
      </c>
      <c r="H39" s="219">
        <v>1.937794</v>
      </c>
      <c r="I39" s="219">
        <v>1.978275</v>
      </c>
      <c r="J39" s="219">
        <v>2.0250159999999999</v>
      </c>
      <c r="K39" s="219">
        <v>2.0835340000000002</v>
      </c>
      <c r="L39" s="219">
        <v>2.1255600000000001</v>
      </c>
      <c r="M39" s="219">
        <v>2.1406710000000002</v>
      </c>
      <c r="N39" s="219">
        <v>2.6770070000000001</v>
      </c>
      <c r="O39" s="219">
        <v>2.6743380000000001</v>
      </c>
      <c r="P39" s="219">
        <v>2.4621960000000001</v>
      </c>
      <c r="Q39" s="219">
        <v>2.315448</v>
      </c>
      <c r="R39" s="219">
        <v>1.9813229999999999</v>
      </c>
      <c r="S39" s="219">
        <v>2.0181260000000001</v>
      </c>
      <c r="T39" s="219">
        <v>1.955705</v>
      </c>
      <c r="U39" s="219">
        <v>1.966804</v>
      </c>
      <c r="V39" s="219">
        <v>2.0356369999999999</v>
      </c>
      <c r="W39" s="219">
        <v>2.0060310000000001</v>
      </c>
      <c r="X39" s="219">
        <v>2.1789230000000002</v>
      </c>
      <c r="Y39" s="219">
        <v>2.3314010000000001</v>
      </c>
      <c r="Z39" s="219">
        <v>2.5343339999999999</v>
      </c>
      <c r="AA39" s="219">
        <v>2.4966210000000002</v>
      </c>
      <c r="AB39" s="219">
        <v>2.4392710000000002</v>
      </c>
      <c r="AC39" s="219">
        <v>2.2315239999999998</v>
      </c>
      <c r="AD39" s="219">
        <v>2.0980729999999999</v>
      </c>
      <c r="AE39" s="219">
        <v>2.0858449999999999</v>
      </c>
      <c r="AF39" s="219">
        <v>2.0368189999999999</v>
      </c>
      <c r="AG39" s="219">
        <v>2.058246</v>
      </c>
      <c r="AH39" s="219">
        <v>2.1357789999999999</v>
      </c>
      <c r="AI39" s="219">
        <v>2.149289</v>
      </c>
      <c r="AJ39" s="219">
        <v>2.344214</v>
      </c>
      <c r="AK39" s="219">
        <v>2.3900619999999999</v>
      </c>
      <c r="AL39" s="219">
        <v>2.5483929999999999</v>
      </c>
      <c r="AM39" s="219">
        <v>2.7671039999999998</v>
      </c>
      <c r="AN39" s="219">
        <v>2.7531240000000001</v>
      </c>
      <c r="AO39" s="219">
        <v>2.4979469999999999</v>
      </c>
      <c r="AP39" s="219">
        <v>2.2449520000000001</v>
      </c>
      <c r="AQ39" s="219">
        <v>2.0377320000000001</v>
      </c>
      <c r="AR39" s="219">
        <v>2.0249009999999998</v>
      </c>
      <c r="AS39" s="219">
        <v>2.2215799999999999</v>
      </c>
      <c r="AT39" s="219">
        <v>2.1435559999999998</v>
      </c>
      <c r="AU39" s="219">
        <v>2.2165849999999998</v>
      </c>
      <c r="AV39" s="219">
        <v>2.5075539999999998</v>
      </c>
      <c r="AW39" s="219">
        <v>2.7057899999999999</v>
      </c>
      <c r="AX39" s="219">
        <v>2.7931029999999999</v>
      </c>
      <c r="AY39" s="219">
        <v>2.9157630000000001</v>
      </c>
      <c r="AZ39" s="219">
        <v>2.5999789999999998</v>
      </c>
      <c r="BA39" s="219">
        <v>2.3781430000000001</v>
      </c>
      <c r="BB39" s="219">
        <v>2.148968</v>
      </c>
      <c r="BC39" s="219">
        <v>1.909475</v>
      </c>
      <c r="BD39" s="219">
        <v>2.0134250266999998</v>
      </c>
      <c r="BE39" s="219">
        <v>2.1232031806</v>
      </c>
      <c r="BF39" s="330">
        <v>2.2624919999999999</v>
      </c>
      <c r="BG39" s="330">
        <v>2.2649029999999999</v>
      </c>
      <c r="BH39" s="330">
        <v>2.4390360000000002</v>
      </c>
      <c r="BI39" s="330">
        <v>2.5180690000000001</v>
      </c>
      <c r="BJ39" s="330">
        <v>2.7542399999999998</v>
      </c>
      <c r="BK39" s="330">
        <v>2.8709340000000001</v>
      </c>
      <c r="BL39" s="330">
        <v>2.725454</v>
      </c>
      <c r="BM39" s="330">
        <v>2.5000249999999999</v>
      </c>
      <c r="BN39" s="330">
        <v>2.2770320000000002</v>
      </c>
      <c r="BO39" s="330">
        <v>2.1887989999999999</v>
      </c>
      <c r="BP39" s="330">
        <v>2.1642760000000001</v>
      </c>
      <c r="BQ39" s="330">
        <v>2.2342430000000002</v>
      </c>
      <c r="BR39" s="330">
        <v>2.2882500000000001</v>
      </c>
      <c r="BS39" s="330">
        <v>2.3068949999999999</v>
      </c>
      <c r="BT39" s="330">
        <v>2.472092</v>
      </c>
      <c r="BU39" s="330">
        <v>2.5765530000000001</v>
      </c>
      <c r="BV39" s="330">
        <v>2.8180190000000001</v>
      </c>
    </row>
    <row r="40" spans="1:74" ht="11.1" customHeight="1" x14ac:dyDescent="0.2">
      <c r="A40" s="57" t="s">
        <v>1012</v>
      </c>
      <c r="B40" s="177" t="s">
        <v>572</v>
      </c>
      <c r="C40" s="219">
        <v>4.7089999999999996E-3</v>
      </c>
      <c r="D40" s="219">
        <v>3.6784999999999998E-2</v>
      </c>
      <c r="E40" s="219">
        <v>4.8806000000000002E-2</v>
      </c>
      <c r="F40" s="219">
        <v>6.3866000000000006E-2</v>
      </c>
      <c r="G40" s="219">
        <v>1.1806000000000001E-2</v>
      </c>
      <c r="H40" s="219">
        <v>-4.5329999999999997E-3</v>
      </c>
      <c r="I40" s="219">
        <v>-7.9129000000000005E-2</v>
      </c>
      <c r="J40" s="219">
        <v>3.6483000000000002E-2</v>
      </c>
      <c r="K40" s="219">
        <v>5.8066E-2</v>
      </c>
      <c r="L40" s="219">
        <v>-1.1547999999999999E-2</v>
      </c>
      <c r="M40" s="219">
        <v>-3.2532999999999999E-2</v>
      </c>
      <c r="N40" s="219">
        <v>2.8354000000000001E-2</v>
      </c>
      <c r="O40" s="219">
        <v>7.8548000000000007E-2</v>
      </c>
      <c r="P40" s="219">
        <v>-4.3820999999999999E-2</v>
      </c>
      <c r="Q40" s="219">
        <v>0.153419</v>
      </c>
      <c r="R40" s="219">
        <v>4.1500000000000002E-2</v>
      </c>
      <c r="S40" s="219">
        <v>-0.10567699999999999</v>
      </c>
      <c r="T40" s="219">
        <v>-8.3932999999999994E-2</v>
      </c>
      <c r="U40" s="219">
        <v>5.0032E-2</v>
      </c>
      <c r="V40" s="219">
        <v>3.9482999999999997E-2</v>
      </c>
      <c r="W40" s="219">
        <v>5.4766000000000002E-2</v>
      </c>
      <c r="X40" s="219">
        <v>6.9350000000000002E-3</v>
      </c>
      <c r="Y40" s="219">
        <v>9.6000000000000002E-2</v>
      </c>
      <c r="Z40" s="219">
        <v>2.2806E-2</v>
      </c>
      <c r="AA40" s="219">
        <v>-2.3515999999999999E-2</v>
      </c>
      <c r="AB40" s="219">
        <v>0.102172</v>
      </c>
      <c r="AC40" s="219">
        <v>6.2579999999999997E-2</v>
      </c>
      <c r="AD40" s="219">
        <v>-6.9532999999999998E-2</v>
      </c>
      <c r="AE40" s="219">
        <v>-0.13683799999999999</v>
      </c>
      <c r="AF40" s="219">
        <v>4.2700000000000002E-2</v>
      </c>
      <c r="AG40" s="219">
        <v>-2.6450999999999999E-2</v>
      </c>
      <c r="AH40" s="219">
        <v>-9.7409999999999997E-3</v>
      </c>
      <c r="AI40" s="219">
        <v>-7.1733000000000005E-2</v>
      </c>
      <c r="AJ40" s="219">
        <v>0.14061199999999999</v>
      </c>
      <c r="AK40" s="219">
        <v>0.129166</v>
      </c>
      <c r="AL40" s="219">
        <v>0.200903</v>
      </c>
      <c r="AM40" s="219">
        <v>2.5225000000000001E-2</v>
      </c>
      <c r="AN40" s="219">
        <v>0.14485700000000001</v>
      </c>
      <c r="AO40" s="219">
        <v>-2.4774000000000001E-2</v>
      </c>
      <c r="AP40" s="219">
        <v>6.7433000000000007E-2</v>
      </c>
      <c r="AQ40" s="219">
        <v>0.100129</v>
      </c>
      <c r="AR40" s="219">
        <v>2.3932999999999999E-2</v>
      </c>
      <c r="AS40" s="219">
        <v>0.184387</v>
      </c>
      <c r="AT40" s="219">
        <v>-4.3321999999999999E-2</v>
      </c>
      <c r="AU40" s="219">
        <v>0.199433</v>
      </c>
      <c r="AV40" s="219">
        <v>0.166709</v>
      </c>
      <c r="AW40" s="219">
        <v>0.290433</v>
      </c>
      <c r="AX40" s="219">
        <v>0.317774</v>
      </c>
      <c r="AY40" s="219">
        <v>8.4000000000000005E-2</v>
      </c>
      <c r="AZ40" s="219">
        <v>0.108251</v>
      </c>
      <c r="BA40" s="219">
        <v>3.9299000000000001E-2</v>
      </c>
      <c r="BB40" s="219">
        <v>0.11539000000000001</v>
      </c>
      <c r="BC40" s="219">
        <v>3.7233000000000002E-2</v>
      </c>
      <c r="BD40" s="219">
        <v>1.0999999999999999E-2</v>
      </c>
      <c r="BE40" s="219">
        <v>4.7E-2</v>
      </c>
      <c r="BF40" s="330">
        <v>4.5999999999999999E-2</v>
      </c>
      <c r="BG40" s="330">
        <v>4.8000000000000001E-2</v>
      </c>
      <c r="BH40" s="330">
        <v>7.4999999999999997E-2</v>
      </c>
      <c r="BI40" s="330">
        <v>6.2E-2</v>
      </c>
      <c r="BJ40" s="330">
        <v>6.3E-2</v>
      </c>
      <c r="BK40" s="330">
        <v>6.00049E-2</v>
      </c>
      <c r="BL40" s="330">
        <v>5.0001499999999997E-2</v>
      </c>
      <c r="BM40" s="330">
        <v>3.90005E-2</v>
      </c>
      <c r="BN40" s="330">
        <v>3.3000099999999997E-2</v>
      </c>
      <c r="BO40" s="330">
        <v>3.5999999999999997E-2</v>
      </c>
      <c r="BP40" s="330">
        <v>3.5999999999999997E-2</v>
      </c>
      <c r="BQ40" s="330">
        <v>3.1E-2</v>
      </c>
      <c r="BR40" s="330">
        <v>3.4000000000000002E-2</v>
      </c>
      <c r="BS40" s="330">
        <v>3.6999999999999998E-2</v>
      </c>
      <c r="BT40" s="330">
        <v>6.5000000000000002E-2</v>
      </c>
      <c r="BU40" s="330">
        <v>5.1999999999999998E-2</v>
      </c>
      <c r="BV40" s="330">
        <v>5.2999999999999999E-2</v>
      </c>
    </row>
    <row r="41" spans="1:74" ht="11.1" customHeight="1" x14ac:dyDescent="0.2">
      <c r="A41" s="57"/>
      <c r="B41" s="66" t="s">
        <v>724</v>
      </c>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62"/>
      <c r="AU41" s="62"/>
      <c r="AV41" s="62"/>
      <c r="AW41" s="62"/>
      <c r="AX41" s="62"/>
      <c r="AY41" s="62"/>
      <c r="AZ41" s="62"/>
      <c r="BA41" s="62"/>
      <c r="BB41" s="62"/>
      <c r="BC41" s="62"/>
      <c r="BD41" s="62"/>
      <c r="BE41" s="62"/>
      <c r="BF41" s="333"/>
      <c r="BG41" s="333"/>
      <c r="BH41" s="333"/>
      <c r="BI41" s="333"/>
      <c r="BJ41" s="333"/>
      <c r="BK41" s="333"/>
      <c r="BL41" s="333"/>
      <c r="BM41" s="333"/>
      <c r="BN41" s="333"/>
      <c r="BO41" s="333"/>
      <c r="BP41" s="333"/>
      <c r="BQ41" s="333"/>
      <c r="BR41" s="333"/>
      <c r="BS41" s="333"/>
      <c r="BT41" s="333"/>
      <c r="BU41" s="333"/>
      <c r="BV41" s="333"/>
    </row>
    <row r="42" spans="1:74" ht="11.1" customHeight="1" x14ac:dyDescent="0.2">
      <c r="A42" s="61" t="s">
        <v>694</v>
      </c>
      <c r="B42" s="176" t="s">
        <v>573</v>
      </c>
      <c r="C42" s="219">
        <v>8.5195410000000003</v>
      </c>
      <c r="D42" s="219">
        <v>8.5793700000000008</v>
      </c>
      <c r="E42" s="219">
        <v>8.7928339999999992</v>
      </c>
      <c r="F42" s="219">
        <v>9.1078100000000006</v>
      </c>
      <c r="G42" s="219">
        <v>9.1624920000000003</v>
      </c>
      <c r="H42" s="219">
        <v>9.3109780000000004</v>
      </c>
      <c r="I42" s="219">
        <v>9.3008839999999999</v>
      </c>
      <c r="J42" s="219">
        <v>9.2554119999999998</v>
      </c>
      <c r="K42" s="219">
        <v>9.1122800000000002</v>
      </c>
      <c r="L42" s="219">
        <v>9.0156200000000002</v>
      </c>
      <c r="M42" s="219">
        <v>8.8159299999999998</v>
      </c>
      <c r="N42" s="219">
        <v>8.9108219999999996</v>
      </c>
      <c r="O42" s="219">
        <v>8.3701519999999991</v>
      </c>
      <c r="P42" s="219">
        <v>8.6040369999999999</v>
      </c>
      <c r="Q42" s="219">
        <v>8.7986369999999994</v>
      </c>
      <c r="R42" s="219">
        <v>8.7962579999999999</v>
      </c>
      <c r="S42" s="219">
        <v>8.8172610000000002</v>
      </c>
      <c r="T42" s="219">
        <v>9.0670420000000007</v>
      </c>
      <c r="U42" s="219">
        <v>9.0312280000000005</v>
      </c>
      <c r="V42" s="219">
        <v>8.9252939999999992</v>
      </c>
      <c r="W42" s="219">
        <v>8.7438850000000006</v>
      </c>
      <c r="X42" s="219">
        <v>8.6485810000000001</v>
      </c>
      <c r="Y42" s="219">
        <v>8.5371260000000007</v>
      </c>
      <c r="Z42" s="219">
        <v>8.6833799999999997</v>
      </c>
      <c r="AA42" s="219">
        <v>8.1904059999999994</v>
      </c>
      <c r="AB42" s="219">
        <v>8.5977720000000009</v>
      </c>
      <c r="AC42" s="219">
        <v>8.5820659999999993</v>
      </c>
      <c r="AD42" s="219">
        <v>8.7405170000000005</v>
      </c>
      <c r="AE42" s="219">
        <v>8.9791969999999992</v>
      </c>
      <c r="AF42" s="219">
        <v>8.9955350000000003</v>
      </c>
      <c r="AG42" s="219">
        <v>8.8102879999999999</v>
      </c>
      <c r="AH42" s="219">
        <v>9.153829</v>
      </c>
      <c r="AI42" s="219">
        <v>8.5608450000000005</v>
      </c>
      <c r="AJ42" s="219">
        <v>8.7007359999999991</v>
      </c>
      <c r="AK42" s="219">
        <v>8.4825859999999995</v>
      </c>
      <c r="AL42" s="219">
        <v>8.3888549999999995</v>
      </c>
      <c r="AM42" s="219">
        <v>8.218394</v>
      </c>
      <c r="AN42" s="219">
        <v>8.4116750000000007</v>
      </c>
      <c r="AO42" s="219">
        <v>8.6159400000000002</v>
      </c>
      <c r="AP42" s="219">
        <v>8.7656989999999997</v>
      </c>
      <c r="AQ42" s="219">
        <v>8.9826189999999997</v>
      </c>
      <c r="AR42" s="219">
        <v>8.9648439999999994</v>
      </c>
      <c r="AS42" s="219">
        <v>9.0555509999999995</v>
      </c>
      <c r="AT42" s="219">
        <v>9.0881830000000008</v>
      </c>
      <c r="AU42" s="219">
        <v>8.9180410000000006</v>
      </c>
      <c r="AV42" s="219">
        <v>8.8210949999999997</v>
      </c>
      <c r="AW42" s="219">
        <v>8.7468749999999993</v>
      </c>
      <c r="AX42" s="219">
        <v>8.6746960000000009</v>
      </c>
      <c r="AY42" s="219">
        <v>8.205959</v>
      </c>
      <c r="AZ42" s="219">
        <v>8.6988649999999996</v>
      </c>
      <c r="BA42" s="219">
        <v>8.6840899999999994</v>
      </c>
      <c r="BB42" s="219">
        <v>8.9791109999999996</v>
      </c>
      <c r="BC42" s="219">
        <v>9.0158349999999992</v>
      </c>
      <c r="BD42" s="219">
        <v>8.9844333333000002</v>
      </c>
      <c r="BE42" s="219">
        <v>9.0420322581000008</v>
      </c>
      <c r="BF42" s="330">
        <v>9.0900820000000007</v>
      </c>
      <c r="BG42" s="330">
        <v>8.8451660000000007</v>
      </c>
      <c r="BH42" s="330">
        <v>8.8155660000000005</v>
      </c>
      <c r="BI42" s="330">
        <v>8.6881249999999994</v>
      </c>
      <c r="BJ42" s="330">
        <v>8.6925699999999999</v>
      </c>
      <c r="BK42" s="330">
        <v>8.2975890000000003</v>
      </c>
      <c r="BL42" s="330">
        <v>8.579993</v>
      </c>
      <c r="BM42" s="330">
        <v>8.6867560000000008</v>
      </c>
      <c r="BN42" s="330">
        <v>8.9074369999999998</v>
      </c>
      <c r="BO42" s="330">
        <v>8.9862520000000004</v>
      </c>
      <c r="BP42" s="330">
        <v>9.0493509999999997</v>
      </c>
      <c r="BQ42" s="330">
        <v>9.0060230000000008</v>
      </c>
      <c r="BR42" s="330">
        <v>9.1009440000000001</v>
      </c>
      <c r="BS42" s="330">
        <v>8.8388489999999997</v>
      </c>
      <c r="BT42" s="330">
        <v>8.799588</v>
      </c>
      <c r="BU42" s="330">
        <v>8.6797129999999996</v>
      </c>
      <c r="BV42" s="330">
        <v>8.6875199999999992</v>
      </c>
    </row>
    <row r="43" spans="1:74" ht="11.1" customHeight="1" x14ac:dyDescent="0.2">
      <c r="A43" s="61" t="s">
        <v>1219</v>
      </c>
      <c r="B43" s="176" t="s">
        <v>1220</v>
      </c>
      <c r="C43" s="219">
        <v>0.76561638710000002</v>
      </c>
      <c r="D43" s="219">
        <v>0.79551485714000003</v>
      </c>
      <c r="E43" s="219">
        <v>0.78893429031999995</v>
      </c>
      <c r="F43" s="219">
        <v>0.82123699999999999</v>
      </c>
      <c r="G43" s="219">
        <v>0.84087929031999997</v>
      </c>
      <c r="H43" s="219">
        <v>0.88589466667000005</v>
      </c>
      <c r="I43" s="219">
        <v>0.86329309676999999</v>
      </c>
      <c r="J43" s="219">
        <v>0.86124170968000002</v>
      </c>
      <c r="K43" s="219">
        <v>0.84134399999999998</v>
      </c>
      <c r="L43" s="219">
        <v>0.86451503226000004</v>
      </c>
      <c r="M43" s="219">
        <v>0.86506133333000002</v>
      </c>
      <c r="N43" s="219">
        <v>0.86952193548000001</v>
      </c>
      <c r="O43" s="219">
        <v>0.78138648386999998</v>
      </c>
      <c r="P43" s="219">
        <v>0.84588428570999996</v>
      </c>
      <c r="Q43" s="219">
        <v>0.82575009677</v>
      </c>
      <c r="R43" s="219">
        <v>0.80671099999999996</v>
      </c>
      <c r="S43" s="219">
        <v>0.85269067742000004</v>
      </c>
      <c r="T43" s="219">
        <v>0.90276400000000001</v>
      </c>
      <c r="U43" s="219">
        <v>0.81414970968</v>
      </c>
      <c r="V43" s="219">
        <v>0.90244561290000003</v>
      </c>
      <c r="W43" s="219">
        <v>0.81671400000000005</v>
      </c>
      <c r="X43" s="219">
        <v>0.84037319354999995</v>
      </c>
      <c r="Y43" s="219">
        <v>0.840059</v>
      </c>
      <c r="Z43" s="219">
        <v>0.86421506451999996</v>
      </c>
      <c r="AA43" s="219">
        <v>0.77509864516000004</v>
      </c>
      <c r="AB43" s="219">
        <v>0.82590682759</v>
      </c>
      <c r="AC43" s="219">
        <v>0.83119496774000001</v>
      </c>
      <c r="AD43" s="219">
        <v>0.84433666666999996</v>
      </c>
      <c r="AE43" s="219">
        <v>0.87153709677000002</v>
      </c>
      <c r="AF43" s="219">
        <v>0.87706799999999996</v>
      </c>
      <c r="AG43" s="219">
        <v>0.83101693548</v>
      </c>
      <c r="AH43" s="219">
        <v>0.89645441935000003</v>
      </c>
      <c r="AI43" s="219">
        <v>0.81114799999999998</v>
      </c>
      <c r="AJ43" s="219">
        <v>0.86725919355000003</v>
      </c>
      <c r="AK43" s="219">
        <v>0.81296566667000003</v>
      </c>
      <c r="AL43" s="219">
        <v>0.81112961289999996</v>
      </c>
      <c r="AM43" s="219">
        <v>0.78002032257999998</v>
      </c>
      <c r="AN43" s="219">
        <v>0.81771457143000004</v>
      </c>
      <c r="AO43" s="219">
        <v>0.84051390322999997</v>
      </c>
      <c r="AP43" s="219">
        <v>0.87998100000000001</v>
      </c>
      <c r="AQ43" s="219">
        <v>0.88699748386999999</v>
      </c>
      <c r="AR43" s="219">
        <v>0.89889633332999996</v>
      </c>
      <c r="AS43" s="219">
        <v>0.85869209677000002</v>
      </c>
      <c r="AT43" s="219">
        <v>0.85237325805999997</v>
      </c>
      <c r="AU43" s="219">
        <v>0.86370933333</v>
      </c>
      <c r="AV43" s="219">
        <v>0.87813441935000003</v>
      </c>
      <c r="AW43" s="219">
        <v>0.87306333332999997</v>
      </c>
      <c r="AX43" s="219">
        <v>0.87171541934999996</v>
      </c>
      <c r="AY43" s="219">
        <v>0.82688387097000005</v>
      </c>
      <c r="AZ43" s="219">
        <v>0.86044100000000001</v>
      </c>
      <c r="BA43" s="219">
        <v>0.82373709676999995</v>
      </c>
      <c r="BB43" s="219">
        <v>0.89005266667000005</v>
      </c>
      <c r="BC43" s="219">
        <v>0.88955261289999998</v>
      </c>
      <c r="BD43" s="219">
        <v>0.87813109523999999</v>
      </c>
      <c r="BE43" s="219">
        <v>0.88427359170999997</v>
      </c>
      <c r="BF43" s="330">
        <v>0.89248190000000005</v>
      </c>
      <c r="BG43" s="330">
        <v>0.8679846</v>
      </c>
      <c r="BH43" s="330">
        <v>0.88623649999999998</v>
      </c>
      <c r="BI43" s="330">
        <v>0.85913470000000003</v>
      </c>
      <c r="BJ43" s="330">
        <v>0.8668785</v>
      </c>
      <c r="BK43" s="330">
        <v>0.83279999999999998</v>
      </c>
      <c r="BL43" s="330">
        <v>0.8604851</v>
      </c>
      <c r="BM43" s="330">
        <v>0.86552709999999999</v>
      </c>
      <c r="BN43" s="330">
        <v>0.88473489999999999</v>
      </c>
      <c r="BO43" s="330">
        <v>0.88908500000000001</v>
      </c>
      <c r="BP43" s="330">
        <v>0.88620339999999997</v>
      </c>
      <c r="BQ43" s="330">
        <v>0.88021179999999999</v>
      </c>
      <c r="BR43" s="330">
        <v>0.88546930000000001</v>
      </c>
      <c r="BS43" s="330">
        <v>0.86090160000000004</v>
      </c>
      <c r="BT43" s="330">
        <v>0.88156860000000004</v>
      </c>
      <c r="BU43" s="330">
        <v>0.84938689999999994</v>
      </c>
      <c r="BV43" s="330">
        <v>0.86036829999999997</v>
      </c>
    </row>
    <row r="44" spans="1:74" ht="11.1" customHeight="1" x14ac:dyDescent="0.2">
      <c r="A44" s="61" t="s">
        <v>695</v>
      </c>
      <c r="B44" s="176" t="s">
        <v>561</v>
      </c>
      <c r="C44" s="219">
        <v>1.3436170000000001</v>
      </c>
      <c r="D44" s="219">
        <v>1.342848</v>
      </c>
      <c r="E44" s="219">
        <v>1.4428989999999999</v>
      </c>
      <c r="F44" s="219">
        <v>1.409583</v>
      </c>
      <c r="G44" s="219">
        <v>1.4458439999999999</v>
      </c>
      <c r="H44" s="219">
        <v>1.5432729999999999</v>
      </c>
      <c r="I44" s="219">
        <v>1.493668</v>
      </c>
      <c r="J44" s="219">
        <v>1.4858769999999999</v>
      </c>
      <c r="K44" s="219">
        <v>1.4567349999999999</v>
      </c>
      <c r="L44" s="219">
        <v>1.4295720000000001</v>
      </c>
      <c r="M44" s="219">
        <v>1.3964479999999999</v>
      </c>
      <c r="N44" s="219">
        <v>1.383386</v>
      </c>
      <c r="O44" s="219">
        <v>1.3464590000000001</v>
      </c>
      <c r="P44" s="219">
        <v>1.3523780000000001</v>
      </c>
      <c r="Q44" s="219">
        <v>1.3845860000000001</v>
      </c>
      <c r="R44" s="219">
        <v>1.4571289999999999</v>
      </c>
      <c r="S44" s="219">
        <v>1.4237139999999999</v>
      </c>
      <c r="T44" s="219">
        <v>1.540084</v>
      </c>
      <c r="U44" s="219">
        <v>1.473201</v>
      </c>
      <c r="V44" s="219">
        <v>1.554368</v>
      </c>
      <c r="W44" s="219">
        <v>1.4162049999999999</v>
      </c>
      <c r="X44" s="219">
        <v>1.3837729999999999</v>
      </c>
      <c r="Y44" s="219">
        <v>1.4164540000000001</v>
      </c>
      <c r="Z44" s="219">
        <v>1.352843</v>
      </c>
      <c r="AA44" s="219">
        <v>1.3080039999999999</v>
      </c>
      <c r="AB44" s="219">
        <v>1.350806</v>
      </c>
      <c r="AC44" s="219">
        <v>1.381181</v>
      </c>
      <c r="AD44" s="219">
        <v>1.3503259999999999</v>
      </c>
      <c r="AE44" s="219">
        <v>1.4085939999999999</v>
      </c>
      <c r="AF44" s="219">
        <v>1.546257</v>
      </c>
      <c r="AG44" s="219">
        <v>1.468318</v>
      </c>
      <c r="AH44" s="219">
        <v>1.4702850000000001</v>
      </c>
      <c r="AI44" s="219">
        <v>1.377761</v>
      </c>
      <c r="AJ44" s="219">
        <v>1.352927</v>
      </c>
      <c r="AK44" s="219">
        <v>1.381087</v>
      </c>
      <c r="AL44" s="219">
        <v>1.3810210000000001</v>
      </c>
      <c r="AM44" s="219">
        <v>1.297113</v>
      </c>
      <c r="AN44" s="219">
        <v>1.3204610000000001</v>
      </c>
      <c r="AO44" s="219">
        <v>1.3694230000000001</v>
      </c>
      <c r="AP44" s="219">
        <v>1.414364</v>
      </c>
      <c r="AQ44" s="219">
        <v>1.4159280000000001</v>
      </c>
      <c r="AR44" s="219">
        <v>1.4313480000000001</v>
      </c>
      <c r="AS44" s="219">
        <v>1.5192319999999999</v>
      </c>
      <c r="AT44" s="219">
        <v>1.5251399999999999</v>
      </c>
      <c r="AU44" s="219">
        <v>1.4187650000000001</v>
      </c>
      <c r="AV44" s="219">
        <v>1.4516450000000001</v>
      </c>
      <c r="AW44" s="219">
        <v>1.4206890000000001</v>
      </c>
      <c r="AX44" s="219">
        <v>1.4388080000000001</v>
      </c>
      <c r="AY44" s="219">
        <v>1.370706</v>
      </c>
      <c r="AZ44" s="219">
        <v>1.3726080000000001</v>
      </c>
      <c r="BA44" s="219">
        <v>1.4402889999999999</v>
      </c>
      <c r="BB44" s="219">
        <v>1.445551</v>
      </c>
      <c r="BC44" s="219">
        <v>1.4041030000000001</v>
      </c>
      <c r="BD44" s="219">
        <v>1.5570333332999999</v>
      </c>
      <c r="BE44" s="219">
        <v>1.6646451613</v>
      </c>
      <c r="BF44" s="330">
        <v>1.4656370000000001</v>
      </c>
      <c r="BG44" s="330">
        <v>1.3860300000000001</v>
      </c>
      <c r="BH44" s="330">
        <v>1.375586</v>
      </c>
      <c r="BI44" s="330">
        <v>1.373065</v>
      </c>
      <c r="BJ44" s="330">
        <v>1.3880920000000001</v>
      </c>
      <c r="BK44" s="330">
        <v>1.3378429999999999</v>
      </c>
      <c r="BL44" s="330">
        <v>1.3775679999999999</v>
      </c>
      <c r="BM44" s="330">
        <v>1.4319109999999999</v>
      </c>
      <c r="BN44" s="330">
        <v>1.4432879999999999</v>
      </c>
      <c r="BO44" s="330">
        <v>1.442153</v>
      </c>
      <c r="BP44" s="330">
        <v>1.5224089999999999</v>
      </c>
      <c r="BQ44" s="330">
        <v>1.4989300000000001</v>
      </c>
      <c r="BR44" s="330">
        <v>1.4676830000000001</v>
      </c>
      <c r="BS44" s="330">
        <v>1.388115</v>
      </c>
      <c r="BT44" s="330">
        <v>1.376735</v>
      </c>
      <c r="BU44" s="330">
        <v>1.372439</v>
      </c>
      <c r="BV44" s="330">
        <v>1.3885099999999999</v>
      </c>
    </row>
    <row r="45" spans="1:74" ht="11.1" customHeight="1" x14ac:dyDescent="0.2">
      <c r="A45" s="61" t="s">
        <v>696</v>
      </c>
      <c r="B45" s="176" t="s">
        <v>574</v>
      </c>
      <c r="C45" s="219">
        <v>3.700507</v>
      </c>
      <c r="D45" s="219">
        <v>3.8544779999999998</v>
      </c>
      <c r="E45" s="219">
        <v>3.834562</v>
      </c>
      <c r="F45" s="219">
        <v>3.7586020000000002</v>
      </c>
      <c r="G45" s="219">
        <v>3.6386059999999998</v>
      </c>
      <c r="H45" s="219">
        <v>3.742667</v>
      </c>
      <c r="I45" s="219">
        <v>3.5440469999999999</v>
      </c>
      <c r="J45" s="219">
        <v>3.829529</v>
      </c>
      <c r="K45" s="219">
        <v>3.886171</v>
      </c>
      <c r="L45" s="219">
        <v>3.7729219999999999</v>
      </c>
      <c r="M45" s="219">
        <v>3.873319</v>
      </c>
      <c r="N45" s="219">
        <v>4.1755110000000002</v>
      </c>
      <c r="O45" s="219">
        <v>3.958021</v>
      </c>
      <c r="P45" s="219">
        <v>3.913478</v>
      </c>
      <c r="Q45" s="219">
        <v>4.0451090000000001</v>
      </c>
      <c r="R45" s="219">
        <v>3.7545099999999998</v>
      </c>
      <c r="S45" s="219">
        <v>3.699379</v>
      </c>
      <c r="T45" s="219">
        <v>3.9474399999999998</v>
      </c>
      <c r="U45" s="219">
        <v>3.563685</v>
      </c>
      <c r="V45" s="219">
        <v>4.0089230000000002</v>
      </c>
      <c r="W45" s="219">
        <v>3.9360400000000002</v>
      </c>
      <c r="X45" s="219">
        <v>4.0033960000000004</v>
      </c>
      <c r="Y45" s="219">
        <v>4.1094169999999997</v>
      </c>
      <c r="Z45" s="219">
        <v>3.8531580000000001</v>
      </c>
      <c r="AA45" s="219">
        <v>3.860948</v>
      </c>
      <c r="AB45" s="219">
        <v>3.9228749999999999</v>
      </c>
      <c r="AC45" s="219">
        <v>3.7148270000000001</v>
      </c>
      <c r="AD45" s="219">
        <v>3.7189399999999999</v>
      </c>
      <c r="AE45" s="219">
        <v>3.7562890000000002</v>
      </c>
      <c r="AF45" s="219">
        <v>3.7324769999999998</v>
      </c>
      <c r="AG45" s="219">
        <v>3.5565899999999999</v>
      </c>
      <c r="AH45" s="219">
        <v>3.7429640000000002</v>
      </c>
      <c r="AI45" s="219">
        <v>3.6742729999999999</v>
      </c>
      <c r="AJ45" s="219">
        <v>3.8523830000000001</v>
      </c>
      <c r="AK45" s="219">
        <v>3.8475630000000001</v>
      </c>
      <c r="AL45" s="219">
        <v>3.52881</v>
      </c>
      <c r="AM45" s="219">
        <v>4.05457</v>
      </c>
      <c r="AN45" s="219">
        <v>3.9753609999999999</v>
      </c>
      <c r="AO45" s="219">
        <v>3.772043</v>
      </c>
      <c r="AP45" s="219">
        <v>3.8710119999999999</v>
      </c>
      <c r="AQ45" s="219">
        <v>3.7716569999999998</v>
      </c>
      <c r="AR45" s="219">
        <v>3.6675490000000002</v>
      </c>
      <c r="AS45" s="219">
        <v>3.5681259999999999</v>
      </c>
      <c r="AT45" s="219">
        <v>3.7266699999999999</v>
      </c>
      <c r="AU45" s="219">
        <v>3.713168</v>
      </c>
      <c r="AV45" s="219">
        <v>4.0952400000000004</v>
      </c>
      <c r="AW45" s="219">
        <v>3.8633459999999999</v>
      </c>
      <c r="AX45" s="219">
        <v>3.9514520000000002</v>
      </c>
      <c r="AY45" s="219">
        <v>4.2718759999999998</v>
      </c>
      <c r="AZ45" s="219">
        <v>4.1815009999999999</v>
      </c>
      <c r="BA45" s="219">
        <v>4.0455040000000002</v>
      </c>
      <c r="BB45" s="219">
        <v>3.9715129999999998</v>
      </c>
      <c r="BC45" s="219">
        <v>3.936887</v>
      </c>
      <c r="BD45" s="219">
        <v>3.7974666667000001</v>
      </c>
      <c r="BE45" s="219">
        <v>3.8876451613</v>
      </c>
      <c r="BF45" s="330">
        <v>3.8345989999999999</v>
      </c>
      <c r="BG45" s="330">
        <v>3.8407909999999998</v>
      </c>
      <c r="BH45" s="330">
        <v>3.9768249999999998</v>
      </c>
      <c r="BI45" s="330">
        <v>3.9628130000000001</v>
      </c>
      <c r="BJ45" s="330">
        <v>3.9688590000000001</v>
      </c>
      <c r="BK45" s="330">
        <v>4.2013509999999998</v>
      </c>
      <c r="BL45" s="330">
        <v>4.1846899999999998</v>
      </c>
      <c r="BM45" s="330">
        <v>4.1128980000000004</v>
      </c>
      <c r="BN45" s="330">
        <v>3.996</v>
      </c>
      <c r="BO45" s="330">
        <v>3.9460600000000001</v>
      </c>
      <c r="BP45" s="330">
        <v>3.9585379999999999</v>
      </c>
      <c r="BQ45" s="330">
        <v>3.772284</v>
      </c>
      <c r="BR45" s="330">
        <v>3.9897239999999998</v>
      </c>
      <c r="BS45" s="330">
        <v>3.9849079999999999</v>
      </c>
      <c r="BT45" s="330">
        <v>4.1240949999999996</v>
      </c>
      <c r="BU45" s="330">
        <v>4.1127710000000004</v>
      </c>
      <c r="BV45" s="330">
        <v>4.1167249999999997</v>
      </c>
    </row>
    <row r="46" spans="1:74" ht="11.1" customHeight="1" x14ac:dyDescent="0.2">
      <c r="A46" s="61" t="s">
        <v>697</v>
      </c>
      <c r="B46" s="176" t="s">
        <v>575</v>
      </c>
      <c r="C46" s="219">
        <v>0.61481200000000003</v>
      </c>
      <c r="D46" s="219">
        <v>0.51511300000000004</v>
      </c>
      <c r="E46" s="219">
        <v>0.53102800000000006</v>
      </c>
      <c r="F46" s="219">
        <v>0.58984400000000003</v>
      </c>
      <c r="G46" s="219">
        <v>0.51898200000000005</v>
      </c>
      <c r="H46" s="219">
        <v>0.49999199999999999</v>
      </c>
      <c r="I46" s="219">
        <v>0.59536500000000003</v>
      </c>
      <c r="J46" s="219">
        <v>0.47639900000000002</v>
      </c>
      <c r="K46" s="219">
        <v>0.512799</v>
      </c>
      <c r="L46" s="219">
        <v>0.488709</v>
      </c>
      <c r="M46" s="219">
        <v>0.55153600000000003</v>
      </c>
      <c r="N46" s="219">
        <v>0.525119</v>
      </c>
      <c r="O46" s="219">
        <v>0.58194299999999999</v>
      </c>
      <c r="P46" s="219">
        <v>0.566187</v>
      </c>
      <c r="Q46" s="219">
        <v>0.46207900000000002</v>
      </c>
      <c r="R46" s="219">
        <v>0.477076</v>
      </c>
      <c r="S46" s="219">
        <v>0.46761799999999998</v>
      </c>
      <c r="T46" s="219">
        <v>0.47918500000000003</v>
      </c>
      <c r="U46" s="219">
        <v>0.32862799999999998</v>
      </c>
      <c r="V46" s="219">
        <v>0.34746899999999997</v>
      </c>
      <c r="W46" s="219">
        <v>0.49073699999999998</v>
      </c>
      <c r="X46" s="219">
        <v>0.40477800000000003</v>
      </c>
      <c r="Y46" s="219">
        <v>0.41869099999999998</v>
      </c>
      <c r="Z46" s="219">
        <v>0.51937500000000003</v>
      </c>
      <c r="AA46" s="219">
        <v>0.45203500000000002</v>
      </c>
      <c r="AB46" s="219">
        <v>0.392988</v>
      </c>
      <c r="AC46" s="219">
        <v>0.41212199999999999</v>
      </c>
      <c r="AD46" s="219">
        <v>0.423182</v>
      </c>
      <c r="AE46" s="219">
        <v>0.31709599999999999</v>
      </c>
      <c r="AF46" s="219">
        <v>0.364375</v>
      </c>
      <c r="AG46" s="219">
        <v>0.458069</v>
      </c>
      <c r="AH46" s="219">
        <v>0.40101399999999998</v>
      </c>
      <c r="AI46" s="219">
        <v>0.37606899999999999</v>
      </c>
      <c r="AJ46" s="219">
        <v>0.31093599999999999</v>
      </c>
      <c r="AK46" s="219">
        <v>0.323376</v>
      </c>
      <c r="AL46" s="219">
        <v>0.19575200000000001</v>
      </c>
      <c r="AM46" s="219">
        <v>0.34989500000000001</v>
      </c>
      <c r="AN46" s="219">
        <v>0.30389500000000003</v>
      </c>
      <c r="AO46" s="219">
        <v>0.43141400000000002</v>
      </c>
      <c r="AP46" s="219">
        <v>0.28370200000000001</v>
      </c>
      <c r="AQ46" s="219">
        <v>0.215112</v>
      </c>
      <c r="AR46" s="219">
        <v>0.30275000000000002</v>
      </c>
      <c r="AS46" s="219">
        <v>0.36194300000000001</v>
      </c>
      <c r="AT46" s="219">
        <v>0.40325100000000003</v>
      </c>
      <c r="AU46" s="219">
        <v>0.348802</v>
      </c>
      <c r="AV46" s="219">
        <v>0.30510399999999999</v>
      </c>
      <c r="AW46" s="219">
        <v>0.33027200000000001</v>
      </c>
      <c r="AX46" s="219">
        <v>0.21818399999999999</v>
      </c>
      <c r="AY46" s="219">
        <v>0.26910699999999999</v>
      </c>
      <c r="AZ46" s="219">
        <v>0.207369</v>
      </c>
      <c r="BA46" s="219">
        <v>0.216284</v>
      </c>
      <c r="BB46" s="219">
        <v>0.27601399999999998</v>
      </c>
      <c r="BC46" s="219">
        <v>0.23517199999999999</v>
      </c>
      <c r="BD46" s="219">
        <v>0.26740000000000003</v>
      </c>
      <c r="BE46" s="219">
        <v>0.19270967742</v>
      </c>
      <c r="BF46" s="330">
        <v>0.31992120000000002</v>
      </c>
      <c r="BG46" s="330">
        <v>0.29470099999999999</v>
      </c>
      <c r="BH46" s="330">
        <v>0.29022530000000002</v>
      </c>
      <c r="BI46" s="330">
        <v>0.27252389999999999</v>
      </c>
      <c r="BJ46" s="330">
        <v>0.26002989999999998</v>
      </c>
      <c r="BK46" s="330">
        <v>0.2338346</v>
      </c>
      <c r="BL46" s="330">
        <v>0.19217670000000001</v>
      </c>
      <c r="BM46" s="330">
        <v>0.21691240000000001</v>
      </c>
      <c r="BN46" s="330">
        <v>0.2124781</v>
      </c>
      <c r="BO46" s="330">
        <v>0.18320320000000001</v>
      </c>
      <c r="BP46" s="330">
        <v>0.23732729999999999</v>
      </c>
      <c r="BQ46" s="330">
        <v>0.21488270000000001</v>
      </c>
      <c r="BR46" s="330">
        <v>0.23855460000000001</v>
      </c>
      <c r="BS46" s="330">
        <v>0.23915620000000001</v>
      </c>
      <c r="BT46" s="330">
        <v>0.22834399999999999</v>
      </c>
      <c r="BU46" s="330">
        <v>0.21222540000000001</v>
      </c>
      <c r="BV46" s="330">
        <v>0.20227290000000001</v>
      </c>
    </row>
    <row r="47" spans="1:74" ht="11.1" customHeight="1" x14ac:dyDescent="0.2">
      <c r="A47" s="61" t="s">
        <v>1013</v>
      </c>
      <c r="B47" s="176" t="s">
        <v>1223</v>
      </c>
      <c r="C47" s="219">
        <v>1.71899</v>
      </c>
      <c r="D47" s="219">
        <v>1.914196</v>
      </c>
      <c r="E47" s="219">
        <v>2.1438999999999999</v>
      </c>
      <c r="F47" s="219">
        <v>2.2035439999999999</v>
      </c>
      <c r="G47" s="219">
        <v>2.1410010000000002</v>
      </c>
      <c r="H47" s="219">
        <v>2.4225059999999998</v>
      </c>
      <c r="I47" s="219">
        <v>2.3778169999999998</v>
      </c>
      <c r="J47" s="219">
        <v>2.428445</v>
      </c>
      <c r="K47" s="219">
        <v>2.2296640000000001</v>
      </c>
      <c r="L47" s="219">
        <v>2.0452300000000001</v>
      </c>
      <c r="M47" s="219">
        <v>2.0939209999999999</v>
      </c>
      <c r="N47" s="219">
        <v>1.9748650000000001</v>
      </c>
      <c r="O47" s="219">
        <v>1.9928429999999999</v>
      </c>
      <c r="P47" s="219">
        <v>1.874884</v>
      </c>
      <c r="Q47" s="219">
        <v>2.0496590000000001</v>
      </c>
      <c r="R47" s="219">
        <v>2.0322589999999998</v>
      </c>
      <c r="S47" s="219">
        <v>2.0926439999999999</v>
      </c>
      <c r="T47" s="219">
        <v>2.2408809999999999</v>
      </c>
      <c r="U47" s="219">
        <v>2.2873169999999998</v>
      </c>
      <c r="V47" s="219">
        <v>2.3885839999999998</v>
      </c>
      <c r="W47" s="219">
        <v>2.134045</v>
      </c>
      <c r="X47" s="219">
        <v>2.1111749999999998</v>
      </c>
      <c r="Y47" s="219">
        <v>2.0248529999999998</v>
      </c>
      <c r="Z47" s="219">
        <v>1.72428</v>
      </c>
      <c r="AA47" s="219">
        <v>1.9210860000000001</v>
      </c>
      <c r="AB47" s="219">
        <v>1.8106720000000001</v>
      </c>
      <c r="AC47" s="219">
        <v>1.7760339999999999</v>
      </c>
      <c r="AD47" s="219">
        <v>1.9001349999999999</v>
      </c>
      <c r="AE47" s="219">
        <v>2.1094059999999999</v>
      </c>
      <c r="AF47" s="219">
        <v>2.122004</v>
      </c>
      <c r="AG47" s="219">
        <v>2.1191900000000001</v>
      </c>
      <c r="AH47" s="219">
        <v>2.1857959999999999</v>
      </c>
      <c r="AI47" s="219">
        <v>2.010567</v>
      </c>
      <c r="AJ47" s="219">
        <v>1.9151290000000001</v>
      </c>
      <c r="AK47" s="219">
        <v>1.933109</v>
      </c>
      <c r="AL47" s="219">
        <v>1.835663</v>
      </c>
      <c r="AM47" s="219">
        <v>1.9040319999999999</v>
      </c>
      <c r="AN47" s="219">
        <v>1.77637</v>
      </c>
      <c r="AO47" s="219">
        <v>1.7672810000000001</v>
      </c>
      <c r="AP47" s="219">
        <v>1.853847</v>
      </c>
      <c r="AQ47" s="219">
        <v>1.979568</v>
      </c>
      <c r="AR47" s="219">
        <v>2.195551</v>
      </c>
      <c r="AS47" s="219">
        <v>2.1875629999999999</v>
      </c>
      <c r="AT47" s="219">
        <v>2.2320929999999999</v>
      </c>
      <c r="AU47" s="219">
        <v>2.1869000000000001</v>
      </c>
      <c r="AV47" s="219">
        <v>1.958466</v>
      </c>
      <c r="AW47" s="219">
        <v>1.9505159999999999</v>
      </c>
      <c r="AX47" s="219">
        <v>1.613154</v>
      </c>
      <c r="AY47" s="219">
        <v>1.737214</v>
      </c>
      <c r="AZ47" s="219">
        <v>1.8039050000000001</v>
      </c>
      <c r="BA47" s="219">
        <v>1.7171449999999999</v>
      </c>
      <c r="BB47" s="219">
        <v>1.8465370000000001</v>
      </c>
      <c r="BC47" s="219">
        <v>1.9713350000000001</v>
      </c>
      <c r="BD47" s="219">
        <v>2.1782579000000002</v>
      </c>
      <c r="BE47" s="219">
        <v>2.1739168000000002</v>
      </c>
      <c r="BF47" s="330">
        <v>2.2270099999999999</v>
      </c>
      <c r="BG47" s="330">
        <v>2.1027830000000001</v>
      </c>
      <c r="BH47" s="330">
        <v>1.95136</v>
      </c>
      <c r="BI47" s="330">
        <v>1.9184559999999999</v>
      </c>
      <c r="BJ47" s="330">
        <v>1.829053</v>
      </c>
      <c r="BK47" s="330">
        <v>1.8353010000000001</v>
      </c>
      <c r="BL47" s="330">
        <v>1.8019080000000001</v>
      </c>
      <c r="BM47" s="330">
        <v>1.818208</v>
      </c>
      <c r="BN47" s="330">
        <v>1.8749130000000001</v>
      </c>
      <c r="BO47" s="330">
        <v>1.9703980000000001</v>
      </c>
      <c r="BP47" s="330">
        <v>2.1527790000000002</v>
      </c>
      <c r="BQ47" s="330">
        <v>2.1593840000000002</v>
      </c>
      <c r="BR47" s="330">
        <v>2.2124069999999998</v>
      </c>
      <c r="BS47" s="330">
        <v>2.0860850000000002</v>
      </c>
      <c r="BT47" s="330">
        <v>1.9354290000000001</v>
      </c>
      <c r="BU47" s="330">
        <v>1.8928290000000001</v>
      </c>
      <c r="BV47" s="330">
        <v>1.8018689999999999</v>
      </c>
    </row>
    <row r="48" spans="1:74" ht="11.1" customHeight="1" x14ac:dyDescent="0.2">
      <c r="A48" s="61" t="s">
        <v>698</v>
      </c>
      <c r="B48" s="176" t="s">
        <v>209</v>
      </c>
      <c r="C48" s="219">
        <v>18.651681</v>
      </c>
      <c r="D48" s="219">
        <v>18.849602999999998</v>
      </c>
      <c r="E48" s="219">
        <v>19.099453</v>
      </c>
      <c r="F48" s="219">
        <v>19.043568</v>
      </c>
      <c r="G48" s="219">
        <v>18.865917</v>
      </c>
      <c r="H48" s="219">
        <v>19.536541</v>
      </c>
      <c r="I48" s="219">
        <v>19.318601000000001</v>
      </c>
      <c r="J48" s="219">
        <v>19.661814</v>
      </c>
      <c r="K48" s="219">
        <v>19.438476000000001</v>
      </c>
      <c r="L48" s="219">
        <v>18.973896</v>
      </c>
      <c r="M48" s="219">
        <v>18.977066000000001</v>
      </c>
      <c r="N48" s="219">
        <v>19.721678000000001</v>
      </c>
      <c r="O48" s="219">
        <v>18.910806000000001</v>
      </c>
      <c r="P48" s="219">
        <v>18.808622</v>
      </c>
      <c r="Q48" s="219">
        <v>19.234014999999999</v>
      </c>
      <c r="R48" s="219">
        <v>18.588099</v>
      </c>
      <c r="S48" s="219">
        <v>18.419913999999999</v>
      </c>
      <c r="T48" s="219">
        <v>19.181495000000002</v>
      </c>
      <c r="U48" s="219">
        <v>18.70532</v>
      </c>
      <c r="V48" s="219">
        <v>19.348822999999999</v>
      </c>
      <c r="W48" s="219">
        <v>18.847604</v>
      </c>
      <c r="X48" s="219">
        <v>18.796291</v>
      </c>
      <c r="Y48" s="219">
        <v>19.018877</v>
      </c>
      <c r="Z48" s="219">
        <v>18.721264000000001</v>
      </c>
      <c r="AA48" s="219">
        <v>18.303673</v>
      </c>
      <c r="AB48" s="219">
        <v>18.643384999999999</v>
      </c>
      <c r="AC48" s="219">
        <v>18.163796000000001</v>
      </c>
      <c r="AD48" s="219">
        <v>18.210681999999998</v>
      </c>
      <c r="AE48" s="219">
        <v>18.589096999999999</v>
      </c>
      <c r="AF48" s="219">
        <v>18.857130999999999</v>
      </c>
      <c r="AG48" s="219">
        <v>18.515346000000001</v>
      </c>
      <c r="AH48" s="219">
        <v>19.155595000000002</v>
      </c>
      <c r="AI48" s="219">
        <v>18.091781000000001</v>
      </c>
      <c r="AJ48" s="219">
        <v>18.705068000000001</v>
      </c>
      <c r="AK48" s="219">
        <v>18.527753000000001</v>
      </c>
      <c r="AL48" s="219">
        <v>18.120199</v>
      </c>
      <c r="AM48" s="219">
        <v>18.645878</v>
      </c>
      <c r="AN48" s="219">
        <v>18.658504000000001</v>
      </c>
      <c r="AO48" s="219">
        <v>18.476265999999999</v>
      </c>
      <c r="AP48" s="219">
        <v>18.553032000000002</v>
      </c>
      <c r="AQ48" s="219">
        <v>18.550664000000001</v>
      </c>
      <c r="AR48" s="219">
        <v>18.724205000000001</v>
      </c>
      <c r="AS48" s="219">
        <v>19.045905999999999</v>
      </c>
      <c r="AT48" s="219">
        <v>19.090852999999999</v>
      </c>
      <c r="AU48" s="219">
        <v>19.116081999999999</v>
      </c>
      <c r="AV48" s="219">
        <v>19.27251</v>
      </c>
      <c r="AW48" s="219">
        <v>19.412946000000002</v>
      </c>
      <c r="AX48" s="219">
        <v>19.080912000000001</v>
      </c>
      <c r="AY48" s="219">
        <v>18.921430999999998</v>
      </c>
      <c r="AZ48" s="219">
        <v>18.993697999999998</v>
      </c>
      <c r="BA48" s="219">
        <v>18.526115999999998</v>
      </c>
      <c r="BB48" s="219">
        <v>18.783360999999999</v>
      </c>
      <c r="BC48" s="219">
        <v>18.515737000000001</v>
      </c>
      <c r="BD48" s="219">
        <v>18.82901626</v>
      </c>
      <c r="BE48" s="219">
        <v>19.167408639000001</v>
      </c>
      <c r="BF48" s="330">
        <v>19.273759999999999</v>
      </c>
      <c r="BG48" s="330">
        <v>18.828150000000001</v>
      </c>
      <c r="BH48" s="330">
        <v>18.9496</v>
      </c>
      <c r="BI48" s="330">
        <v>18.832049999999999</v>
      </c>
      <c r="BJ48" s="330">
        <v>18.972840000000001</v>
      </c>
      <c r="BK48" s="330">
        <v>18.872859999999999</v>
      </c>
      <c r="BL48" s="330">
        <v>18.93479</v>
      </c>
      <c r="BM48" s="330">
        <v>18.823709999999998</v>
      </c>
      <c r="BN48" s="330">
        <v>18.770150000000001</v>
      </c>
      <c r="BO48" s="330">
        <v>18.778870000000001</v>
      </c>
      <c r="BP48" s="330">
        <v>19.15868</v>
      </c>
      <c r="BQ48" s="330">
        <v>18.94275</v>
      </c>
      <c r="BR48" s="330">
        <v>19.377559999999999</v>
      </c>
      <c r="BS48" s="330">
        <v>18.937010000000001</v>
      </c>
      <c r="BT48" s="330">
        <v>19.051279999999998</v>
      </c>
      <c r="BU48" s="330">
        <v>18.954529999999998</v>
      </c>
      <c r="BV48" s="330">
        <v>19.097919999999998</v>
      </c>
    </row>
    <row r="49" spans="1:74" ht="11.1" customHeight="1" x14ac:dyDescent="0.2">
      <c r="A49" s="61"/>
      <c r="B49" s="44"/>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2"/>
      <c r="AT49" s="62"/>
      <c r="AU49" s="62"/>
      <c r="AV49" s="62"/>
      <c r="AW49" s="62"/>
      <c r="AX49" s="62"/>
      <c r="AY49" s="62"/>
      <c r="AZ49" s="62"/>
      <c r="BA49" s="62"/>
      <c r="BB49" s="62"/>
      <c r="BC49" s="62"/>
      <c r="BD49" s="62"/>
      <c r="BE49" s="62"/>
      <c r="BF49" s="333"/>
      <c r="BG49" s="333"/>
      <c r="BH49" s="333"/>
      <c r="BI49" s="333"/>
      <c r="BJ49" s="333"/>
      <c r="BK49" s="333"/>
      <c r="BL49" s="333"/>
      <c r="BM49" s="333"/>
      <c r="BN49" s="333"/>
      <c r="BO49" s="333"/>
      <c r="BP49" s="333"/>
      <c r="BQ49" s="333"/>
      <c r="BR49" s="333"/>
      <c r="BS49" s="333"/>
      <c r="BT49" s="333"/>
      <c r="BU49" s="333"/>
      <c r="BV49" s="333"/>
    </row>
    <row r="50" spans="1:74" ht="11.1" customHeight="1" x14ac:dyDescent="0.2">
      <c r="A50" s="61" t="s">
        <v>1014</v>
      </c>
      <c r="B50" s="178" t="s">
        <v>725</v>
      </c>
      <c r="C50" s="219">
        <v>9.4037959999999998</v>
      </c>
      <c r="D50" s="219">
        <v>9.1965280000000007</v>
      </c>
      <c r="E50" s="219">
        <v>9.4722679999999997</v>
      </c>
      <c r="F50" s="219">
        <v>10.093166</v>
      </c>
      <c r="G50" s="219">
        <v>9.7422909999999998</v>
      </c>
      <c r="H50" s="219">
        <v>10.139994</v>
      </c>
      <c r="I50" s="219">
        <v>10.158592000000001</v>
      </c>
      <c r="J50" s="219">
        <v>9.9460149999999992</v>
      </c>
      <c r="K50" s="219">
        <v>9.4780029999999993</v>
      </c>
      <c r="L50" s="219">
        <v>8.6624289999999995</v>
      </c>
      <c r="M50" s="219">
        <v>8.4976470000000006</v>
      </c>
      <c r="N50" s="219">
        <v>8.4882010000000001</v>
      </c>
      <c r="O50" s="219">
        <v>9.4147490000000005</v>
      </c>
      <c r="P50" s="219">
        <v>8.0391200000000005</v>
      </c>
      <c r="Q50" s="219">
        <v>9.0222789999999993</v>
      </c>
      <c r="R50" s="219">
        <v>8.6743179999999995</v>
      </c>
      <c r="S50" s="219">
        <v>9.0715000000000003</v>
      </c>
      <c r="T50" s="219">
        <v>9.0898289999999999</v>
      </c>
      <c r="U50" s="219">
        <v>8.6316970000000008</v>
      </c>
      <c r="V50" s="219">
        <v>8.1585590000000003</v>
      </c>
      <c r="W50" s="219">
        <v>8.0514720000000004</v>
      </c>
      <c r="X50" s="219">
        <v>7.8978700000000002</v>
      </c>
      <c r="Y50" s="219">
        <v>7.9975459999999998</v>
      </c>
      <c r="Z50" s="219">
        <v>7.31534</v>
      </c>
      <c r="AA50" s="219">
        <v>8.0405580000000008</v>
      </c>
      <c r="AB50" s="219">
        <v>7.49573</v>
      </c>
      <c r="AC50" s="219">
        <v>7.4892390000000004</v>
      </c>
      <c r="AD50" s="219">
        <v>7.3387289999999998</v>
      </c>
      <c r="AE50" s="219">
        <v>7.9099680000000001</v>
      </c>
      <c r="AF50" s="219">
        <v>8.2084779999999995</v>
      </c>
      <c r="AG50" s="219">
        <v>7.5562100000000001</v>
      </c>
      <c r="AH50" s="219">
        <v>7.7981249999999998</v>
      </c>
      <c r="AI50" s="219">
        <v>7.3115009999999998</v>
      </c>
      <c r="AJ50" s="219">
        <v>6.7925969999999998</v>
      </c>
      <c r="AK50" s="219">
        <v>6.7772800000000002</v>
      </c>
      <c r="AL50" s="219">
        <v>6.0078509999999996</v>
      </c>
      <c r="AM50" s="219">
        <v>7.1603760000000003</v>
      </c>
      <c r="AN50" s="219">
        <v>5.9920229999999997</v>
      </c>
      <c r="AO50" s="219">
        <v>6.3447800000000001</v>
      </c>
      <c r="AP50" s="219">
        <v>6.8678600000000003</v>
      </c>
      <c r="AQ50" s="219">
        <v>6.5852219999999999</v>
      </c>
      <c r="AR50" s="219">
        <v>6.2453110000000001</v>
      </c>
      <c r="AS50" s="219">
        <v>6.3510410000000004</v>
      </c>
      <c r="AT50" s="219">
        <v>6.4976149999999997</v>
      </c>
      <c r="AU50" s="219">
        <v>6.3485050000000003</v>
      </c>
      <c r="AV50" s="219">
        <v>5.5940640000000004</v>
      </c>
      <c r="AW50" s="219">
        <v>5.3341659999999997</v>
      </c>
      <c r="AX50" s="219">
        <v>5.0571840000000003</v>
      </c>
      <c r="AY50" s="219">
        <v>5.243252</v>
      </c>
      <c r="AZ50" s="219">
        <v>5.5402189999999996</v>
      </c>
      <c r="BA50" s="219">
        <v>5.3816369999999996</v>
      </c>
      <c r="BB50" s="219">
        <v>5.618188</v>
      </c>
      <c r="BC50" s="219">
        <v>5.259595</v>
      </c>
      <c r="BD50" s="219">
        <v>5.1216445241999997</v>
      </c>
      <c r="BE50" s="219">
        <v>5.1758659520999997</v>
      </c>
      <c r="BF50" s="330">
        <v>5.3760820000000002</v>
      </c>
      <c r="BG50" s="330">
        <v>4.8995980000000001</v>
      </c>
      <c r="BH50" s="330">
        <v>4.386387</v>
      </c>
      <c r="BI50" s="330">
        <v>4.2863119999999997</v>
      </c>
      <c r="BJ50" s="330">
        <v>3.930612</v>
      </c>
      <c r="BK50" s="330">
        <v>4.8407520000000002</v>
      </c>
      <c r="BL50" s="330">
        <v>3.8711370000000001</v>
      </c>
      <c r="BM50" s="330">
        <v>4.259061</v>
      </c>
      <c r="BN50" s="330">
        <v>4.2235909999999999</v>
      </c>
      <c r="BO50" s="330">
        <v>4.3160309999999997</v>
      </c>
      <c r="BP50" s="330">
        <v>4.4763799999999998</v>
      </c>
      <c r="BQ50" s="330">
        <v>4.272824</v>
      </c>
      <c r="BR50" s="330">
        <v>4.359966</v>
      </c>
      <c r="BS50" s="330">
        <v>4.1189809999999998</v>
      </c>
      <c r="BT50" s="330">
        <v>3.5999460000000001</v>
      </c>
      <c r="BU50" s="330">
        <v>3.5809009999999999</v>
      </c>
      <c r="BV50" s="330">
        <v>3.1442890000000001</v>
      </c>
    </row>
    <row r="51" spans="1:74" ht="11.1" customHeight="1" x14ac:dyDescent="0.2">
      <c r="A51" s="61"/>
      <c r="B51" s="67"/>
      <c r="C51" s="62"/>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62"/>
      <c r="AU51" s="62"/>
      <c r="AV51" s="62"/>
      <c r="AW51" s="62"/>
      <c r="AX51" s="62"/>
      <c r="AY51" s="62"/>
      <c r="AZ51" s="62"/>
      <c r="BA51" s="62"/>
      <c r="BB51" s="62"/>
      <c r="BC51" s="62"/>
      <c r="BD51" s="62"/>
      <c r="BE51" s="62"/>
      <c r="BF51" s="333"/>
      <c r="BG51" s="333"/>
      <c r="BH51" s="333"/>
      <c r="BI51" s="333"/>
      <c r="BJ51" s="333"/>
      <c r="BK51" s="333"/>
      <c r="BL51" s="333"/>
      <c r="BM51" s="333"/>
      <c r="BN51" s="333"/>
      <c r="BO51" s="333"/>
      <c r="BP51" s="333"/>
      <c r="BQ51" s="333"/>
      <c r="BR51" s="333"/>
      <c r="BS51" s="333"/>
      <c r="BT51" s="333"/>
      <c r="BU51" s="333"/>
      <c r="BV51" s="333"/>
    </row>
    <row r="52" spans="1:74" ht="11.1" customHeight="1" x14ac:dyDescent="0.2">
      <c r="A52" s="57"/>
      <c r="B52" s="65" t="s">
        <v>1019</v>
      </c>
      <c r="C52" s="63"/>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410"/>
      <c r="BG52" s="410"/>
      <c r="BH52" s="410"/>
      <c r="BI52" s="410"/>
      <c r="BJ52" s="63"/>
      <c r="BK52" s="63"/>
      <c r="BL52" s="63"/>
      <c r="BM52" s="63"/>
      <c r="BN52" s="63"/>
      <c r="BO52" s="63"/>
      <c r="BP52" s="63"/>
      <c r="BQ52" s="63"/>
      <c r="BR52" s="63"/>
      <c r="BS52" s="63"/>
      <c r="BT52" s="63"/>
      <c r="BU52" s="63"/>
      <c r="BV52" s="410"/>
    </row>
    <row r="53" spans="1:74" ht="11.1" customHeight="1" x14ac:dyDescent="0.2">
      <c r="A53" s="57"/>
      <c r="B53" s="66" t="s">
        <v>125</v>
      </c>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63"/>
      <c r="BC53" s="63"/>
      <c r="BD53" s="63"/>
      <c r="BE53" s="63"/>
      <c r="BF53" s="410"/>
      <c r="BG53" s="410"/>
      <c r="BH53" s="410"/>
      <c r="BI53" s="410"/>
      <c r="BJ53" s="410"/>
      <c r="BK53" s="410"/>
      <c r="BL53" s="410"/>
      <c r="BM53" s="410"/>
      <c r="BN53" s="410"/>
      <c r="BO53" s="410"/>
      <c r="BP53" s="410"/>
      <c r="BQ53" s="410"/>
      <c r="BR53" s="410"/>
      <c r="BS53" s="410"/>
      <c r="BT53" s="410"/>
      <c r="BU53" s="410"/>
      <c r="BV53" s="410"/>
    </row>
    <row r="54" spans="1:74" ht="11.1" customHeight="1" x14ac:dyDescent="0.2">
      <c r="A54" s="61" t="s">
        <v>699</v>
      </c>
      <c r="B54" s="176" t="s">
        <v>576</v>
      </c>
      <c r="C54" s="68">
        <v>336.815</v>
      </c>
      <c r="D54" s="68">
        <v>343.21600000000001</v>
      </c>
      <c r="E54" s="68">
        <v>359.245</v>
      </c>
      <c r="F54" s="68">
        <v>363.26799999999997</v>
      </c>
      <c r="G54" s="68">
        <v>361.94499999999999</v>
      </c>
      <c r="H54" s="68">
        <v>365.49700000000001</v>
      </c>
      <c r="I54" s="68">
        <v>357.60899999999998</v>
      </c>
      <c r="J54" s="68">
        <v>359.32100000000003</v>
      </c>
      <c r="K54" s="68">
        <v>362.83499999999998</v>
      </c>
      <c r="L54" s="68">
        <v>367.59199999999998</v>
      </c>
      <c r="M54" s="68">
        <v>352.47500000000002</v>
      </c>
      <c r="N54" s="68">
        <v>333.43</v>
      </c>
      <c r="O54" s="68">
        <v>345.04500000000002</v>
      </c>
      <c r="P54" s="68">
        <v>348.46699999999998</v>
      </c>
      <c r="Q54" s="68">
        <v>360.21300000000002</v>
      </c>
      <c r="R54" s="68">
        <v>366.541</v>
      </c>
      <c r="S54" s="68">
        <v>368.34899999999999</v>
      </c>
      <c r="T54" s="68">
        <v>355.76299999999998</v>
      </c>
      <c r="U54" s="68">
        <v>346.34</v>
      </c>
      <c r="V54" s="68">
        <v>346.76100000000002</v>
      </c>
      <c r="W54" s="68">
        <v>330.18700000000001</v>
      </c>
      <c r="X54" s="68">
        <v>336.97500000000002</v>
      </c>
      <c r="Y54" s="68">
        <v>336.87299999999999</v>
      </c>
      <c r="Z54" s="68">
        <v>330.67899999999997</v>
      </c>
      <c r="AA54" s="68">
        <v>343.47300000000001</v>
      </c>
      <c r="AB54" s="68">
        <v>348.483</v>
      </c>
      <c r="AC54" s="68">
        <v>373.19600000000003</v>
      </c>
      <c r="AD54" s="68">
        <v>382.858</v>
      </c>
      <c r="AE54" s="68">
        <v>387.935</v>
      </c>
      <c r="AF54" s="68">
        <v>387.98099999999999</v>
      </c>
      <c r="AG54" s="68">
        <v>372.66399999999999</v>
      </c>
      <c r="AH54" s="68">
        <v>362.42399999999998</v>
      </c>
      <c r="AI54" s="68">
        <v>369.96</v>
      </c>
      <c r="AJ54" s="68">
        <v>376.30900000000003</v>
      </c>
      <c r="AK54" s="68">
        <v>379.40800000000002</v>
      </c>
      <c r="AL54" s="68">
        <v>365.49599999999998</v>
      </c>
      <c r="AM54" s="68">
        <v>377.661</v>
      </c>
      <c r="AN54" s="68">
        <v>384.94099999999997</v>
      </c>
      <c r="AO54" s="68">
        <v>392.13799999999998</v>
      </c>
      <c r="AP54" s="68">
        <v>395.851</v>
      </c>
      <c r="AQ54" s="68">
        <v>392.255</v>
      </c>
      <c r="AR54" s="68">
        <v>375.68900000000002</v>
      </c>
      <c r="AS54" s="68">
        <v>366.54500000000002</v>
      </c>
      <c r="AT54" s="68">
        <v>363.49200000000002</v>
      </c>
      <c r="AU54" s="68">
        <v>371.18</v>
      </c>
      <c r="AV54" s="68">
        <v>383.85599999999999</v>
      </c>
      <c r="AW54" s="68">
        <v>376.505</v>
      </c>
      <c r="AX54" s="68">
        <v>357.64699999999999</v>
      </c>
      <c r="AY54" s="68">
        <v>363.77</v>
      </c>
      <c r="AZ54" s="68">
        <v>373.34800000000001</v>
      </c>
      <c r="BA54" s="68">
        <v>383.73700000000002</v>
      </c>
      <c r="BB54" s="68">
        <v>393.15199999999999</v>
      </c>
      <c r="BC54" s="68">
        <v>394.05900000000003</v>
      </c>
      <c r="BD54" s="68">
        <v>383.58071429</v>
      </c>
      <c r="BE54" s="68">
        <v>365.61799999999999</v>
      </c>
      <c r="BF54" s="332">
        <v>362.62079999999997</v>
      </c>
      <c r="BG54" s="332">
        <v>365.3519</v>
      </c>
      <c r="BH54" s="332">
        <v>371.79539999999997</v>
      </c>
      <c r="BI54" s="332">
        <v>369.95760000000001</v>
      </c>
      <c r="BJ54" s="332">
        <v>357.11070000000001</v>
      </c>
      <c r="BK54" s="332">
        <v>369.43049999999999</v>
      </c>
      <c r="BL54" s="332">
        <v>374.68340000000001</v>
      </c>
      <c r="BM54" s="332">
        <v>386.96749999999997</v>
      </c>
      <c r="BN54" s="332">
        <v>392.81529999999998</v>
      </c>
      <c r="BO54" s="332">
        <v>390.82339999999999</v>
      </c>
      <c r="BP54" s="332">
        <v>383.86450000000002</v>
      </c>
      <c r="BQ54" s="332">
        <v>375.44779999999997</v>
      </c>
      <c r="BR54" s="332">
        <v>372.0573</v>
      </c>
      <c r="BS54" s="332">
        <v>373.30560000000003</v>
      </c>
      <c r="BT54" s="332">
        <v>378.91329999999999</v>
      </c>
      <c r="BU54" s="332">
        <v>376.38310000000001</v>
      </c>
      <c r="BV54" s="332">
        <v>363.30169999999998</v>
      </c>
    </row>
    <row r="55" spans="1:74" ht="11.1" customHeight="1" x14ac:dyDescent="0.2">
      <c r="A55" s="61" t="s">
        <v>1021</v>
      </c>
      <c r="B55" s="176" t="s">
        <v>571</v>
      </c>
      <c r="C55" s="68">
        <v>9.42</v>
      </c>
      <c r="D55" s="68">
        <v>9.9179999999999993</v>
      </c>
      <c r="E55" s="68">
        <v>9.391</v>
      </c>
      <c r="F55" s="68">
        <v>10.138999999999999</v>
      </c>
      <c r="G55" s="68">
        <v>10.776</v>
      </c>
      <c r="H55" s="68">
        <v>11.532</v>
      </c>
      <c r="I55" s="68">
        <v>11.795</v>
      </c>
      <c r="J55" s="68">
        <v>11.680999999999999</v>
      </c>
      <c r="K55" s="68">
        <v>11.935</v>
      </c>
      <c r="L55" s="68">
        <v>12.218999999999999</v>
      </c>
      <c r="M55" s="68">
        <v>11.507999999999999</v>
      </c>
      <c r="N55" s="68">
        <v>12.51</v>
      </c>
      <c r="O55" s="68">
        <v>15.436</v>
      </c>
      <c r="P55" s="68">
        <v>14.603999999999999</v>
      </c>
      <c r="Q55" s="68">
        <v>15.021000000000001</v>
      </c>
      <c r="R55" s="68">
        <v>13.766</v>
      </c>
      <c r="S55" s="68">
        <v>14.832000000000001</v>
      </c>
      <c r="T55" s="68">
        <v>15.823</v>
      </c>
      <c r="U55" s="68">
        <v>17.55</v>
      </c>
      <c r="V55" s="68">
        <v>18.16</v>
      </c>
      <c r="W55" s="68">
        <v>17.215</v>
      </c>
      <c r="X55" s="68">
        <v>16.766999999999999</v>
      </c>
      <c r="Y55" s="68">
        <v>16.452000000000002</v>
      </c>
      <c r="Z55" s="68">
        <v>17.596</v>
      </c>
      <c r="AA55" s="68">
        <v>16.791</v>
      </c>
      <c r="AB55" s="68">
        <v>15.186999999999999</v>
      </c>
      <c r="AC55" s="68">
        <v>15.927</v>
      </c>
      <c r="AD55" s="68">
        <v>15.676</v>
      </c>
      <c r="AE55" s="68">
        <v>15.379</v>
      </c>
      <c r="AF55" s="68">
        <v>16.521999999999998</v>
      </c>
      <c r="AG55" s="68">
        <v>16.779</v>
      </c>
      <c r="AH55" s="68">
        <v>16.609000000000002</v>
      </c>
      <c r="AI55" s="68">
        <v>15.96</v>
      </c>
      <c r="AJ55" s="68">
        <v>13.811</v>
      </c>
      <c r="AK55" s="68">
        <v>13.494999999999999</v>
      </c>
      <c r="AL55" s="68">
        <v>12.739000000000001</v>
      </c>
      <c r="AM55" s="68">
        <v>13.398999999999999</v>
      </c>
      <c r="AN55" s="68">
        <v>13.382999999999999</v>
      </c>
      <c r="AO55" s="68">
        <v>13.041</v>
      </c>
      <c r="AP55" s="68">
        <v>13.798999999999999</v>
      </c>
      <c r="AQ55" s="68">
        <v>15.781000000000001</v>
      </c>
      <c r="AR55" s="68">
        <v>16.821999999999999</v>
      </c>
      <c r="AS55" s="68">
        <v>18.556000000000001</v>
      </c>
      <c r="AT55" s="68">
        <v>18.736000000000001</v>
      </c>
      <c r="AU55" s="68">
        <v>18.036000000000001</v>
      </c>
      <c r="AV55" s="68">
        <v>17.611000000000001</v>
      </c>
      <c r="AW55" s="68">
        <v>17.937999999999999</v>
      </c>
      <c r="AX55" s="68">
        <v>14.324999999999999</v>
      </c>
      <c r="AY55" s="68">
        <v>12.933999999999999</v>
      </c>
      <c r="AZ55" s="68">
        <v>12.246</v>
      </c>
      <c r="BA55" s="68">
        <v>13.036</v>
      </c>
      <c r="BB55" s="68">
        <v>14.475</v>
      </c>
      <c r="BC55" s="68">
        <v>15.715</v>
      </c>
      <c r="BD55" s="68">
        <v>16.771999999999998</v>
      </c>
      <c r="BE55" s="68">
        <v>17.878029999999999</v>
      </c>
      <c r="BF55" s="332">
        <v>18.12894</v>
      </c>
      <c r="BG55" s="332">
        <v>17.643470000000001</v>
      </c>
      <c r="BH55" s="332">
        <v>16.826339999999998</v>
      </c>
      <c r="BI55" s="332">
        <v>16.249140000000001</v>
      </c>
      <c r="BJ55" s="332">
        <v>15.50292</v>
      </c>
      <c r="BK55" s="332">
        <v>15.22118</v>
      </c>
      <c r="BL55" s="332">
        <v>14.79635</v>
      </c>
      <c r="BM55" s="332">
        <v>14.85758</v>
      </c>
      <c r="BN55" s="332">
        <v>15.27858</v>
      </c>
      <c r="BO55" s="332">
        <v>16.032830000000001</v>
      </c>
      <c r="BP55" s="332">
        <v>16.583570000000002</v>
      </c>
      <c r="BQ55" s="332">
        <v>17.248660000000001</v>
      </c>
      <c r="BR55" s="332">
        <v>17.56897</v>
      </c>
      <c r="BS55" s="332">
        <v>17.294429999999998</v>
      </c>
      <c r="BT55" s="332">
        <v>16.625620000000001</v>
      </c>
      <c r="BU55" s="332">
        <v>16.163709999999998</v>
      </c>
      <c r="BV55" s="332">
        <v>15.528879999999999</v>
      </c>
    </row>
    <row r="56" spans="1:74" ht="11.1" customHeight="1" x14ac:dyDescent="0.2">
      <c r="A56" s="61" t="s">
        <v>1022</v>
      </c>
      <c r="B56" s="176" t="s">
        <v>1232</v>
      </c>
      <c r="C56" s="68">
        <v>80.23</v>
      </c>
      <c r="D56" s="68">
        <v>70.028000000000006</v>
      </c>
      <c r="E56" s="68">
        <v>72.856999999999999</v>
      </c>
      <c r="F56" s="68">
        <v>89.161000000000001</v>
      </c>
      <c r="G56" s="68">
        <v>105.462</v>
      </c>
      <c r="H56" s="68">
        <v>119.92400000000001</v>
      </c>
      <c r="I56" s="68">
        <v>130.11799999999999</v>
      </c>
      <c r="J56" s="68">
        <v>139.35400000000001</v>
      </c>
      <c r="K56" s="68">
        <v>141.36099999999999</v>
      </c>
      <c r="L56" s="68">
        <v>138.125</v>
      </c>
      <c r="M56" s="68">
        <v>130.947</v>
      </c>
      <c r="N56" s="68">
        <v>108.27200000000001</v>
      </c>
      <c r="O56" s="68">
        <v>86.751999999999995</v>
      </c>
      <c r="P56" s="68">
        <v>72.632999999999996</v>
      </c>
      <c r="Q56" s="68">
        <v>70.507999999999996</v>
      </c>
      <c r="R56" s="68">
        <v>81.156999999999996</v>
      </c>
      <c r="S56" s="68">
        <v>93.421000000000006</v>
      </c>
      <c r="T56" s="68">
        <v>106.96299999999999</v>
      </c>
      <c r="U56" s="68">
        <v>120.5</v>
      </c>
      <c r="V56" s="68">
        <v>131.51</v>
      </c>
      <c r="W56" s="68">
        <v>135.238</v>
      </c>
      <c r="X56" s="68">
        <v>135.16</v>
      </c>
      <c r="Y56" s="68">
        <v>125.652</v>
      </c>
      <c r="Z56" s="68">
        <v>111.77800000000001</v>
      </c>
      <c r="AA56" s="68">
        <v>101.248</v>
      </c>
      <c r="AB56" s="68">
        <v>95.745999999999995</v>
      </c>
      <c r="AC56" s="68">
        <v>102.512</v>
      </c>
      <c r="AD56" s="68">
        <v>116.09399999999999</v>
      </c>
      <c r="AE56" s="68">
        <v>133.05799999999999</v>
      </c>
      <c r="AF56" s="68">
        <v>146.648</v>
      </c>
      <c r="AG56" s="68">
        <v>159.71700000000001</v>
      </c>
      <c r="AH56" s="68">
        <v>170.398</v>
      </c>
      <c r="AI56" s="68">
        <v>175.21600000000001</v>
      </c>
      <c r="AJ56" s="68">
        <v>168.47300000000001</v>
      </c>
      <c r="AK56" s="68">
        <v>157.50899999999999</v>
      </c>
      <c r="AL56" s="68">
        <v>140.529</v>
      </c>
      <c r="AM56" s="68">
        <v>120.892</v>
      </c>
      <c r="AN56" s="68">
        <v>107.619</v>
      </c>
      <c r="AO56" s="68">
        <v>103.01600000000001</v>
      </c>
      <c r="AP56" s="68">
        <v>111.402</v>
      </c>
      <c r="AQ56" s="68">
        <v>126.581</v>
      </c>
      <c r="AR56" s="68">
        <v>142.40199999999999</v>
      </c>
      <c r="AS56" s="68">
        <v>153.09200000000001</v>
      </c>
      <c r="AT56" s="68">
        <v>167.90899999999999</v>
      </c>
      <c r="AU56" s="68">
        <v>171.636</v>
      </c>
      <c r="AV56" s="68">
        <v>159.10900000000001</v>
      </c>
      <c r="AW56" s="68">
        <v>138.34399999999999</v>
      </c>
      <c r="AX56" s="68">
        <v>112.727</v>
      </c>
      <c r="AY56" s="68">
        <v>88.251000000000005</v>
      </c>
      <c r="AZ56" s="68">
        <v>81.031000000000006</v>
      </c>
      <c r="BA56" s="68">
        <v>85.07</v>
      </c>
      <c r="BB56" s="68">
        <v>102.405</v>
      </c>
      <c r="BC56" s="68">
        <v>125.242</v>
      </c>
      <c r="BD56" s="68">
        <v>145.21151817000001</v>
      </c>
      <c r="BE56" s="68">
        <v>164.9119317</v>
      </c>
      <c r="BF56" s="332">
        <v>175.21109999999999</v>
      </c>
      <c r="BG56" s="332">
        <v>177.77070000000001</v>
      </c>
      <c r="BH56" s="332">
        <v>169.89920000000001</v>
      </c>
      <c r="BI56" s="332">
        <v>154.64400000000001</v>
      </c>
      <c r="BJ56" s="332">
        <v>133.38839999999999</v>
      </c>
      <c r="BK56" s="332">
        <v>114.31019999999999</v>
      </c>
      <c r="BL56" s="332">
        <v>103.0796</v>
      </c>
      <c r="BM56" s="332">
        <v>103.83620000000001</v>
      </c>
      <c r="BN56" s="332">
        <v>115.5198</v>
      </c>
      <c r="BO56" s="332">
        <v>131.63140000000001</v>
      </c>
      <c r="BP56" s="332">
        <v>146.6551</v>
      </c>
      <c r="BQ56" s="332">
        <v>159.78190000000001</v>
      </c>
      <c r="BR56" s="332">
        <v>170.99100000000001</v>
      </c>
      <c r="BS56" s="332">
        <v>174.55619999999999</v>
      </c>
      <c r="BT56" s="332">
        <v>168.3312</v>
      </c>
      <c r="BU56" s="332">
        <v>155.3785</v>
      </c>
      <c r="BV56" s="332">
        <v>135.71889999999999</v>
      </c>
    </row>
    <row r="57" spans="1:74" ht="11.1" customHeight="1" x14ac:dyDescent="0.2">
      <c r="A57" s="61" t="s">
        <v>1020</v>
      </c>
      <c r="B57" s="176" t="s">
        <v>572</v>
      </c>
      <c r="C57" s="68">
        <v>83.554000000000002</v>
      </c>
      <c r="D57" s="68">
        <v>87.637</v>
      </c>
      <c r="E57" s="68">
        <v>87.195999999999998</v>
      </c>
      <c r="F57" s="68">
        <v>90.649000000000001</v>
      </c>
      <c r="G57" s="68">
        <v>88.39</v>
      </c>
      <c r="H57" s="68">
        <v>84.245000000000005</v>
      </c>
      <c r="I57" s="68">
        <v>82.518000000000001</v>
      </c>
      <c r="J57" s="68">
        <v>82.215999999999994</v>
      </c>
      <c r="K57" s="68">
        <v>83.302999999999997</v>
      </c>
      <c r="L57" s="68">
        <v>87.408000000000001</v>
      </c>
      <c r="M57" s="68">
        <v>86.25</v>
      </c>
      <c r="N57" s="68">
        <v>80.623999999999995</v>
      </c>
      <c r="O57" s="68">
        <v>83.231999999999999</v>
      </c>
      <c r="P57" s="68">
        <v>85.430999999999997</v>
      </c>
      <c r="Q57" s="68">
        <v>87.881</v>
      </c>
      <c r="R57" s="68">
        <v>91.367999999999995</v>
      </c>
      <c r="S57" s="68">
        <v>91.174000000000007</v>
      </c>
      <c r="T57" s="68">
        <v>91.942999999999998</v>
      </c>
      <c r="U57" s="68">
        <v>88.850999999999999</v>
      </c>
      <c r="V57" s="68">
        <v>89.248999999999995</v>
      </c>
      <c r="W57" s="68">
        <v>88.567999999999998</v>
      </c>
      <c r="X57" s="68">
        <v>91.227000000000004</v>
      </c>
      <c r="Y57" s="68">
        <v>85.55</v>
      </c>
      <c r="Z57" s="68">
        <v>78.808999999999997</v>
      </c>
      <c r="AA57" s="68">
        <v>85.5</v>
      </c>
      <c r="AB57" s="68">
        <v>88.914000000000001</v>
      </c>
      <c r="AC57" s="68">
        <v>90.465000000000003</v>
      </c>
      <c r="AD57" s="68">
        <v>87.468000000000004</v>
      </c>
      <c r="AE57" s="68">
        <v>88.141999999999996</v>
      </c>
      <c r="AF57" s="68">
        <v>86.397000000000006</v>
      </c>
      <c r="AG57" s="68">
        <v>84.674999999999997</v>
      </c>
      <c r="AH57" s="68">
        <v>82.088999999999999</v>
      </c>
      <c r="AI57" s="68">
        <v>88.317999999999998</v>
      </c>
      <c r="AJ57" s="68">
        <v>87.796999999999997</v>
      </c>
      <c r="AK57" s="68">
        <v>86.549000000000007</v>
      </c>
      <c r="AL57" s="68">
        <v>82.284000000000006</v>
      </c>
      <c r="AM57" s="68">
        <v>88.396000000000001</v>
      </c>
      <c r="AN57" s="68">
        <v>86.516000000000005</v>
      </c>
      <c r="AO57" s="68">
        <v>89.869</v>
      </c>
      <c r="AP57" s="68">
        <v>91.924000000000007</v>
      </c>
      <c r="AQ57" s="68">
        <v>87.203999999999994</v>
      </c>
      <c r="AR57" s="68">
        <v>86.759</v>
      </c>
      <c r="AS57" s="68">
        <v>83.727000000000004</v>
      </c>
      <c r="AT57" s="68">
        <v>82.698999999999998</v>
      </c>
      <c r="AU57" s="68">
        <v>82.760999999999996</v>
      </c>
      <c r="AV57" s="68">
        <v>85.33</v>
      </c>
      <c r="AW57" s="68">
        <v>85.024000000000001</v>
      </c>
      <c r="AX57" s="68">
        <v>78.063000000000002</v>
      </c>
      <c r="AY57" s="68">
        <v>83.212999999999994</v>
      </c>
      <c r="AZ57" s="68">
        <v>89.052999999999997</v>
      </c>
      <c r="BA57" s="68">
        <v>91.256</v>
      </c>
      <c r="BB57" s="68">
        <v>94.408000000000001</v>
      </c>
      <c r="BC57" s="68">
        <v>92.489000000000004</v>
      </c>
      <c r="BD57" s="68">
        <v>87.716428570999994</v>
      </c>
      <c r="BE57" s="68">
        <v>87.915000000000006</v>
      </c>
      <c r="BF57" s="332">
        <v>86.050039999999996</v>
      </c>
      <c r="BG57" s="332">
        <v>87.360759999999999</v>
      </c>
      <c r="BH57" s="332">
        <v>88.989639999999994</v>
      </c>
      <c r="BI57" s="332">
        <v>86.754760000000005</v>
      </c>
      <c r="BJ57" s="332">
        <v>81.409239999999997</v>
      </c>
      <c r="BK57" s="332">
        <v>86.207939999999994</v>
      </c>
      <c r="BL57" s="332">
        <v>87.902389999999997</v>
      </c>
      <c r="BM57" s="332">
        <v>90.828829999999996</v>
      </c>
      <c r="BN57" s="332">
        <v>91.548209999999997</v>
      </c>
      <c r="BO57" s="332">
        <v>90.396109999999993</v>
      </c>
      <c r="BP57" s="332">
        <v>88.086190000000002</v>
      </c>
      <c r="BQ57" s="332">
        <v>85.787279999999996</v>
      </c>
      <c r="BR57" s="332">
        <v>84.416060000000002</v>
      </c>
      <c r="BS57" s="332">
        <v>86.094920000000002</v>
      </c>
      <c r="BT57" s="332">
        <v>88.047610000000006</v>
      </c>
      <c r="BU57" s="332">
        <v>86.002650000000003</v>
      </c>
      <c r="BV57" s="332">
        <v>80.781850000000006</v>
      </c>
    </row>
    <row r="58" spans="1:74" ht="11.1" customHeight="1" x14ac:dyDescent="0.2">
      <c r="A58" s="61" t="s">
        <v>1023</v>
      </c>
      <c r="B58" s="176" t="s">
        <v>577</v>
      </c>
      <c r="C58" s="68">
        <v>20.402999999999999</v>
      </c>
      <c r="D58" s="68">
        <v>21.402000000000001</v>
      </c>
      <c r="E58" s="68">
        <v>22.59</v>
      </c>
      <c r="F58" s="68">
        <v>22.283000000000001</v>
      </c>
      <c r="G58" s="68">
        <v>22.678999999999998</v>
      </c>
      <c r="H58" s="68">
        <v>20.54</v>
      </c>
      <c r="I58" s="68">
        <v>19.870999999999999</v>
      </c>
      <c r="J58" s="68">
        <v>19.064</v>
      </c>
      <c r="K58" s="68">
        <v>18.942</v>
      </c>
      <c r="L58" s="68">
        <v>18.620999999999999</v>
      </c>
      <c r="M58" s="68">
        <v>19.888000000000002</v>
      </c>
      <c r="N58" s="68">
        <v>19.364000000000001</v>
      </c>
      <c r="O58" s="68">
        <v>22.727761000000001</v>
      </c>
      <c r="P58" s="68">
        <v>23.324501000000001</v>
      </c>
      <c r="Q58" s="68">
        <v>23.787623</v>
      </c>
      <c r="R58" s="68">
        <v>23.690000999999999</v>
      </c>
      <c r="S58" s="68">
        <v>23.349298999999998</v>
      </c>
      <c r="T58" s="68">
        <v>21.902581000000001</v>
      </c>
      <c r="U58" s="68">
        <v>21.691585</v>
      </c>
      <c r="V58" s="68">
        <v>20.818595999999999</v>
      </c>
      <c r="W58" s="68">
        <v>21.17043</v>
      </c>
      <c r="X58" s="68">
        <v>20.618766000000001</v>
      </c>
      <c r="Y58" s="68">
        <v>21.140650000000001</v>
      </c>
      <c r="Z58" s="68">
        <v>21.375620999999999</v>
      </c>
      <c r="AA58" s="68">
        <v>24.846406000000002</v>
      </c>
      <c r="AB58" s="68">
        <v>26.302676999999999</v>
      </c>
      <c r="AC58" s="68">
        <v>26.310445000000001</v>
      </c>
      <c r="AD58" s="68">
        <v>25.8246</v>
      </c>
      <c r="AE58" s="68">
        <v>25.335851999999999</v>
      </c>
      <c r="AF58" s="68">
        <v>24.604894000000002</v>
      </c>
      <c r="AG58" s="68">
        <v>23.318593</v>
      </c>
      <c r="AH58" s="68">
        <v>21.958455000000001</v>
      </c>
      <c r="AI58" s="68">
        <v>22.782513000000002</v>
      </c>
      <c r="AJ58" s="68">
        <v>21.593734000000001</v>
      </c>
      <c r="AK58" s="68">
        <v>22.641769</v>
      </c>
      <c r="AL58" s="68">
        <v>23.311354999999999</v>
      </c>
      <c r="AM58" s="68">
        <v>24.067281999999999</v>
      </c>
      <c r="AN58" s="68">
        <v>22.500724000000002</v>
      </c>
      <c r="AO58" s="68">
        <v>22.103994</v>
      </c>
      <c r="AP58" s="68">
        <v>21.352468999999999</v>
      </c>
      <c r="AQ58" s="68">
        <v>20.510028999999999</v>
      </c>
      <c r="AR58" s="68">
        <v>20.017188999999998</v>
      </c>
      <c r="AS58" s="68">
        <v>20.951125000000001</v>
      </c>
      <c r="AT58" s="68">
        <v>21.285395999999999</v>
      </c>
      <c r="AU58" s="68">
        <v>20.193125999999999</v>
      </c>
      <c r="AV58" s="68">
        <v>19.602087999999998</v>
      </c>
      <c r="AW58" s="68">
        <v>20.823450000000001</v>
      </c>
      <c r="AX58" s="68">
        <v>21.645422</v>
      </c>
      <c r="AY58" s="68">
        <v>22.095421999999999</v>
      </c>
      <c r="AZ58" s="68">
        <v>21.787421999999999</v>
      </c>
      <c r="BA58" s="68">
        <v>22.55707</v>
      </c>
      <c r="BB58" s="68">
        <v>22.066495</v>
      </c>
      <c r="BC58" s="68">
        <v>22.468572000000002</v>
      </c>
      <c r="BD58" s="68">
        <v>23.101942343000001</v>
      </c>
      <c r="BE58" s="68">
        <v>23.114540099999999</v>
      </c>
      <c r="BF58" s="332">
        <v>22.74738</v>
      </c>
      <c r="BG58" s="332">
        <v>22.984829999999999</v>
      </c>
      <c r="BH58" s="332">
        <v>22.60791</v>
      </c>
      <c r="BI58" s="332">
        <v>23.170089999999998</v>
      </c>
      <c r="BJ58" s="332">
        <v>23.574249999999999</v>
      </c>
      <c r="BK58" s="332">
        <v>25.02524</v>
      </c>
      <c r="BL58" s="332">
        <v>25.577760000000001</v>
      </c>
      <c r="BM58" s="332">
        <v>26.046240000000001</v>
      </c>
      <c r="BN58" s="332">
        <v>25.572759999999999</v>
      </c>
      <c r="BO58" s="332">
        <v>25.106249999999999</v>
      </c>
      <c r="BP58" s="332">
        <v>24.62416</v>
      </c>
      <c r="BQ58" s="332">
        <v>24.244160000000001</v>
      </c>
      <c r="BR58" s="332">
        <v>23.67718</v>
      </c>
      <c r="BS58" s="332">
        <v>23.914819999999999</v>
      </c>
      <c r="BT58" s="332">
        <v>23.538080000000001</v>
      </c>
      <c r="BU58" s="332">
        <v>24.000450000000001</v>
      </c>
      <c r="BV58" s="332">
        <v>24.304790000000001</v>
      </c>
    </row>
    <row r="59" spans="1:74" ht="11.1" customHeight="1" x14ac:dyDescent="0.2">
      <c r="A59" s="61" t="s">
        <v>673</v>
      </c>
      <c r="B59" s="176" t="s">
        <v>578</v>
      </c>
      <c r="C59" s="68">
        <v>232.24799999999999</v>
      </c>
      <c r="D59" s="68">
        <v>234.55799999999999</v>
      </c>
      <c r="E59" s="68">
        <v>225.042</v>
      </c>
      <c r="F59" s="68">
        <v>220.47200000000001</v>
      </c>
      <c r="G59" s="68">
        <v>217.749</v>
      </c>
      <c r="H59" s="68">
        <v>215.578</v>
      </c>
      <c r="I59" s="68">
        <v>219.98699999999999</v>
      </c>
      <c r="J59" s="68">
        <v>220.97499999999999</v>
      </c>
      <c r="K59" s="68">
        <v>219.256</v>
      </c>
      <c r="L59" s="68">
        <v>209.74700000000001</v>
      </c>
      <c r="M59" s="68">
        <v>212.79400000000001</v>
      </c>
      <c r="N59" s="68">
        <v>219.435</v>
      </c>
      <c r="O59" s="68">
        <v>235.649</v>
      </c>
      <c r="P59" s="68">
        <v>229.715</v>
      </c>
      <c r="Q59" s="68">
        <v>215.012</v>
      </c>
      <c r="R59" s="68">
        <v>204.255</v>
      </c>
      <c r="S59" s="68">
        <v>213.762</v>
      </c>
      <c r="T59" s="68">
        <v>215.01</v>
      </c>
      <c r="U59" s="68">
        <v>215.221</v>
      </c>
      <c r="V59" s="68">
        <v>210.38</v>
      </c>
      <c r="W59" s="68">
        <v>214.84899999999999</v>
      </c>
      <c r="X59" s="68">
        <v>206.61600000000001</v>
      </c>
      <c r="Y59" s="68">
        <v>219.71100000000001</v>
      </c>
      <c r="Z59" s="68">
        <v>223.14699999999999</v>
      </c>
      <c r="AA59" s="68">
        <v>233.64400000000001</v>
      </c>
      <c r="AB59" s="68">
        <v>230.626</v>
      </c>
      <c r="AC59" s="68">
        <v>218.626</v>
      </c>
      <c r="AD59" s="68">
        <v>210.595</v>
      </c>
      <c r="AE59" s="68">
        <v>204.96299999999999</v>
      </c>
      <c r="AF59" s="68">
        <v>207.583</v>
      </c>
      <c r="AG59" s="68">
        <v>209.58199999999999</v>
      </c>
      <c r="AH59" s="68">
        <v>200.673</v>
      </c>
      <c r="AI59" s="68">
        <v>200.88399999999999</v>
      </c>
      <c r="AJ59" s="68">
        <v>202.995</v>
      </c>
      <c r="AK59" s="68">
        <v>215.26300000000001</v>
      </c>
      <c r="AL59" s="68">
        <v>230.88800000000001</v>
      </c>
      <c r="AM59" s="68">
        <v>234.48699999999999</v>
      </c>
      <c r="AN59" s="68">
        <v>226.84200000000001</v>
      </c>
      <c r="AO59" s="68">
        <v>224.93299999999999</v>
      </c>
      <c r="AP59" s="68">
        <v>221.11</v>
      </c>
      <c r="AQ59" s="68">
        <v>221.73699999999999</v>
      </c>
      <c r="AR59" s="68">
        <v>224.911</v>
      </c>
      <c r="AS59" s="68">
        <v>222.90799999999999</v>
      </c>
      <c r="AT59" s="68">
        <v>217.44</v>
      </c>
      <c r="AU59" s="68">
        <v>219.251</v>
      </c>
      <c r="AV59" s="68">
        <v>213.86600000000001</v>
      </c>
      <c r="AW59" s="68">
        <v>217.143</v>
      </c>
      <c r="AX59" s="68">
        <v>228.05500000000001</v>
      </c>
      <c r="AY59" s="68">
        <v>235.703</v>
      </c>
      <c r="AZ59" s="68">
        <v>228.20500000000001</v>
      </c>
      <c r="BA59" s="68">
        <v>220.898</v>
      </c>
      <c r="BB59" s="68">
        <v>215.929</v>
      </c>
      <c r="BC59" s="68">
        <v>217.66399999999999</v>
      </c>
      <c r="BD59" s="68">
        <v>214.07228570999999</v>
      </c>
      <c r="BE59" s="68">
        <v>213.85</v>
      </c>
      <c r="BF59" s="332">
        <v>210.8202</v>
      </c>
      <c r="BG59" s="332">
        <v>211.03380000000001</v>
      </c>
      <c r="BH59" s="332">
        <v>207.70259999999999</v>
      </c>
      <c r="BI59" s="332">
        <v>217.03380000000001</v>
      </c>
      <c r="BJ59" s="332">
        <v>228.95830000000001</v>
      </c>
      <c r="BK59" s="332">
        <v>237.4495</v>
      </c>
      <c r="BL59" s="332">
        <v>232.82730000000001</v>
      </c>
      <c r="BM59" s="332">
        <v>224.16390000000001</v>
      </c>
      <c r="BN59" s="332">
        <v>215.13470000000001</v>
      </c>
      <c r="BO59" s="332">
        <v>211.88419999999999</v>
      </c>
      <c r="BP59" s="332">
        <v>214.91929999999999</v>
      </c>
      <c r="BQ59" s="332">
        <v>216.87209999999999</v>
      </c>
      <c r="BR59" s="332">
        <v>211.72460000000001</v>
      </c>
      <c r="BS59" s="332">
        <v>212.37889999999999</v>
      </c>
      <c r="BT59" s="332">
        <v>207.41050000000001</v>
      </c>
      <c r="BU59" s="332">
        <v>216.72120000000001</v>
      </c>
      <c r="BV59" s="332">
        <v>227.179</v>
      </c>
    </row>
    <row r="60" spans="1:74" ht="11.1" customHeight="1" x14ac:dyDescent="0.2">
      <c r="A60" s="61" t="s">
        <v>674</v>
      </c>
      <c r="B60" s="176" t="s">
        <v>579</v>
      </c>
      <c r="C60" s="68">
        <v>87.152000000000001</v>
      </c>
      <c r="D60" s="68">
        <v>83.617999999999995</v>
      </c>
      <c r="E60" s="68">
        <v>81.941000000000003</v>
      </c>
      <c r="F60" s="68">
        <v>78.134</v>
      </c>
      <c r="G60" s="68">
        <v>75.188999999999993</v>
      </c>
      <c r="H60" s="68">
        <v>71.787000000000006</v>
      </c>
      <c r="I60" s="68">
        <v>71.882000000000005</v>
      </c>
      <c r="J60" s="68">
        <v>72.412000000000006</v>
      </c>
      <c r="K60" s="68">
        <v>70.206999999999994</v>
      </c>
      <c r="L60" s="68">
        <v>65.102999999999994</v>
      </c>
      <c r="M60" s="68">
        <v>65.537000000000006</v>
      </c>
      <c r="N60" s="68">
        <v>63.256999999999998</v>
      </c>
      <c r="O60" s="68">
        <v>69.617000000000004</v>
      </c>
      <c r="P60" s="68">
        <v>67.834999999999994</v>
      </c>
      <c r="Q60" s="68">
        <v>61.206000000000003</v>
      </c>
      <c r="R60" s="68">
        <v>54.636000000000003</v>
      </c>
      <c r="S60" s="68">
        <v>56.353000000000002</v>
      </c>
      <c r="T60" s="68">
        <v>55.521000000000001</v>
      </c>
      <c r="U60" s="68">
        <v>53.335000000000001</v>
      </c>
      <c r="V60" s="68">
        <v>54.545999999999999</v>
      </c>
      <c r="W60" s="68">
        <v>56.308</v>
      </c>
      <c r="X60" s="68">
        <v>55.052</v>
      </c>
      <c r="Y60" s="68">
        <v>57.573</v>
      </c>
      <c r="Z60" s="68">
        <v>60.631</v>
      </c>
      <c r="AA60" s="68">
        <v>61.55</v>
      </c>
      <c r="AB60" s="68">
        <v>58.670999999999999</v>
      </c>
      <c r="AC60" s="68">
        <v>54.112000000000002</v>
      </c>
      <c r="AD60" s="68">
        <v>50.537999999999997</v>
      </c>
      <c r="AE60" s="68">
        <v>49.985999999999997</v>
      </c>
      <c r="AF60" s="68">
        <v>51.896000000000001</v>
      </c>
      <c r="AG60" s="68">
        <v>51.951999999999998</v>
      </c>
      <c r="AH60" s="68">
        <v>48.293999999999997</v>
      </c>
      <c r="AI60" s="68">
        <v>47.787999999999997</v>
      </c>
      <c r="AJ60" s="68">
        <v>49.667999999999999</v>
      </c>
      <c r="AK60" s="68">
        <v>52.625999999999998</v>
      </c>
      <c r="AL60" s="68">
        <v>55.210999999999999</v>
      </c>
      <c r="AM60" s="68">
        <v>57.581000000000003</v>
      </c>
      <c r="AN60" s="68">
        <v>55.152000000000001</v>
      </c>
      <c r="AO60" s="68">
        <v>48.515000000000001</v>
      </c>
      <c r="AP60" s="68">
        <v>46.243000000000002</v>
      </c>
      <c r="AQ60" s="68">
        <v>47.685000000000002</v>
      </c>
      <c r="AR60" s="68">
        <v>50.054000000000002</v>
      </c>
      <c r="AS60" s="68">
        <v>50.604999999999997</v>
      </c>
      <c r="AT60" s="68">
        <v>48.781999999999996</v>
      </c>
      <c r="AU60" s="68">
        <v>40.44</v>
      </c>
      <c r="AV60" s="68">
        <v>38.902000000000001</v>
      </c>
      <c r="AW60" s="68">
        <v>38.317999999999998</v>
      </c>
      <c r="AX60" s="68">
        <v>39.706000000000003</v>
      </c>
      <c r="AY60" s="68">
        <v>39.79</v>
      </c>
      <c r="AZ60" s="68">
        <v>37.686999999999998</v>
      </c>
      <c r="BA60" s="68">
        <v>34.274000000000001</v>
      </c>
      <c r="BB60" s="68">
        <v>30.71</v>
      </c>
      <c r="BC60" s="68">
        <v>31.056999999999999</v>
      </c>
      <c r="BD60" s="68">
        <v>29.475428570999998</v>
      </c>
      <c r="BE60" s="68">
        <v>28.152000000000001</v>
      </c>
      <c r="BF60" s="332">
        <v>33.681370000000001</v>
      </c>
      <c r="BG60" s="332">
        <v>32.194220000000001</v>
      </c>
      <c r="BH60" s="332">
        <v>30.40296</v>
      </c>
      <c r="BI60" s="332">
        <v>32.517429999999997</v>
      </c>
      <c r="BJ60" s="332">
        <v>34.581110000000002</v>
      </c>
      <c r="BK60" s="332">
        <v>36.746899999999997</v>
      </c>
      <c r="BL60" s="332">
        <v>33.637880000000003</v>
      </c>
      <c r="BM60" s="332">
        <v>30.8127</v>
      </c>
      <c r="BN60" s="332">
        <v>28.429269999999999</v>
      </c>
      <c r="BO60" s="332">
        <v>29.404199999999999</v>
      </c>
      <c r="BP60" s="332">
        <v>31.033919999999998</v>
      </c>
      <c r="BQ60" s="332">
        <v>30.953700000000001</v>
      </c>
      <c r="BR60" s="332">
        <v>31.571259999999999</v>
      </c>
      <c r="BS60" s="332">
        <v>30.49466</v>
      </c>
      <c r="BT60" s="332">
        <v>28.779689999999999</v>
      </c>
      <c r="BU60" s="332">
        <v>31.24586</v>
      </c>
      <c r="BV60" s="332">
        <v>32.766739999999999</v>
      </c>
    </row>
    <row r="61" spans="1:74" ht="11.1" customHeight="1" x14ac:dyDescent="0.2">
      <c r="A61" s="61" t="s">
        <v>675</v>
      </c>
      <c r="B61" s="176" t="s">
        <v>941</v>
      </c>
      <c r="C61" s="68">
        <v>145.096</v>
      </c>
      <c r="D61" s="68">
        <v>150.94</v>
      </c>
      <c r="E61" s="68">
        <v>143.101</v>
      </c>
      <c r="F61" s="68">
        <v>142.33799999999999</v>
      </c>
      <c r="G61" s="68">
        <v>142.56</v>
      </c>
      <c r="H61" s="68">
        <v>143.791</v>
      </c>
      <c r="I61" s="68">
        <v>148.10499999999999</v>
      </c>
      <c r="J61" s="68">
        <v>148.56299999999999</v>
      </c>
      <c r="K61" s="68">
        <v>149.04900000000001</v>
      </c>
      <c r="L61" s="68">
        <v>144.64400000000001</v>
      </c>
      <c r="M61" s="68">
        <v>147.25700000000001</v>
      </c>
      <c r="N61" s="68">
        <v>156.178</v>
      </c>
      <c r="O61" s="68">
        <v>166.03200000000001</v>
      </c>
      <c r="P61" s="68">
        <v>161.88</v>
      </c>
      <c r="Q61" s="68">
        <v>153.80600000000001</v>
      </c>
      <c r="R61" s="68">
        <v>149.619</v>
      </c>
      <c r="S61" s="68">
        <v>157.40899999999999</v>
      </c>
      <c r="T61" s="68">
        <v>159.489</v>
      </c>
      <c r="U61" s="68">
        <v>161.886</v>
      </c>
      <c r="V61" s="68">
        <v>155.834</v>
      </c>
      <c r="W61" s="68">
        <v>158.541</v>
      </c>
      <c r="X61" s="68">
        <v>151.56399999999999</v>
      </c>
      <c r="Y61" s="68">
        <v>162.13800000000001</v>
      </c>
      <c r="Z61" s="68">
        <v>162.51599999999999</v>
      </c>
      <c r="AA61" s="68">
        <v>172.09399999999999</v>
      </c>
      <c r="AB61" s="68">
        <v>171.95500000000001</v>
      </c>
      <c r="AC61" s="68">
        <v>164.51400000000001</v>
      </c>
      <c r="AD61" s="68">
        <v>160.05699999999999</v>
      </c>
      <c r="AE61" s="68">
        <v>154.977</v>
      </c>
      <c r="AF61" s="68">
        <v>155.68700000000001</v>
      </c>
      <c r="AG61" s="68">
        <v>157.63</v>
      </c>
      <c r="AH61" s="68">
        <v>152.37899999999999</v>
      </c>
      <c r="AI61" s="68">
        <v>153.096</v>
      </c>
      <c r="AJ61" s="68">
        <v>153.327</v>
      </c>
      <c r="AK61" s="68">
        <v>162.637</v>
      </c>
      <c r="AL61" s="68">
        <v>175.67699999999999</v>
      </c>
      <c r="AM61" s="68">
        <v>176.90600000000001</v>
      </c>
      <c r="AN61" s="68">
        <v>171.69</v>
      </c>
      <c r="AO61" s="68">
        <v>176.41800000000001</v>
      </c>
      <c r="AP61" s="68">
        <v>174.86699999999999</v>
      </c>
      <c r="AQ61" s="68">
        <v>174.05199999999999</v>
      </c>
      <c r="AR61" s="68">
        <v>174.857</v>
      </c>
      <c r="AS61" s="68">
        <v>172.303</v>
      </c>
      <c r="AT61" s="68">
        <v>168.65799999999999</v>
      </c>
      <c r="AU61" s="68">
        <v>178.81100000000001</v>
      </c>
      <c r="AV61" s="68">
        <v>174.964</v>
      </c>
      <c r="AW61" s="68">
        <v>178.82499999999999</v>
      </c>
      <c r="AX61" s="68">
        <v>188.34899999999999</v>
      </c>
      <c r="AY61" s="68">
        <v>195.91300000000001</v>
      </c>
      <c r="AZ61" s="68">
        <v>190.518</v>
      </c>
      <c r="BA61" s="68">
        <v>186.624</v>
      </c>
      <c r="BB61" s="68">
        <v>185.21899999999999</v>
      </c>
      <c r="BC61" s="68">
        <v>186.607</v>
      </c>
      <c r="BD61" s="68">
        <v>184.59685714</v>
      </c>
      <c r="BE61" s="68">
        <v>185.697</v>
      </c>
      <c r="BF61" s="332">
        <v>177.13890000000001</v>
      </c>
      <c r="BG61" s="332">
        <v>178.83959999999999</v>
      </c>
      <c r="BH61" s="332">
        <v>177.2996</v>
      </c>
      <c r="BI61" s="332">
        <v>184.5163</v>
      </c>
      <c r="BJ61" s="332">
        <v>194.37710000000001</v>
      </c>
      <c r="BK61" s="332">
        <v>200.70259999999999</v>
      </c>
      <c r="BL61" s="332">
        <v>199.18950000000001</v>
      </c>
      <c r="BM61" s="332">
        <v>193.35120000000001</v>
      </c>
      <c r="BN61" s="332">
        <v>186.7054</v>
      </c>
      <c r="BO61" s="332">
        <v>182.48</v>
      </c>
      <c r="BP61" s="332">
        <v>183.8854</v>
      </c>
      <c r="BQ61" s="332">
        <v>185.91839999999999</v>
      </c>
      <c r="BR61" s="332">
        <v>180.1533</v>
      </c>
      <c r="BS61" s="332">
        <v>181.88419999999999</v>
      </c>
      <c r="BT61" s="332">
        <v>178.6309</v>
      </c>
      <c r="BU61" s="332">
        <v>185.47540000000001</v>
      </c>
      <c r="BV61" s="332">
        <v>194.41220000000001</v>
      </c>
    </row>
    <row r="62" spans="1:74" ht="11.1" customHeight="1" x14ac:dyDescent="0.2">
      <c r="A62" s="61" t="s">
        <v>700</v>
      </c>
      <c r="B62" s="176" t="s">
        <v>561</v>
      </c>
      <c r="C62" s="68">
        <v>43.768999999999998</v>
      </c>
      <c r="D62" s="68">
        <v>43.938000000000002</v>
      </c>
      <c r="E62" s="68">
        <v>42.241999999999997</v>
      </c>
      <c r="F62" s="68">
        <v>44.408000000000001</v>
      </c>
      <c r="G62" s="68">
        <v>44.576000000000001</v>
      </c>
      <c r="H62" s="68">
        <v>44.823999999999998</v>
      </c>
      <c r="I62" s="68">
        <v>47.29</v>
      </c>
      <c r="J62" s="68">
        <v>47.125999999999998</v>
      </c>
      <c r="K62" s="68">
        <v>46.755000000000003</v>
      </c>
      <c r="L62" s="68">
        <v>44.195999999999998</v>
      </c>
      <c r="M62" s="68">
        <v>44.058999999999997</v>
      </c>
      <c r="N62" s="68">
        <v>43.218000000000004</v>
      </c>
      <c r="O62" s="68">
        <v>41.792999999999999</v>
      </c>
      <c r="P62" s="68">
        <v>39.39</v>
      </c>
      <c r="Q62" s="68">
        <v>40.107999999999997</v>
      </c>
      <c r="R62" s="68">
        <v>38.372999999999998</v>
      </c>
      <c r="S62" s="68">
        <v>41.197000000000003</v>
      </c>
      <c r="T62" s="68">
        <v>42.29</v>
      </c>
      <c r="U62" s="68">
        <v>44.228000000000002</v>
      </c>
      <c r="V62" s="68">
        <v>43.106000000000002</v>
      </c>
      <c r="W62" s="68">
        <v>45.86</v>
      </c>
      <c r="X62" s="68">
        <v>45.134999999999998</v>
      </c>
      <c r="Y62" s="68">
        <v>41.872</v>
      </c>
      <c r="Z62" s="68">
        <v>41.482999999999997</v>
      </c>
      <c r="AA62" s="68">
        <v>42.127000000000002</v>
      </c>
      <c r="AB62" s="68">
        <v>41.14</v>
      </c>
      <c r="AC62" s="68">
        <v>39.15</v>
      </c>
      <c r="AD62" s="68">
        <v>40.311999999999998</v>
      </c>
      <c r="AE62" s="68">
        <v>39.854999999999997</v>
      </c>
      <c r="AF62" s="68">
        <v>38.463999999999999</v>
      </c>
      <c r="AG62" s="68">
        <v>40.021000000000001</v>
      </c>
      <c r="AH62" s="68">
        <v>43.246000000000002</v>
      </c>
      <c r="AI62" s="68">
        <v>43.991</v>
      </c>
      <c r="AJ62" s="68">
        <v>44.677</v>
      </c>
      <c r="AK62" s="68">
        <v>41.048000000000002</v>
      </c>
      <c r="AL62" s="68">
        <v>39.619999999999997</v>
      </c>
      <c r="AM62" s="68">
        <v>39.700000000000003</v>
      </c>
      <c r="AN62" s="68">
        <v>40.521000000000001</v>
      </c>
      <c r="AO62" s="68">
        <v>39.9</v>
      </c>
      <c r="AP62" s="68">
        <v>41.314999999999998</v>
      </c>
      <c r="AQ62" s="68">
        <v>40.826000000000001</v>
      </c>
      <c r="AR62" s="68">
        <v>40.459000000000003</v>
      </c>
      <c r="AS62" s="68">
        <v>39.171999999999997</v>
      </c>
      <c r="AT62" s="68">
        <v>39.494999999999997</v>
      </c>
      <c r="AU62" s="68">
        <v>41.085999999999999</v>
      </c>
      <c r="AV62" s="68">
        <v>39.040999999999997</v>
      </c>
      <c r="AW62" s="68">
        <v>37.002000000000002</v>
      </c>
      <c r="AX62" s="68">
        <v>37.204000000000001</v>
      </c>
      <c r="AY62" s="68">
        <v>37.531999999999996</v>
      </c>
      <c r="AZ62" s="68">
        <v>38.250999999999998</v>
      </c>
      <c r="BA62" s="68">
        <v>36.012</v>
      </c>
      <c r="BB62" s="68">
        <v>38.448</v>
      </c>
      <c r="BC62" s="68">
        <v>38.762</v>
      </c>
      <c r="BD62" s="68">
        <v>36.698</v>
      </c>
      <c r="BE62" s="68">
        <v>34.204999999999998</v>
      </c>
      <c r="BF62" s="332">
        <v>35.585070000000002</v>
      </c>
      <c r="BG62" s="332">
        <v>36.450409999999998</v>
      </c>
      <c r="BH62" s="332">
        <v>36.234819999999999</v>
      </c>
      <c r="BI62" s="332">
        <v>35.560949999999998</v>
      </c>
      <c r="BJ62" s="332">
        <v>35.84451</v>
      </c>
      <c r="BK62" s="332">
        <v>36.679540000000003</v>
      </c>
      <c r="BL62" s="332">
        <v>36.754339999999999</v>
      </c>
      <c r="BM62" s="332">
        <v>36.720179999999999</v>
      </c>
      <c r="BN62" s="332">
        <v>37.712820000000001</v>
      </c>
      <c r="BO62" s="332">
        <v>38.734220000000001</v>
      </c>
      <c r="BP62" s="332">
        <v>38.867220000000003</v>
      </c>
      <c r="BQ62" s="332">
        <v>39.622610000000002</v>
      </c>
      <c r="BR62" s="332">
        <v>39.904809999999998</v>
      </c>
      <c r="BS62" s="332">
        <v>39.858710000000002</v>
      </c>
      <c r="BT62" s="332">
        <v>38.88747</v>
      </c>
      <c r="BU62" s="332">
        <v>37.627099999999999</v>
      </c>
      <c r="BV62" s="332">
        <v>37.38129</v>
      </c>
    </row>
    <row r="63" spans="1:74" ht="11.1" customHeight="1" x14ac:dyDescent="0.2">
      <c r="A63" s="61" t="s">
        <v>654</v>
      </c>
      <c r="B63" s="176" t="s">
        <v>574</v>
      </c>
      <c r="C63" s="68">
        <v>163.52699999999999</v>
      </c>
      <c r="D63" s="68">
        <v>155.333</v>
      </c>
      <c r="E63" s="68">
        <v>146.81700000000001</v>
      </c>
      <c r="F63" s="68">
        <v>144.80199999999999</v>
      </c>
      <c r="G63" s="68">
        <v>150.041</v>
      </c>
      <c r="H63" s="68">
        <v>157.94399999999999</v>
      </c>
      <c r="I63" s="68">
        <v>166.62799999999999</v>
      </c>
      <c r="J63" s="68">
        <v>170.334</v>
      </c>
      <c r="K63" s="68">
        <v>166.73500000000001</v>
      </c>
      <c r="L63" s="68">
        <v>161.51</v>
      </c>
      <c r="M63" s="68">
        <v>161.99100000000001</v>
      </c>
      <c r="N63" s="68">
        <v>164.30600000000001</v>
      </c>
      <c r="O63" s="68">
        <v>163.08600000000001</v>
      </c>
      <c r="P63" s="68">
        <v>154.077</v>
      </c>
      <c r="Q63" s="68">
        <v>149.239</v>
      </c>
      <c r="R63" s="68">
        <v>142.91900000000001</v>
      </c>
      <c r="S63" s="68">
        <v>144.84700000000001</v>
      </c>
      <c r="T63" s="68">
        <v>143.87</v>
      </c>
      <c r="U63" s="68">
        <v>154.45500000000001</v>
      </c>
      <c r="V63" s="68">
        <v>155.06399999999999</v>
      </c>
      <c r="W63" s="68">
        <v>153.399</v>
      </c>
      <c r="X63" s="68">
        <v>142.327</v>
      </c>
      <c r="Y63" s="68">
        <v>143.857</v>
      </c>
      <c r="Z63" s="68">
        <v>149.21199999999999</v>
      </c>
      <c r="AA63" s="68">
        <v>147.21</v>
      </c>
      <c r="AB63" s="68">
        <v>139.28899999999999</v>
      </c>
      <c r="AC63" s="68">
        <v>133.697</v>
      </c>
      <c r="AD63" s="68">
        <v>124.66500000000001</v>
      </c>
      <c r="AE63" s="68">
        <v>121.44499999999999</v>
      </c>
      <c r="AF63" s="68">
        <v>119.89</v>
      </c>
      <c r="AG63" s="68">
        <v>126.45399999999999</v>
      </c>
      <c r="AH63" s="68">
        <v>127.309</v>
      </c>
      <c r="AI63" s="68">
        <v>127.384</v>
      </c>
      <c r="AJ63" s="68">
        <v>118.65300000000001</v>
      </c>
      <c r="AK63" s="68">
        <v>117.99299999999999</v>
      </c>
      <c r="AL63" s="68">
        <v>134.809</v>
      </c>
      <c r="AM63" s="68">
        <v>131.274</v>
      </c>
      <c r="AN63" s="68">
        <v>121.836</v>
      </c>
      <c r="AO63" s="68">
        <v>118.64</v>
      </c>
      <c r="AP63" s="68">
        <v>118.071</v>
      </c>
      <c r="AQ63" s="68">
        <v>122.179</v>
      </c>
      <c r="AR63" s="68">
        <v>122.334</v>
      </c>
      <c r="AS63" s="68">
        <v>126.423</v>
      </c>
      <c r="AT63" s="68">
        <v>128.65100000000001</v>
      </c>
      <c r="AU63" s="68">
        <v>128.607</v>
      </c>
      <c r="AV63" s="68">
        <v>117.321</v>
      </c>
      <c r="AW63" s="68">
        <v>121.26300000000001</v>
      </c>
      <c r="AX63" s="68">
        <v>127.313</v>
      </c>
      <c r="AY63" s="68">
        <v>114.53400000000001</v>
      </c>
      <c r="AZ63" s="68">
        <v>112.89700000000001</v>
      </c>
      <c r="BA63" s="68">
        <v>115.337</v>
      </c>
      <c r="BB63" s="68">
        <v>116.827</v>
      </c>
      <c r="BC63" s="68">
        <v>121.75700000000001</v>
      </c>
      <c r="BD63" s="68">
        <v>121.67071429000001</v>
      </c>
      <c r="BE63" s="68">
        <v>124.922</v>
      </c>
      <c r="BF63" s="332">
        <v>128.95500000000001</v>
      </c>
      <c r="BG63" s="332">
        <v>128.62379999999999</v>
      </c>
      <c r="BH63" s="332">
        <v>123.7032</v>
      </c>
      <c r="BI63" s="332">
        <v>125.143</v>
      </c>
      <c r="BJ63" s="332">
        <v>130.22999999999999</v>
      </c>
      <c r="BK63" s="332">
        <v>130.57650000000001</v>
      </c>
      <c r="BL63" s="332">
        <v>124.4851</v>
      </c>
      <c r="BM63" s="332">
        <v>119.8922</v>
      </c>
      <c r="BN63" s="332">
        <v>118.42659999999999</v>
      </c>
      <c r="BO63" s="332">
        <v>120.7953</v>
      </c>
      <c r="BP63" s="332">
        <v>123.97709999999999</v>
      </c>
      <c r="BQ63" s="332">
        <v>131.2039</v>
      </c>
      <c r="BR63" s="332">
        <v>133.833</v>
      </c>
      <c r="BS63" s="332">
        <v>133.1474</v>
      </c>
      <c r="BT63" s="332">
        <v>127.66070000000001</v>
      </c>
      <c r="BU63" s="332">
        <v>129.3938</v>
      </c>
      <c r="BV63" s="332">
        <v>134.66540000000001</v>
      </c>
    </row>
    <row r="64" spans="1:74" ht="11.1" customHeight="1" x14ac:dyDescent="0.2">
      <c r="A64" s="61" t="s">
        <v>701</v>
      </c>
      <c r="B64" s="176" t="s">
        <v>575</v>
      </c>
      <c r="C64" s="68">
        <v>40.26</v>
      </c>
      <c r="D64" s="68">
        <v>41.38</v>
      </c>
      <c r="E64" s="68">
        <v>40.69</v>
      </c>
      <c r="F64" s="68">
        <v>43.537999999999997</v>
      </c>
      <c r="G64" s="68">
        <v>45.600999999999999</v>
      </c>
      <c r="H64" s="68">
        <v>42.67</v>
      </c>
      <c r="I64" s="68">
        <v>41.265999999999998</v>
      </c>
      <c r="J64" s="68">
        <v>38.83</v>
      </c>
      <c r="K64" s="68">
        <v>40.091999999999999</v>
      </c>
      <c r="L64" s="68">
        <v>41.11</v>
      </c>
      <c r="M64" s="68">
        <v>40.533999999999999</v>
      </c>
      <c r="N64" s="68">
        <v>41.347000000000001</v>
      </c>
      <c r="O64" s="68">
        <v>39.44</v>
      </c>
      <c r="P64" s="68">
        <v>35.345999999999997</v>
      </c>
      <c r="Q64" s="68">
        <v>37.74</v>
      </c>
      <c r="R64" s="68">
        <v>39.915999999999997</v>
      </c>
      <c r="S64" s="68">
        <v>37.576000000000001</v>
      </c>
      <c r="T64" s="68">
        <v>37.899000000000001</v>
      </c>
      <c r="U64" s="68">
        <v>38.165999999999997</v>
      </c>
      <c r="V64" s="68">
        <v>39.04</v>
      </c>
      <c r="W64" s="68">
        <v>34.709000000000003</v>
      </c>
      <c r="X64" s="68">
        <v>36.930999999999997</v>
      </c>
      <c r="Y64" s="68">
        <v>39.317999999999998</v>
      </c>
      <c r="Z64" s="68">
        <v>34.189</v>
      </c>
      <c r="AA64" s="68">
        <v>33.956000000000003</v>
      </c>
      <c r="AB64" s="68">
        <v>35.993000000000002</v>
      </c>
      <c r="AC64" s="68">
        <v>36.643999999999998</v>
      </c>
      <c r="AD64" s="68">
        <v>34.622999999999998</v>
      </c>
      <c r="AE64" s="68">
        <v>33.034999999999997</v>
      </c>
      <c r="AF64" s="68">
        <v>36.933</v>
      </c>
      <c r="AG64" s="68">
        <v>35.898000000000003</v>
      </c>
      <c r="AH64" s="68">
        <v>34.158000000000001</v>
      </c>
      <c r="AI64" s="68">
        <v>35.518999999999998</v>
      </c>
      <c r="AJ64" s="68">
        <v>37.423999999999999</v>
      </c>
      <c r="AK64" s="68">
        <v>37.027000000000001</v>
      </c>
      <c r="AL64" s="68">
        <v>33.951000000000001</v>
      </c>
      <c r="AM64" s="68">
        <v>35.42</v>
      </c>
      <c r="AN64" s="68">
        <v>37.759</v>
      </c>
      <c r="AO64" s="68">
        <v>36.947000000000003</v>
      </c>
      <c r="AP64" s="68">
        <v>40.223999999999997</v>
      </c>
      <c r="AQ64" s="68">
        <v>38.875999999999998</v>
      </c>
      <c r="AR64" s="68">
        <v>37.453000000000003</v>
      </c>
      <c r="AS64" s="68">
        <v>37.505000000000003</v>
      </c>
      <c r="AT64" s="68">
        <v>35.24</v>
      </c>
      <c r="AU64" s="68">
        <v>35.704999999999998</v>
      </c>
      <c r="AV64" s="68">
        <v>36.363999999999997</v>
      </c>
      <c r="AW64" s="68">
        <v>35.750999999999998</v>
      </c>
      <c r="AX64" s="68">
        <v>37.667999999999999</v>
      </c>
      <c r="AY64" s="68">
        <v>36.787999999999997</v>
      </c>
      <c r="AZ64" s="68">
        <v>36.673999999999999</v>
      </c>
      <c r="BA64" s="68">
        <v>36.396999999999998</v>
      </c>
      <c r="BB64" s="68">
        <v>36.182000000000002</v>
      </c>
      <c r="BC64" s="68">
        <v>38.317</v>
      </c>
      <c r="BD64" s="68">
        <v>36.728857142999999</v>
      </c>
      <c r="BE64" s="68">
        <v>35.133000000000003</v>
      </c>
      <c r="BF64" s="332">
        <v>34.51643</v>
      </c>
      <c r="BG64" s="332">
        <v>34.689500000000002</v>
      </c>
      <c r="BH64" s="332">
        <v>35.744289999999999</v>
      </c>
      <c r="BI64" s="332">
        <v>36.570459999999997</v>
      </c>
      <c r="BJ64" s="332">
        <v>35.820419999999999</v>
      </c>
      <c r="BK64" s="332">
        <v>36.033470000000001</v>
      </c>
      <c r="BL64" s="332">
        <v>36.71237</v>
      </c>
      <c r="BM64" s="332">
        <v>36.747970000000002</v>
      </c>
      <c r="BN64" s="332">
        <v>36.44361</v>
      </c>
      <c r="BO64" s="332">
        <v>36.694600000000001</v>
      </c>
      <c r="BP64" s="332">
        <v>35.997030000000002</v>
      </c>
      <c r="BQ64" s="332">
        <v>35.588560000000001</v>
      </c>
      <c r="BR64" s="332">
        <v>34.645870000000002</v>
      </c>
      <c r="BS64" s="332">
        <v>34.63326</v>
      </c>
      <c r="BT64" s="332">
        <v>35.470489999999998</v>
      </c>
      <c r="BU64" s="332">
        <v>36.119950000000003</v>
      </c>
      <c r="BV64" s="332">
        <v>35.280410000000003</v>
      </c>
    </row>
    <row r="65" spans="1:74" ht="11.1" customHeight="1" x14ac:dyDescent="0.2">
      <c r="A65" s="61" t="s">
        <v>1024</v>
      </c>
      <c r="B65" s="176" t="s">
        <v>1223</v>
      </c>
      <c r="C65" s="68">
        <v>49.109000000000002</v>
      </c>
      <c r="D65" s="68">
        <v>50.652999999999999</v>
      </c>
      <c r="E65" s="68">
        <v>54.377000000000002</v>
      </c>
      <c r="F65" s="68">
        <v>54.582000000000001</v>
      </c>
      <c r="G65" s="68">
        <v>56.585999999999999</v>
      </c>
      <c r="H65" s="68">
        <v>52.250999999999998</v>
      </c>
      <c r="I65" s="68">
        <v>51.58</v>
      </c>
      <c r="J65" s="68">
        <v>46.395000000000003</v>
      </c>
      <c r="K65" s="68">
        <v>43.448999999999998</v>
      </c>
      <c r="L65" s="68">
        <v>40.110999999999997</v>
      </c>
      <c r="M65" s="68">
        <v>40.198999999999998</v>
      </c>
      <c r="N65" s="68">
        <v>45.048000000000002</v>
      </c>
      <c r="O65" s="68">
        <v>49.704999999999998</v>
      </c>
      <c r="P65" s="68">
        <v>50.954999999999998</v>
      </c>
      <c r="Q65" s="68">
        <v>50.118000000000002</v>
      </c>
      <c r="R65" s="68">
        <v>50.804000000000002</v>
      </c>
      <c r="S65" s="68">
        <v>51.677999999999997</v>
      </c>
      <c r="T65" s="68">
        <v>50.506999999999998</v>
      </c>
      <c r="U65" s="68">
        <v>50.435000000000002</v>
      </c>
      <c r="V65" s="68">
        <v>45.142000000000003</v>
      </c>
      <c r="W65" s="68">
        <v>43.786999999999999</v>
      </c>
      <c r="X65" s="68">
        <v>41.734000000000002</v>
      </c>
      <c r="Y65" s="68">
        <v>43.749000000000002</v>
      </c>
      <c r="Z65" s="68">
        <v>45.866999999999997</v>
      </c>
      <c r="AA65" s="68">
        <v>47.85</v>
      </c>
      <c r="AB65" s="68">
        <v>49.776000000000003</v>
      </c>
      <c r="AC65" s="68">
        <v>51.006999999999998</v>
      </c>
      <c r="AD65" s="68">
        <v>50.417000000000002</v>
      </c>
      <c r="AE65" s="68">
        <v>50.722000000000001</v>
      </c>
      <c r="AF65" s="68">
        <v>49.195999999999998</v>
      </c>
      <c r="AG65" s="68">
        <v>47.924999999999997</v>
      </c>
      <c r="AH65" s="68">
        <v>45.738</v>
      </c>
      <c r="AI65" s="68">
        <v>44.526000000000003</v>
      </c>
      <c r="AJ65" s="68">
        <v>43.387999999999998</v>
      </c>
      <c r="AK65" s="68">
        <v>44.523000000000003</v>
      </c>
      <c r="AL65" s="68">
        <v>48.881999999999998</v>
      </c>
      <c r="AM65" s="68">
        <v>51.393000000000001</v>
      </c>
      <c r="AN65" s="68">
        <v>52.844999999999999</v>
      </c>
      <c r="AO65" s="68">
        <v>56.616999999999997</v>
      </c>
      <c r="AP65" s="68">
        <v>55.484000000000002</v>
      </c>
      <c r="AQ65" s="68">
        <v>55.540999999999997</v>
      </c>
      <c r="AR65" s="68">
        <v>54.863999999999997</v>
      </c>
      <c r="AS65" s="68">
        <v>52.66</v>
      </c>
      <c r="AT65" s="68">
        <v>49.616999999999997</v>
      </c>
      <c r="AU65" s="68">
        <v>47.197000000000003</v>
      </c>
      <c r="AV65" s="68">
        <v>44.414999999999999</v>
      </c>
      <c r="AW65" s="68">
        <v>45.994</v>
      </c>
      <c r="AX65" s="68">
        <v>49.417999999999999</v>
      </c>
      <c r="AY65" s="68">
        <v>51.848999999999997</v>
      </c>
      <c r="AZ65" s="68">
        <v>53.555999999999997</v>
      </c>
      <c r="BA65" s="68">
        <v>52.801000000000002</v>
      </c>
      <c r="BB65" s="68">
        <v>53.002000000000002</v>
      </c>
      <c r="BC65" s="68">
        <v>51.741</v>
      </c>
      <c r="BD65" s="68">
        <v>51.740499999999997</v>
      </c>
      <c r="BE65" s="68">
        <v>49.935380000000002</v>
      </c>
      <c r="BF65" s="332">
        <v>46.001809999999999</v>
      </c>
      <c r="BG65" s="332">
        <v>44.047789999999999</v>
      </c>
      <c r="BH65" s="332">
        <v>41.800840000000001</v>
      </c>
      <c r="BI65" s="332">
        <v>42.512160000000002</v>
      </c>
      <c r="BJ65" s="332">
        <v>45.510289999999998</v>
      </c>
      <c r="BK65" s="332">
        <v>49.50902</v>
      </c>
      <c r="BL65" s="332">
        <v>51.42821</v>
      </c>
      <c r="BM65" s="332">
        <v>53.591819999999998</v>
      </c>
      <c r="BN65" s="332">
        <v>53.536639999999998</v>
      </c>
      <c r="BO65" s="332">
        <v>54.169600000000003</v>
      </c>
      <c r="BP65" s="332">
        <v>52.110050000000001</v>
      </c>
      <c r="BQ65" s="332">
        <v>50.283230000000003</v>
      </c>
      <c r="BR65" s="332">
        <v>46.325839999999999</v>
      </c>
      <c r="BS65" s="332">
        <v>44.358559999999997</v>
      </c>
      <c r="BT65" s="332">
        <v>42.106549999999999</v>
      </c>
      <c r="BU65" s="332">
        <v>42.821539999999999</v>
      </c>
      <c r="BV65" s="332">
        <v>45.828110000000002</v>
      </c>
    </row>
    <row r="66" spans="1:74" ht="11.1" customHeight="1" x14ac:dyDescent="0.2">
      <c r="A66" s="61" t="s">
        <v>702</v>
      </c>
      <c r="B66" s="176" t="s">
        <v>124</v>
      </c>
      <c r="C66" s="243">
        <v>1059.335</v>
      </c>
      <c r="D66" s="243">
        <v>1058.0630000000001</v>
      </c>
      <c r="E66" s="243">
        <v>1060.4469999999999</v>
      </c>
      <c r="F66" s="243">
        <v>1083.3019999999999</v>
      </c>
      <c r="G66" s="243">
        <v>1103.8050000000001</v>
      </c>
      <c r="H66" s="243">
        <v>1115.0050000000001</v>
      </c>
      <c r="I66" s="243">
        <v>1128.662</v>
      </c>
      <c r="J66" s="243">
        <v>1135.296</v>
      </c>
      <c r="K66" s="243">
        <v>1134.663</v>
      </c>
      <c r="L66" s="243">
        <v>1120.6389999999999</v>
      </c>
      <c r="M66" s="243">
        <v>1100.645</v>
      </c>
      <c r="N66" s="243">
        <v>1067.5540000000001</v>
      </c>
      <c r="O66" s="243">
        <v>1082.865761</v>
      </c>
      <c r="P66" s="243">
        <v>1053.942501</v>
      </c>
      <c r="Q66" s="243">
        <v>1049.6276230000001</v>
      </c>
      <c r="R66" s="243">
        <v>1052.7890010000001</v>
      </c>
      <c r="S66" s="243">
        <v>1080.185299</v>
      </c>
      <c r="T66" s="243">
        <v>1081.970581</v>
      </c>
      <c r="U66" s="243">
        <v>1097.4375849999999</v>
      </c>
      <c r="V66" s="243">
        <v>1099.2305960000001</v>
      </c>
      <c r="W66" s="243">
        <v>1084.98243</v>
      </c>
      <c r="X66" s="243">
        <v>1073.4907659999999</v>
      </c>
      <c r="Y66" s="243">
        <v>1074.1746499999999</v>
      </c>
      <c r="Z66" s="243">
        <v>1054.1356209999999</v>
      </c>
      <c r="AA66" s="243">
        <v>1076.6454060000001</v>
      </c>
      <c r="AB66" s="243">
        <v>1071.4566769999999</v>
      </c>
      <c r="AC66" s="243">
        <v>1087.534445</v>
      </c>
      <c r="AD66" s="243">
        <v>1088.5326</v>
      </c>
      <c r="AE66" s="243">
        <v>1099.869852</v>
      </c>
      <c r="AF66" s="243">
        <v>1114.2188940000001</v>
      </c>
      <c r="AG66" s="243">
        <v>1117.0335930000001</v>
      </c>
      <c r="AH66" s="243">
        <v>1104.602455</v>
      </c>
      <c r="AI66" s="243">
        <v>1124.5405129999999</v>
      </c>
      <c r="AJ66" s="243">
        <v>1115.1207340000001</v>
      </c>
      <c r="AK66" s="243">
        <v>1115.4567689999999</v>
      </c>
      <c r="AL66" s="243">
        <v>1112.5093549999999</v>
      </c>
      <c r="AM66" s="243">
        <v>1116.689282</v>
      </c>
      <c r="AN66" s="243">
        <v>1094.7627239999999</v>
      </c>
      <c r="AO66" s="243">
        <v>1097.2049939999999</v>
      </c>
      <c r="AP66" s="243">
        <v>1110.532469</v>
      </c>
      <c r="AQ66" s="243">
        <v>1121.490029</v>
      </c>
      <c r="AR66" s="243">
        <v>1121.7101889999999</v>
      </c>
      <c r="AS66" s="243">
        <v>1121.539125</v>
      </c>
      <c r="AT66" s="243">
        <v>1124.564396</v>
      </c>
      <c r="AU66" s="243">
        <v>1135.652126</v>
      </c>
      <c r="AV66" s="243">
        <v>1116.5150880000001</v>
      </c>
      <c r="AW66" s="243">
        <v>1095.78745</v>
      </c>
      <c r="AX66" s="243">
        <v>1064.0654219999999</v>
      </c>
      <c r="AY66" s="243">
        <v>1046.6694219999999</v>
      </c>
      <c r="AZ66" s="243">
        <v>1047.0484220000001</v>
      </c>
      <c r="BA66" s="243">
        <v>1057.1010699999999</v>
      </c>
      <c r="BB66" s="243">
        <v>1086.894495</v>
      </c>
      <c r="BC66" s="243">
        <v>1118.2145720000001</v>
      </c>
      <c r="BD66" s="243">
        <v>1117.2929604999999</v>
      </c>
      <c r="BE66" s="243">
        <v>1117.4818818000001</v>
      </c>
      <c r="BF66" s="336">
        <v>1120.6369999999999</v>
      </c>
      <c r="BG66" s="336">
        <v>1125.9570000000001</v>
      </c>
      <c r="BH66" s="336">
        <v>1115.3040000000001</v>
      </c>
      <c r="BI66" s="336">
        <v>1107.596</v>
      </c>
      <c r="BJ66" s="336">
        <v>1087.3489999999999</v>
      </c>
      <c r="BK66" s="336">
        <v>1100.443</v>
      </c>
      <c r="BL66" s="336">
        <v>1088.2470000000001</v>
      </c>
      <c r="BM66" s="336">
        <v>1093.652</v>
      </c>
      <c r="BN66" s="336">
        <v>1101.989</v>
      </c>
      <c r="BO66" s="336">
        <v>1116.268</v>
      </c>
      <c r="BP66" s="336">
        <v>1125.684</v>
      </c>
      <c r="BQ66" s="336">
        <v>1136.08</v>
      </c>
      <c r="BR66" s="336">
        <v>1135.145</v>
      </c>
      <c r="BS66" s="336">
        <v>1139.5429999999999</v>
      </c>
      <c r="BT66" s="336">
        <v>1126.992</v>
      </c>
      <c r="BU66" s="336">
        <v>1120.6120000000001</v>
      </c>
      <c r="BV66" s="336">
        <v>1099.97</v>
      </c>
    </row>
    <row r="67" spans="1:74" ht="11.1" customHeight="1" x14ac:dyDescent="0.2">
      <c r="A67" s="61" t="s">
        <v>703</v>
      </c>
      <c r="B67" s="179" t="s">
        <v>580</v>
      </c>
      <c r="C67" s="273">
        <v>726.61199999999997</v>
      </c>
      <c r="D67" s="273">
        <v>726.60799999999995</v>
      </c>
      <c r="E67" s="273">
        <v>726.60400000000004</v>
      </c>
      <c r="F67" s="273">
        <v>726.59900000000005</v>
      </c>
      <c r="G67" s="273">
        <v>726.59400000000005</v>
      </c>
      <c r="H67" s="273">
        <v>726.59100000000001</v>
      </c>
      <c r="I67" s="273">
        <v>726.58600000000001</v>
      </c>
      <c r="J67" s="273">
        <v>726.58100000000002</v>
      </c>
      <c r="K67" s="273">
        <v>726.51300000000003</v>
      </c>
      <c r="L67" s="273">
        <v>726.55</v>
      </c>
      <c r="M67" s="273">
        <v>726.54700000000003</v>
      </c>
      <c r="N67" s="273">
        <v>726.54499999999996</v>
      </c>
      <c r="O67" s="273">
        <v>726.54300000000001</v>
      </c>
      <c r="P67" s="273">
        <v>726.54200000000003</v>
      </c>
      <c r="Q67" s="273">
        <v>726.54200000000003</v>
      </c>
      <c r="R67" s="273">
        <v>726.54200000000003</v>
      </c>
      <c r="S67" s="273">
        <v>726.54200000000003</v>
      </c>
      <c r="T67" s="273">
        <v>726.53099999999995</v>
      </c>
      <c r="U67" s="273">
        <v>718.21500000000003</v>
      </c>
      <c r="V67" s="273">
        <v>696.45600000000002</v>
      </c>
      <c r="W67" s="273">
        <v>695.95100000000002</v>
      </c>
      <c r="X67" s="273">
        <v>695.95100000000002</v>
      </c>
      <c r="Y67" s="273">
        <v>695.95100000000002</v>
      </c>
      <c r="Z67" s="273">
        <v>695.95100000000002</v>
      </c>
      <c r="AA67" s="273">
        <v>695.95100000000002</v>
      </c>
      <c r="AB67" s="273">
        <v>695.95100000000002</v>
      </c>
      <c r="AC67" s="273">
        <v>695.95100000000002</v>
      </c>
      <c r="AD67" s="273">
        <v>695.95100000000002</v>
      </c>
      <c r="AE67" s="273">
        <v>695.95100000000002</v>
      </c>
      <c r="AF67" s="273">
        <v>695.95100000000002</v>
      </c>
      <c r="AG67" s="273">
        <v>695.95</v>
      </c>
      <c r="AH67" s="273">
        <v>695.95</v>
      </c>
      <c r="AI67" s="273">
        <v>694.952</v>
      </c>
      <c r="AJ67" s="273">
        <v>694.952</v>
      </c>
      <c r="AK67" s="273">
        <v>694.952</v>
      </c>
      <c r="AL67" s="273">
        <v>695.26800000000003</v>
      </c>
      <c r="AM67" s="273">
        <v>695.80499999999995</v>
      </c>
      <c r="AN67" s="273">
        <v>695.96900000000005</v>
      </c>
      <c r="AO67" s="273">
        <v>695.96900000000005</v>
      </c>
      <c r="AP67" s="273">
        <v>695.96900000000005</v>
      </c>
      <c r="AQ67" s="273">
        <v>695.96900000000005</v>
      </c>
      <c r="AR67" s="273">
        <v>695.96900000000005</v>
      </c>
      <c r="AS67" s="273">
        <v>695.96900000000005</v>
      </c>
      <c r="AT67" s="273">
        <v>695.96900000000005</v>
      </c>
      <c r="AU67" s="273">
        <v>695.96900000000005</v>
      </c>
      <c r="AV67" s="273">
        <v>695.96900000000005</v>
      </c>
      <c r="AW67" s="273">
        <v>695.96900000000005</v>
      </c>
      <c r="AX67" s="273">
        <v>695.96900000000005</v>
      </c>
      <c r="AY67" s="273">
        <v>695.96900000000005</v>
      </c>
      <c r="AZ67" s="273">
        <v>695.96900000000005</v>
      </c>
      <c r="BA67" s="273">
        <v>695.92899999999997</v>
      </c>
      <c r="BB67" s="273">
        <v>693.31500000000005</v>
      </c>
      <c r="BC67" s="273">
        <v>690.97199999999998</v>
      </c>
      <c r="BD67" s="273">
        <v>690.97199999999998</v>
      </c>
      <c r="BE67" s="273">
        <v>690.97199999999998</v>
      </c>
      <c r="BF67" s="338">
        <v>690.97199999999998</v>
      </c>
      <c r="BG67" s="338">
        <v>690.97199999999998</v>
      </c>
      <c r="BH67" s="338">
        <v>690.97199999999998</v>
      </c>
      <c r="BI67" s="338">
        <v>690.97199999999998</v>
      </c>
      <c r="BJ67" s="338">
        <v>690.97199999999998</v>
      </c>
      <c r="BK67" s="338">
        <v>690.97199999999998</v>
      </c>
      <c r="BL67" s="338">
        <v>690.97199999999998</v>
      </c>
      <c r="BM67" s="338">
        <v>690.97199999999998</v>
      </c>
      <c r="BN67" s="338">
        <v>690.97199999999998</v>
      </c>
      <c r="BO67" s="338">
        <v>690.97199999999998</v>
      </c>
      <c r="BP67" s="338">
        <v>690.97199999999998</v>
      </c>
      <c r="BQ67" s="338">
        <v>690.97199999999998</v>
      </c>
      <c r="BR67" s="338">
        <v>690.97199999999998</v>
      </c>
      <c r="BS67" s="338">
        <v>690.97199999999998</v>
      </c>
      <c r="BT67" s="338">
        <v>690.97199999999998</v>
      </c>
      <c r="BU67" s="338">
        <v>690.97199999999998</v>
      </c>
      <c r="BV67" s="338">
        <v>690.97199999999998</v>
      </c>
    </row>
    <row r="68" spans="1:74" s="154" customFormat="1" ht="11.1" customHeight="1" x14ac:dyDescent="0.2">
      <c r="A68" s="61"/>
      <c r="B68" s="160"/>
      <c r="C68" s="161"/>
      <c r="D68" s="161"/>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407"/>
      <c r="AZ68" s="407"/>
      <c r="BA68" s="407"/>
      <c r="BB68" s="407"/>
      <c r="BC68" s="407"/>
      <c r="BD68" s="407"/>
      <c r="BE68" s="407"/>
      <c r="BF68" s="407"/>
      <c r="BG68" s="407"/>
      <c r="BH68" s="407"/>
      <c r="BI68" s="407"/>
      <c r="BJ68" s="407"/>
      <c r="BK68" s="407"/>
      <c r="BL68" s="407"/>
      <c r="BM68" s="407"/>
      <c r="BN68" s="407"/>
      <c r="BO68" s="407"/>
      <c r="BP68" s="407"/>
      <c r="BQ68" s="407"/>
      <c r="BR68" s="407"/>
      <c r="BS68" s="407"/>
      <c r="BT68" s="407"/>
      <c r="BU68" s="407"/>
      <c r="BV68" s="407"/>
    </row>
    <row r="69" spans="1:74" s="154" customFormat="1" ht="12" customHeight="1" x14ac:dyDescent="0.25">
      <c r="A69" s="61"/>
      <c r="B69" s="652" t="s">
        <v>1105</v>
      </c>
      <c r="C69" s="653"/>
      <c r="D69" s="653"/>
      <c r="E69" s="653"/>
      <c r="F69" s="653"/>
      <c r="G69" s="653"/>
      <c r="H69" s="653"/>
      <c r="I69" s="653"/>
      <c r="J69" s="653"/>
      <c r="K69" s="653"/>
      <c r="L69" s="653"/>
      <c r="M69" s="653"/>
      <c r="N69" s="653"/>
      <c r="O69" s="653"/>
      <c r="P69" s="653"/>
      <c r="Q69" s="653"/>
      <c r="AY69" s="409"/>
      <c r="AZ69" s="409"/>
      <c r="BA69" s="409"/>
      <c r="BB69" s="409"/>
      <c r="BC69" s="409"/>
      <c r="BD69" s="409"/>
      <c r="BE69" s="409"/>
      <c r="BF69" s="409"/>
      <c r="BG69" s="409"/>
      <c r="BH69" s="409"/>
      <c r="BI69" s="409"/>
      <c r="BJ69" s="409"/>
    </row>
    <row r="70" spans="1:74" s="447" customFormat="1" ht="12" customHeight="1" x14ac:dyDescent="0.25">
      <c r="A70" s="446"/>
      <c r="B70" s="692" t="s">
        <v>1106</v>
      </c>
      <c r="C70" s="675"/>
      <c r="D70" s="675"/>
      <c r="E70" s="675"/>
      <c r="F70" s="675"/>
      <c r="G70" s="675"/>
      <c r="H70" s="675"/>
      <c r="I70" s="675"/>
      <c r="J70" s="675"/>
      <c r="K70" s="675"/>
      <c r="L70" s="675"/>
      <c r="M70" s="675"/>
      <c r="N70" s="675"/>
      <c r="O70" s="675"/>
      <c r="P70" s="675"/>
      <c r="Q70" s="671"/>
      <c r="AY70" s="539"/>
      <c r="AZ70" s="539"/>
      <c r="BA70" s="539"/>
      <c r="BB70" s="539"/>
      <c r="BC70" s="539"/>
      <c r="BD70" s="539"/>
      <c r="BE70" s="539"/>
      <c r="BF70" s="539"/>
      <c r="BG70" s="539"/>
      <c r="BH70" s="539"/>
      <c r="BI70" s="539"/>
      <c r="BJ70" s="539"/>
    </row>
    <row r="71" spans="1:74" s="447" customFormat="1" ht="12" customHeight="1" x14ac:dyDescent="0.25">
      <c r="A71" s="446"/>
      <c r="B71" s="692" t="s">
        <v>1147</v>
      </c>
      <c r="C71" s="675"/>
      <c r="D71" s="675"/>
      <c r="E71" s="675"/>
      <c r="F71" s="675"/>
      <c r="G71" s="675"/>
      <c r="H71" s="675"/>
      <c r="I71" s="675"/>
      <c r="J71" s="675"/>
      <c r="K71" s="675"/>
      <c r="L71" s="675"/>
      <c r="M71" s="675"/>
      <c r="N71" s="675"/>
      <c r="O71" s="675"/>
      <c r="P71" s="675"/>
      <c r="Q71" s="671"/>
      <c r="AY71" s="539"/>
      <c r="AZ71" s="539"/>
      <c r="BA71" s="539"/>
      <c r="BB71" s="539"/>
      <c r="BC71" s="539"/>
      <c r="BD71" s="539"/>
      <c r="BE71" s="539"/>
      <c r="BF71" s="539"/>
      <c r="BG71" s="539"/>
      <c r="BH71" s="539"/>
      <c r="BI71" s="539"/>
      <c r="BJ71" s="539"/>
    </row>
    <row r="72" spans="1:74" s="447" customFormat="1" ht="12" customHeight="1" x14ac:dyDescent="0.25">
      <c r="A72" s="446"/>
      <c r="B72" s="692" t="s">
        <v>1148</v>
      </c>
      <c r="C72" s="675"/>
      <c r="D72" s="675"/>
      <c r="E72" s="675"/>
      <c r="F72" s="675"/>
      <c r="G72" s="675"/>
      <c r="H72" s="675"/>
      <c r="I72" s="675"/>
      <c r="J72" s="675"/>
      <c r="K72" s="675"/>
      <c r="L72" s="675"/>
      <c r="M72" s="675"/>
      <c r="N72" s="675"/>
      <c r="O72" s="675"/>
      <c r="P72" s="675"/>
      <c r="Q72" s="671"/>
      <c r="AY72" s="539"/>
      <c r="AZ72" s="539"/>
      <c r="BA72" s="539"/>
      <c r="BB72" s="539"/>
      <c r="BC72" s="539"/>
      <c r="BD72" s="539"/>
      <c r="BE72" s="539"/>
      <c r="BF72" s="539"/>
      <c r="BG72" s="539"/>
      <c r="BH72" s="539"/>
      <c r="BI72" s="539"/>
      <c r="BJ72" s="539"/>
    </row>
    <row r="73" spans="1:74" s="447" customFormat="1" ht="12" customHeight="1" x14ac:dyDescent="0.25">
      <c r="A73" s="446"/>
      <c r="B73" s="692" t="s">
        <v>1149</v>
      </c>
      <c r="C73" s="675"/>
      <c r="D73" s="675"/>
      <c r="E73" s="675"/>
      <c r="F73" s="675"/>
      <c r="G73" s="675"/>
      <c r="H73" s="675"/>
      <c r="I73" s="675"/>
      <c r="J73" s="675"/>
      <c r="K73" s="675"/>
      <c r="L73" s="675"/>
      <c r="M73" s="675"/>
      <c r="N73" s="675"/>
      <c r="O73" s="675"/>
      <c r="P73" s="675"/>
      <c r="Q73" s="671"/>
      <c r="AY73" s="539"/>
      <c r="AZ73" s="539"/>
      <c r="BA73" s="539"/>
      <c r="BB73" s="539"/>
      <c r="BC73" s="539"/>
      <c r="BD73" s="539"/>
      <c r="BE73" s="539"/>
      <c r="BF73" s="539"/>
      <c r="BG73" s="539"/>
      <c r="BH73" s="539"/>
      <c r="BI73" s="539"/>
      <c r="BJ73" s="539"/>
    </row>
    <row r="74" spans="1:74" s="447" customFormat="1" ht="12" customHeight="1" x14ac:dyDescent="0.25">
      <c r="A74" s="446"/>
      <c r="B74" s="692" t="s">
        <v>1191</v>
      </c>
      <c r="C74" s="671"/>
      <c r="D74" s="671"/>
      <c r="E74" s="671"/>
      <c r="F74" s="671"/>
      <c r="G74" s="671"/>
      <c r="H74" s="671"/>
      <c r="I74" s="671"/>
      <c r="J74" s="671"/>
      <c r="K74" s="671"/>
      <c r="L74" s="671"/>
      <c r="M74" s="671"/>
      <c r="N74" s="671"/>
      <c r="O74" s="671"/>
      <c r="P74" s="671"/>
      <c r="Q74" s="671"/>
      <c r="AY74" s="539"/>
      <c r="AZ74" s="539"/>
      <c r="BA74" s="539"/>
      <c r="BB74" s="539"/>
      <c r="BC74" s="539"/>
      <c r="BD74" s="539"/>
      <c r="BE74" s="539"/>
      <c r="BF74" s="539"/>
      <c r="BG74" s="539"/>
      <c r="BH74" s="539"/>
      <c r="BI74" s="539"/>
      <c r="BJ74" s="539"/>
    </row>
    <row r="75" spans="1:74" s="447" customFormat="1" ht="12" customHeight="1" x14ac:dyDescent="0.25">
      <c r="A75" s="446"/>
      <c r="B75" s="692" t="s">
        <v>1192</v>
      </c>
      <c r="C75" s="675"/>
      <c r="D75" s="675"/>
      <c r="E75" s="675"/>
      <c r="F75" s="675"/>
      <c r="G75" s="675"/>
      <c r="H75" s="675"/>
      <c r="I75" s="675"/>
      <c r="J75" s="675"/>
      <c r="K75" s="675"/>
      <c r="L75" s="675"/>
      <c r="M75" s="675"/>
      <c r="N75" s="675"/>
      <c r="O75" s="675"/>
      <c r="P75" s="675"/>
      <c r="Q75" s="671"/>
      <c r="AY75" s="539"/>
      <c r="AZ75" s="539"/>
      <c r="BA75" s="539"/>
      <c r="BB75" s="539"/>
      <c r="BC75" s="539"/>
      <c r="BD75" s="539"/>
      <c r="BE75" s="539"/>
      <c r="BF75" s="539"/>
      <c r="BG75" s="539"/>
      <c r="BH75" s="539"/>
      <c r="BI75" s="539"/>
      <c r="BJ75" s="539"/>
    </row>
    <row r="76" spans="1:74" s="447" customFormat="1" ht="12" customHeight="1" x14ac:dyDescent="0.25">
      <c r="A76" s="446"/>
      <c r="B76" s="693" t="s">
        <v>1225</v>
      </c>
      <c r="C76" s="694"/>
      <c r="D76" s="694"/>
      <c r="E76" s="694"/>
      <c r="F76" s="694"/>
      <c r="G76" s="694"/>
      <c r="H76" s="694"/>
      <c r="I76" s="694"/>
      <c r="J76" s="694"/>
      <c r="K76" s="694"/>
      <c r="L76" s="694"/>
      <c r="M76" s="694"/>
      <c r="N76" s="694"/>
      <c r="O76" s="694"/>
      <c r="P76" s="694"/>
      <c r="Q76" s="694"/>
      <c r="AY76" s="539"/>
      <c r="AZ76" s="539"/>
      <c r="BA76" s="539"/>
      <c r="BB76" s="539"/>
      <c r="BC76" s="539"/>
      <c r="BD76" s="539"/>
      <c r="BE76" s="539"/>
      <c r="BF76" s="539"/>
      <c r="BG76" s="539"/>
      <c r="BH76" s="539"/>
      <c r="BI76" s="539"/>
      <c r="BJ76" s="539"/>
    </row>
    <row r="77" spans="1:74" s="447" customFormat="1" ht="22.35" customHeight="1" x14ac:dyDescent="0.25">
      <c r="A77" s="446"/>
      <c r="B77" s="692" t="s">
        <v>1224</v>
      </c>
      <c r="C77" s="675"/>
      <c r="D77" s="675"/>
      <c r="E77" s="675"/>
      <c r="F77" s="675"/>
      <c r="G77" s="675"/>
      <c r="H77" s="675"/>
      <c r="I77" s="675"/>
      <c r="J77" s="675"/>
      <c r="K77" s="675"/>
      <c r="L77" s="675"/>
      <c r="M77" s="675"/>
      <c r="N77" s="675"/>
      <c r="O77" s="675"/>
      <c r="P77" s="675"/>
      <c r="Q77" s="671"/>
      <c r="AY77" s="539"/>
      <c r="AZ77" s="539"/>
      <c r="BA77" s="539"/>
      <c r="BB77" s="539"/>
      <c r="BC77" s="539"/>
      <c r="BD77" s="539"/>
      <c r="BE77" s="539"/>
      <c r="BF77" s="539"/>
      <c r="BG77" s="539"/>
      <c r="BH77" s="539"/>
      <c r="BI77" s="539"/>
      <c r="BJ77" s="539"/>
    </row>
    <row r="78" spans="1:74" s="447" customFormat="1" ht="12" customHeight="1" x14ac:dyDescent="0.25">
      <c r="A78" s="446"/>
      <c r="B78" s="674" t="s">
        <v>1132</v>
      </c>
      <c r="C78" s="675"/>
      <c r="D78" s="675"/>
      <c r="E78" s="675"/>
      <c r="F78" s="675"/>
      <c r="G78" s="675"/>
      <c r="H78" s="675"/>
      <c r="I78" s="675"/>
      <c r="J78" s="675"/>
      <c r="K78" s="675"/>
      <c r="L78" s="675"/>
      <c r="M78" s="675"/>
      <c r="N78" s="675"/>
      <c r="O78" s="675"/>
      <c r="P78" s="675"/>
      <c r="Q78" s="671"/>
      <c r="AY78" s="539"/>
      <c r="AZ78" s="539"/>
      <c r="BA78" s="539"/>
      <c r="BB78" s="539"/>
      <c r="BC78" s="539"/>
      <c r="BD78" s="539"/>
      <c r="BE78" s="539"/>
      <c r="BF78" s="539"/>
      <c r="BG78" s="539"/>
      <c r="BH78" s="539"/>
      <c r="BI78" s="539"/>
      <c r="BJ78" s="539"/>
    </row>
    <row r="79" spans="1:74" s="447" customFormat="1" ht="12" customHeight="1" x14ac:dyDescent="0.25">
      <c r="A79" s="446"/>
      <c r="B79" s="695" t="s">
        <v>1150</v>
      </c>
      <c r="C79" s="675"/>
      <c r="D79" s="675"/>
      <c r="E79" s="675"/>
      <c r="F79" s="675"/>
      <c r="G79" s="675"/>
      <c r="H79" s="675"/>
      <c r="I79" s="675"/>
      <c r="J79" s="675"/>
      <c r="K79" s="675"/>
      <c r="L79" s="675"/>
      <c r="M79" s="675"/>
      <c r="N79" s="675"/>
      <c r="O79" s="675"/>
      <c r="P79" s="675"/>
      <c r="Q79" s="671"/>
      <c r="AY79" s="539"/>
      <c r="AZ79" s="539"/>
      <c r="BA79" s="539"/>
      <c r="BB79" s="539"/>
      <c r="BC79" s="539"/>
      <c r="BD79" s="539"/>
      <c r="BE79" s="539"/>
      <c r="BF79" s="539"/>
      <c r="BG79" s="539"/>
      <c r="BH79" s="539"/>
      <c r="BI79" s="539"/>
      <c r="BJ79" s="539"/>
    </row>
    <row r="80" spans="1:74" s="447" customFormat="1" ht="12" customHeight="1" x14ac:dyDescent="0.25">
      <c r="A80" s="446"/>
      <c r="B80" s="695" t="s">
        <v>1151</v>
      </c>
      <c r="C80" s="671"/>
      <c r="D80" s="671"/>
      <c r="E80" s="671"/>
      <c r="F80" s="671"/>
      <c r="G80" s="671"/>
      <c r="H80" s="671"/>
      <c r="I80" s="671"/>
      <c r="J80" s="671"/>
      <c r="K80" s="671"/>
      <c r="L80" s="671"/>
      <c r="M80" s="671"/>
      <c r="N80" s="671"/>
      <c r="O80" s="671"/>
      <c r="P80" s="671"/>
      <c r="Q80" s="671"/>
      <c r="AY80" s="539"/>
      <c r="AZ80" s="539"/>
      <c r="BA80" s="539"/>
      <c r="BB80" s="539"/>
      <c r="BC80" s="539"/>
      <c r="BD80" s="539"/>
      <c r="BE80" s="539"/>
      <c r="BF80" s="539"/>
      <c r="BG80" s="539"/>
      <c r="BH80" s="539"/>
      <c r="BI80" s="539"/>
      <c r="BJ80" s="539"/>
    </row>
    <row r="81" spans="1:74" s="447" customFormat="1" ht="12" customHeight="1" x14ac:dyDescent="0.25">
      <c r="A81" s="446"/>
      <c r="B81" s="674" t="s">
        <v>1152</v>
      </c>
      <c r="C81" s="675"/>
      <c r="D81" s="675"/>
      <c r="E81" s="675"/>
      <c r="F81" s="675"/>
      <c r="G81" s="675"/>
      <c r="H81" s="675"/>
      <c r="I81" s="675"/>
      <c r="J81" s="675"/>
      <c r="K81" s="675"/>
      <c r="L81" s="675"/>
      <c r="M81" s="675"/>
      <c r="N81" s="675"/>
      <c r="O81" s="675"/>
      <c r="P81" s="675"/>
      <c r="Q81" s="671"/>
      <c r="AY81" s="539"/>
      <c r="AZ81" s="539"/>
      <c r="BA81" s="539"/>
      <c r="BB81" s="539"/>
      <c r="BC81" s="539"/>
      <c r="BD81" s="539"/>
      <c r="BE81" s="539"/>
      <c r="BF81" s="539"/>
      <c r="BG81" s="539"/>
      <c r="BH81" s="539"/>
      <c r="BI81" s="539"/>
      <c r="BJ81" s="539"/>
    </row>
    <row r="82" spans="1:74" s="447" customFormat="1" ht="12" customHeight="1" x14ac:dyDescent="0.25">
      <c r="A82" s="446"/>
      <c r="B82" s="676" t="s">
        <v>1153</v>
      </c>
      <c r="C82" s="670"/>
      <c r="D82" s="670"/>
      <c r="E82" s="670"/>
      <c r="F82" s="670"/>
      <c r="G82" s="670"/>
      <c r="H82" s="670"/>
      <c r="I82" s="670"/>
      <c r="J82" s="670"/>
      <c r="K82" s="670"/>
      <c r="L82" s="670"/>
      <c r="M82" s="670"/>
      <c r="N82" s="670"/>
      <c r="O82" s="670"/>
      <c r="P82" s="670"/>
      <c r="Q82" s="671"/>
      <c r="AY82" s="539"/>
      <c r="AZ82" s="539"/>
      <c r="BA82" s="539"/>
      <c r="BB82" s="539"/>
      <c r="BC82" s="539"/>
      <c r="BD82" s="539"/>
      <c r="BE82" s="539"/>
      <c r="BF82" s="539"/>
      <c r="BG82" s="539"/>
      <c r="BH82" s="539"/>
      <c r="BI82" s="539"/>
      <c r="BJ82" s="539"/>
    </row>
    <row r="83" spans="1:74" s="447" customFormat="1" ht="12" customHeight="1" x14ac:dyDescent="0.25">
      <c r="A83" s="446"/>
      <c r="B83" s="669" t="s">
        <v>1136</v>
      </c>
      <c r="C83" s="670"/>
      <c r="D83" s="670"/>
      <c r="E83" s="670"/>
      <c r="F83" s="670"/>
      <c r="G83" s="670"/>
      <c r="H83" s="670"/>
      <c r="I83" s="670"/>
      <c r="J83" s="670"/>
      <c r="K83" s="670"/>
      <c r="L83" s="670"/>
      <c r="M83" s="670"/>
      <c r="N83" s="670"/>
      <c r="O83" s="670"/>
      <c r="P83" s="670"/>
      <c r="Q83" s="671"/>
      <c r="AY83" s="539"/>
      <c r="AZ83" s="539"/>
      <c r="BA83" s="539"/>
      <c r="BB83" s="539"/>
      <c r="BC83" s="539"/>
      <c r="BD83" s="539"/>
      <c r="BE83" s="539"/>
      <c r="BF83" s="539"/>
      <c r="BG83" s="539"/>
      <c r="BH83" s="539"/>
      <c r="BI83" s="539"/>
      <c r="BJ83" s="539"/>
    </row>
    <row r="84" spans="1:74" s="448" customFormat="1" ht="12" customHeight="1" x14ac:dyDescent="0.25">
      <c r="A84" s="440"/>
      <c r="B84" s="682" t="s">
        <v>1144</v>
      </c>
      <c r="C84" s="671"/>
      <c r="D84" s="671"/>
      <c r="E84" s="671"/>
      <c r="F84" s="671"/>
      <c r="G84" s="671"/>
      <c r="H84" s="671"/>
      <c r="I84" s="671"/>
      <c r="J84" s="671"/>
      <c r="K84" s="671"/>
      <c r="L84" s="671"/>
      <c r="M84" s="671"/>
      <c r="N84" s="671"/>
      <c r="O84" s="671"/>
      <c r="P84" s="671"/>
      <c r="Q84" s="671"/>
      <c r="AY84" s="540"/>
      <c r="AZ84" s="540"/>
      <c r="BA84" s="540"/>
      <c r="BB84" s="540"/>
      <c r="BC84" s="540"/>
      <c r="BD84" s="540"/>
      <c r="BE84" s="540"/>
      <c r="BF84" s="540"/>
      <c r="BG84" s="540"/>
      <c r="BH84" s="540"/>
      <c r="BI84" s="540"/>
      <c r="BJ84" s="540"/>
    </row>
    <row r="85" spans="1:74" x14ac:dyDescent="0.2">
      <c r="BK85" s="411"/>
      <c r="BL85" s="411"/>
      <c r="BM85" s="411"/>
      <c r="BN85" s="411"/>
      <c r="BO85" s="411"/>
      <c r="BP85" s="411"/>
      <c r="BQ85" s="411"/>
      <c r="BR85" s="411"/>
      <c r="BS85" s="411"/>
      <c r="BT85" s="411"/>
      <c r="BU85" s="411"/>
      <c r="BV85" s="411"/>
    </row>
    <row r="86" spans="1:74" x14ac:dyDescent="0.2">
      <c r="BK86" s="411"/>
      <c r="BL86" s="411"/>
      <c r="BM86" s="411"/>
      <c r="BN86" s="411"/>
      <c r="BO86" s="411"/>
      <c r="BP86" s="411"/>
      <c r="BQ86" s="411"/>
      <c r="BR86" s="411"/>
      <c r="BS86" s="411"/>
      <c r="BT86" s="411"/>
      <c r="BU86" s="411"/>
      <c r="BV86" s="411"/>
    </row>
    <row r="87" spans="1:74" x14ac:dyDescent="0.2">
      <c r="BK87" s="411"/>
      <c r="BL87" s="411"/>
      <c r="BM87" s="411"/>
      <c r="BN87" s="411"/>
      <c r="BO87" s="411"/>
      <c r="BP87" s="411"/>
      <c r="BQ87" s="411"/>
      <c r="BR87" s="411"/>
      <c r="BS87" s="411"/>
      <c r="BT87" s="411"/>
      <c r="BU87" s="411"/>
      <c r="BV87" s="411"/>
    </row>
    <row r="88" spans="1:74" x14ac:dyDescent="0.2">
      <c r="BK88" s="411"/>
      <c r="BL88" s="411"/>
      <c r="BM88" s="411"/>
      <c r="BN88" s="411"/>
      <c r="BO88" s="411"/>
      <c r="BP88" s="411"/>
      <c r="BQ88" s="411"/>
      <c r="BR88" s="411"/>
      <c r="BS88" s="411"/>
      <c r="BT88" s="411"/>
      <c r="BU88" s="411"/>
      <c r="BV88" s="411"/>
    </row>
    <row r="89" spans="1:74" x14ac:dyDescent="0.2">
      <c r="BK89" s="411"/>
      <c r="BL89" s="411"/>
      <c r="BM89" s="411"/>
      <c r="BN89" s="411"/>
      <c r="BO89" s="411"/>
      <c r="BP89" s="411"/>
      <c r="BQ89" s="411"/>
      <c r="BR89" s="411"/>
      <c r="BS89" s="411"/>
      <c r="BT89" s="411"/>
      <c r="BU89" s="411"/>
      <c r="BV89" s="411"/>
    </row>
    <row r="90" spans="1:74" x14ac:dyDescent="0.2">
      <c r="BK90" s="411"/>
      <c r="BL90" s="411"/>
      <c r="BM90" s="411"/>
      <c r="BN90" s="411"/>
      <c r="BO90" s="411"/>
      <c r="BP90" s="411"/>
      <c r="BQ90" s="411"/>
      <c r="BR90" s="411"/>
      <c r="BS90" s="411"/>
      <c r="BT90" s="411"/>
      <c r="BU90" s="411"/>
      <c r="BV90" s="411"/>
    </row>
    <row r="91" spans="1:74" x14ac:dyDescent="0.2">
      <c r="BK91" s="411"/>
      <c r="BL91" s="411"/>
      <c r="BM91" s="411"/>
      <c r="BN91" s="411"/>
      <c r="BO91" s="411"/>
      <c r="BP91" s="411"/>
      <c r="BQ91" s="411"/>
      <c r="BR91" s="411"/>
      <c r="BS91" s="411"/>
      <c r="BT91" s="411"/>
      <c r="BU91" s="411"/>
      <c r="BV91" s="411"/>
    </row>
    <row r="92" spans="1:74" x14ac:dyDescent="0.2">
      <c r="BK92" s="411"/>
      <c r="BL92" s="411"/>
      <c r="BM92" s="411"/>
      <c r="BN92" s="411"/>
      <c r="BO92" s="411"/>
      <c r="BP92" s="411"/>
      <c r="BQ92" s="411"/>
      <c r="BR92" s="411"/>
      <c r="BS92" s="411"/>
      <c r="BT92" s="411"/>
      <c r="BU92" s="411"/>
      <c r="BV92" s="411"/>
    </row>
    <row r="93" spans="1:74" x14ac:dyDescent="0.2">
      <c r="BK93" s="411"/>
      <c r="BL93" s="411"/>
      <c r="BM93" s="411"/>
      <c r="BN93" s="411"/>
      <c r="BO93" s="411"/>
      <c r="BP93" s="411"/>
      <c r="BQ93" s="411"/>
      <c r="BR93" s="411"/>
      <c r="BS93" s="411"/>
      <c r="BT93" s="411"/>
      <c r="BU93" s="411"/>
      <c r="BV93" s="411"/>
    </row>
    <row r="94" spans="1:74" x14ac:dyDescent="0.2">
      <c r="BK94" s="411"/>
      <c r="BL94" s="411"/>
      <c r="BM94" s="411"/>
      <c r="BN94" s="411"/>
      <c r="BO94" s="411"/>
      <c r="BP94" s="411"/>
      <c r="BQ94" s="411"/>
      <c r="BR94" s="411"/>
      <c r="BS94" s="411"/>
      <c r="BT94" s="411"/>
      <c r="BU94" s="411"/>
      <c r="BV94" s="411"/>
    </row>
    <row r="95" spans="1:74" x14ac:dyDescent="0.2">
      <c r="BK95" s="411"/>
      <c r="BL95" s="411"/>
      <c r="BM95" s="411"/>
      <c r="BN95" s="411"/>
      <c r="BO95" s="411"/>
      <c r="BP95" s="411"/>
      <c r="BQ95" s="411"/>
      <c r="BR95" s="411"/>
      <c r="BS95" s="411"/>
      <c r="BT95" s="411"/>
      <c r="BU95" s="411"/>
      <c r="BV95" s="411"/>
    </row>
    <row r="96" spans="1: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row r="145" spans="63:74" x14ac:dyDescent="0.2">
      <c r="BK145" s="411"/>
      <c r="BL145" s="411"/>
      <c r="BM145" s="411"/>
      <c r="BN145" s="411"/>
      <c r="BO145" s="411"/>
      <c r="BP145" s="411"/>
      <c r="BQ145" s="411"/>
      <c r="BR145" s="411"/>
      <c r="BS145" s="411"/>
      <c r="BT145" s="411"/>
      <c r="BU145" s="411"/>
      <c r="BV145" s="411"/>
    </row>
    <row r="146" spans="63:74" x14ac:dyDescent="0.2">
      <c r="BK146" s="411"/>
      <c r="BL146" s="411"/>
      <c r="BM146" s="411"/>
      <c r="BN146" s="411"/>
      <c r="BO146" s="411"/>
      <c r="BP146" s="411"/>
      <c r="BQ146" s="411"/>
      <c r="BR146" s="411"/>
      <c r="BS146" s="411"/>
      <c r="BT146" s="411"/>
      <c r="BU146" s="411"/>
      <c r="BV146" s="411"/>
    </row>
  </sheetData>
  <mergeCells count="24">
    <mergeCell ref="B83:Q83"/>
    <mergeCell ref="B84:Q84"/>
    <mergeCell ref="B79:Q79"/>
    <mergeCell ref="B80:Q80"/>
    <mergeCell ref="B81:Q81"/>
    <mergeCell ref="B82:Q82"/>
    <mergeCell ref="B77:Q77"/>
    <mergeCell ref="B78:Q78"/>
    <mergeCell ref="B74:Q74"/>
    <mergeCell ref="A1:A2"/>
    <mergeCell ref="B69:Q69"/>
    <mergeCell ref="B70:Q70"/>
    <mergeCell ref="B71:Q71"/>
    <mergeCell ref="B72:Q72"/>
    <mergeCell ref="B73:Q73"/>
    <mergeCell ref="B75:Q75"/>
    <mergeCell ref="B76:Q7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tlc</cp:lastModifiedBy>
  <cp:lastPrinted>2013-09-11T15:47:32Z</cp:lastPrinted>
  <dcterms:created xsi:type="dcterms:W3CDTF">2006-10-10T12:45:59Z</dcterms:created>
  <dcterms:modified xsi:type="dcterms:W3CDTF">2014-08-07T21:03:16Z</dcterms:modified>
</cp:coreProperties>
</file>