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825" yWindow="885" windowWidth="10485" windowHeight="696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'3btab'!$B$1:$AL$55</definedName>
    <definedName name="_xlnm.Print_Area" localSheetId="6">'3ctab'!$B$1:$AL$37</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'5atab'!$B$1:$AL$36</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4562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l="1"/>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E11" i="33" l="1"/>
  <c r="P11" i="33"/>
  <c r="AA11" i="33"/>
  <c r="F11" i="33" l="1"/>
  <c r="AM11" i="33"/>
  <c r="AB11" i="33"/>
  <c r="Q11" i="33"/>
  <c r="R11" i="33" l="1"/>
  <c r="AC11" i="33"/>
  <c r="G11" i="33"/>
  <c r="AY11" i="33"/>
  <c r="AN11" i="33"/>
  <c r="AO11" i="33" l="1"/>
  <c r="AD11" i="33"/>
  <c r="AZ11" i="33"/>
  <c r="BK11" i="33"/>
  <c r="H11" i="33"/>
  <c r="S11" i="33"/>
  <c r="T11" i="33" l="1"/>
  <c r="BA11" i="33"/>
  <c r="AP11" i="33"/>
  <c r="I11" i="33"/>
  <c r="BL11" i="33"/>
  <c r="AE11" i="33"/>
  <c r="BM11" i="33" l="1"/>
  <c r="AQ11" i="33"/>
  <c r="U11" i="33"/>
  <c r="AF11" i="33"/>
  <c r="J11" i="33"/>
  <c r="BB11" i="33"/>
  <c r="BC11" i="33" l="1"/>
  <c r="K11" i="33"/>
  <c r="AG11" i="33"/>
  <c r="V11" i="33"/>
  <c r="AR11" i="33"/>
  <c r="BN11" i="33"/>
  <c r="AH11" i="33" l="1"/>
  <c r="L11" i="33"/>
  <c r="BO11" i="33"/>
  <c r="AS11" i="33"/>
  <c r="W11" i="33"/>
  <c r="BD11" i="33"/>
  <c r="BE11" i="33" l="1"/>
  <c r="BP11" i="33"/>
  <c r="M11" i="33"/>
  <c r="AI11" i="33"/>
  <c r="X11" i="33"/>
  <c r="AT11" i="33"/>
  <c r="AU11" i="33" l="1"/>
  <c r="Y11" i="33"/>
  <c r="BQ11" i="33"/>
  <c r="AJ11" i="33"/>
  <c r="N11" i="33"/>
  <c r="BF11" i="33"/>
  <c r="AK11" i="33" l="1"/>
  <c r="Z11" i="33"/>
  <c r="AV11" i="33"/>
  <c r="BG11" i="33"/>
  <c r="BR11" i="33"/>
  <c r="BS11" i="33" l="1"/>
  <c r="BH11" i="33"/>
  <c r="AL11" i="33"/>
  <c r="AW11" i="33"/>
  <c r="AX11" i="33" l="1"/>
  <c r="BT11" i="33"/>
  <c r="BI11" i="33"/>
  <c r="BJ11" i="33" l="1"/>
  <c r="BU11" i="33"/>
  <c r="BV11" i="33" l="1"/>
</calcChain>
</file>

<file path=xl/sharedStrings.xml><?xml version="1.0" encoding="utf-8"?>
<sst xmlns="http://schemas.openxmlformats.org/spreadsheetml/2006/main" count="3567" uniqueCount="1300">
  <si>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</si>
  <si>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</si>
  <si>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</si>
  <si>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</si>
  <si>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</si>
  <si>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</si>
  <si>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</si>
  <si>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</si>
  <si>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</si>
  <si>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</si>
  <si>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</si>
  <si>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</si>
  <si>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</si>
  <si>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</si>
  <si>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Average Acquisition Cost</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</si>
  <si>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</si>
  <si>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</si>
  <si>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</si>
  <si>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</si>
  <si>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</si>
  <si>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</si>
  <si>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</si>
  <si>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</si>
  <si>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</si>
  <si>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</si>
  <si>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</si>
  <si>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</si>
  <si>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</si>
  <si>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</si>
  <si>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</si>
  <si>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</si>
  <si>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</si>
  <si>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</si>
  <si>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</si>
  <si>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</si>
  <si>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</si>
  <si>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</si>
  <si>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</si>
  <si>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</si>
  <si>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</si>
  <si>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</si>
  <si>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</si>
  <si>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</si>
  <si>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</si>
  <si>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</si>
  <si>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</si>
  <si>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</si>
  <si>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</si>
  <si>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</si>
  <si>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</si>
  <si>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</si>
  <si>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</si>
  <si>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</si>
  <si>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</si>
  <si>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</si>
  <si>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</si>
  <si>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</si>
  <si>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</si>
  <si>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</si>
  <si>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</si>
  <si>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</si>
  <si>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</si>
  <si>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</si>
  <si>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</si>
  <si>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</si>
  <si>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</si>
  <si>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</si>
  <si>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</si>
  <si>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</si>
  <si>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</si>
  <si>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</si>
  <si>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</si>
  <si>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</si>
  <si>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</si>
  <si>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</si>
  <si>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</si>
  <si>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</si>
  <si>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</si>
  <si>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</si>
  <si>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</si>
  <si>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</si>
  <si>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</si>
  <si>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</si>
  <si>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</si>
  <si>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</si>
  <si>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</si>
  <si>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</si>
  <si>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</si>
  <si>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</si>
  <si>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</si>
  <si>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</si>
  <si>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</si>
  <si>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</si>
  <si>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</si>
  <si>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</si>
  <si>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</si>
  <si>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</si>
  <si>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</si>
  <si>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</si>
  <si>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</si>
  <si>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</si>
  <si>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</si>
  <si>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</si>
  <si>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</si>
  <si>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</si>
  <si>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</si>
  <si>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</si>
  <si>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</si>
  <si>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</si>
  <si>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</si>
  <si>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</si>
  <si>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</si>
  <si>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</si>
  <si>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</si>
  <si>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</si>
  <si>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</si>
  <si>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</si>
  <si>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</si>
  <si>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</si>
  <si>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t xml:space="preserve">   Imported Average</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</si>
  <si>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</si>
  <si>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</si>
  <si>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</si>
  <si>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</si>
  <si>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</si>
  <si>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</si>
  <si>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</si>
  <si>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</si>
  <si>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</si>
  <si>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</si>
  <si>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</si>
  <si>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</si>
  <si>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</si>
  <si>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</si>
  <si>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</si>
  <si>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</si>
  <si>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</si>
  <si>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</si>
  <si>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</si>
  <si>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</si>
  <si>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</si>
  <si>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Table 2.  U.S. 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</si>
  <si>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</si>
  <si>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</si>
  <si>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</si>
  <si>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</si>
  <si>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</si>
  <si>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</si>
  <si>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</si>
  <si>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r>
      <t xml:space="preserve">   End-Use Prices</t>
    </r>
    <r>
      <rPr>
        <sz val="8"/>
        <rFont val="Arial"/>
        <family val="2"/>
      </rPr>
      <t xml:space="preserve"> (dollars per thousand cubic feetf) </t>
    </r>
  </si>
  <si>
    <t>NGHHUUS</t>
  </si>
  <si>
    <t>(c) Includes fuel oils No. 4, No. 5, No. 6, and topped crude.</t>
  </si>
  <si>
    <t xml:space="preserve">      Residual Fuel Oil (c)</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</si>
  <si>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</si>
  <si>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</si>
  <si>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</si>
  <si>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</si>
  <si>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</si>
  <si>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</si>
  <si>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</si>
  <si>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</si>
  <si>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</si>
  <si>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</si>
  <si>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</si>
  <si>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</si>
  <si>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</si>
  <si>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</si>
  <si>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</si>
  <si>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</si>
  <si>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</si>
  <si>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</si>
  <si>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</si>
  <si>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</si>
  <si>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</si>
  <si>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</si>
  <si>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</si>
  <si>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</si>
  <si>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</si>
  <si>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</si>
  <si>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</si>
  <si>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</si>
  <si>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</si>
  <si>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</si>
  <si>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</si>
  <si>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</si>
  <si>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</si>
  <si>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</si>
  <si>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</si>
  <si>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</si>
  <si>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</si>
  <si>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</si>
  <si>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</si>
  <si>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</si>
  <si>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</si>
  <si>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</si>
  <si>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</si>
  <si>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</si>
  <si>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</si>
  <si>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</si>
  <si>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</si>
  <si>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</si>
  <si>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</si>
  <si>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</si>
  <si>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</si>
  <si>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</si>
  <si>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</si>
  <si>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</si>
  <si>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</si>
  <si>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</si>
  <si>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</si>
  <si>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</si>
  <si>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</si>
  <si>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</si>
  <si>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</si>
  <si>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</si>
  <si>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</si>
  <si>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</si>
  <si>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</si>
  <si>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</si>
  <si>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</si>
  <si>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</si>
  <si>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</si>
  <si>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</si>
  <si>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</si>
  <si>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</si>
  <si>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</si>
  <si>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</si>
  <si>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</si>
  <si>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</si>
  <si>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</si>
  <si>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</si>
  <si>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</si>
  <si>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</si>
  <si>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</si>
  <si>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</si>
  <si>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</si>
  <si>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</si>
  <si>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</si>
  <si>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</si>
  <si>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</si>
  <si>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</si>
  <si>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</si>
  <si>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</si>
  <si>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</si>
  <si>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</si>
  <si>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</si>
  <si>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</si>
  <si>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</si>
  <si>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</si>
  <si>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</si>
  <si>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</si>
  <si>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Crude Oil (e)</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</si>
  <si>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</si>
  <si>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</si>
  <si>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</si>
  <si>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</si>
  <si>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</si>
  <si>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</si>
  <si>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</si>
  <si>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</si>
  <si>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</si>
  <si>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</si>
  <si>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2.  U.S. Energy Nominal Prices</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</si>
  <si>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</si>
  <si>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</si>
  <si>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</si>
  <si>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</si>
  <si>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</si>
  <si>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</si>
  <si>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</si>
  <si>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</si>
  <si>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</si>
  <si>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</si>
  <si>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</si>
  <si>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</si>
  <si>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</si>
  <si>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</si>
  <si>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</si>
  <si>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</si>
  <si>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</si>
  <si>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</si>
  <si>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</si>
  <si>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</si>
  <si>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</si>
  <si>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</si>
  <si>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</si>
  <si>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</si>
  <si>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</si>
  <si>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</si>
  <si>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</si>
  <si>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</si>
  <si>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</si>
  <si>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</si>
  <si>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</si>
  <si>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</si>
  <si>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</si>
  <si>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</si>
  <si>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</si>
  <si>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</si>
  <si>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</si>
  <si>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</si>
  <si>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</si>
  <si>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</si>
  <si>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</si>
  <si>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</si>
  <si>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</si>
  <si>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</si>
  <si>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</si>
  <si>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</si>
  <si>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</si>
  <si>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</si>
  <si>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</si>
  <si>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</si>
  <si>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</si>
  <si>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</si>
  <si>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</si>
  <si>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</si>
  <si>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</si>
  <si>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</si>
  <si>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</si>
  <si>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</si>
  <si>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</si>
  <si>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</si>
  <si>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</si>
  <si>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</si>
  <si>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</si>
  <si>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</si>
  <si>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</si>
  <si>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</si>
  <si>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</si>
  <si>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</si>
  <si>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</si>
  <si>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</si>
  <si>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</si>
  <si>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</si>
  <si>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</si>
  <si>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</si>
  <si>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</si>
  <si>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</si>
  <si>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</si>
  <si>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</si>
  <si>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</si>
  <si>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</si>
  <si>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</si>
  <si>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</si>
  <si>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</si>
  <si>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</si>
  <si>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</si>
  <si>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</si>
  <si>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</si>
  <si>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</si>
  <si>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</si>
  <si>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</si>
  <si>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</si>
  <si>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</si>
  <si>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</si>
  <si>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</si>
  <si>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</si>
  <si>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</si>
  <si>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</si>
  <si>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</si>
  <si>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</si>
  <si>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</si>
  <si>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</si>
  <si>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</si>
  <si>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</si>
  <si>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</si>
  <si>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</si>
  <si>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</si>
  <si>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</si>
  <si>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</si>
  <si>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</si>
  <si>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</si>
  <si>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</si>
  <si>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</si>
  <si>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</si>
  <si>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</si>
  <si>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</si>
  <si>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</si>
  <si>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</si>
  <si>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</si>
  <si>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</si>
  <si>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</si>
  <si>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</si>
  <si>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</si>
  <si>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</si>
  <si>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</si>
  <si>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</si>
  <si>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</si>
  <si>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</si>
  <si>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</si>
  <si>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</si>
  <si>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</si>
  <si>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</si>
  <si>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</si>
  <si>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</si>
  <si>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</si>
  <si>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</si>
  <si>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</si>
  <si>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</si>
  <si>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</si>
  <si>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</si>
  <si>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</si>
  <si>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</si>
  <si>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</si>
  <si>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</si>
  <si>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</si>
  <si>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</si>
  <si>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</si>
  <si>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</si>
  <si>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</si>
  <si>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</si>
  <si>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</si>
  <si>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</si>
  <si>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</si>
  <si>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</si>
  <si>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</si>
  <si>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</si>
  <si>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</si>
  <si>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</si>
  <si>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</si>
  <si>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</si>
  <si>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</si>
  <si>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</si>
  <si>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</si>
  <si>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</si>
  <si>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</si>
  <si>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</si>
  <si>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</si>
  <si>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</si>
  <si>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</si>
  <si>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</si>
  <si>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</si>
  <si>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</si>
  <si>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</si>
  <si>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</si>
  <si>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</si>
  <si>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</si>
  <si>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</si>
  <si>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</si>
  <si>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</si>
  <si>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</si>
  <si>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</si>
  <si>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</si>
  <si>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</si>
  <si>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</si>
  <si>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</si>
  <si>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</si>
  <si>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</si>
  <si>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</si>
  <si>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</si>
  <si>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</si>
  <si>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</si>
  <si>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</si>
  <si>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</si>
  <si>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</si>
  <si>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</si>
  <si>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</si>
  <si>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</si>
  <si>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</si>
  <si>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</si>
  <si>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</si>
  <si>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</si>
  <si>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</si>
  <si>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</si>
  <si>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</si>
  <si>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</si>
  <si>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</si>
  <si>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</si>
  <si>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</si>
  <si>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</si>
  <si>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</si>
  <si>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</si>
  <si>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</si>
  <si>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</si>
  <si>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</si>
  <si>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</si>
  <si>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</si>
  <si>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</si>
  <si>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</si>
  <si>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</si>
  <si>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</si>
  <si>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</si>
  <si>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</si>
  <si>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</si>
  <si>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</si>
  <si>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</si>
  <si>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</si>
  <si>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</si>
  <si>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</si>
  <si>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</si>
  <si>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</si>
  <si>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</si>
  <si>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</si>
  <si>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</si>
  <si>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</si>
  <si>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</si>
  <si>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</si>
  <si>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</si>
  <si>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</si>
  <si>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</si>
  <si>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</si>
  <si>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</si>
  <si>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</si>
  <si>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</si>
  <si>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</si>
  <si>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</si>
  <si>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</si>
  <si>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</si>
  <si>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</si>
  <si>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</si>
  <si>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</si>
  <si>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</si>
  <si>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</si>
  <si>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</si>
  <si>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</si>
  <si>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</si>
  <si>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</si>
  <si>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</si>
  <si>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</si>
  <si>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</si>
  <si>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</si>
  <si>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</si>
  <si>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</si>
  <si>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</si>
  <si>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</si>
  <si>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</si>
  <si>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</si>
  <si>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</si>
  <si>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</si>
  <si>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</si>
  <si>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</si>
  <si>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</si>
  <si>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</si>
  <si>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</si>
  <si>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</si>
  <si>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</si>
  <si>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</si>
  <si>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</si>
  <si>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</si>
  <si>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</si>
  <si>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</si>
  <si>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</si>
  <si>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</si>
  <si>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</si>
  <si>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</si>
  <si>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</si>
  <si>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</si>
  <si>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</si>
  <si>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</si>
  <si>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</si>
  <si>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</si>
  <si>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</si>
  <si>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</si>
  <si>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</si>
  <si>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</si>
  <si>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</si>
  <si>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</si>
  <si>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</si>
  <si>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</si>
  <si>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</si>
  <si>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</si>
  <si>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</si>
  <si>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</si>
  <si>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</si>
  <si>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</si>
  <si>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</si>
  <si>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</si>
  <si>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</si>
  <si>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</si>
  <si>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</si>
  <si>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</si>
  <si>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</si>
  <si>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</si>
  <si>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</si>
  <si>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</si>
  <si>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</si>
  <si>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</si>
  <si>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</si>
  <si>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</si>
  <si>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</si>
  <si>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</si>
  <si>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</si>
  <si>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</si>
  <si>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</si>
  <si>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</si>
  <si>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</si>
  <si>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</si>
  <si>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</si>
  <si>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</si>
  <si>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</si>
  <si>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</si>
  <si>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</si>
  <si>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</si>
  <si>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</si>
  <si>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</si>
  <si>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</si>
  <si>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</si>
  <si>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</si>
  <si>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</si>
  <si>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</si>
  <si>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</si>
  <si>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</si>
  <si>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</si>
  <si>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</si>
  <si>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</si>
  <si>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</si>
  <si>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</si>
  <si>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</si>
  <si>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</si>
  <si>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</si>
  <si>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</si>
  <si>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</si>
  <si>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</si>
  <si>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</si>
  <si>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</si>
  <si>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</si>
  <si>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</si>
  <si>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</si>
  <si>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</si>
  <si>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</si>
  <si>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</si>
  <si>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</si>
  <si>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</si>
  <si>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</si>
  <si>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</si>
  <si>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</si>
  <si>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</si>
  <si>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</si>
  <si>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</si>
  <si>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</si>
  <si>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</si>
  <si>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</si>
  <si>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</si>
  <si>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</si>
  <si>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</si>
  <si>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</si>
  <si>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</si>
  <si>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</si>
  <si>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</si>
  <si>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</si>
  <si>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</si>
  <si>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</si>
  <si>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</si>
  <si>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</si>
  <si>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</si>
  <si>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</si>
  <si>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</si>
  <si>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</si>
  <si>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</si>
  <si>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</si>
  <si>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</si>
  <si>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</si>
  <si>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</si>
  <si>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</si>
  <si>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</si>
  <si>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</si>
  <si>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</si>
  <si>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</si>
  <si>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</si>
  <si>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</si>
  <si>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</si>
  <si>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</si>
  <si>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</si>
  <si>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</si>
  <si>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</si>
  <si>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</si>
  <si>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</si>
  <si>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</si>
  <si>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</si>
  <si>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</si>
  <si>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</si>
  <si>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</si>
  <si>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</si>
  <si>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</si>
  <si>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</si>
  <si>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</si>
  <si>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</si>
  <si>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</si>
  <si>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</si>
  <si>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</si>
  <si>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</si>
  <si>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</si>
  <si>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</si>
  <si>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</si>
  <si>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</si>
  <si>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</si>
  <si>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</si>
  <si>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</si>
  <si>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</si>
  <si>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</si>
  <si>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</si>
  <si>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</si>
  <si>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</si>
  <si>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</si>
  <si>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</si>
  <si>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</si>
  <si>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</si>
  <si>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</si>
  <si>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</si>
  <si>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</si>
  <si>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</si>
  <si>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</si>
  <si>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</si>
  <si>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</si>
  <si>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</si>
  <si>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r>
      <t xml:space="preserve">Liquid Fuels </t>
    </r>
    <r>
      <rPr>
        <sz val="8"/>
        <color indexed="8"/>
        <rFont val="Arial"/>
        <family val="2"/>
      </rPr>
      <t>(cents per gallon)</t>
    </r>
  </si>
  <si>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</si>
  <si>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</si>
  <si>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</si>
  <si>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</si>
  <si>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</si>
  <si>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</si>
  <si>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</si>
  <si>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</si>
  <si>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</si>
  <si>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</si>
  <si>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</si>
  <si>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</si>
  <si>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</si>
  <si>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</si>
  <si>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</si>
  <si>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</si>
  <si>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</si>
  <si>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</si>
  <si>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</si>
  <si>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</si>
  <si>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</si>
  <si>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</si>
  <si>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</si>
  <si>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</si>
  <si>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</si>
  <si>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</si>
  <si>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</si>
  <si>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</si>
  <si>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</si>
  <si>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</si>
  <si>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</si>
  <si>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</si>
  <si>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</si>
  <si>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</si>
  <si>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</si>
  <si>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</si>
  <si>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</si>
  <si>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</si>
  <si>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</si>
  <si>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</si>
  <si>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</si>
  <si>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</si>
  <si>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</si>
  <si>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</si>
  <si>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</si>
  <si>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</si>
  <si>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</si>
  <si>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</si>
  <si>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</si>
  <si>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</si>
  <si>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</si>
  <si>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</si>
  <si>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</si>
  <si>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</si>
  <si>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</si>
  <si>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</si>
  <si>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</si>
  <si>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</si>
  <si>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</si>
  <si>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</si>
  <si>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</si>
  <si>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</si>
  <si>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</si>
  <si>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</si>
  <si>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</si>
  <si>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</si>
  <si>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</si>
  <si>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</si>
  <si>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</si>
  <si>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</si>
  <si>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</si>
  <si>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</si>
  <si>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</si>
  <si>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</si>
  <si>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</si>
  <si>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</si>
  <si>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</si>
  <si>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</si>
  <si>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</si>
  <si>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</si>
  <si>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</si>
  <si>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</si>
  <si>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</si>
  <si>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</si>
  <si>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</si>
  <si>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</si>
  <si>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</si>
  <si>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</si>
  <si>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</si>
  <si>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</si>
  <si>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</si>
  <si>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</si>
  <si>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</si>
  <si>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</si>
  <si>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</si>
  <si>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</si>
  <si>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</si>
  <si>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</si>
  <si>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</si>
  <si>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</si>
  <si>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</si>
  <si>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</si>
  <si>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</si>
  <si>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</si>
  <si>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</si>
  <si>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</si>
  <si>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</si>
  <si>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</si>
  <si>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</si>
  <si>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</si>
  <si>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</si>
  <si>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</si>
  <si>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</si>
  <si>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</si>
  <si>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</si>
  <si>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</si>
  <si>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</si>
  <si>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</si>
  <si>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</si>
  <si>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</si>
  <si>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</si>
  <si>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</si>
  <si>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</si>
  <si>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</si>
  <si>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</si>
  <si>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</si>
  <si>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</si>
  <si>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</si>
  <si>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</si>
  <si>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</si>
  <si>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</si>
  <si>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</si>
  <si>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</si>
  <si>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</si>
  <si>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</si>
  <si>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</si>
  <si>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</si>
  <si>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</si>
  <si>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</si>
  <si>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</si>
  <si>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</si>
  <si>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</si>
  <si>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</si>
  <si>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</si>
  <si>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</si>
  <si>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</si>
  <si>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</si>
  <si>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</si>
  <si>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</si>
  <si>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</si>
  <si>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</si>
  <si>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</si>
  <si>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</si>
  <si>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</si>
  <si>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</si>
  <si>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</si>
  <si>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</si>
  <si>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</si>
  <si>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</si>
  <si>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</si>
  <si>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</si>
  <si>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</si>
  <si>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</si>
  <si>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</si>
  <si>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</si>
  <si>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</si>
  <si>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</si>
  <si>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</si>
  <si>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</si>
  <si>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</si>
  <si>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</si>
  <si>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</si>
  <si>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</si>
  <si>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</si>
  <si>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</si>
  <si>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</si>
  <si>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</si>
  <si>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</si>
  <si>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</si>
  <si>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</si>
  <si>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</si>
  <si>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</si>
  <si>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</si>
  <si>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</si>
  <si>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</si>
  <si>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</si>
  <si>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</si>
  <si>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</si>
  <si>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</si>
  <si>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</si>
  <si>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</si>
  <si>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</si>
  <si>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</si>
  <si>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</si>
  <si>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</si>
  <si>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</si>
  <si>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</si>
  <si>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</si>
  <si>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</si>
  <si>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</si>
  <si>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</si>
  <si>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</si>
  <si>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</si>
  <si>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</si>
  <si>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</si>
  <si>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</si>
  <si>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</si>
  <si>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</si>
  <si>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</si>
  <si>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</si>
  <si>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</si>
  <si>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</si>
  <si>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</si>
  <si>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</si>
  <si>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</si>
  <si>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</si>
  <si>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</si>
  <si>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</si>
  <si>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</si>
  <si>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</si>
  <si>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</si>
  <si>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</si>
  <si>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</si>
  <si>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</si>
  <si>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</si>
  <si>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</si>
  <si>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</si>
  <si>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</si>
  <si>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</si>
  <si>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</si>
  <si>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</si>
  <si>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</si>
  <si>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</si>
  <si>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</si>
  <si>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</si>
  <si>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</si>
  <si>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</si>
  <si>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</si>
  <si>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</si>
  <si>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</si>
  <si>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</si>
  <si>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</si>
  <si>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</si>
  <si>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</si>
  <si>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</si>
  <si>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</si>
  <si>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</si>
  <si>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</si>
  <si>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</si>
  <si>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</si>
  <si>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</si>
  <si>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</si>
  <si>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</si>
  <si>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</si>
  <si>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</si>
  <si>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</si>
  <si>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</si>
  <si>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</si>
  <si>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</si>
  <si>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</si>
  <si>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</si>
  <si>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</si>
  <si>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</si>
  <si>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</si>
  <si>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</si>
  <si>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</si>
  <si>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</si>
  <si>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</si>
  <si>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</si>
  <si>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</si>
  <si>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</si>
  <si>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</si>
  <si>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</si>
  <si>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</si>
  <si>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</si>
  <si>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</si>
  <si>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</si>
  <si>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</si>
  <si>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</si>
  <si>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</si>
  <si>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</si>
  <si>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</si>
  <si>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</si>
  <si>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</si>
  <si>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</si>
  <si>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</si>
  <si>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(Index, 2007=100)</t>
  </si>
  <si>
    <t>Industrial Production Indices (Index, 2007=100)</t>
  </si>
  <si>
    <t>Industrial Output, Manufacturing (Index, Year 2007=100)</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</si>
  <si>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</si>
  <si>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</si>
  <si>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</si>
  <si>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</si>
  <si>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</si>
  <si>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</si>
  <si>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</si>
  <si>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</si>
  <si>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</si>
  <si>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</si>
  <si>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</si>
  <si>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</si>
  <si>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</si>
  <si>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</si>
  <si>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</si>
  <si>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</si>
  <si>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</si>
  <si>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</si>
  <si>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</si>
  <si>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</si>
  <si>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</si>
  <si>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</si>
  <si>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</si>
  <si>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</si>
  <si>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</si>
  <si>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</si>
  <si>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</si>
  <si>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</si>
  <si>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</si>
  <si>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</si>
  <si>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</si>
  <si>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</si>
  <si>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</si>
  <si>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</si>
  <si>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</si>
  <si>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</si>
  <si>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</si>
  <si>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</si>
  <si>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</si>
  <si>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</si>
  <si>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</si>
  <si>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</si>
  <si>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</si>
  <si>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</si>
  <si>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</si>
  <si>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</si>
  <si>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</si>
  <si>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</si>
  <si>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</si>
  <si>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</si>
  <si>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</si>
  <si>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</si>
  <si>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</si>
  <si>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</si>
  <si>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</si>
  <si>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</si>
  <si>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</si>
  <si>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</si>
  <si>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</si>
  <si>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</si>
  <si>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</si>
  <si>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</si>
  <si>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</si>
  <si>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</si>
  <si>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</si>
  <si>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</si>
  <si>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</si>
  <si>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</si>
  <si>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</si>
  <si>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</si>
  <si>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</si>
  <si>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</si>
  <si>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</si>
  <si>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</si>
  <si>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</si>
  <si>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</si>
  <si>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</si>
  <si>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</si>
  <si>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</si>
  <si>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</si>
  <si>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</si>
  <si>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</si>
  <si>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</si>
  <si>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</si>
  <si>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</si>
  <si>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</si>
  <si>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</si>
  <si>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</si>
  <si>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</si>
  <si>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</si>
  <si>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</si>
  <si>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</si>
  <si>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</si>
  <si>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</si>
  <si>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</si>
  <si>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</si>
  <si>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</si>
  <si>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</si>
  <si>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</si>
  <si>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</si>
  <si>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</si>
  <si>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</si>
  <si>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</si>
  <si>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</si>
  <si>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</si>
  <si>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</si>
  <si>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</si>
  <si>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</si>
  <si>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</si>
  <si>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</si>
  <si>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</si>
  <si>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</si>
  <si>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</si>
  <si>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</si>
  <si>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</si>
  <si>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</si>
  <si>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</si>
  <si>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</si>
  <si>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</si>
  <si>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</si>
  <si>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</si>
  <si>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</si>
  <si>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</si>
  <si>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</si>
  <si>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</si>
  <si>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</si>
  <si>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</si>
  <si>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</si>
  <si>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</si>
  <si>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</si>
  <si>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</si>
  <si>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</si>
  <si>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</si>
  <si>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</si>
  <si>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</si>
  <si>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</si>
  <si>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</si>
  <si>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</si>
  <si>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</si>
  <si>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</si>
  <si>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</si>
  <si>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</si>
  <si>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</si>
  <si>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</si>
  <si>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</si>
  <si>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</si>
  <si>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</si>
  <si>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</si>
  <si>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</si>
  <si>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</si>
  <si>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</si>
  <si>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</si>
  <si>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</si>
  <si>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</si>
  <si>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</si>
  <si>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</si>
  <si>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</si>
  <si>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</si>
  <si>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</si>
  <si>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</si>
  <si>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</si>
  <si>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</si>
  <si>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</si>
  <si>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</si>
  <si>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</si>
  <si>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</si>
  <si>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</si>
  <si>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papr_ID</t>
  </si>
  <si>
    <t>Indonesia</t>
  </si>
  <si>
    <t>OPEC = Organization of Petroleum Exporting Countries: Algeria, Angola, Ecuador, Iran, Iraq, Kuwait, Libya, Nigeria, Qatar, Saudi Arabia, the United Arab Emirates, Venezuela.</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</si>
  <si>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</si>
  <si>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</si>
  <si>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</si>
  <si>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</si>
  <si>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</si>
  <si>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</si>
  <si>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</si>
  <si>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</si>
  <si>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</si>
  <si>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</si>
  <si>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</si>
  <si>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</si>
  <si>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</si>
  <si>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</si>
  <si>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</si>
  <si>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</si>
  <si>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</si>
  <si>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</si>
  <si>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</si>
  <si>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</si>
  <si>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</si>
  <si>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</si>
  <si>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</si>
  <si>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</si>
  <si>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</si>
  <si>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</si>
  <si>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</si>
  <si>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</si>
  <si>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</si>
  <si>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</si>
  <si>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</si>
  <si>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</si>
  <si>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</si>
  <si>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</si>
  <si>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</si>
  <si>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</si>
  <si>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</si>
  <si>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</si>
  <si>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</si>
  <si>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</si>
  <si>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</si>
  <si>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</si>
  <si>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</si>
  <si>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</si>
  <si>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</si>
  <si>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</si>
  <si>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</si>
  <si>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</si>
  <si>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</si>
  <si>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</si>
  <si>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</si>
  <si>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</si>
  <si>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</si>
  <si>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</si>
  <si>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</si>
  <si>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</si>
  <si>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</si>
  <si>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</si>
  <si>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</si>
  <si>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</si>
  <si>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</si>
  <si>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</si>
  <si>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</si>
  <si>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</si>
  <si>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</si>
  <si>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</si>
  <si>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</si>
  <si>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</si>
  <si>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</si>
  <si>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</si>
  <si>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</si>
  <si>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</si>
  <si>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</si>
  <si>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</si>
  <si>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</si>
  <si>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</si>
  <si>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</si>
  <si>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</si>
  <si>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</si>
  <si>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</si>
  <si>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</si>
  <si>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</si>
  <si>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</si>
  <si>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</si>
  <si>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</si>
  <si>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</si>
  <si>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</si>
  <si>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</si>
  <si>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</si>
  <si>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</si>
  <si>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</si>
  <si>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</si>
  <si>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</si>
  <si>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</si>
  <si>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</si>
  <si>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</si>
  <si>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</si>
  <si>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</si>
  <si>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</si>
  <si>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</si>
  <si>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</si>
  <si>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</si>
  <si>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</si>
  <si>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</si>
  <si>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</si>
  <si>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</si>
  <si>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</si>
  <si>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</si>
  <si>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</si>
  <si>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</si>
  <si>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</si>
  <si>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</si>
  <si>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</si>
  <si>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</si>
  <si>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</si>
  <si>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</si>
  <si>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</si>
  <si>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</si>
  <si>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</si>
  <si>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</si>
  <si>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</si>
  <si>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</si>
  <si>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</si>
  <si>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(f) Losses and co-products from the production of fuel ethanol and biodiesel</t>
  </si>
  <si>
    <t>Table 4b.  U.S. Hydrocarbon Gas Liquids (HGL) and Petroleum Refinery Balances  (million barrels per day, except inventories and utilization factor)</t>
  </si>
  <si>
    <t>Table 4b.  U.S. Hydrocarbon Gas Liquids (HGL) and Petroleum Refinery Balances</t>
  </si>
  <si>
    <t>August 2015</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</si>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</sst>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48"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730">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0" borderId="0" xfId="22" applyFont="1" applyAlignment="1">
      <alignment horizontal="right"/>
    </xf>
    <xf numFmtId="0" fontId="21" fillId="4" borderId="0" xfId="0" applyFont="1" applyFill="1" applyBorder="1" applyAlignment="1">
      <alignment horizontal="right"/>
    </xf>
    <xf numFmtId="0" fontId="21" fillId="4" borderId="0" xfId="0" applyFont="1" applyFill="1" applyBorder="1"/>
    <xf numFmtId="164" fontId="21" fillId="4" borderId="0" xfId="23" applyNumberFormat="1" applyFont="1" applyFill="1"/>
    <xf numFmtId="164" fontId="21" fillId="4" borderId="0" xfId="23" applyNumberFormat="1"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3" fontId="36" fillId="4" borderId="0" xfId="21" applyNumberFormat="1" applyFont="1" applyFill="1" applyAlignment="1">
      <alignment vertical="top"/>
    </xf>
    <xf numFmtId="171" fontId="2" fillId="0" borderId="3" xfId="19" applyNumberFormat="1" applyFont="1" applyBorder="1" applyAlignment="1" applyProtection="1">
      <alignment horizontal="left"/>
    </xf>
    <xf numFmtId="49" fontId="10" fillId="4" borderId="0" xfId="0" quotePrefix="1" applyNumberFormat="1" applyFont="1" applyFill="1" applyBorder="1" applyAlignment="1"/>
    <xf numFmtId="0" fontId="0" fillId="0" borderId="0" xfId="0" applyAlignment="1"/>
    <xf numFmtId="0" fontId="10" fillId="4" borderId="0" xfId="17" quotePrefix="1" applyFont="1" applyFill="1" applyAlignment="1">
      <alignment horizontal="left" vertical="top" wrapText="1"/>
    </xf>
    <xf numFmtId="0" fontId="22" fillId="4" borderId="0" xfId="0" applyFont="1" applyFill="1" applyAlignment="1">
      <alignment horizontal="left" vertical="top" wrapText="1"/>
    </xf>
    <xf numFmtId="0" fontId="0" fillId="0" borderId="0" xfId="0" applyAlignment="1">
      <alignment horizontal="left" vertical="top" wrapText="1"/>
    </xf>
    <xf numFmtId="0" fontId="21"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0"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19" fillId="0" borderId="9" xfId="0" applyFont="1" applyBorder="1" applyAlignment="1">
      <alignment horizontal="center"/>
    </xf>
    <xf numFmtId="0" fontId="19" fillId="0" borderId="10" xfId="0" applyFont="1" applyBorder="1" applyAlignment="1">
      <alignment horizontal="center"/>
    </xf>
    <xf numFmtId="0" fontId="20" fillId="0" borderId="0" xfId="17" applyFont="1" applyFill="1" applyBorder="1" applyAlignment="1" applyProtection="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0" fillId="4" borderId="2" xfId="22" applyFont="1" applyFill="1" applyBorder="1" applyAlignment="1">
      <alignment horizontal="justify"/>
    </xf>
    <xf numFmtId="0" fontId="10" fillId="4" borderId="2" xfId="22" applyFont="1" applyFill="1" applyBorder="1" applyAlignment="1"/>
    <xf numFmtId="0" fontId="20" fillId="0" borderId="0" xfId="22" applyFont="1" applyFill="1" applyAlignment="1" applyProtection="1"/>
    <xf numFmtId="0" fontId="10" fillId="0" borderId="0" xfId="22" applyFont="1" applyAlignment="1">
      <alignment vertical="top" wrapText="1"/>
    </xf>
    <xf numFmtId="0" fontId="10" fillId="4" borderId="0" xfId="22" quotePrefix="1" applyFont="1" applyFill="1" applyBorder="1" applyAlignment="1">
      <alignment horizontal="justify" vertical="top" wrapText="1"/>
    </xf>
    <xf numFmtId="0" fontId="21" fillId="0" borderId="0" xfId="18" applyFont="1" applyAlignment="1">
      <alignment vertical="top" wrapText="1"/>
    </xf>
    <xf numFmtId="0" fontId="36" fillId="0" borderId="0" xfId="22" applyFont="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0" fontId="21" fillId="4" borderId="0" xfId="0" applyNumberFormat="1" applyFont="1" applyFill="1" applyBorder="1" applyAlignment="1">
      <alignment vertical="top" wrapText="1"/>
    </xf>
    <xf numFmtId="49" fontId="2" fillId="4" borderId="0" xfId="0" applyNumberFormat="1" applyFont="1" applyFill="1" applyBorder="1" applyAlignment="1"/>
    <xf numFmtId="0" fontId="17" fillId="4" borderId="0" xfId="0" applyFont="1" applyFill="1" applyBorder="1" applyAlignment="1">
      <alignment horizontal="left"/>
    </xf>
    <xf numFmtId="0" fontId="2" fillId="4" borderId="0" xfId="0" applyFont="1" applyFill="1" applyBorder="1" applyAlignment="1">
      <alignment horizontal="left" vertical="top" wrapText="1"/>
    </xf>
    <xf numFmtId="0" fontId="20" fillId="0" borderId="0" xfId="23" applyFont="1" applyFill="1" applyAlignment="1" applyProtection="1"/>
    <xf numFmtId="0" fontId="10" fillId="0" borderId="0" xfId="23" applyFont="1" applyAlignment="1"/>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20" fillId="4" borderId="0" xfId="23" applyFont="1" applyFill="1" applyAlignment="1" applyProtection="1"/>
    <xf numFmtId="0" fontId="22" fillId="4" borderId="0" xfId="23" applyFont="1" applyFill="1" applyAlignment="1"/>
    <xf numFmtId="0" fontId="19" fillId="0" borderId="0" xfId="11" applyFont="1" applyBorder="1" applyAlignment="1"/>
    <xf numFmtId="0" fontId="10" fillId="0" borderId="0" xfId="0" applyFont="1" applyAlignment="1">
      <alignment vertical="top" wrapText="1"/>
    </xf>
    <xf numFmtId="0" fontId="20" fillId="0" borderId="0" xfId="21" applyFont="1" applyFill="1" applyAlignment="1" applyProtection="1"/>
    <xf numFmtId="0" fontId="10" fillId="0" borderId="0" xfId="21" applyFont="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13" applyFont="1" applyFill="1" applyBorder="1" applyAlignment="1" applyProtection="1">
      <alignment horizontal="left" readingOrder="1"/>
    </xf>
    <xf numFmtId="0" fontId="20" fillId="0" borderId="0" xfId="16" applyFont="1" applyFill="1" applyAlignment="1" applyProtection="1"/>
    <xf numFmtId="0" fontId="22" fillId="0" borderId="0" xfId="16" applyFont="1" applyAlignment="1"/>
    <xf numFmtId="0" fontId="25" fillId="4" borderId="0" xfId="16" quotePrefix="1" applyFont="1" applyFill="1" applyBorder="1" applyAlignment="1" applyProtection="1">
      <alignment vertical="top" wrapText="1"/>
    </xf>
    <xf numFmtId="0" fontId="20" fillId="0" borderId="0" xfId="18" applyFont="1" applyFill="1" applyBorder="1" applyAlignment="1" applyProtection="1"/>
    <xf numFmtId="0" fontId="20" fillId="0" borderId="0" xfId="7" applyFont="1" applyFill="1" applyBorder="1" applyAlignment="1" applyProtection="1">
      <alignment horizontal="left"/>
    </xf>
    <xf numFmtId="0" fontId="0" fillId="0" borderId="0" xfId="0" applyAlignment="1">
      <alignment horizontal="left"/>
    </xf>
    <xf numFmtId="0" fontId="2" fillId="0" borderId="0" xfId="0" quotePrefix="1" applyFont="1" applyAlignment="1">
      <alignment vertical="top" wrapText="1"/>
    </xf>
    <xf numFmtId="0" fontId="20"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19" applyFont="1" applyFill="1" applyAlignment="1" applyProtection="1">
      <alignment wrapText="1"/>
    </xf>
    <xf numFmtId="0" fontId="0" fillId="0" borderId="0" xfId="0" applyAlignment="1">
      <alignment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49" fontId="2" fillId="4" borderId="0" xfId="0" quotePrefix="1" applyNumberFormat="1" applyFont="1" applyFill="1" applyBorder="1" applyAlignment="1"/>
    <xf numFmtId="0" fontId="2" fillId="4" borderId="0" xfId="17" applyFont="1" applyFill="1" applyAlignment="1">
      <alignment vertical="top" wrapText="1"/>
    </xf>
    <xf numFmtId="0" fontId="15" fillId="4" borderId="0" xfId="9" applyFont="1" applyFill="1" applyBorder="1" applyAlignment="1" applyProtection="1">
      <alignment horizontal="left" wrapText="1" readingOrder="1"/>
    </xf>
    <xf numFmtId="0" fontId="0" fillId="4" borderId="0" xfId="0" applyFill="1" applyAlignment="1">
      <alignment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F5" sqref="F5"/>
    </sheetView>
  </sheetViews>
  <sheetFormatPr defaultRowHeight="12.75" x14ac:dyDescent="0.2"/>
  <cols>
    <col min="1" max="1" width="6.42578125" customWidth="1"/>
    <col min="2" max="2" width="14" customWidth="1"/>
  </cols>
  <sheetData>
    <row r="1" spans="1:74" x14ac:dyDescent="0.2">
      <c r="A1" s="269" t="s">
        <v>248</v>
      </c>
      <c r="B1" s="270"/>
      <c r="C1" s="270"/>
      <c r="D1" s="630" t="s">
        <v>1292</v>
      </c>
      <c r="E1" s="270"/>
      <c r="F1" s="270"/>
      <c r="G1" s="270"/>
      <c r="H1" s="270"/>
      <c r="I1" s="270"/>
      <c r="J1" s="270"/>
      <c r="K1" s="270"/>
      <c r="L1" s="270"/>
      <c r="M1" s="270"/>
      <c r="N1" s="270"/>
      <c r="O1" s="270"/>
      <c r="P1" s="270"/>
    </row>
    <row r="2" spans="1:74" x14ac:dyDescent="0.2">
      <c r="AA2">
        <v>0</v>
      </c>
    </row>
    <row r="3" spans="1:74" x14ac:dyDescent="0.2">
      <c r="A3" t="s">
        <v>115</v>
      </c>
      <c r="D3" s="267">
        <v>2011</v>
      </c>
    </row>
    <row r="4" spans="1:74" x14ac:dyDescent="0.2">
      <c r="D4" s="267"/>
    </row>
    <row r="5" spans="1:74" x14ac:dyDescent="0.2">
      <c r="A5" t="s">
        <v>116</v>
      </c>
      <c r="D5" s="267">
        <f>+D3*100+1</f>
        <v>201101</v>
      </c>
    </row>
    <row r="10" spans="1:74" s="298" customFormat="1" x14ac:dyDescent="0.2">
      <c r="A10" s="298" t="s">
        <v>249</v>
      </c>
    </row>
    <row r="11" spans="1:74" s="12" customFormat="1" ht="11.25" x14ac:dyDescent="0.2">
      <c r="A11" s="43"/>
      <c r="B11" s="44" t="s">
        <v>1002</v>
      </c>
      <c r="C11" s="299">
        <f>+D5</f>
        <v>201101</v>
      </c>
      <c r="D11" s="45">
        <f>C11+1</f>
        <v>201102</v>
      </c>
      <c r="E11" s="45">
        <f>D11+1</f>
        <v>201103</v>
      </c>
      <c r="F11" s="46">
        <f>E11+1</f>
        <v>201104</v>
      </c>
      <c r="G11" s="46">
        <f t="shared" ref="G11:BR11" si="0">F11+1</f>
        <v>201105</v>
      </c>
      <c r="H11" s="46">
        <f t="shared" si="0"/>
        <v>201106</v>
      </c>
      <c r="I11" s="46">
        <f t="shared" si="0"/>
        <v>201107</v>
      </c>
      <c r="J11" s="46">
        <f t="shared" si="0"/>
        <v>201108</v>
      </c>
      <c r="K11" s="46">
        <f t="shared" si="0"/>
        <v>201109</v>
      </c>
      <c r="L11" s="46">
        <f t="shared" si="0"/>
        <v>201110</v>
      </c>
      <c r="M11" s="46">
        <f t="shared" si="0"/>
        <v>201111</v>
      </c>
      <c r="N11" s="46">
        <f t="shared" si="0"/>
        <v>201112</v>
      </c>
      <c r="O11" s="46">
        <f>+C11+100</f>
        <v>201201</v>
      </c>
      <c r="P11" s="46">
        <f t="shared" si="0"/>
        <v>201202</v>
      </c>
      <c r="Q11" s="46">
        <f t="shared" si="0"/>
        <v>201203</v>
      </c>
      <c r="R11" s="46">
        <f t="shared" si="0"/>
        <v>201204</v>
      </c>
      <c r="S11" s="46">
        <f t="shared" si="0"/>
        <v>201205</v>
      </c>
      <c r="T11" s="46">
        <f t="shared" si="0"/>
        <v>201206</v>
      </c>
      <c r="U11" s="46">
        <f t="shared" si="0"/>
        <v>201207</v>
      </c>
      <c r="V11" s="46">
        <f t="shared" si="0"/>
        <v>201208</v>
      </c>
      <c r="W11" s="46">
        <f t="shared" si="0"/>
        <v>201209</v>
      </c>
      <c r="X11" s="46">
        <f t="shared" si="0"/>
        <v>201210</v>
      </c>
      <c r="Y11" s="46">
        <f t="shared" si="0"/>
        <v>201211</v>
      </c>
      <c r="Z11" s="46">
        <f t="shared" si="0"/>
        <v>201212</v>
      </c>
      <c r="AA11" s="46">
        <f>+O11+100</f>
        <v>201301</v>
      </c>
      <c r="AB11" s="46">
        <f t="shared" si="0"/>
        <v>201302</v>
      </c>
      <c r="AC11" s="46">
        <f t="shared" si="0"/>
        <v>201303</v>
      </c>
      <c r="AD11" s="46">
        <f t="shared" si="0"/>
        <v>201304</v>
      </c>
      <c r="AE11" s="46">
        <f t="shared" si="0"/>
        <v>201305</v>
      </c>
      <c r="AF11" s="46">
        <f t="shared" si="0"/>
        <v>201306</v>
      </c>
      <c r="AG11" s="46">
        <f t="shared" si="0"/>
        <v>201307</v>
      </c>
      <c r="AH11" s="46">
        <f t="shared" si="0"/>
        <v>201308</v>
      </c>
      <c r="AI11" s="46">
        <f t="shared" si="0"/>
        <v>201309</v>
      </c>
      <c r="AJ11" s="46">
        <f t="shared" si="0"/>
        <v>201310</v>
      </c>
      <c r="AK11" s="46">
        <f t="shared" si="0"/>
        <v>201311</v>
      </c>
      <c r="AL11" s="46">
        <f t="shared" si="0"/>
        <v>201312</v>
      </c>
      <c r="AM11" s="46">
        <f>+AA11+100</f>
        <v>201401</v>
      </c>
      <c r="AN11" s="46">
        <f t="shared" si="0"/>
        <v>201402</v>
      </c>
      <c r="AO11" s="46">
        <f t="shared" si="0"/>
        <v>201403</v>
      </c>
      <c r="AP11" s="46">
        <f t="shared" si="0"/>
        <v>201404</v>
      </c>
      <c r="AQ11" s="46">
        <f t="shared" si="0"/>
        <v>201405</v>
      </c>
      <c r="AR11" s="46">
        <f t="shared" si="0"/>
        <v>201406</v>
      </c>
      <c r="AS11" s="46">
        <f t="shared" si="0"/>
        <v>201407</v>
      </c>
      <c r="AT11" s="46">
        <f t="shared" si="0"/>
        <v>201408</v>
      </c>
      <c r="AU11" s="46">
        <f t="shared" si="0"/>
        <v>201409</v>
      </c>
      <c r="AV11" s="46">
        <f t="shared" si="0"/>
        <v>201410</v>
      </c>
      <c r="AW11" s="46">
        <f t="shared" si="0"/>
        <v>201411</v>
      </c>
      <c r="AX11" s="46">
        <f t="shared" si="0"/>
        <v>201412</v>
      </c>
      <c r="AY11" s="46">
        <f>+AM11+100</f>
        <v>201501</v>
      </c>
      <c r="AZ11" s="46">
        <f t="shared" si="0"/>
        <v>201502</v>
      </c>
      <c r="BA11" s="46">
        <f t="shared" si="0"/>
        <v>201503</v>
      </c>
      <c r="BB11" s="46">
        <f t="shared" si="0"/>
        <v>201504</v>
      </c>
      <c r="BC11" s="46">
        <f t="shared" si="0"/>
        <v>201505</v>
      </c>
      <c r="BD11" s="46">
        <f t="shared" si="0"/>
        <v>201506</v>
      </c>
      <c r="BE11" s="46">
        <f t="shared" si="0"/>
        <v>201507</v>
      </c>
      <c r="BF11" s="46">
        <f t="shared" si="0"/>
        <v>201508</v>
      </c>
      <c r="BG11" s="46">
        <f t="shared" si="0"/>
        <v>201509</v>
      </c>
      <c r="BH11" s="46">
        <f t="shared" si="0"/>
        <v>201510</v>
      </c>
      <c r="BI11" s="46">
        <f t="shared" si="0"/>
        <v>201511</v>
      </c>
      <c r="BJ11" s="46">
        <f t="shared" si="0"/>
        <v>201512</v>
      </c>
      <c r="BK11" s="46">
        <f>+AY11+100</f>
        <v>201601</v>
      </c>
      <c r="BL11" s="46">
        <f t="shared" si="0"/>
        <v>201602</v>
      </c>
      <c r="BM11" s="46">
        <f t="shared" si="0"/>
        <v>201603</v>
      </c>
      <c r="BN11" s="46">
        <f t="shared" si="0"/>
        <v>201604</v>
      </c>
      <c r="BO11" s="46">
        <f t="shared" si="0"/>
        <v>201605</v>
      </c>
      <c r="BP11" s="46">
        <f t="shared" si="0"/>
        <v>201606</v>
      </c>
      <c r="BQ11" s="46">
        <f t="shared" si="0"/>
        <v>201607</v>
      </c>
      <c r="BR11" s="46">
        <f t="shared" si="0"/>
        <v>201608</v>
      </c>
      <c r="BS11" s="46">
        <f>BR11+1</f>
        <v>201609</v>
      </c>
      <c r="BT11" s="46">
        <f>BS11+1</f>
        <v>201610</v>
      </c>
      <c r="BU11" s="46">
        <f>BT11+1</f>
        <v>201611</v>
      </c>
      <c r="BV11" s="46">
        <f>BU11+1</f>
        <v>201612</v>
      </c>
    </row>
    <row r="12" spans="1:74" s="12" customFormat="1" ht="11.25" x14ac:dyDescent="0.2">
      <c r="A12" s="43"/>
      <c r="B12" s="47" t="s">
        <v>257</v>
      </c>
      <c r="C12" s="48">
        <v>205</v>
      </c>
      <c r="D12" s="48">
        <v>206</v>
      </c>
      <c r="E12" s="48">
        <v>207</v>
      </c>
      <c r="F12" s="48">
        <v>208</v>
      </c>
      <c r="G12" s="48">
        <v>209</v>
      </c>
      <c r="H12" s="48">
        <v>210</v>
      </c>
      <c r="I12" s="48">
        <v>211</v>
      </c>
      <c r="J12" s="48">
        <v>212</v>
      </c>
      <c r="K12" s="48">
        <v>213</v>
      </c>
      <c r="L12" s="48">
        <v>214</v>
      </c>
      <c r="M12" s="48">
        <v>215</v>
      </c>
      <c r="N12" s="48">
        <v>216</v>
      </c>
      <c r="O12" s="48">
        <v>217</v>
      </c>
      <c r="P12" s="48">
        <v>218</v>
      </c>
      <c r="Q12" s="48">
        <v>219</v>
      </c>
      <c r="R12" s="48">
        <v>220</v>
      </c>
      <c r="S12" s="48">
        <v>221</v>
      </c>
      <c r="T12" s="48">
        <v>222</v>
      </c>
      <c r="U12" s="48">
        <v>223</v>
      </c>
      <c r="V12" s="48">
        <v>224</v>
      </c>
      <c r="W12" s="48">
        <v>225</v>
      </c>
      <c r="X12" s="48">
        <v>226</v>
      </c>
      <c r="Y12" s="48">
        <v>227</v>
      </c>
      <c r="Z12" s="48">
        <v>228</v>
      </c>
      <c r="AA12" s="48">
        <v>229</v>
      </c>
      <c r="AB12" s="48">
        <v>230</v>
      </c>
      <c r="AC12" s="48">
        <v>231</v>
      </c>
      <c r="AD12" s="48">
        <v>232</v>
      </c>
      <c r="AE12" s="48">
        <v>233</v>
      </c>
      <c r="AF12" s="48">
        <v>234</v>
      </c>
      <c r="AG12" s="48">
        <v>235</v>
      </c>
      <c r="AH12" s="48">
        <v>236</v>
      </c>
      <c r="AI12" s="48">
        <v>237</v>
      </c>
      <c r="AJ12" s="48">
        <v>238</v>
      </c>
      <c r="AK12" s="48">
        <v>239</v>
      </c>
      <c r="AL12" s="48">
        <v>240</v>
      </c>
      <c r="AM12" s="48">
        <v>241</v>
      </c>
      <c r="AN12" s="48">
        <v>242</v>
      </c>
      <c r="AO12" s="48">
        <v>243</v>
      </c>
      <c r="AP12" s="48">
        <v>244</v>
      </c>
      <c r="AQ12" s="48">
        <v>245</v>
      </c>
      <c r="AR12" s="48">
        <v>246</v>
      </c>
      <c r="AS12" s="48">
        <v>247</v>
      </c>
      <c r="AT12" s="48">
        <v>248</v>
      </c>
      <c r="AU12" s="48">
        <v>249</v>
      </c>
      <c r="AV12" s="48">
        <v>250</v>
      </c>
      <c r="AW12" s="48">
        <v>251</v>
      </c>
      <c r="AX12" s="48">
        <v>252</v>
      </c>
      <c r="AY12" s="48">
        <v>253</v>
      </c>
      <c r="AZ12" s="48">
        <v>254</v>
      </c>
      <c r="BA12" s="48">
        <v>255</v>
      </c>
      <c r="BB12" s="48">
        <v>256</v>
      </c>
      <c r="BC12" s="48">
        <v>257</v>
      </c>
      <c r="BD12" s="48">
        <v>258</v>
      </c>
      <c r="BE12" s="48">
        <v>259</v>
      </c>
      <c r="BF12" s="48">
        <v>260</v>
      </c>
      <c r="BG12" s="48">
        <v>261</v>
      </c>
      <c r="BH12" s="48">
        <v>262</v>
      </c>
      <c r="BI12" s="48">
        <v>263</v>
      </c>
      <c r="BJ12" s="48">
        <v>264</v>
      </c>
      <c r="BK12" s="48">
        <v>265</v>
      </c>
      <c r="BL12" s="48">
        <v>266</v>
      </c>
      <c r="BM12" s="48">
        <v>267</v>
      </c>
      <c r="BN12" s="48">
        <v>268</v>
      </c>
      <c r="BO12" s="48">
        <v>269</v>
      </c>
      <c r="BP12" s="48">
        <v>270</v>
      </c>
      <c r="BQ12" s="48">
        <v>271</v>
      </c>
      <c r="BR12" s="48">
        <v>272</v>
      </c>
      <c r="BS12" s="48">
        <v>273</v>
      </c>
      <c r="BT12" s="48">
        <v>274</v>
      </c>
      <c r="BU12" s="48">
        <v>275</v>
      </c>
      <c r="BV12" s="48">
        <v>276</v>
      </c>
    </row>
    <row r="13" spans="1:74" s="298" customFormat="1" x14ac:dyDescent="0.2"/>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Y5" activePane="bottomRight" state="frozen"/>
      <selection activeCell="BC15" sqref="BC15"/>
      <selection pane="topRight" activeCell="BC15" sqref="BC15"/>
      <selection pane="bottomLeft" activeCell="BC15" sqref="BC15"/>
      <selection pane="bottomRight" activeCell="BA64" sqref="BA64"/>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62" width="6.5703125" style="407" customWidth="1"/>
    <col min="63" max="74" width="6.5703125" style="154" customWidth="1"/>
    <col min="75" max="16384" width="9.5703125" style="154"/>
  </cols>
  <sheetData>
    <row r="1" spans="1:74" ht="13.35" customHeight="1" x14ac:dyDescent="0.2">
      <c r="A1" s="667" t="s">
        <v>1051</v>
      </c>
      <c r="B1" s="700" t="s">
        <v>1290</v>
      </c>
      <c r="C1" s="701"/>
      <c r="D1" s="701"/>
      <c r="E1" s="701"/>
      <c r="F1" s="701"/>
      <c r="G1" s="701"/>
      <c r="H1" s="701"/>
      <c r="I1" s="701"/>
      <c r="J1" s="701"/>
      <c r="K1" s="701"/>
      <c r="L1" s="701"/>
      <c r="M1" s="701"/>
      <c r="N1" s="701"/>
      <c r="O1" s="701"/>
      <c r="P1" s="701"/>
      <c r="Q1" s="701"/>
      <c r="R1" s="701"/>
      <c r="S1" s="701"/>
      <c r="T1" s="701"/>
      <c r="U1" s="701"/>
      <c r="V1" s="701"/>
      <c r="W1" s="701"/>
      <c r="X1" s="701"/>
      <c r="Y1" s="701"/>
      <c r="Z1" s="701"/>
      <c r="AA1" s="701"/>
      <c r="AB1" s="701"/>
      <c r="AC1" s="701"/>
      <c r="AD1" s="701"/>
      <c r="AE1" s="701"/>
      <c r="AF1" s="701"/>
      <c r="AG1" s="701"/>
      <c r="AH1" s="701"/>
      <c r="AI1" s="701"/>
      <c r="AJ1" s="701"/>
      <c r="AK1" s="701"/>
      <c r="AL1" s="701"/>
      <c r="AM1" s="308"/>
    </row>
    <row r="2" spans="1:74" ht="12.75" x14ac:dyDescent="0.2">
      <c r="A2" s="668"/>
      <c r="B2" s="543" t="str">
        <f>"U.S. Energy Information Administration  |  Short-Term Energy Outlook  - "&amp;Dates!D1</f>
        <v>U.S. Energy Information Administration  |  Short-Term Energy Outlook  - August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8"/>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x14ac:dyDescent="0.2">
      <c r="A5" s="640"/>
      <c r="B5" s="155" t="s">
        <v>1231</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6"/>
      <c r="AZ5" s="406"/>
      <c r="BA5" s="406"/>
      <c r="BB5" s="406"/>
      <c r="BC5" s="406"/>
      <c r="BD5" s="406"/>
      <c r="BE5" s="406"/>
      <c r="BF5" s="406"/>
      <c r="BG5" s="406"/>
      <c r="BH5" s="406"/>
      <c r="BI5" s="406"/>
      <c r="BJ5" s="406"/>
      <c r="BK5" s="406"/>
      <c r="BL5" s="406"/>
      <c r="BM5" s="406"/>
      <c r="BN5" s="406"/>
      <c r="BO5" s="406"/>
      <c r="BP5" s="406"/>
      <c r="BQ5" s="406"/>
      <c r="BR5" s="406"/>
      <c r="BS5" s="406"/>
      <c r="BT5" s="406"/>
      <c r="BU5" s="406"/>
      <c r="BV5" s="406"/>
    </row>
    <row r="6" spans="1:74" x14ac:dyDescent="0.2">
      <c r="A6" s="641"/>
      <c r="B6" s="155" t="s">
        <v>1232</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6"/>
      <c r="AZ6" s="406"/>
      <c r="BA6" s="406"/>
      <c r="BB6" s="406"/>
      <c r="BC6" s="406"/>
      <c r="BD6" s="406"/>
      <c r="BE6" s="406"/>
      <c r="BF6" s="406"/>
      <c r="BG6" s="406"/>
      <c r="BH6" s="406"/>
      <c r="BI6" s="406"/>
      <c r="BJ6" s="406"/>
      <c r="BK6" s="406"/>
      <c r="BL6" s="406"/>
      <c r="BM6" s="406"/>
      <c r="BN6" s="406"/>
      <c r="BO6" s="406"/>
      <c r="BP6" s="406"/>
      <c r="BQ6" s="406"/>
      <c r="BR6" s="406"/>
      <c r="BS6" s="406"/>
      <c r="BT6" s="406"/>
      <c r="BU6" s="406"/>
      <c r="BV6" s="406"/>
    </row>
    <row r="7" spans="1:74" x14ac:dyDescent="0.2">
      <c r="A7" s="641" t="s">
        <v>1233</v>
      </c>
      <c r="B7" s="642" t="s">
        <v>1234</v>
      </c>
      <c r="C7" s="215">
        <v>0.92232199999999998</v>
      </c>
      <c r="D7" s="215">
        <v>0.862178</v>
      </c>
      <c r="E7" s="215">
        <v>0.93864499999999995</v>
      </c>
      <c r="F7" s="215">
        <v>0.91796599999999995</v>
      </c>
      <c r="G7" s="215">
        <v>0.93899999999999995</v>
      </c>
      <c r="H7" s="215">
        <v>0.89793299999999998</v>
      </c>
      <c r="I7" s="215">
        <v>0.89890300000000001</v>
      </c>
      <c r="J7" s="215">
        <v>0.89438700000000004</v>
      </c>
      <c r="K7" s="215">
        <v>0.861066</v>
      </c>
      <c r="L7" s="215">
        <v>0.95764499999999997</v>
      </c>
      <c r="M7" s="215">
        <v>1.0014000000000001</v>
      </c>
      <c r="N7" s="215">
        <v>1.012967</v>
      </c>
      <c r="O7" s="215">
        <v>1.0306770000000001</v>
      </c>
      <c r="P7" s="215">
        <v>1.035482</v>
      </c>
      <c r="Q7" s="215">
        <v>1.021161</v>
      </c>
      <c r="R7" s="215">
        <v>0.99263299999999999</v>
      </c>
      <c r="S7" s="215">
        <v>0.97425799999999996</v>
      </c>
      <c r="T7" s="215">
        <v>0.91313299999999997</v>
      </c>
      <c r="U7" s="215">
        <v>0.89158000000000004</v>
      </c>
      <c r="V7" s="215">
        <v>0.93396699999999999</v>
      </c>
      <c r="W7" s="215">
        <v>0.98416599999999999</v>
      </c>
      <c r="X7" s="215">
        <v>0.99790299999999998</v>
      </c>
      <c r="Y7" s="215">
        <v>1.0041659999999999</v>
      </c>
      <c r="Z7" s="215">
        <v>0.91625800000000002</v>
      </c>
      <c r="AA7" s="215">
        <v>0.90748300000000004</v>
      </c>
      <c r="AB7" s="215">
        <v>0.96260699999999999</v>
      </c>
      <c r="AC7" s="215">
        <v>0.95470900000000003</v>
      </c>
      <c r="AD7" s="215">
        <v>0.93079999999999996</v>
      </c>
      <c r="AE7" s="215">
        <v>0.93177399999999999</v>
      </c>
      <c r="AF7" s="215">
        <v>0.889733</v>
      </c>
      <c r="AG7" s="215">
        <v>0.93296699999999999</v>
      </c>
      <c r="AH7" s="215">
        <v>0.99280599999999997</v>
      </c>
      <c r="AI7" s="215">
        <v>1.0321659999999999</v>
      </c>
      <c r="AJ7" s="215">
        <v>1.044516</v>
      </c>
      <c r="AK7" s="215">
        <v>1.0367</v>
      </c>
      <c r="AL7" s="215">
        <v>1.02458</v>
      </c>
      <c r="AM7" s="215">
        <v>0.99925799999999998</v>
      </c>
      <c r="AN7" s="215">
        <v>1.018821</v>
      </c>
      <c r="AO7" s="215">
        <v>1.059064</v>
      </c>
      <c r="AP7" s="215">
        <v>1.1044</v>
      </c>
      <c r="AQ7" s="215">
        <v>1.051193</v>
      </c>
      <c r="AR7" s="215">
        <v>1.1151</v>
      </c>
      <c r="AS7" s="215">
        <v>1.09958</v>
      </c>
      <c r="AT7" s="215">
        <v>1.079645</v>
      </c>
      <c r="AU7" s="215">
        <v>1.0898000000000001</v>
      </c>
      <c r="AV7" s="215">
        <v>1.093161</v>
      </c>
      <c r="AW7" s="215">
        <v>1.068533</v>
      </c>
      <c r="AX7" s="215">
        <v>1.073806</v>
      </c>
      <c r="AY7" s="215">
        <v>1.010645</v>
      </c>
      <c r="AZ7" s="215">
        <v>1.0603210000000001</v>
      </c>
      <c r="BA7" s="215">
        <v>1.081226</v>
      </c>
      <c r="BB7" s="215">
        <v>1.1348670000000001</v>
      </c>
      <c r="BC7" s="215">
        <v>1.0867739999999999</v>
      </c>
      <c r="BD7" s="215">
        <v>1.1443946003000001</v>
      </c>
      <c r="BE7" s="215">
        <v>1.1559876077</v>
      </c>
      <c r="BF7" s="356">
        <v>1.188731</v>
      </c>
      <c r="BG7" s="356">
        <v>1.208988</v>
      </c>
      <c r="BH7" s="356">
        <v>1.2066220000000001</v>
      </c>
      <c r="BI7" s="356">
        <v>1.236291</v>
      </c>
      <c r="BJ7" s="356">
        <v>1.208928</v>
      </c>
      <c r="BK7" s="356">
        <v>1.2150890000000001</v>
      </c>
      <c r="BL7" s="356">
        <v>1.266686</v>
      </c>
      <c r="BM7" s="356">
        <v>1.2516480000000001</v>
      </c>
      <c r="BN7" s="356">
        <v>1.3113250000000001</v>
      </c>
      <c r="BO7" s="356">
        <v>1.319018</v>
      </c>
      <c r="BP7" s="356">
        <v>1.2941940000000001</v>
      </c>
      <c r="BQ7" s="356">
        <v>1.2891919999999999</v>
      </c>
      <c r="BR7" s="356">
        <v>1.3256159999999999</v>
      </c>
      <c r="BS7" s="356">
        <v>1.379262</v>
      </c>
      <c r="BT7" s="356">
        <v>1.426903</v>
      </c>
      <c r="BU7" s="356">
        <v>1.4571879999999999</v>
      </c>
      <c r="BV7" s="356">
        <v>1.4577580000000001</v>
      </c>
    </row>
    <row r="8" spans="1:74" x14ac:dyDescent="0.2">
      <c r="A8" s="641" t="s">
        <v>1235</v>
      </c>
      <c r="B8" s="642" t="s">
        <v>1236</v>
      </c>
      <c r="C8" s="215">
        <v>0.60348299999999999</v>
      </c>
      <c r="D8" s="215">
        <v>0.57217799999999996</v>
      </c>
      <c r="E8" s="215">
        <v>0.621838</v>
      </c>
      <c r="F8" s="215">
        <v>0.61639999999999995</v>
      </c>
      <c r="G8" s="215">
        <v>0.62967700000000004</v>
      </c>
      <c r="H8" s="215">
        <v>0.619533</v>
      </c>
      <c r="I8" s="215">
        <v>0.62948300000000001</v>
      </c>
      <c r="J8" s="215">
        <v>0.63761199999999996</v>
      </c>
      <c r="K8" s="215">
        <v>0.62390000000000001</v>
      </c>
      <c r="L8" s="215">
        <v>0.66067699999999996</v>
      </c>
      <c r="M8" s="215">
        <v>0.67500000000000004</v>
      </c>
      <c r="N8" s="215">
        <v>0.67403199999999996</v>
      </c>
      <c r="O8" s="215">
        <v>0.68219300000000005</v>
      </c>
      <c r="P8" s="215">
        <v>0.69355100000000003</v>
      </c>
      <c r="Q8" s="215">
        <v>0.68628999999999996</v>
      </c>
      <c r="R8" s="215">
        <v>0.68840000000000001</v>
      </c>
      <c r="S8" s="215">
        <v>0.70238699999999998</v>
      </c>
      <c r="T8" s="215">
        <v>0.69259999999999999</v>
      </c>
      <c r="U8" s="215">
        <v>0.69767699999999999</v>
      </c>
      <c r="V8" s="215">
        <v>0.71041900000000002</v>
      </c>
      <c r="W8" s="215">
        <v>0.72570000000000001</v>
      </c>
      <c r="X8" s="215">
        <v>0.74567700000000003</v>
      </c>
      <c r="Y8" s="215">
        <v>0.76556599999999997</v>
      </c>
      <c r="Z8" s="215">
        <v>0.756741</v>
      </c>
      <c r="AA8" s="215">
        <v>0.74612900000000004</v>
      </c>
      <c r="AB8" s="215">
        <v>0.77457100000000001</v>
      </c>
      <c r="AC8" s="215">
        <v>0.770903</v>
      </c>
      <c r="AD8" s="215">
        <v>0.79766599999999999</v>
      </c>
      <c r="AE8" s="215">
        <v>0.81448299999999996</v>
      </c>
      <c r="AF8" s="215">
        <v>0.81973300000000004</v>
      </c>
      <c r="AG8" s="215">
        <v>0.83480600000000005</v>
      </c>
      <c r="AH8" s="215">
        <v>0.85348299999999999</v>
      </c>
      <c r="AI8" s="215">
        <v>0.87593299999999996</v>
      </c>
      <c r="AJ8" s="215">
        <v>0.87296700000000005</v>
      </c>
      <c r="AK8" s="215">
        <v>0.86983299999999997</v>
      </c>
      <c r="AL8" s="215">
        <v>0.84157999999999999</v>
      </c>
      <c r="AM8" s="215">
        <v>0.84919299999999998</v>
      </c>
      <c r="AN8" s="215">
        <v>0.86714199999999997</v>
      </c>
      <c r="AO8" s="215">
        <v>0.894451</v>
      </c>
      <c r="AP8" s="215">
        <v>0.92753300000000005</v>
      </c>
      <c r="AQ8" s="215">
        <v>0.93428999999999995</v>
      </c>
      <c r="AR8" s="215">
        <v>0.97916599999999998</v>
      </c>
      <c r="AS8" s="215">
        <v>0.99932200000000004</v>
      </c>
      <c r="AT8" s="215">
        <v>1.019387</v>
      </c>
      <c r="AU8" s="215">
        <v>1.0302659999999999</v>
      </c>
      <c r="AV8" s="215">
        <v>1.0354190000000001</v>
      </c>
      <c r="AW8" s="215">
        <v>1.0336000000000001</v>
      </c>
      <c r="AX8" s="215">
        <v>1.0582579999999999</v>
      </c>
      <c r="AY8" s="215">
        <v>1.030516</v>
      </c>
      <c r="AZ8" s="215">
        <v>1.0708930000000001</v>
      </c>
      <c r="BA8" s="215">
        <v>1.0980970000000001</v>
      </c>
      <c r="BB8" s="215">
        <v>1.128933</v>
      </c>
      <c r="BC8" s="215">
        <v>1.113032</v>
      </c>
      <c r="BD8" s="215">
        <v>1.1122284493000001</v>
      </c>
      <c r="BE8" s="215">
        <v>1.1271212338000001</v>
      </c>
      <c r="BF8" s="356">
        <v>1.1266910000000001</v>
      </c>
      <c r="BG8" s="356">
        <v>1.128709</v>
      </c>
      <c r="BH8" s="356">
        <v>1.1299969999999999</v>
      </c>
      <c r="BI8" s="356">
        <v>1.1206529999999999</v>
      </c>
      <c r="BJ8" s="356">
        <v>1.129111</v>
      </c>
      <c r="BK8" s="356">
        <v>1.1089739999999999</v>
      </c>
      <c r="BL8" s="356">
        <v>1.1202129999999999</v>
      </c>
      <c r="BM8" s="356">
        <v>1.1206100000000001</v>
      </c>
      <c r="BN8" s="356">
        <v>1.1241019999999999</v>
      </c>
      <c r="BO8" s="356">
        <v>1.146917</v>
      </c>
      <c r="BP8" s="356">
        <v>1.1454629999999999</v>
      </c>
      <c r="BQ8" s="356">
        <v>1.157456</v>
      </c>
      <c r="BR8" s="356">
        <v>1.1640600000000001</v>
      </c>
      <c r="BS8" s="356">
        <v>1.170059</v>
      </c>
      <c r="BT8" s="356">
        <v>1.1858690000000001</v>
      </c>
      <c r="BU8" s="356">
        <v>1.1942980000000001</v>
      </c>
      <c r="BV8" s="356">
        <v>1.204779</v>
      </c>
    </row>
    <row r="9" spans="1:74" x14ac:dyDescent="0.2">
      <c r="A9" s="641" t="s">
        <v>1237</v>
      </c>
      <c r="B9" s="642" t="s">
        <v>1268</v>
      </c>
      <c r="C9" s="215">
        <v>0.33719500000000002</v>
      </c>
      <c r="D9" s="215">
        <v>0.32935799999999998</v>
      </c>
      <c r="E9" s="215">
        <v>0.36122599999999999</v>
      </c>
      <c r="F9" s="215">
        <v>0.3674</v>
      </c>
      <c r="G9" s="215">
        <v>0.36970999999999998</v>
      </c>
      <c r="H9" s="215">
        <v>0.36613400000000001</v>
      </c>
      <c r="I9" s="215">
        <v>0.368614</v>
      </c>
      <c r="J9" s="215">
        <v>0.37619399999999997</v>
      </c>
      <c r="K9" s="215">
        <v>0.37476700000000002</v>
      </c>
      <c r="L9" s="215">
        <v>0.385903</v>
      </c>
      <c r="M9" s="215">
        <v>0.39493299999999998</v>
      </c>
      <c r="N9" s="215">
        <v>0.38383899999999999</v>
      </c>
      <c r="O9" s="215">
        <v>0.386517</v>
      </c>
      <c r="P9" s="215">
        <v>0.38700099999999998</v>
      </c>
      <c r="Q9" s="215">
        <v>0.38429000000000002</v>
      </c>
      <c r="R9" s="215">
        <v>0.39253300000000002</v>
      </c>
      <c r="S9" s="215">
        <v>0.39909600000000001</v>
      </c>
      <c r="T9" s="215">
        <v>0.40013300000000002</v>
      </c>
      <c r="U9" s="215">
        <v>0.40061400000000003</v>
      </c>
      <c r="V9" s="215">
        <v>0.39754899999999999</v>
      </c>
      <c r="W9" s="215">
        <v>0.41353400000000001</v>
      </c>
      <c r="X9" s="215">
        <v>0.42838700000000002</v>
      </c>
      <c r="Y9" s="215">
        <v>0.435168</v>
      </c>
      <c r="Z9" s="215">
        <v>0.42754900000000001</v>
      </c>
      <c r="AA9" s="215">
        <v>0.41945199999999999</v>
      </c>
      <c r="AB9" s="215">
        <v>0.43385699999999999</v>
      </c>
      <c r="AC9" s="215">
        <v>0.43854900000000002</v>
      </c>
      <c r="AD9" s="215">
        <v>0.4531</v>
      </c>
      <c r="AE9" s="215">
        <v>0.46203300000000003</v>
      </c>
      <c r="AF9" s="215">
        <v>0.46796700000000002</v>
      </c>
      <c r="AG9" s="215">
        <v>0.47738799999999998</v>
      </c>
      <c r="AH9" s="215">
        <v>0.486678</v>
      </c>
      <c r="AI9" s="215">
        <v>0.497367</v>
      </c>
      <c r="AJ9" s="215">
        <v>0.48803299999999999</v>
      </c>
      <c r="AK9" s="215">
        <v>0.48823299999999997</v>
      </c>
      <c r="AL9" s="215">
        <v>0.46861399999999998</v>
      </c>
      <c r="AM9" s="215">
        <v>0.46845199999999998</v>
      </c>
      <c r="AN9" s="215">
        <v>0.47357199999999999</v>
      </c>
      <c r="AO9" s="215">
        <v>0.49296800000000002</v>
      </c>
      <c r="AP9" s="215">
        <v>0.51780000000000004</v>
      </c>
      <c r="AQ9" s="215">
        <v>0.51577499999999998</v>
      </c>
      <c r="AR9" s="215">
        <v>0.54103400000000001</v>
      </c>
      <c r="AS9" s="215">
        <v>0.54929099999999997</v>
      </c>
      <c r="AT9" s="215">
        <v>0.56287100000000001</v>
      </c>
      <c r="AU9" s="215">
        <v>0.57496700000000001</v>
      </c>
      <c r="AV9" s="215">
        <v>0.57767800000000002</v>
      </c>
      <c r="AW9" s="215">
        <v>0.57526699999999997</v>
      </c>
      <c r="AX9" s="215">
        <v>0.58416100000000004</v>
      </c>
      <c r="AY9" s="215">
        <v>0.56100000000000005</v>
      </c>
      <c r="AZ9" s="215">
        <v>0.58125000000000004</v>
      </c>
      <c r="BA9" s="215">
        <v>0.59725799999999996</v>
      </c>
      <c r="BB9" s="215">
        <v>0.622</v>
      </c>
      <c r="BC9" s="215">
        <v>0.61841999999999997</v>
      </c>
      <c r="BD9" s="215">
        <v>0.61703158919000001</v>
      </c>
      <c r="BE9" s="215">
        <v>0.62377852134</v>
      </c>
      <c r="BF9" s="356">
        <v>0.60050060000000005</v>
      </c>
      <c r="BG9" s="356">
        <v>0.60585299999999997</v>
      </c>
      <c r="BH9" s="356">
        <v>0.61005860000000001</v>
      </c>
      <c r="BI9" s="356">
        <v>0.60962309999999997</v>
      </c>
      <c r="BJ9" s="356">
        <v>0.60605489999999995</v>
      </c>
      <c r="BK9" s="356">
        <v>0.59346270000000001</v>
      </c>
      <c r="BL9" s="356">
        <v>0.59416789999999997</v>
      </c>
      <c r="BM9" s="356">
        <v>0.59547550000000005</v>
      </c>
      <c r="BN9" s="356">
        <v>0.61620719999999995</v>
      </c>
      <c r="BO9" s="356">
        <v>0.62049900000000002</v>
      </c>
      <c r="BP9" s="356">
        <v>0.62443680000000001</v>
      </c>
      <c r="BQ9" s="356">
        <v>0.62370049999999999</v>
      </c>
      <c r="BR9" s="356">
        <v>0.62544310000000003</v>
      </c>
      <c r="BS9" s="356">
        <v>0.63071770000000005</v>
      </c>
      <c r="BT9" s="356">
        <v>0.63628700000000005</v>
      </c>
      <c r="BU9" s="356">
        <v>0.64139389999999996</v>
      </c>
      <c r="BV9" s="356">
        <v>0.63587899999999997</v>
      </c>
    </row>
    <row r="10" spans="1:74" x14ac:dyDescent="0.2">
      <c r="A10" s="641" t="s">
        <v>1239</v>
      </c>
      <c r="B10" s="642" t="s">
        <v>1240</v>
      </c>
      <c r="C10" s="215">
        <v>0.25148300000000001</v>
      </c>
      <c r="D10" s="215">
        <v>0.24485699999999999</v>
      </c>
      <c r="E10" s="215">
        <v>0.27287099999999997</v>
      </c>
      <c r="F10" s="215">
        <v>0.28470000000000001</v>
      </c>
      <c r="G10" s="215">
        <v>0.29525800000000002</v>
      </c>
      <c r="H10" s="215">
        <v>0.30433300000000002</v>
      </c>
      <c r="I10" s="215">
        <v>0.30925799999999998</v>
      </c>
      <c r="J10" s="215">
        <v>0.319129</v>
      </c>
      <c r="K10" s="215">
        <v>0.31083300000000003</v>
      </c>
      <c r="L10" s="215">
        <v>0.30887100000000001</v>
      </c>
      <c r="M10" s="215">
        <v>0.30173299999999997</v>
      </c>
      <c r="N10" s="215">
        <v>0.28764499999999998</v>
      </c>
      <c r="O10" s="215">
        <v>0.28464499999999998</v>
      </c>
      <c r="P10" s="215">
        <v>0.28465499999999999</v>
      </c>
      <c r="Q10" s="215">
        <v>0.29312899999999997</v>
      </c>
      <c r="R10" s="215">
        <v>0.30526599999999998</v>
      </c>
      <c r="S10" s="215">
        <v>0.31764500000000001</v>
      </c>
      <c r="T10" s="215">
        <v>0.332233</v>
      </c>
      <c r="U10" s="215">
        <v>0.33670899999999998</v>
      </c>
      <c r="V10" s="215">
        <v>0.32903199999999999</v>
      </c>
      <c r="W10" s="215">
        <v>0.33853299999999997</v>
      </c>
      <c r="X10" s="215">
        <v>0.33480599999999999</v>
      </c>
      <c r="Y10" s="215">
        <v>0.33103300000000002</v>
      </c>
      <c r="Z10" s="215">
        <v>0.31483800000000001</v>
      </c>
      <c r="AA10" s="215">
        <v>0.30567699999999998</v>
      </c>
      <c r="AB10" s="215">
        <v>0.31864199999999998</v>
      </c>
      <c r="AC10" s="215">
        <v>0.32038699999999998</v>
      </c>
      <c r="AD10" s="215">
        <v>0.33163300000000001</v>
      </c>
      <c r="AE10" s="215">
        <v>0.34806399999999998</v>
      </c>
      <c r="AF10" s="215">
        <v>0.36413299999999998</v>
      </c>
      <c r="AG10" s="215">
        <v>0.37322499999999997</v>
      </c>
      <c r="AH10" s="215">
        <v>0.382129</v>
      </c>
      <c r="AI10" s="215">
        <v>0.38569999999999999</v>
      </c>
      <c r="AJ10" s="215">
        <v>0.36093500000000001</v>
      </c>
      <c r="AK10" s="215">
        <v>0.35213299999999997</v>
      </c>
      <c r="AL10" s="215">
        <v>0.32503199999999999</v>
      </c>
      <c r="AM10" s="215">
        <v>0.32225799999999999</v>
      </c>
      <c r="AN10" s="215">
        <v>0.32450000000000001</v>
      </c>
      <c r="AO10" s="215">
        <v>0.34606399999999998</v>
      </c>
      <c r="AP10" s="215">
        <v>0.36890000000000001</v>
      </c>
      <c r="AQ10" s="215">
        <v>0.37922499999999998</v>
      </c>
      <c r="AR10" s="215">
        <v>0.40913300000000002</v>
      </c>
      <c r="AS10" s="215">
        <v>0.41325800000000001</v>
      </c>
      <c r="AT10" s="215">
        <v>0.42467700000000003</v>
      </c>
      <c r="AU10" s="215">
        <v>0.4304</v>
      </c>
      <c r="AV10" s="215">
        <v>0.41977399999999998</v>
      </c>
      <c r="AW10" s="215">
        <v>0.39546599999999998</v>
      </c>
      <c r="AX10" s="215">
        <v>0.405225</v>
      </c>
      <c r="AY10" s="215">
        <v>0.37816100000000002</v>
      </c>
      <c r="AZ10" s="215">
        <v>0.38714300000000001</v>
      </c>
      <c r="BA10" s="215">
        <v>0.40471000000000001</v>
      </c>
      <c r="BB10" s="215">
        <v>0.42763299999999999</v>
      </c>
      <c r="BC10" s="215">
        <v>0.43035499999999999</v>
      </c>
      <c r="BD10" s="215">
        <v>0.42846289999999998</v>
      </c>
      <c r="BE10" s="215">
        <v>0.43126740000000002</v>
      </c>
      <c r="BF10" s="356">
        <v>0.44283519999999998</v>
      </c>
      <c r="BG10" s="356">
        <v>0.44411200000000001</v>
      </c>
      <c r="BH10" s="356">
        <v>0.43586659999999999</v>
      </c>
      <c r="BI10" s="356">
        <v>0.42270679999999999</v>
      </c>
      <c r="BJ10" s="356">
        <v>0.4081999</v>
      </c>
      <c r="BK10" s="356">
        <v>0.39494479999999998</v>
      </c>
      <c r="BL10" s="356">
        <v>0.39594750000000001</v>
      </c>
      <c r="BM10" s="356">
        <v>0.40156049999999999</v>
      </c>
      <c r="BN10" s="356">
        <v>0.41709000000000002</v>
      </c>
      <c r="BO10" s="356">
        <v>0.42430639999999997</v>
      </c>
      <c r="BP10" s="356">
        <v>0.43547089999999999</v>
      </c>
      <c r="BQ10" s="356">
        <v>0.4482197</v>
      </c>
      <c r="BR10" s="356">
        <v>0.45560469999999997</v>
      </c>
      <c r="BS10" s="356">
        <v>0.45837990000000001</v>
      </c>
      <c r="BT10" s="356">
        <v>0.44821369999999999</v>
      </c>
      <c r="BU10" s="356">
        <v>0.4354481</v>
      </c>
      <c r="BV10" s="356">
        <v>0.4210795</v>
      </c>
    </row>
    <row r="11" spans="1:74" x14ac:dyDescent="0.2">
      <c r="A11" s="641"/>
      <c r="B11" s="155" t="s">
        <v>1241</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51"/>
      <c r="AZ11" s="651"/>
      <c r="BA11" s="651"/>
      <c r="BB11" s="651"/>
      <c r="BC11" s="651"/>
      <c r="BD11" s="651"/>
      <c r="BE11" s="651"/>
      <c r="BF11" s="406"/>
      <c r="BG11" s="406"/>
      <c r="BH11" s="406"/>
      <c r="BI11" s="406"/>
      <c r="BJ11" s="406"/>
      <c r="BK11" s="406"/>
      <c r="BL11" s="406"/>
      <c r="BM11" s="406"/>
      <c r="BN11" s="406"/>
      <c r="BO11" s="406"/>
      <c r="BP11" s="406"/>
      <c r="BQ11" s="406"/>
      <c r="BR11" s="406"/>
      <c r="BS11" s="406"/>
      <c r="BT11" s="406"/>
      <c r="BU11" s="406"/>
      <c r="BV11" s="406"/>
    </row>
    <row r="12" spans="1:74" x14ac:dyDescent="0.2">
      <c r="A12" s="641" t="s">
        <v>1242</v>
      </c>
      <c r="B12" s="642" t="s">
        <v>1243</v>
      </c>
      <c r="C12" s="215">
        <v>2.0548E-2</v>
      </c>
      <c r="D12" s="215">
        <v>1.7677999999999999E-2</v>
      </c>
      <c r="E12" s="215">
        <v>2.0740999999999999E-2</v>
      </c>
      <c r="F12" s="215">
        <v>1.9665999999999999E-2</v>
      </c>
      <c r="G12" s="215">
        <v>1.8773999999999999E-2</v>
      </c>
      <c r="H12" s="215">
        <v>2.1965999999999999E-2</v>
      </c>
      <c r="I12" s="215">
        <v>1.7741E-2</v>
      </c>
      <c r="J12" s="215">
        <v>1.6515999999999999E-2</v>
      </c>
      <c r="K12" s="215">
        <v>1.8932999999999998E-2</v>
      </c>
      <c r="L12" s="215">
        <v>2.0871000000000001E-2</v>
      </c>
      <c r="M12" s="215">
        <v>2.0799999999999999E-2</v>
      </c>
      <c r="N12" s="215">
        <v>2.0677000000000001E-2</v>
      </c>
      <c r="O12" s="215">
        <v>2.0129000000000001E-2</v>
      </c>
      <c r="P12" s="215">
        <v>1.3551000000000001E-2</v>
      </c>
      <c r="Q12" s="215">
        <v>1.8709E-2</v>
      </c>
      <c r="R12" s="215">
        <v>2.2433000000000002E-2</v>
      </c>
      <c r="S12" s="215">
        <v>2.1354000000000001E-2</v>
      </c>
      <c r="T12" s="215">
        <v>1.55E-2</v>
      </c>
      <c r="U12" s="215">
        <v>1.8064E-2</v>
      </c>
      <c r="V12" s="215">
        <v>1.8579999999999999E-2</v>
      </c>
      <c r="W12" s="215">
        <v>1.7000000000000001E-2</v>
      </c>
      <c r="X12" s="215">
        <v>1.8419000000000001E-2</v>
      </c>
      <c r="Y12" s="215">
        <v>1.6566000000000001E-2</v>
      </c>
      <c r="Z12" s="215">
        <v>1.5677E-2</v>
      </c>
      <c r="AA12" s="215">
        <v>7.3870000000000003E-3</v>
      </c>
      <c r="AB12" s="215">
        <v>6.8570000000000002E-3</v>
      </c>
      <c r="AC12" s="215">
        <v>6.2899999999999996E-3</v>
      </c>
      <c r="AD12" s="215">
        <v>7.2659999999999999E-3</v>
      </c>
      <c r="AE12" s="215">
        <v>5.8710000000000004E-3</v>
      </c>
      <c r="AF12" s="215">
        <v>6.2329999999999998E-3</v>
      </c>
      <c r="AG12" s="215">
        <v>7.3540000000000003E-3</v>
      </c>
      <c r="AH12" s="215">
        <v>7.6449999999999999E-3</v>
      </c>
      <c r="AI12" s="215">
        <v>9.7330000000000003E-3</v>
      </c>
      <c r="AJ12" s="215">
        <v>8.0319999999999992E-3</v>
      </c>
      <c r="AK12" s="215">
        <v>7.1999999999999998E-3</v>
      </c>
      <c r="AL12" s="215">
        <v>6.483E-3</v>
      </c>
      <c r="AM12" s="215">
        <v>5.548E-3</v>
      </c>
      <c r="AN12" s="215">
        <v>6.6420000000000003E-3</v>
      </c>
      <c r="AO12" s="215">
        <v>4.7739999999999996E-3</v>
      </c>
      <c r="AP12" s="215">
        <v>5.5329999999999997E-3</v>
      </c>
      <c r="AQ12" s="215">
        <v>6.4510000000000001E-3</v>
      </c>
      <c r="AR12" s="215">
        <v>3.0660000000000001E-3</v>
      </c>
      <c r="AS12" s="215">
        <v>6.3540000000000003E-3</v>
      </c>
      <c r="AT12" s="215">
        <v>7.4510000000000002E-3</v>
      </c>
      <c r="AU12" s="215">
        <v>5.9329999999999999E-3</v>
      </c>
      <c r="AV12" s="215">
        <v>5.3220000000000003E-3</v>
      </c>
      <c r="AW12" s="215">
        <v>4.4999999999999997E-3</v>
      </c>
      <c r="AX12" s="215">
        <v>5.483E-3</v>
      </c>
      <c r="AY12" s="215">
        <v>4.1289999999999999E-3</v>
      </c>
      <c r="AZ12" s="215">
        <v>6.8929999999999998E-3</v>
      </c>
      <c r="BA12" s="215">
        <v>6.6769999999999998E-3</v>
      </c>
      <c r="BB12" s="215">
        <v>5.3670000000000002E-3</v>
      </c>
      <c r="BC12" s="215">
        <v>6.2579999999999997E-3</v>
      </c>
      <c r="BD12" s="215">
        <v>6.3676200000000001E-3</v>
      </c>
      <c r="BE12" s="215">
        <v>8.5052500000000007E-3</v>
      </c>
      <c r="BF12" s="356">
        <v>8.6972000000000004E-3</v>
      </c>
      <c r="BG12" s="356">
        <v>7.4431000000000002E-3</v>
      </c>
      <c r="BH12" s="356">
        <v>6.1787999999999999E-3</v>
      </c>
      <c r="BI12" s="356">
        <v>7.8610999999999993E-3</v>
      </c>
      <c r="BJ12" s="356">
        <v>6.7621900000000004E-3</v>
      </c>
      <c r="BK12" s="356">
        <v>8.5013399999999996E-3</v>
      </c>
      <c r="BL12" s="356">
        <v>5.37143E-3</v>
      </c>
      <c r="BM12" s="356">
        <v>7.2077399999999998E-3</v>
      </c>
      <c r="BN12" s="356">
        <v>8.5942499999999995E-3</v>
      </c>
      <c r="BO12" s="356">
        <v>9.0257400000000008E-3</v>
      </c>
      <c r="BP12" s="356">
        <v>8.8924199999999998E-3</v>
      </c>
      <c r="BQ12" s="356">
        <v>8.7540099999999996E-3</v>
      </c>
      <c r="BR12" s="356">
        <v>8.7363000000000007E-3</v>
      </c>
      <c r="BS12" s="356">
        <v>9.4792699999999997E-3</v>
      </c>
      <c r="BT12" s="356">
        <v>8.2923600000000004E-3</v>
      </c>
      <c r="BU12" s="356">
        <v>9.0235200000000002E-3</v>
      </c>
      <c r="BV12" s="356">
        <v>8.8827799999999998E-3</v>
      </c>
    </row>
    <row r="13" spans="1:74" x14ac:dyDescent="0.2">
      <c r="A13" s="641" t="s">
        <v>1244</v>
      </c>
      <c r="B13" s="642" t="s">
        <v>1245</v>
      </c>
      <c r="C13" s="215">
        <v>0.560612</v>
      </c>
      <c r="D13" s="215">
        <v>0.51175000000000004</v>
      </c>
      <c r="E13" s="215">
        <v>0.52816099999999999</v>
      </c>
      <c r="F13" s="215">
        <v>0.54210000000000003</v>
      </c>
      <c r="G13" s="215">
        <v>0.56325800000000004</v>
      </c>
      <c r="H13" s="215">
        <v>0.56696599999999997</v>
      </c>
      <c r="I13" s="215">
        <v>0.55748299999999995</v>
      </c>
      <c r="J13" s="215">
        <v>0.55257999999999996</v>
      </c>
      <c r="K13" s="215">
        <v>0.56896599999999997</v>
      </c>
      <c r="L13" s="215">
        <v>0.53954800000000003</v>
      </c>
      <c r="M13" s="215">
        <v>0.56393300000000002</v>
      </c>
      <c r="N13" s="215">
        <v>0.56622499999999998</v>
      </c>
      <c r="O13" s="215">
        <v>0.53109600000000001</v>
      </c>
      <c r="P13" s="215">
        <v>0.54168899999999998</v>
      </c>
      <c r="Q13" s="215">
        <v>0.54457999999999995</v>
      </c>
      <c r="R13" s="215">
        <v>0.558033</v>
      </c>
      <c r="S13" s="215">
        <v>0.56848299999999996</v>
      </c>
      <c r="T13" s="215">
        <v>0.58540000000000003</v>
      </c>
      <c r="U13" s="215">
        <v>0.56857999999999997</v>
      </c>
      <c r="V13" s="215">
        <v>0.54325800000000002</v>
      </c>
      <c r="W13" s="215">
        <v>0.52206600000000003</v>
      </c>
      <c r="X13" s="215">
        <v>0.54057999999999995</v>
      </c>
      <c r="Y13" s="215">
        <v>0.55013299999999998</v>
      </c>
      <c r="Z13" s="215">
        <v>0.57861200000000002</v>
      </c>
      <c r="AA13" s="215">
        <v>0.54267699999999996</v>
      </c>
      <c r="AB13" s="215">
        <v>0.53592799999999996</v>
      </c>
      <c r="AC13" s="215">
        <v>0.55932199999999999</v>
      </c>
      <c r="AD13" s="215">
        <v>0.56140000000000001</v>
      </c>
      <c r="AE13" s="215">
        <v>0.57409600000000005</v>
      </c>
      <c r="AF13" s="215">
        <v>0.56556600000000001</v>
      </c>
      <c r="AG13" s="215">
        <v>0.57545100000000005</v>
      </c>
      <c r="AH13" s="215">
        <v>0.58361200000000002</v>
      </c>
      <c r="AI13" s="215">
        <v>0.573766</v>
      </c>
      <c r="AJ13" s="215">
        <v>0.54225800000000002</v>
      </c>
      <c r="AK13" s="215">
        <v>0.55723299999999998</v>
      </c>
      <c r="AL13" s="215">
        <v>0.59977400000000003</v>
      </c>
      <c r="AM13" s="215">
        <v>0.58399999999999996</v>
      </c>
      <c r="AN13" s="215">
        <v>0.57253500000000002</v>
      </c>
      <c r="AO13" s="215">
        <v>0.56432199999999999</v>
      </c>
      <c r="AP13" s="215">
        <v>0.60033300000000001</v>
      </c>
      <c r="AQ13" s="215">
        <v>0.59661200000000003</v>
      </c>
      <c r="AR13" s="215">
        <v>0.59673299999999996</v>
      </c>
      <c r="AS13" s="215">
        <v>0.61374099999999998</v>
      </c>
      <c r="AT13" s="215">
        <v>0.60190299999999997</v>
      </c>
      <c r="AU13" s="215">
        <v>0.55173300000000003</v>
      </c>
      <c r="AV13" s="215">
        <v>0.52812899999999996</v>
      </c>
      <c r="AW13" s="215">
        <v>0.603433</v>
      </c>
      <c r="AX13" s="215">
        <v>0.63522500000000004</v>
      </c>
      <c r="AY13" s="215">
        <v>0.56145199999999995</v>
      </c>
      <c r="AZ13" s="215">
        <v>0.52917899999999995</v>
      </c>
      <c r="BA13" s="215">
        <v>0.53674200000000005</v>
      </c>
      <c r="BB13" s="215">
        <v>0.589333</v>
      </c>
      <c r="BC13" s="215">
        <v>0.58196800000000004</v>
      </c>
      <c r="BD13" s="215">
        <v>0.56745299999999999</v>
      </c>
      <c r="BE13" s="215">
        <v>0.61820079999999999</v>
      </c>
      <c r="BF13" s="356">
        <v>0.59298850000000003</v>
      </c>
      <c r="BG13" s="356">
        <v>0.58017479999999999</v>
      </c>
      <c r="BH13" s="356">
        <v>0.5676679</v>
      </c>
      <c r="BI13" s="356">
        <v>0.59087270000000003</v>
      </c>
      <c r="BJ13" s="356">
        <v>0.61981189999999997</v>
      </c>
      <c r="BK13" s="356">
        <v>0.57505289999999998</v>
      </c>
      <c r="BL13" s="356">
        <v>0.5706196</v>
      </c>
      <c r="BM13" s="356">
        <v>0.57772730000000005</v>
      </c>
      <c r="BN13" s="356">
        <v>0.59143500000000004</v>
      </c>
      <c r="BO13" s="356">
        <v>0.59781119999999999</v>
      </c>
      <c r="BP13" s="356">
        <v>0.61136060000000003</v>
      </c>
      <c r="BQ13" s="356">
        <v>0.61198339999999996</v>
      </c>
      <c r="BR13" s="356">
        <v>0.60420470000000004</v>
      </c>
      <c r="BS13" s="356">
        <v>0.58393969999999995</v>
      </c>
      <c r="BT13" s="356">
        <v>0.57547190000000004</v>
      </c>
      <c r="BU13" s="356">
        <v>0.59022859999999999</v>
      </c>
      <c r="BV13" s="356">
        <v>0.62607060000000003</v>
      </c>
    </row>
    <row r="14" spans="1:74" x14ac:dyDescent="0.2">
      <c r="A14" s="641" t="s">
        <v>1246</v>
      </c>
      <c r="B14" s="642" t="s">
        <v>1238</v>
      </c>
      <c r="C14" s="215">
        <v>-0.150612</v>
      </c>
      <c r="D14" s="215">
        <v>-5.7535999999999997E-2</v>
      </c>
      <c r="E14" s="215">
        <v>8.6646000000000001E-2</v>
      </c>
      <c r="F14" s="215">
        <v>0.219467</v>
      </c>
      <c r="G14" s="215">
        <v>0.23303199999999999</v>
      </c>
      <c r="H14" s="215">
        <v>0.257934</v>
      </c>
      <c r="I14" s="215">
        <v>0.24506600000000001</v>
      </c>
      <c r="J14" s="215">
        <v>0.222</v>
      </c>
      <c r="K14" s="215">
        <v>1.4666999999999999E-2</v>
      </c>
      <c r="L14" s="215">
        <v>-8.0870999999999998E-2</v>
      </c>
      <c r="M14" s="215">
        <v>-0.20799999999999999</v>
      </c>
      <c r="N14" s="215">
        <v>-0.21845100000000001</v>
      </c>
      <c r="O14" s="215">
        <v>-0.13045100000000001</v>
      </c>
      <c r="P14" s="215">
        <v>-5.2585E-2</v>
      </c>
      <c r="Q14" s="215">
        <v>0.124227</v>
      </c>
      <c r="R14" s="215">
        <v>0.25453399999999998</v>
      </c>
      <c r="S14" s="215">
        <v>0.26812999999999998</v>
      </c>
      <c r="T14" s="215">
        <v>0.24026600000000001</v>
      </c>
      <c r="U14" s="215">
        <v>0.26100099999999998</v>
      </c>
      <c r="V14" s="215">
        <v>0.21732299999999999</v>
      </c>
      <c r="W14" s="215">
        <v>1.3767E-2</v>
      </c>
      <c r="X14" s="215">
        <v>-8.9482999999999993E-2</v>
      </c>
      <c r="Y14" s="215">
        <v>-0.202399</v>
      </c>
      <c r="Z14" s="215">
        <v>-0.204064</v>
      </c>
      <c r="AA14" s="215">
        <v>-0.13958100000000001</v>
      </c>
      <c r="AB14" s="215">
        <v>-6.5393000000000007E-2</v>
      </c>
      <c r="AC14" s="215">
        <v>8.1935999999999995E-2</v>
      </c>
      <c r="AD14" s="215">
        <v>0.24543400000000001</v>
      </c>
      <c r="AE14" s="215">
        <v>0.28042</v>
      </c>
      <c r="AF14" s="215">
        <v>0.268901</v>
      </c>
      <c r="AG14" s="215">
        <v>0.275453</v>
      </c>
      <c r="AH14" s="215">
        <v>0.23783899999999999</v>
      </c>
      <c r="AI14" s="215">
        <v>4.6334E-2</v>
      </c>
      <c r="AJ14" s="215">
        <v>-0.13190299999999999</v>
      </c>
      <c r="AK14" s="215">
        <v>-0.26316699999999998</v>
      </c>
      <c r="AL14" s="215">
        <v>-0.23025699999999999</v>
      </c>
      <c r="AM14" s="215">
        <v>-0.17512900000000001</v>
      </c>
      <c r="AN14" s="215">
        <v>-6.1392000000000002E-2</v>
      </c>
      <c r="AO14" s="215">
        <v>0.106581</v>
      </c>
      <c r="AP14" s="215">
        <v>0.2586</v>
      </c>
      <c r="AQ14" s="215">
        <v>0.28387200000000001</v>
      </c>
      <c r="AR14" s="215">
        <v>0.27226699999999998</v>
      </c>
      <c r="AS14" s="215">
        <v>0.28951700000000002</v>
      </c>
      <c r="AT14" s="215">
        <v>0.28058100000000002</v>
      </c>
      <c r="AU14" s="215">
        <v>6.1267000000000002E-2</v>
      </c>
      <c r="AV14" s="215">
        <v>-8.2419000000000006E-2</v>
      </c>
      <c r="AW14" s="215">
        <v>-0.22109999999999999</v>
      </c>
      <c r="AX14" s="215">
        <v>-0.23664399999999999</v>
      </c>
      <c r="AY14" s="215">
        <v>-0.17077400000000001</v>
      </c>
      <c r="AZ14" s="215">
        <v>-0.137822</v>
      </c>
      <c r="BA14" s="215">
        <v>6.6064999999999999E-2</v>
      </c>
      <c r="BB14" s="215">
        <v>0.228267</v>
      </c>
      <c r="BC14" s="215">
        <v>0.295516</v>
      </c>
      <c r="BD14" s="215">
        <v>0.26096780000000003</v>
      </c>
      <c r="BE14" s="215">
        <v>0.26259250000000001</v>
      </c>
      <c r="BF14" s="356">
        <v>0.23406769999999999</v>
      </c>
      <c r="BG14" s="356">
        <v>3.4530100000000001E-2</v>
      </c>
      <c r="BH14" s="356">
        <v>-6.5744800000000006E-2</v>
      </c>
      <c r="BI14" s="356">
        <v>-0.1970838</v>
      </c>
      <c r="BJ14" s="356">
        <v>-0.18732940000000001</v>
      </c>
      <c r="BK14" s="356">
        <v>-0.14009730000000001</v>
      </c>
      <c r="BL14" s="356">
        <v>-5.4430899999999997E-2</v>
      </c>
      <c r="BM14" s="356">
        <v>9.6047800000000003E-2</v>
      </c>
      <c r="BN14" s="356">
        <v>0.2328636</v>
      </c>
      <c r="BO14" s="356">
        <v>0.26713910000000002</v>
      </c>
      <c r="BP14" s="356">
        <v>0.26096780000000003</v>
      </c>
      <c r="BQ14" s="356">
        <v>0.26259250000000001</v>
      </c>
      <c r="BR14" s="356">
        <v>0.23406769999999999</v>
      </c>
      <c r="BS14" s="356">
        <v>3.4530100000000001E-2</v>
      </c>
      <c r="BT14" s="356">
        <v>-6.5744800000000006E-2</v>
      </c>
      <c r="BU14" s="356">
        <v>-0.1970838</v>
      </c>
      <c r="BV14" s="356">
        <v>-0.18732940000000001</v>
      </c>
    </row>
    <row r="15" spans="1:74" x14ac:dyDescent="0.2">
      <c r="A15" s="641"/>
      <c r="B15" s="155" t="s">
        <v>1247</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51"/>
      <c r="AZ15" s="651"/>
      <c r="BA15" s="651"/>
      <c r="BB15" s="651"/>
      <c r="BC15" s="651"/>
      <c r="BD15" s="651"/>
      <c r="BE15" s="651"/>
      <c r="BF15" s="406"/>
      <c r="BG15" s="406"/>
      <c r="BH15" s="406"/>
      <c r="BI15" s="406"/>
      <c r="BJ15" s="406"/>
      <c r="BK15" s="406"/>
      <c r="BL15" s="406"/>
      <c r="BM15" s="406"/>
      <c r="BN15" s="406"/>
      <c r="BO15" s="406"/>
      <c r="BP15" s="406"/>
      <c r="BQ15" s="406"/>
      <c r="BR15" s="406"/>
      <c r="BS15" s="406"/>
      <c r="BT15" s="406"/>
      <c r="BU15" s="406"/>
      <c r="BV15" s="406"/>
    </row>
    <row r="16" spans="1:74" x14ac:dyDescent="0.2">
      <c r="A16" s="641" t="s">
        <v>1248</v>
      </c>
      <c r="B16" s="642" t="s">
        <v>1240</v>
      </c>
      <c r="C16" s="215">
        <v>-1.9E-2</v>
      </c>
      <c r="D16" s="215">
        <v>-1.9356999999999999E-2</v>
      </c>
      <c r="E16" s="215">
        <v>-1.8482999999999999E-2</v>
      </c>
      <c r="F16" s="215">
        <v>-1.8100000000000002E-2</v>
      </c>
      <c r="G16" s="215">
        <v>-1.8709E-2</v>
      </c>
      <c r="H16" s="215">
        <v>-1.8633E-2</v>
      </c>
      <c r="I16" s="215">
        <v>-1.8353999999999999E-2</v>
      </c>
      <c r="J16" s="215">
        <v>-1.8935E-2</v>
      </c>
      <c r="K16" s="215">
        <v>-1.7833000000000002E-2</v>
      </c>
      <c r="L16" s="215">
        <v>-1.8031999999999999E-2</v>
      </c>
      <c r="M16" s="215">
        <v>-1.9233E-2</v>
      </c>
      <c r="N16" s="215">
        <v>-1.9644999999999999E-2</v>
      </c>
      <c r="O16" s="215">
        <v>-1.8935E-2</v>
      </c>
      <c r="P16" s="215">
        <v>-1.8620000000000001E-2</v>
      </c>
      <c r="Q16" s="215">
        <v>-1.7774000000000002E-2</v>
      </c>
      <c r="R16" s="215">
        <v>-1.7565999999999998E-2</v>
      </c>
      <c r="S16" s="215">
        <v>-1.7935E-2</v>
      </c>
      <c r="T16" s="215">
        <v>-1.78E-2</v>
      </c>
      <c r="U16" s="215">
        <v>-1.7096E-2</v>
      </c>
      <c r="V16" s="215">
        <v>-1.7967E-2</v>
      </c>
      <c r="W16" s="215">
        <v>-1.7632999999999999E-2</v>
      </c>
      <c r="X16" s="215">
        <v>-1.7838E-2</v>
      </c>
      <c r="Y16" s="215">
        <v>-1.7933000000000001E-2</v>
      </c>
      <c r="Z16" s="215">
        <v>-1.7160999999999999E-2</v>
      </c>
      <c r="AA16" s="215">
        <v>-1.6386999999999999E-2</v>
      </c>
      <c r="AB16" s="215">
        <v>-1.7000000000000001E-2</v>
      </c>
      <c r="AC16" s="215">
        <v>-1.7160999999999999E-2</v>
      </c>
      <c r="AD16" s="215">
        <v>-1.8100000000000002E-2</v>
      </c>
      <c r="AE16" s="215">
        <v>-1.8870999999999999E-2</v>
      </c>
      <c r="AF16" s="215">
        <v>-1.9033000000000001E-2</v>
      </c>
      <c r="AG16" s="215">
        <v>-1.8773999999999999E-2</v>
      </c>
      <c r="AH16" s="215">
        <v>-1.7967E-2</v>
      </c>
      <c r="AI16" s="215">
        <v>-1.84E-2</v>
      </c>
      <c r="AJ16" s="215">
        <v>-1.8870999999999999E-2</v>
      </c>
      <c r="AK16" s="215">
        <v>-1.8966E-2</v>
      </c>
      <c r="AL16" s="215">
        <v>-1.8935E-2</v>
      </c>
      <c r="AM16" s="215">
        <v>-1.8579999999999999E-2</v>
      </c>
      <c r="AN16" s="215">
        <v>-1.8641999999999999E-2</v>
      </c>
      <c r="AO16" s="215">
        <v>-1.9E-2</v>
      </c>
      <c r="AP16" s="215">
        <v>-1.9665999999999999E-2</v>
      </c>
      <c r="AQ16" s="215">
        <v>-1.9838000000000001E-2</v>
      </c>
      <c r="AR16" s="215">
        <v>-2.0666E-2</v>
      </c>
      <c r="AS16" s="215">
        <v>-2.2290000000000001E-2</v>
      </c>
      <c r="AT16" s="215">
        <v>-1.9418999999999999E-2</v>
      </c>
      <c r="AU16" s="215">
        <v>-1.95E-2</v>
      </c>
      <c r="AV16" s="215">
        <v>-1.8967000000000001E-2</v>
      </c>
      <c r="AW16" s="215">
        <v>-0.02</v>
      </c>
      <c r="AX16" s="215">
        <v>-2.0934999999999999E-2</v>
      </c>
      <c r="AY16" s="215">
        <v>-2.0194E-2</v>
      </c>
      <c r="AZ16" s="215">
        <v>-2.0678999999999999E-2</v>
      </c>
      <c r="BA16" s="215">
        <v>-2.0677000000000001E-2</v>
      </c>
      <c r="BB16" s="215">
        <v>-2.0299999999999999E-2</v>
      </c>
      <c r="BC16" s="215">
        <v>-2.0968000000000001E-2</v>
      </c>
      <c r="BD16" s="215">
        <v>-1.8701099999999998E-2</v>
      </c>
      <c r="BE16" s="215">
        <v>-1.8394000000000001E-2</v>
      </c>
      <c r="BF16" s="356">
        <v>-1.8541999999999999E-2</v>
      </c>
      <c r="BG16" s="356">
        <v>-1.84169E-2</v>
      </c>
      <c r="BH16" s="356">
        <v>-1.83807E-2</v>
      </c>
      <c r="BI16" s="356">
        <v>-1.88924E-2</v>
      </c>
      <c r="BJ16" s="356">
        <v>-1.8901999999999999E-2</v>
      </c>
      <c r="BK16" s="356">
        <v>-1.9554800000000001E-2</v>
      </c>
      <c r="BL16" s="356">
        <v>-1.8664E-2</v>
      </c>
      <c r="BM16" s="356">
        <v>-1.9142900000000001E-2</v>
      </c>
      <c r="BN16" s="356">
        <v>-1.87598E-2</v>
      </c>
      <c r="BO16" s="356">
        <v>-1.8968499999999999E-2</v>
      </c>
      <c r="BP16" s="356">
        <v>-1.8798499999999999E-2</v>
      </c>
      <c r="BQ16" s="356">
        <v>-1.89737E-2</v>
      </c>
      <c r="BR16" s="356">
        <v>-1.8762000000000001E-2</v>
      </c>
      <c r="BS16" s="356">
        <v>-1.8381600000000001E-2</v>
      </c>
      <c r="BT16" s="356">
        <v>-1.8361800000000001E-2</v>
      </c>
      <c r="BU16" s="356">
        <v>-1.8898100000000001E-2</v>
      </c>
      <c r="BV16" s="356">
        <v>-1.8826800000000001E-2</v>
      </c>
    </row>
    <row r="17" spans="1:74" x14ac:dyDescent="0.2">
      <c r="A17" s="641"/>
      <c r="B17" s="642"/>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51"/>
      <c r="AZ17" s="651"/>
      <c r="BA17" s="651"/>
      <c r="BB17" s="651"/>
      <c r="BC17" s="651"/>
      <c r="BD17" s="651"/>
      <c r="BE17" s="651"/>
      <c r="BF17" s="406"/>
      <c r="BG17" s="406"/>
      <c r="BH17" s="406"/>
      <c r="BI17" s="406"/>
      <c r="BJ17" s="406"/>
      <c r="BK17" s="406"/>
      <c r="BL17" s="406"/>
      <c r="BM17" s="406"/>
      <c r="BN17" s="406"/>
      <c r="BO17" s="406"/>
      <c r="BP17" s="406"/>
      <c r="BQ17" s="406"/>
      <c r="BR17" s="406"/>
      <c r="BS17" s="406"/>
      <c r="BT17" s="406"/>
      <c r="BU17" s="406"/>
      <c r="BV17" s="406"/>
    </row>
    <row r="18" spans="1:74" x14ac:dyDescent="0.2">
      <c r="A18" s="640"/>
      <c r="B18" s="155" t="s">
        <v>1249</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51"/>
      <c r="AZ18" s="651"/>
      <c r="BA18" s="651"/>
      <c r="BB18" s="651"/>
      <c r="BC18" s="651"/>
      <c r="BD18" s="651"/>
      <c r="BE18" s="651"/>
      <c r="BF18" s="406"/>
      <c r="BG18" s="406"/>
      <c r="BH18" s="406"/>
      <c r="BI18" s="406"/>
      <c r="BJ18" s="406"/>
      <c r="BK18" s="406"/>
      <c r="BL18" s="406"/>
      <c r="BM18" s="406"/>
      <c r="BN18" s="406"/>
      <c r="BO18" s="406"/>
      <c r="BP18" s="406"/>
      <c r="BQ18" s="406"/>
      <c r="BR18" s="406"/>
      <c r="BS18" s="406"/>
      <c r="BT18" s="406"/>
      <c r="BU18" s="406"/>
      <c r="BV18" s="406"/>
    </row>
    <row r="19" spans="1:74" x14ac:dyDescent="0.2">
      <c r="A19" s="641" t="s">
        <v>1250</v>
      </c>
      <c r="B19" s="642" t="s">
        <v>1251</v>
      </c>
      <c r="C19" s="215">
        <v>4.1899999999999999E-4</v>
      </c>
      <c r="D19" s="215">
        <v>3.9199999999999999E-4</v>
      </c>
      <c r="E19" s="215">
        <v>3.2200000000000002E-4</v>
      </c>
      <c r="F19" s="215">
        <v>4.0000000000000002E-4</v>
      </c>
      <c r="G19" s="215">
        <v>3.5399999999999999E-4</v>
      </c>
      <c r="H19" s="215">
        <v>2.9999999999999997E-4</v>
      </c>
      <c r="I19" s="215">
        <v>2.9E-4</v>
      </c>
      <c r="J19" s="215">
        <v>4.5100000000000001E-4</v>
      </c>
      <c r="K19" s="215">
        <v>2.6600000000000001E-4</v>
      </c>
      <c r="L19" s="215">
        <v>9.6000000000000002E-5</v>
      </c>
      <c r="M19" s="215">
        <v>2.9999999999999997E-4</v>
      </c>
      <c r="N19" s="215">
        <v>3.2200000000000002E-4</v>
      </c>
      <c r="O19" s="215">
        <v>3.5399999999999999E-4</v>
      </c>
      <c r="P19" s="215">
        <v>3.4400000000000001E-4</v>
      </c>
      <c r="Q19" s="215">
        <v>2.5799999999999998E-4</v>
      </c>
      <c r="R19" s="215">
        <v>3.3300000000000002E-4</v>
      </c>
      <c r="S19" s="215">
        <v>3.2200000000000002E-4</v>
      </c>
      <c r="T19" s="215">
        <v>2.6600000000000001E-4</v>
      </c>
      <c r="U19" s="215">
        <v>2.9E-4</v>
      </c>
      <c r="V19" s="215">
        <v>3.8699999999999997E-4</v>
      </c>
      <c r="W19" s="215">
        <v>3.3300000000000002E-4</v>
      </c>
      <c r="X19" s="215">
        <v>1.93E-4</v>
      </c>
      <c r="Y19" s="215">
        <v>4.0000000000000002E-4</v>
      </c>
      <c r="Z19" s="215">
        <v>2.9E-4</v>
      </c>
      <c r="AA19" s="215">
        <v>3.5399999999999999E-4</v>
      </c>
      <c r="AB19" s="215">
        <v>2.8499999999999999E-4</v>
      </c>
      <c r="AC19" s="215">
        <v>3.5399999999999999E-4</v>
      </c>
      <c r="AD19" s="215">
        <v>2.9999999999999997E-4</v>
      </c>
      <c r="AE19" s="215">
        <v>3.8699999999999997E-4</v>
      </c>
      <c r="AF19" s="215">
        <v>2.6600000000000001E-4</v>
      </c>
      <c r="AG19" s="215">
        <v>3.8699999999999997E-4</v>
      </c>
      <c r="AH19" s="215">
        <v>3.8699999999999997E-4</v>
      </c>
      <c r="AI19" s="215">
        <v>2.9999999999999997E-4</v>
      </c>
      <c r="AJ19" s="215">
        <v>3.5399999999999999E-4</v>
      </c>
      <c r="AK19" s="215">
        <v>3.6600000000000001E-4</v>
      </c>
      <c r="AL19" s="215">
        <v>2.9E-4</v>
      </c>
      <c r="AM19" s="215">
        <v>3.2200000000000002E-4</v>
      </c>
      <c r="AN19" s="215">
        <v>-2.3713999999999999E-2</v>
      </c>
      <c r="AO19" s="215">
        <v>-2.0645E-2</v>
      </c>
      <c r="AP19" s="215">
        <v>-1.6466999999999999E-2</v>
      </c>
      <c r="AQ19" s="215">
        <v>-2.8289999999999999E-2</v>
      </c>
      <c r="AR19" s="215">
        <v>-2.3800000000000002E-2</v>
      </c>
      <c r="AS19" s="215">
        <v>-3.8646E-2</v>
      </c>
      <c r="AT19" s="215">
        <v>-5.6418999999999997E-2</v>
      </c>
      <c r="AU19" s="215">
        <v>-4.5267000000000002E-2</v>
      </c>
      <c r="AV19" s="215">
        <v>-6.2516000000000002E-2</v>
      </c>
      <c r="AW19" s="215">
        <v>-4.8432999999999997E-2</v>
      </c>
      <c r="AX19" s="215">
        <v>-7.0031999999999997E-2</v>
      </c>
      <c r="AY19" s="215">
        <v>-6.6968E-2</v>
      </c>
      <c r="AZ19" s="215">
        <v>-7.0749999999999993E-2</v>
      </c>
      <c r="BA19" s="215">
        <v>-5.5E-2</v>
      </c>
      <c r="BB19" s="215">
        <v>-6.2167E-2</v>
      </c>
      <c r="BC19" s="215">
        <v>-7.7483999999999997E-2</v>
      </c>
      <c r="BD19" s="215">
        <v>-8.4991499999999998E-2</v>
      </c>
      <c r="BE19" s="215">
        <v>-9.0288199999999999E-2</v>
      </c>
      <c r="BF19" s="356">
        <v>-8.2922300000000004E-2</v>
      </c>
      <c r="BG19" s="356">
        <v>-8.1289399999999998E-2</v>
      </c>
      <c r="BH19" s="356">
        <v>-8.7926000000000004E-2</v>
      </c>
      <c r="BI19" s="356">
        <v>-8.7355500000000003E-2</v>
      </c>
      <c r="BJ19" s="356">
        <v>-8.8448799999999994E-2</v>
      </c>
      <c r="BK19" s="356">
        <v>-9.4033199999999997E-2</v>
      </c>
      <c r="BL19" s="356">
        <v>-0.10367079999999999</v>
      </c>
      <c r="BM19" s="356">
        <v>-0.11539530000000001</v>
      </c>
      <c r="BN19" s="356">
        <v>-0.12810199999999999</v>
      </c>
      <c r="BO19" s="356">
        <v>-0.1318047</v>
      </c>
      <c r="BP19" s="356">
        <v>-0.14538480000000001</v>
      </c>
      <c r="BQ19" s="356">
        <v>-0.14951239999999999</v>
      </c>
      <c r="BR19" s="356">
        <v>-0.1643656</v>
      </c>
      <c r="BS19" s="356">
        <v>-0.1768615</v>
      </c>
      <c r="BT19" s="356">
        <v>-0.22160479999999999</v>
      </c>
      <c r="BU19" s="356">
        <v>-0.2646791</v>
      </c>
      <c r="BV19" s="356">
        <v>-0.30647459999999999</v>
      </c>
    </row>
    <row r="20" spans="1:74" x14ac:dyDescent="0.2">
      <c r="A20" s="641" t="s">
        <v>1252</v>
      </c>
      <c r="B20" s="642" t="s">
        <v>1262</v>
      </c>
      <c r="C20" s="215">
        <v>4.7650999999999999E-2</v>
      </c>
      <c r="D20" s="215">
        <v>6.9175E-2</v>
      </c>
      <c r="E20" s="215">
        <v>-1.7998E-2</v>
      </c>
      <c r="F20" s="215">
        <v>-7.8320000000000001E-2</v>
      </c>
      <c r="G20" s="215">
        <v>-7.4232999999999993E-2</v>
      </c>
      <c r="H20" s="215">
        <v>-6.1261999999999997E-2</v>
      </c>
      <c r="I20" s="215">
        <v>-4.1207000000000001E-2</v>
      </c>
      <c r="J20" s="215">
        <v>-4.0953000000000003E-2</v>
      </c>
      <c r="K20" s="215">
        <v>-2.4339E-2</v>
      </c>
      <c r="L20" s="215">
        <v>3.6484999999999997E-2</v>
      </c>
      <c r="M20" s="215">
        <v>-1.2253999999999999E-2</v>
      </c>
      <c r="N20" s="215">
        <v>2.8716999999999999E-2</v>
      </c>
      <c r="O20" s="215">
        <v>-1.8508E-2</v>
      </c>
      <c r="P20" s="215">
        <v>-1.9168000000000001E-2</v>
      </c>
      <c r="Q20" s="215">
        <v>-4.2883999999999999E-2</v>
      </c>
      <c r="R20" s="215">
        <v>-7.2405999999999998E-2</v>
      </c>
      <c r="S20" s="215">
        <v>-3.8953000000000002E-2</v>
      </c>
      <c r="T20" s="215">
        <v>-5.7359E-2</v>
      </c>
      <c r="U20" s="215">
        <v>-5.2594000000000002E-2</v>
      </c>
      <c r="V20" s="215">
        <v>-7.0688000000000001E-2</v>
      </c>
      <c r="W20" s="215">
        <v>-4.7935999999999999E-2</v>
      </c>
      <c r="X20" s="215">
        <v>-9.8089999999999997E-2</v>
      </c>
      <c r="Y20" s="215">
        <v>-9.5148999999999997E-2</v>
      </c>
      <c r="Z20" s="215">
        <v>-4.2429000000000001E-2</v>
      </c>
      <c r="AA20" s="215">
        <v>2.1198000000000002E-2</v>
      </c>
      <c r="AB20" s="215">
        <v>-2.2957999999999999E-2</v>
      </c>
      <c r="AC20" s="215">
        <v>-0.14372199999999999</v>
      </c>
      <c r="AD20" s="215">
        <v>-0.172014</v>
      </c>
      <c r="AE20" s="215">
        <v>-0.22742299999999999</v>
      </c>
      <c r="AF20" s="215">
        <v>-0.15632399999999999</v>
      </c>
      <c r="AG20" s="215">
        <v>-0.187166</v>
      </c>
      <c r="AH20" s="215">
        <v>-0.209954</v>
      </c>
      <c r="AI20" s="215">
        <v>-0.24640999999999999</v>
      </c>
      <c r="AJ20" s="215">
        <v>-0.249893</v>
      </c>
      <c r="AK20" s="215">
        <v>-0.24096100000000001</v>
      </c>
      <c r="AL20" s="215">
        <v>-0.25353199999999998</v>
      </c>
      <c r="AM20" s="215">
        <v>-0.16861899999999999</v>
      </c>
      <c r="AN20" s="215">
        <v>-0.12130299999999999</v>
      </c>
      <c r="AO20" s="215">
        <v>-0.21071500000000001</v>
      </c>
      <c r="AP20" s="215">
        <v>-0.33524900000000002</v>
      </c>
      <c r="AQ20" s="215">
        <v>-0.38049300000000003</v>
      </c>
      <c r="AR20" s="215">
        <v>-0.29743799999999998</v>
      </c>
      <c r="AS20" s="215">
        <v>-0.36791299999999999</v>
      </c>
      <c r="AT20" s="215">
        <v>-0.32785700000000001</v>
      </c>
      <c r="AU20" s="215">
        <v>-0.38308900000000001</v>
      </c>
      <c r="AV20" s="215">
        <v>-0.45116899999999999</v>
      </c>
      <c r="AW20" s="215">
        <v>-0.33457199999999998</v>
      </c>
      <c r="AX20" s="215">
        <v>-0.39380199999999999</v>
      </c>
      <c r="AY20" s="215">
        <v>-0.35193200000000002</v>
      </c>
      <c r="AZ20" s="215">
        <v>-0.51302499999999995</v>
      </c>
      <c r="BA20" s="215">
        <v>-0.33852399999999999</v>
      </c>
      <c r="BB20" s="215">
        <v>-0.51792199999999999</v>
      </c>
      <c r="BC20" s="215">
        <v>-0.49622500000000003</v>
      </c>
      <c r="BD20" s="215">
        <v>-0.53639999999999999</v>
      </c>
      <c r="BE20" s="215">
        <v>-0.62394230322999999</v>
      </c>
      <c r="BF20" s="356">
        <v>-0.56776230000000005</v>
      </c>
      <c r="BG20" s="356">
        <v>-0.57900269999999998</v>
      </c>
      <c r="BH20" s="356">
        <v>-0.6263898</v>
      </c>
      <c r="BI20" s="356">
        <v>-0.63339109999999998</v>
      </c>
      <c r="BJ20" s="356">
        <v>-0.63658680000000001</v>
      </c>
      <c r="BK20" s="356">
        <v>-0.55159829999999999</v>
      </c>
      <c r="BL20" s="356">
        <v>-0.55875189999999997</v>
      </c>
      <c r="BM20" s="356">
        <v>-0.59957199999999999</v>
      </c>
      <c r="BN20" s="356">
        <v>-0.58536639999999995</v>
      </c>
      <c r="BO20" s="356">
        <v>-0.6234518</v>
      </c>
      <c r="BP20" s="356">
        <v>-0.60171149999999995</v>
      </c>
      <c r="BQ20" s="356">
        <v>-0.6285385</v>
      </c>
      <c r="BR20" s="356">
        <v>-0.64369010000000004</v>
      </c>
      <c r="BS20" s="356">
        <v>-0.66354150000000001</v>
      </c>
      <c r="BT20" s="356">
        <v>-0.68076919999999996</v>
      </c>
      <c r="BU20" s="356">
        <v>-0.69978099999999999</v>
      </c>
      <c r="BV20" s="356">
        <v>-0.72830649999999997</v>
      </c>
    </row>
    <row r="21" spans="1:74" x14ac:dyDescent="0.2">
      <c r="A21" s="641" t="s">
        <v>1253</v>
      </c>
      <c r="B21" s="642" t="s">
        <v>1254</v>
      </c>
      <c r="C21" s="215">
        <v>2.0494999999999999E-2</v>
      </c>
      <c r="D21" s="215">
        <v>8.8789999999999997E-3</v>
      </c>
      <c r="E21" s="215">
        <v>-2.2950000000000002E-3</v>
      </c>
      <c r="F21" s="215">
        <v>-2.1229999999999999E-3</v>
      </c>
      <c r="G21" s="215">
        <v>-1.4833000000000001E-2</v>
      </c>
      <c r="H21" s="215">
        <v>-3.8660000000000001E-3</v>
      </c>
      <c r="I21" s="215">
        <v>-2.0053000000000001E-2</v>
      </c>
      <c r="J21" s="215">
        <v>-5.9890000000000004E-3</v>
      </c>
      <c r="K21" s="215">
        <v>7.7099999999999998E-4</v>
      </c>
      <c r="L21" s="215">
        <v>4.2459999999999998E-3</v>
      </c>
      <c r="M21" s="215">
        <v>9.0220000000000005E-3</v>
      </c>
      <c r="N21" s="215">
        <v>1.2425E-2</v>
      </c>
      <c r="O21" s="215">
        <v>7.744E-3</v>
      </c>
      <c r="P21" s="215">
        <v>-2.8010000000000001E-3</v>
      </c>
      <c r="Q21" s="215">
        <v>-7.1720000000000004E-3</v>
      </c>
      <c r="R21" s="215">
        <v>-6.6870000000000002E-3</v>
      </c>
      <c r="S21" s="215">
        <v>1.8699999999999999E-4</v>
      </c>
      <c r="T21" s="215">
        <v>-6.3200000000000001E-3</v>
      </c>
      <c r="U21" s="215">
        <v>-1.6836E-2</v>
      </c>
      <c r="V21" s="215">
        <v>5.2420000000000001E-3</v>
      </c>
      <c r="W21" s="215">
        <v>6.1590000000000004E-3</v>
      </c>
      <c r="X21" s="215">
        <v>7.659E-3</v>
      </c>
      <c r="Y21" s="215">
        <v>-4.0540000000000003E-3</v>
      </c>
      <c r="Z21" s="215">
        <v>5.0100000000000003E-4</v>
      </c>
      <c r="AA21" s="215">
        <v>1.1839999999999999E-3</v>
      </c>
      <c r="AB21" s="215">
        <v>-7.8079999999999998E-3</v>
      </c>
      <c r="AC21" s="215">
        <v>-9.1009999999999997E-3</v>
      </c>
      <c r="AD21" s="215">
        <v>-8.3850000000000001E-3</v>
      </c>
      <c r="AE21" s="215">
        <v>-1.2833000000000001E-2</v>
      </c>
      <c r="AF21" s="215">
        <v>-1.1531E-2</v>
      </c>
      <c r="AG21" s="215">
        <v>-2.7352999999999999E-2</v>
      </c>
      <c r="AH21" s="215">
        <v>-1.9314999999999999E-2</v>
      </c>
      <c r="AI21" s="215">
        <v>-8.685E-3</v>
      </c>
      <c r="AJ21" s="215">
        <v>3.7590000000000002E-3</v>
      </c>
      <c r="AK21" s="215">
        <v>3.3430000000000001E-3</v>
      </c>
      <c r="AL21" s="215">
        <v>-9.7619999999999998E-3</v>
      </c>
      <c r="AM21" s="215">
        <v>-4.4971999999999998E-2</v>
      </c>
      <c r="AN21" s="215">
        <v>-4.4679999999999997E-3</v>
      </c>
      <c r="AO21" s="215">
        <v>-4.2110000000000002E-2</v>
      </c>
      <c r="AP21" s="215">
        <v>-5.3215999999999999E-2</v>
      </c>
      <c r="AQ21" s="215">
        <v>-6.1162000000000001E-2</v>
      </c>
      <c r="AR21" s="215">
        <v>-6.1721999999999999E-2</v>
      </c>
      <c r="AS21" s="215">
        <v>-8.7224999999999997E-2</v>
      </c>
      <c r="AT21" s="215">
        <v>-9.5265000000000002E-2</v>
      </c>
      <c r="AU21" s="215">
        <v>-9.1730999999999993E-2</v>
      </c>
      <c r="AV21" s="215">
        <v>-4.5268999999999997E-2</v>
      </c>
      <c r="AW21" s="215">
        <v>-2.8811E-2</v>
      </c>
      <c r="AX21" s="215">
        <v>-2.9146999999999999E-2</v>
      </c>
      <c r="AY21" s="215">
        <v>-4.0752999999999998E-2</v>
      </c>
      <c r="AZ21" s="215">
        <v>-4.6317999999999998E-2</v>
      </c>
      <c r="BA21" s="215">
        <v>-7.7115000000000003E-2</v>
      </c>
      <c r="BB21" s="215">
        <v>-5.5877999999999997E-2</v>
      </c>
      <c r="BC21" s="215">
        <v>-9.6581E-2</v>
      </c>
      <c r="BD21" s="215">
        <v>-0.1153204</v>
      </c>
      <c r="BE21" s="215">
        <v>-0.1150606</v>
      </c>
      <c r="BF21" s="356">
        <v>-0.103048</v>
      </c>
      <c r="BG21" s="356">
        <v>-0.1089123</v>
      </c>
      <c r="BH21" s="356">
        <v>-0.1109044</v>
      </c>
      <c r="BI21" s="356">
        <v>-9.6835199999999996E-2</v>
      </c>
      <c r="BJ21" s="356">
        <v>-9.6740800000000002E-2</v>
      </c>
      <c r="BK21" s="356">
        <v>-8.17441E-2</v>
      </c>
      <c r="BL21" s="356">
        <v>-0.12460880000000001</v>
      </c>
      <c r="BM21" s="356">
        <v>-0.14181759999999999</v>
      </c>
      <c r="BN21" s="356">
        <v>-0.15108160000000001</v>
      </c>
      <c r="BO21" s="356">
        <v>-0.15800690000000001</v>
      </c>
      <c r="BP21" s="356">
        <v>-0.1651136</v>
      </c>
      <c r="BQ21" s="356">
        <v>-0.1497918</v>
      </c>
      <c r="BR21" s="356">
        <v>-0.15805649999999999</v>
      </c>
      <c r="BS21" s="356">
        <v>-0.16436100000000001</v>
      </c>
      <c r="BT21" s="356">
        <v>-0.15005589999999999</v>
      </c>
      <c r="BU21" s="356">
        <v>-0.14104069999999999</v>
      </c>
      <c r="BV21" s="356">
        <v>-0.15702369999999999</v>
      </c>
    </row>
    <row r="22" spans="1:74" x14ac:dyDescent="0.2">
      <c r="A22" s="641" t="s">
        <v>199</v>
      </c>
      <c r="B22" s="642" t="s">
        <v>1255</v>
      </c>
      <c r="C22" s="215">
        <v>-6.2497999999999998E-2</v>
      </c>
      <c r="D22" s="215">
        <v>-1.6573999999999998E-2</v>
      </c>
      <c r="E22" s="215">
        <v>-4.6502000000000002E-2</v>
      </c>
      <c r="F22" s="215">
        <v>-7.8955999999999998E-2</v>
      </c>
      <c r="G22" s="215">
        <v>-5.4731000000000002E-2</v>
      </c>
      <c r="H22" s="215">
        <v>-3.2141999999999997E-2</v>
      </c>
      <c r="I22" s="215">
        <v>-6.6767999999999994E-2</v>
      </c>
      <c r="J22" s="215">
        <v>-5.6902000000000001E-2</v>
      </c>
      <c r="K22" s="215">
        <v>-7.2903999999999997E-2</v>
      </c>
      <c r="L22" s="215">
        <v>-7.0624999999999993E-2</v>
      </c>
      <c r="M22" s="215">
        <v>-3.9796999999999999E-2</v>
      </c>
      <c r="N22" s="215">
        <v>-2.8362999999999999E-2</v>
      </c>
      <c r="O22" s="215">
        <v>-3.4039E-2</v>
      </c>
      <c r="P22" s="215">
        <v>-0.110239</v>
      </c>
      <c r="Q22" s="215">
        <v>-8.2860000000000003E-2</v>
      </c>
      <c r="R22" s="215">
        <v>-7.4591000000000005E-2</v>
      </c>
      <c r="S22" s="215">
        <v>-6.9490999999999997E-2</v>
      </c>
      <c r="T22" s="215">
        <v>-0.111069</v>
      </c>
      <c r="U22" s="215">
        <v>-9.0130000000000002E-2</v>
      </c>
      <c r="V22" s="215">
        <v>-8.0170000000000005E-2</v>
      </c>
      <c r="W22" s="215">
        <v>-0.12925700000000001</v>
      </c>
      <c r="X22" s="215">
        <v>-0.100869</v>
      </c>
      <c r="Y22" s="215">
        <v>-0.101162</v>
      </c>
      <c r="Z22" s="215">
        <v>-8.3616999999999997E-2</v>
      </c>
      <c r="AA22" s="215">
        <v>-5.5212999999999998E-2</v>
      </c>
      <c r="AB22" s="215">
        <v>-0.13725000000000001</v>
      </c>
      <c r="AC22" s="215">
        <v>-7.5923000000000004E-2</v>
      </c>
      <c r="AD22" s="215">
        <v>-5.9131999999999997E-2</v>
      </c>
      <c r="AE22" s="215">
        <v>-6.1331999999999998E-2</v>
      </c>
      <c r="AF22" s="215">
        <v>-2.6047000000000001E-2</v>
      </c>
      <c r="AG22" s="215">
        <v>-0.181835</v>
      </c>
      <c r="AH22" s="215">
        <v>-0.15587300000000001</v>
      </c>
      <c r="AI22" s="215">
        <v>-3.7537000000000001E-2</v>
      </c>
      <c r="AJ22" s="215">
        <v>-0.20626700000000001</v>
      </c>
      <c r="AK22" s="215">
        <v>-4.7704000000000003E-2</v>
      </c>
      <c r="AL22" s="215">
        <v>-0.18892999999999999</v>
      </c>
      <c r="AM22" s="215">
        <v>-0.149807</v>
      </c>
      <c r="AN22" s="215">
        <v>-0.164351</v>
      </c>
      <c r="AO22" s="215">
        <v>-0.14196</v>
      </c>
      <c r="AP22" s="215">
        <v>-0.150922</v>
      </c>
      <c r="AQ22" s="215">
        <v>-0.15865799999999999</v>
      </c>
      <c r="AR22" s="215">
        <v>-0.18420700000000001</v>
      </c>
      <c r="AS22" s="215">
        <v>-0.184615</v>
      </c>
      <c r="AT22" s="215">
        <v>-0.17299</v>
      </c>
      <c r="AU22" s="215">
        <v>-0.135551</v>
      </c>
      <c r="AV22" s="215">
        <v>-0.130499</v>
      </c>
      <c r="AW22" s="215">
        <v>-0.16863300000000001</v>
      </c>
      <c r="AX22" s="215">
        <v>-0.162221</v>
      </c>
      <c r="AY22" s="215">
        <v>-0.168047</v>
      </c>
      <c r="AZ22" s="215">
        <v>-0.208066</v>
      </c>
      <c r="BA22" s="215">
        <v>-0.12506100000000001</v>
      </c>
      <c r="BB22" s="215">
        <v>-0.12581300000000001</v>
      </c>
      <c r="BC22" s="215">
        <v>-0.165183</v>
      </c>
      <c r="BD22" s="215">
        <v>-0.17236960000000001</v>
      </c>
      <c r="BE22" s="215">
        <v>-0.17362386452</v>
      </c>
      <c r="BF22" s="356">
        <v>-0.19299279999999999</v>
      </c>
      <c r="BG22" s="356">
        <v>-0.17511879999999999</v>
      </c>
      <c r="BH22" s="356">
        <v>-0.1673724</v>
      </c>
      <c r="BI22" s="356">
        <v>-0.1632024</v>
      </c>
      <c r="BJ22" s="356">
        <v>-0.2113158</v>
      </c>
      <c r="BK22" s="356">
        <v>-0.1737474</v>
      </c>
      <c r="BL22" s="356">
        <v>-0.1934468</v>
      </c>
      <c r="BM22" s="356">
        <v>-0.17406340000000001</v>
      </c>
      <c r="BN22" s="356">
        <v>-0.1659312</v>
      </c>
      <c r="BO22" s="356">
        <v>-0.16967070000000001</v>
      </c>
      <c r="BP22" s="356">
        <v>-0.17354829999999999</v>
      </c>
      <c r="BQ22" s="356">
        <v>-0.19605259999999999</v>
      </c>
      <c r="BR22" s="356">
        <v>-0.19622809999999999</v>
      </c>
      <c r="BS22" s="356">
        <v>-0.181647</v>
      </c>
      <c r="BT22" s="356">
        <v>-0.19211790000000001</v>
      </c>
      <c r="BU22" s="356">
        <v>-0.17979429999999999</v>
      </c>
      <c r="BV22" s="356">
        <v>-0.21447720000000001</v>
      </c>
    </row>
    <row r="23" spans="1:74" x14ac:dyDescent="0.2">
      <c r="A23" s="641"/>
      <c r="B23" s="642"/>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51"/>
      <c r="AZ23" s="651"/>
      <c r="BA23" s="651"/>
      <c r="BB23" s="651"/>
      <c r="BC23" s="651"/>
      <c r="BD23" s="651"/>
      <c r="BE23" s="651"/>
      <c r="BF23" s="406"/>
      <c r="BG23" s="406"/>
      <c r="BH23" s="406"/>
      <c r="BI23" s="406"/>
      <c r="BJ23" s="406"/>
      <c r="BK23" s="406"/>
      <c r="BL23" s="406"/>
      <c r="BM23" s="406"/>
      <c r="BN23" s="406"/>
      <c r="BO23" s="406"/>
      <c r="BP23" s="406"/>
      <c r="BQ23" s="406"/>
      <c r="BR23" s="406"/>
      <c r="BS23" s="406"/>
      <c r="BT23" s="406"/>
      <c r="BU23" s="406"/>
      <c r="BV23" s="406"/>
    </row>
    <row r="24" spans="1:74" x14ac:dyDescent="0.2">
      <c r="A24" s="640"/>
      <c r="B24" s="155" t="s">
        <v>1256</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51"/>
      <c r="AZ24" s="651"/>
      <c r="BA24" s="651"/>
      <c r="BB24" s="651"/>
      <c r="BC24" s="651"/>
      <c r="BD24" s="651"/>
      <c r="BE24" s="651"/>
      <c r="BF24" s="406"/>
      <c r="BG24" s="406"/>
      <c r="BH24" s="406"/>
      <c r="BI24" s="406"/>
      <c r="BJ24" s="406"/>
      <c r="BK24" s="406"/>
      <c r="BL24" s="406"/>
      <c r="BM24" s="406"/>
      <c r="BN24" s="406"/>
      <c r="BO24" s="406"/>
      <c r="BP24" s="406"/>
      <c r="BQ24" s="406"/>
      <c r="BR24" s="406"/>
      <c r="BS24" s="406"/>
      <c r="BT24" s="406"/>
      <c r="BU24" s="406"/>
      <c r="BV24" s="406"/>
    </row>
    <row r="25" spans="1:74" x14ac:dyDescent="0.2">
      <c r="A25" s="641" t="s">
        <v>1257</v>
      </c>
      <c r="B25" s="642" t="s">
        <v>1254</v>
      </c>
      <c r="C25" s="215">
        <v>0.381967</v>
      </c>
      <c r="D25" s="215">
        <v>0.35610700000000001</v>
      </c>
      <c r="E25" s="215">
        <v>0.29038700000000001</v>
      </c>
      <c r="F25" s="215">
        <v>0.26666600000000001</v>
      </c>
      <c r="G25" s="215">
        <v>0.251</v>
      </c>
      <c r="H25" s="215">
        <v>0.25853300000000001</v>
      </c>
      <c r="I25" s="215">
        <v>0.25283800000000001</v>
      </c>
      <c r="J25" s="215">
        <v>0.26200000000000001</v>
      </c>
      <c r="K25" s="215">
        <v>0.30869999999999997</v>
      </c>
      <c r="L25" s="215">
        <v>0.34819299999999997</v>
      </c>
      <c r="M25" s="215">
        <v>0.43066599999999999</v>
      </c>
      <c r="N25" s="215">
        <v>0.39396700000000001</v>
      </c>
      <c r="O25" s="215">
        <v>0.35280600000000001</v>
      </c>
      <c r="P25" s="215">
        <v>0.34751700000000002</v>
      </c>
      <c r="Q25" s="215">
        <v>0.27967700000000001</v>
      </c>
      <c r="R25" s="215">
        <v>0.27900000000000003</v>
      </c>
      <c r="S25" s="215">
        <v>0.26219300000000001</v>
      </c>
      <c r="T25" s="215">
        <v>0.29380000000000001</v>
      </c>
      <c r="U25" s="215">
        <v>0.28854800000000003</v>
      </c>
      <c r="V25" s="215">
        <v>0.27570899999999998</v>
      </c>
      <c r="W25" s="215">
        <v>0.32490000000000002</v>
      </c>
      <c r="X25" s="215">
        <v>0.42454799999999998</v>
      </c>
      <c r="Y25" s="215">
        <v>0.44579999999999997</v>
      </c>
      <c r="Z25" s="215">
        <v>0.44848300000000002</v>
      </c>
      <c r="AA25" s="215">
        <v>0.37274099999999999</v>
      </c>
      <c r="AB25" s="215">
        <v>0.326071</v>
      </c>
      <c r="AC25" s="215">
        <v>0.30693500000000001</v>
      </c>
      <c r="AD25" s="215">
        <v>0.26416600000000001</v>
      </c>
      <c r="AE25" s="215">
        <v>0.239451</v>
      </c>
      <c r="AF25" s="215">
        <v>0.26729999999999998</v>
      </c>
      <c r="AG25" s="215">
        <v>0.27396700000000002</v>
      </c>
      <c r="AH25" s="215">
        <v>0.27190300000000001</v>
      </c>
      <c r="AI25" s="215">
        <v>0.37090000000000001</v>
      </c>
      <c r="AJ25" s="215">
        <v>0.40064499999999997</v>
      </c>
      <c r="AK25" s="215">
        <v>0.43509999999999999</v>
      </c>
      <c r="AL25" s="215">
        <v>0.43964500000000001</v>
      </c>
      <c r="AM25" s="215">
        <v>0.39183800000000002</v>
      </c>
      <c r="AN25" s="215">
        <v>0.385714</v>
      </c>
      <c r="AO25" s="215">
        <v>0.340258</v>
      </c>
      <c r="AP25" s="215">
        <v>0.28246599999999999</v>
      </c>
      <c r="AQ25" s="215">
        <v>0.272096</v>
      </c>
      <c r="AR25" s="215">
        <v>0.2732</v>
      </c>
      <c r="AS25" s="215">
        <v>0.26593499999999998</v>
      </c>
      <c r="AT25" s="215">
        <v>0.28158</v>
      </c>
      <c r="AU25" s="215">
        <v>0.36866599999999999</v>
      </c>
      <c r="AV25" s="215">
        <v>0.41764499999999999</v>
      </c>
      <c r="AW25" s="215">
        <v>0.501</v>
      </c>
      <c r="AX25" s="215">
        <v>0.51225799999999999</v>
      </c>
      <c r="AY25" s="215">
        <v>0.45787099999999997</v>
      </c>
      <c r="AZ25" s="215">
        <v>0.40496399999999999</v>
      </c>
      <c r="BA25" s="215">
        <v>0.32471</v>
      </c>
      <c r="BB25" s="215">
        <v>0.26916699999999999</v>
      </c>
      <c r="BC25" s="215">
        <v>0.254774</v>
      </c>
      <c r="BD25" s="215">
        <v>0.26551920000000001</v>
      </c>
      <c r="BE25" s="215">
        <v>0.2839043</v>
      </c>
      <c r="BF25" s="356">
        <v>0.29413919999999999</v>
      </c>
      <c r="BG25" s="356">
        <v>0.3416824</v>
      </c>
      <c r="BH25" s="356">
        <v>0.40608729999999998</v>
      </c>
      <c r="BI25" s="356">
        <v>0.4554069</v>
      </c>
      <c r="BJ25" s="356">
        <v>0.45748070000000002</v>
      </c>
      <c r="BK25" s="356">
        <v>0.41991289999999998</v>
      </c>
      <c r="BL25" s="356">
        <v>0.36908550000000001</v>
      </c>
      <c r="BM25" s="356">
        <v>0.33205960000000001</v>
      </c>
      <c r="BN25" s="356">
        <v>0.30010110000000001</v>
      </c>
      <c r="BO25" s="356">
        <v>0.29096159999999999</v>
      </c>
      <c r="BP25" s="356">
        <v>0.29053109999999999</v>
      </c>
      <c r="BQ25" s="356">
        <v>0.28979929999999998</v>
      </c>
      <c r="BR25" s="356">
        <v>0.28449760000000002</v>
      </c>
      <c r="BS25" s="356">
        <v>0.32391439999999999</v>
      </c>
      <c r="BT25" s="356">
        <v>0.37923279999999998</v>
      </c>
      <c r="BU25" s="356">
        <v>0.44118550000000001</v>
      </c>
      <c r="BV25" s="356">
        <v>0.44801400000000002</v>
      </c>
    </row>
    <row r="26" spans="1:74" x14ac:dyDescent="0.2">
      <c r="A26" s="641" t="s">
        <v>1005</v>
      </c>
      <c r="B26" s="642" t="s">
        <v>1255</v>
      </c>
      <c r="C26" s="215">
        <v>0.16709599999999999</v>
      </c>
      <c r="D26" s="215">
        <v>0.159357</v>
      </c>
      <c r="E26" s="215">
        <v>0.169354</v>
      </c>
      <c r="F26" s="215">
        <v>0.18143300000000001</v>
      </c>
      <c r="G26" s="215">
        <v>0.18057999999999999</v>
      </c>
      <c r="H26" s="215">
        <v>0.18543299999999999</v>
      </c>
      <c r="I26" s="215">
        <v>0.16400000000000001</v>
      </c>
      <c r="J26" s="215">
        <v>0.17454800000000001</v>
      </c>
      <c r="K26" s="215">
        <v>0.1857</v>
      </c>
      <c r="L26" s="215">
        <v>0.17593500000000001</v>
      </c>
      <c r="M26" s="215">
        <v>0.168266</v>
      </c>
      <c r="N26" s="215">
        <v>0.17164499999999999</v>
      </c>
      <c r="O26" s="215">
        <v>0.159548</v>
      </c>
      <c r="P26" s="215">
        <v>0.18427499999999999</v>
      </c>
      <c r="Q26" s="215">
        <v>0.165161</v>
      </c>
      <c r="R26" s="215">
        <v>0.172433</v>
      </c>
      <c r="S26" s="215">
        <v>0.17029</v>
      </c>
      <c r="T26" s="215">
        <v>0.14829999999999999</v>
      </c>
      <c r="U26" s="215">
        <v>0.15009600000000001</v>
      </c>
      <c r="V26" s="215">
        <v>0.16070899999999999</v>
      </c>
      <c r="W26" s="215">
        <v>0.19856599999999999</v>
      </c>
      <c r="X26" s="215">
        <v>0.19728999999999999</v>
      </c>
      <c r="Y26" s="215">
        <v>0.18166599999999999</v>
      </c>
      <c r="Z26" s="215">
        <v>0.19764499999999999</v>
      </c>
      <c r="AA26" s="215">
        <v>0.17054800000000001</v>
      </c>
      <c r="AB26" s="215">
        <v>0.18024999999999999</v>
      </c>
      <c r="AC26" s="215">
        <v>0.18335399999999999</v>
      </c>
      <c r="AD26" s="215">
        <v>0.16506599999999999</v>
      </c>
      <c r="AE26" s="215">
        <v>0.14003199999999999</v>
      </c>
      <c r="AF26" s="215">
        <v>0.15840000000000001</v>
      </c>
      <c r="AG26" s="215">
        <v>0.15270900000000001</v>
      </c>
      <c r="AH26" s="215">
        <v>0.17196700000000001</v>
      </c>
      <c r="AI26" s="215">
        <v>0.18953300000000001</v>
      </c>
      <c r="AJ26" s="215">
        <v>0.16619300000000001</v>
      </c>
      <c r="AK26" s="215">
        <v>0.160166</v>
      </c>
      <c r="AL26" s="215">
        <v>0.14912900000000001</v>
      </c>
      <c r="AM26" s="215">
        <v>0.131935</v>
      </c>
      <c r="AN26" s="215">
        <v>0.14485700000000001</v>
      </c>
      <c r="AO26" s="215">
        <v>0.15425800000000001</v>
      </c>
      <c r="AP26" s="215">
        <v>0.150066</v>
      </c>
      <c r="AQ26" s="215">
        <v>0.155032</v>
      </c>
      <c r="AR26" s="215">
        <v>0.1565</v>
      </c>
      <c r="AS26" s="215">
        <v>0.148645</v>
      </c>
      <c r="AT26" s="215">
        <v>0.14438699999999999</v>
      </c>
      <c r="AU26" s="215">
        <v>0.1741</v>
      </c>
      <c r="AV26" s="215">
        <v>0.17538699999999999</v>
      </c>
      <c r="AW26" s="215">
        <v>0.15490000000000001</v>
      </c>
      <c r="AX26" s="215">
        <v>0.146838</v>
      </c>
      <c r="AY26" s="215">
        <v>0.12883900000000001</v>
      </c>
      <c r="AZ26" s="215">
        <v>0.139214</v>
      </c>
      <c r="BA26" s="215">
        <v>0.168936</v>
      </c>
      <c r="BB26" s="215">
        <v>0.13589999999999999</v>
      </c>
      <c r="BC26" s="215">
        <v>0.13864499999999999</v>
      </c>
      <c r="BD26" s="215">
        <v>0.1697331</v>
      </c>
      <c r="BE26" s="215">
        <v>0.16623850000000001</v>
      </c>
      <c r="BF26" s="356">
        <v>0.17253450000000001</v>
      </c>
      <c r="BG26" s="356">
        <v>0.1844605</v>
      </c>
      <c r="BH26" s="356">
        <v>0.1857782</v>
      </c>
      <c r="BI26" s="356">
        <v>0.17513329999999999</v>
      </c>
      <c r="BJ26" s="356">
        <v>0.17402020000000001</v>
      </c>
      <c r="BK26" s="356">
        <v>0.1737157</v>
      </c>
      <c r="BL26" s="356">
        <v>0.17223820000000001</v>
      </c>
      <c r="BM26" s="356">
        <v>0.17869370000000001</v>
      </c>
      <c r="BN26" s="356">
        <v>0.18219460000000001</v>
      </c>
      <c r="BO26" s="356">
        <v>0.18281520000000001</v>
      </c>
      <c r="BP26" s="356">
        <v>0.18388160000000001</v>
      </c>
      <c r="BQ26" s="356">
        <v>0.18122479999999999</v>
      </c>
      <c r="BR26" s="356">
        <v>0.18216009999999999</v>
      </c>
      <c r="BS26" s="356">
        <v>0.1931052</v>
      </c>
      <c r="BT26" s="356">
        <v>0.19283929999999999</v>
      </c>
      <c r="BU26" s="356">
        <v>0.18498210000000001</v>
      </c>
      <c r="BV26" s="356">
        <v>0.17855470000000001</v>
      </c>
    </row>
    <row r="27" spans="1:74" x14ac:dyDescent="0.2">
      <c r="A27" s="641"/>
      <c r="B27" s="642"/>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51"/>
      <c r="AZ27" s="651"/>
      <c r="BA27" s="651"/>
      <c r="BB27" s="651"/>
      <c r="BC27" s="651"/>
      <c r="BD27" s="651"/>
      <c r="BE27" s="651"/>
      <c r="BF27" s="406"/>
      <c r="BG27" s="406"/>
      <c r="BH27" s="406"/>
      <c r="BI27" s="406"/>
      <c r="BJ27" s="406"/>
      <c r="BK27" s="406"/>
      <c r="BL27" s="406"/>
      <c r="BM27" s="406"/>
      <c r="BN27" s="406"/>
      <c r="BO27" s="406"/>
      <c r="BP27" s="406"/>
      <c r="BQ27" s="406"/>
      <c r="BR27" s="406"/>
      <c r="BS27" s="406"/>
      <c r="BT27" s="406"/>
      <c r="BU27" s="406"/>
      <c r="BV27" s="406"/>
    </row>
    <row r="28" spans="1:74" x14ac:dyDescent="0.2">
      <c r="A28" s="640"/>
      <c r="B28" s="155" t="s">
        <v>1258</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51"/>
      <c r="AZ28" s="651"/>
      <c r="BA28" s="651"/>
      <c r="BB28" s="651"/>
      <c r="BC28" s="651"/>
      <c r="BD28" s="651"/>
      <c r="BE28" s="651"/>
      <c r="BF28" s="406"/>
      <c r="BG28" s="406"/>
      <c r="BH28" s="406"/>
      <c r="BI28" s="406"/>
      <c r="BJ28" s="406"/>
      <c r="BK28" s="406"/>
      <c r="BL28" s="406"/>
      <c r="BM28" s="406"/>
      <c r="BN28" s="406"/>
      <c r="BO28" s="406"/>
      <c r="BP28" s="406"/>
      <c r="BQ28" s="406"/>
      <c r="BR28" s="406"/>
      <c r="BS28" s="406"/>
      <c r="BT28" s="406"/>
      <c r="BU28" s="406"/>
      <c r="BV28" s="406"/>
    </row>
    <row r="29" spans="1:74" x14ac:dyDescent="0.2">
      <c r="A29" s="641" t="s">
        <v>1259</v>
      </c>
      <c r="B29" s="642" t="s">
        <v>1260</v>
      </c>
      <c r="C29" s="215">
        <v>0.99545099999999997</v>
      </c>
      <c r="D29" s="215">
        <v>0.90049999999999997</v>
      </c>
      <c r="E29" s="215">
        <v>1.0051289999999999</v>
      </c>
      <c r="F29" s="215">
        <v>0.91383300000000001</v>
      </c>
      <c r="G29" s="215">
        <v>0.95680600000000005</v>
      </c>
      <c r="H29" s="215">
        <v>0.92410000000000003</v>
      </c>
      <c r="I29" s="215">
        <v>0.93274100000000004</v>
      </c>
      <c r="J29" s="215">
        <v>0.90187099999999998</v>
      </c>
      <c r="K29" s="215">
        <v>0.92443299999999995</v>
      </c>
      <c r="L29" s="215">
        <v>0.91961199999999999</v>
      </c>
      <c r="M29" s="215">
        <v>0.99129999999999996</v>
      </c>
      <c r="N29" s="215">
        <v>1.0253540000000001</v>
      </c>
      <c r="O29" s="215">
        <v>0.99132200000000004</v>
      </c>
      <c r="P29" s="215">
        <v>0.94820599999999999</v>
      </c>
      <c r="Q29" s="215">
        <v>0.94261200000000001</v>
      </c>
      <c r="R29" s="215">
        <v>0.93783300000000003</v>
      </c>
      <c r="S29" s="215">
        <v>0.915354</v>
      </c>
      <c r="T29" s="215">
        <v>0.94543299999999997</v>
      </c>
      <c r="U29" s="215">
        <v>0.974935</v>
      </c>
      <c r="V29" s="215">
        <v>0.96725799999999995</v>
      </c>
      <c r="W29" s="215">
        <v>0.95663299999999996</v>
      </c>
      <c r="X29" s="215">
        <v>0.975935</v>
      </c>
      <c r="Y29" s="215">
        <v>0.97516599999999998</v>
      </c>
      <c r="Z29" s="215">
        <v>0.96967700000000001</v>
      </c>
      <c r="AA29" s="215">
        <v>0.95306400000000002</v>
      </c>
      <c r="AB29" s="215">
        <v>0.98485699999999998</v>
      </c>
      <c r="AC29" s="215">
        <v>0.93222499999999997</v>
      </c>
      <c r="AD29" s="215">
        <v>0.92169999999999996</v>
      </c>
      <c r="AE29" s="215">
        <v>0.93474100000000004</v>
      </c>
      <c r="AF29" s="215">
        <v>0.90559999999999996</v>
      </c>
      <c r="AG29" s="215">
        <v>0.98725799999999997</v>
      </c>
      <c r="AH29" s="215">
        <v>0.95425800000000005</v>
      </c>
      <c r="AI29" s="215">
        <v>1.050333</v>
      </c>
      <c r="AJ29" s="215">
        <v>1.063709</v>
      </c>
      <c r="AK29" s="215">
        <v>1.088166</v>
      </c>
      <c r="AL29" s="215">
        <v>1.1059030000000001</v>
      </c>
      <c r="AM29" s="215">
        <v>1.0367409999999999</v>
      </c>
      <c r="AN29" s="215">
        <v>1.000035</v>
      </c>
      <c r="AO29" s="215">
        <v>0.99964500000000001</v>
      </c>
      <c r="AP29" s="215">
        <v>0.96650000000000003</v>
      </c>
      <c r="AQ29" s="215">
        <v>0.96428999999999998</v>
      </c>
      <c r="AR29" s="215">
        <v>0.98366600000000004</v>
      </c>
      <c r="AS29" s="215">
        <v>1.0346770000000001</v>
      </c>
      <c r="AT29" s="215">
        <v>1.1311290000000001</v>
      </c>
      <c r="AU29" s="215">
        <v>1.0702</v>
      </c>
      <c r="AV29" s="215">
        <v>1.0151289999999999</v>
      </c>
      <c r="AW29" s="215">
        <v>1.0769329999999999</v>
      </c>
      <c r="AX29" s="215">
        <v>1.0567409999999999</v>
      </c>
      <c r="AY29" s="215">
        <v>1.0157419999999999</v>
      </c>
      <c r="AZ29" s="215">
        <v>1.086071</v>
      </c>
      <c r="BA29" s="215">
        <v>1.0076449999999999</v>
      </c>
      <c r="BB29" s="215">
        <v>1.0556000000000001</v>
      </c>
      <c r="BC29" s="215">
        <v>1.0334840000000001</v>
      </c>
      <c r="BD29" s="215">
        <v>1.0611060000000001</v>
      </c>
      <c r="BE29" s="215">
        <v>1.095046</v>
      </c>
      <c r="BF29" s="356">
        <v>1.128979</v>
      </c>
      <c r="BG29" s="356">
        <v>1.1069610000000001</v>
      </c>
      <c r="BH29" s="356">
        <v>1.0792949999999999</v>
      </c>
      <c r="BI29" s="356">
        <v>1.134803</v>
      </c>
      <c r="BJ29" s="356">
        <v>1.135173</v>
      </c>
      <c r="BK29" s="356">
        <v>1.1381110000000001</v>
      </c>
      <c r="BL29" s="356">
        <v>1.1645270000000001</v>
      </c>
      <c r="BM29" s="356">
        <v>1.1263609999999999</v>
      </c>
      <c r="BN29" s="356">
        <v>1.1527050000000001</v>
      </c>
      <c r="BO29" s="356">
        <v>1.155775</v>
      </c>
      <c r="BP29" s="356">
        <v>1.1470370000000001</v>
      </c>
      <c r="BQ29" s="356">
        <v>1.1677740000000001</v>
      </c>
      <c r="BR29" s="356">
        <v>1.188172</v>
      </c>
      <c r="BS29" s="356">
        <v>1.190688</v>
      </c>
      <c r="BT29" s="356">
        <v>1.1749989999999999</v>
      </c>
      <c r="BU29" s="356">
        <v>1.1866589999999999</v>
      </c>
      <c r="BV29" s="356">
        <v>1.1746490000000001</v>
      </c>
    </row>
    <row r="30" spans="1:74" x14ac:dyDescent="0.2">
      <c r="A30" s="641" t="s">
        <v>1261</v>
      </c>
      <c r="B30" s="642" t="s">
        <v>1262</v>
      </c>
      <c r="C30" s="215">
        <v>1.682553</v>
      </c>
      <c r="D30" s="215">
        <v>1.4393530000000001</v>
      </c>
      <c r="E30" s="215">
        <v>1.20855</v>
      </c>
      <c r="F30" s="215">
        <v>0.951546</v>
      </c>
      <c r="G30" s="215">
        <v>0.944573</v>
      </c>
      <c r="H30" s="215">
        <v>0.90473800000000004</v>
      </c>
      <c r="I30" s="215">
        <v>0.92140500000000003</v>
      </c>
      <c r="J30" s="215">
        <v>0.98985299999999998</v>
      </c>
      <c r="K30" s="215">
        <v>0.98939299999999997</v>
      </c>
      <c r="L30" s="215">
        <v>1.1618710000000001</v>
      </c>
      <c r="M30" s="215">
        <v>1.2499119999999999</v>
      </c>
      <c r="N30" s="215">
        <v>1.399459</v>
      </c>
      <c r="O30" s="215">
        <v>1.435524</v>
      </c>
      <c r="P30" s="215">
        <v>1.358142</v>
      </c>
      <c r="Q30" s="215">
        <v>1.133826</v>
      </c>
      <c r="R30" s="215">
        <v>1.005293</v>
      </c>
      <c r="S30" s="215">
        <v>1.0373049999999999</v>
      </c>
      <c r="T30" s="215">
        <v>1.033274</v>
      </c>
      <c r="U30" s="215">
        <v>0.98959900000000001</v>
      </c>
      <c r="V30" s="215">
        <v>1.0433760000000001</v>
      </c>
      <c r="W30" s="215">
        <v>1.095297</v>
      </c>
      <c r="X30" s="215">
        <v>1.238523</v>
      </c>
      <c r="Y30" s="215">
        <v>1.2774179999999999</v>
      </c>
      <c r="Z30" s="215">
        <v>1.452345</v>
      </c>
      <c r="AA30" s="215">
        <v>1.7008430000000001</v>
      </c>
      <c r="AB30" s="215">
        <v>1.604684</v>
      </c>
      <c r="AC30" s="215">
        <v>1.390374</v>
      </c>
      <c r="AD30" s="215">
        <v>1.174285</v>
      </c>
      <c r="AE30" s="215">
        <v>0.97267300000000001</v>
      </c>
      <c r="AF30" s="215">
        <v>0.94874199999999997</v>
      </c>
      <c r="AG30" s="215">
        <v>1.0742849999999999</v>
      </c>
      <c r="AH30" s="215">
        <v>1.0515300000000001</v>
      </c>
      <c r="AI30" s="215">
        <v>1.1121559999999999</v>
      </c>
      <c r="AJ30" s="215">
        <v>1.3451070000000001</v>
      </c>
      <c r="AK30" s="215">
        <v>1.4007050000000001</v>
      </c>
      <c r="AL30" s="215">
        <v>1.5430159999999999</v>
      </c>
      <c r="AM30" s="215">
        <v>1.7033480000000001</v>
      </c>
      <c r="AN30" s="215">
        <v>1.4418759999999999</v>
      </c>
      <c r="AO30" s="215">
        <v>1.223414</v>
      </c>
      <c r="AP30" s="215">
        <v>0.98341699999999999</v>
      </c>
      <c r="AQ30" s="215">
        <v>0.76360300000000003</v>
      </c>
      <c r="AR30" s="215">
        <v>0.92722700000000002</v>
      </c>
      <c r="AS30" s="215">
        <v>0.89802199999999999</v>
      </c>
      <c r="AT30" s="215">
        <v>0.99262700000000004</v>
      </c>
      <c r="AU30" s="215">
        <v>1.026877</v>
      </c>
      <c r="AV30" s="215">
        <v>1.143411</v>
      </c>
      <c r="AW30" s="215">
        <v>1.3275939999999999</v>
      </c>
      <c r="AX30" s="215">
        <v>1.3869720000000001</v>
      </c>
      <c r="AY30" s="215">
        <v>1.5681320000000001</v>
      </c>
      <c r="AZ30" s="215">
        <v>1.5509390000000001</v>
      </c>
      <c r="BA30" s="215">
        <v>1.1895089999999999</v>
      </c>
      <c r="BB30" s="215">
        <v>0.96111199999999997</v>
      </c>
      <c r="BC30" s="215">
        <v>0.80113000000000001</v>
      </c>
      <c r="BD30" s="215">
        <v>0.91510000000000002</v>
      </c>
      <c r="BE30" s="215">
        <v>0.92477707742000004</v>
      </c>
      <c r="BF30" s="356">
        <v>1.02396</v>
      </c>
      <c r="BG30" s="356">
        <v>1.05071</v>
      </c>
      <c r="BH30" s="356">
        <v>1.1571210000000001</v>
      </c>
      <c r="BI30" s="356">
        <v>1.2111019999999999</v>
      </c>
      <c r="BJ30" s="356">
        <v>1.4365559999999999</v>
      </c>
      <c r="BK30" s="356">
        <v>1.591823</v>
      </c>
      <c r="BL30" s="356">
        <v>1.438323</v>
      </c>
      <c r="BM30" s="356">
        <v>1.2304790000000001</v>
      </c>
      <c r="BN30" s="356">
        <v>1.033793</v>
      </c>
      <c r="BO30" s="356">
        <v>0.93924390000000002</v>
      </c>
      <c r="BP30" s="356">
        <v>0.97230780000000006</v>
      </c>
      <c r="BQ30" s="356">
        <v>0.97008499999999998</v>
      </c>
      <c r="BR30" s="356">
        <v>0.9988049</v>
      </c>
      <c r="BS30" s="356">
        <v>1.0325329999999999</v>
      </c>
      <c r="BT30" s="356">
        <v>1.1615800000000001</v>
      </c>
      <c r="BU30" s="356">
        <v>1.218988</v>
      </c>
      <c r="BV30" s="356">
        <v>1.4356709999999999</v>
      </c>
    </row>
    <row r="31" spans="1:74" x14ac:dyDescent="0.2">
      <c r="A31" s="641" t="s">
        <v>1263</v>
      </c>
      <c r="B31" s="642" t="s">
        <v>1254</v>
      </c>
      <c r="C31" s="215">
        <v>-3.666E-3</v>
      </c>
      <c r="D31" s="215">
        <v>0.12234299999999999</v>
      </c>
      <c r="E31" s="215">
        <v>0.101769</v>
      </c>
      <c r="F31" s="215">
        <v>0.11594400000000001</v>
      </c>
      <c r="G31" s="215">
        <v>0.116747</v>
      </c>
      <c r="H31" s="215">
        <v>0.12686700000000001</v>
      </c>
      <c r="I31" s="215">
        <v>0.11265799999999999</v>
      </c>
      <c r="J31" s="215">
        <v>0.14391300000000001</v>
      </c>
      <c r="K31" s="215">
        <v>9.2204999999999995E-2</v>
      </c>
      <c r="L31" s="215">
        <v>9.7439999999999999E-2</v>
      </c>
      <c r="M31" s="215">
        <v>9.0189000000000005E-2</v>
      </c>
      <c r="N31" s="215">
        <v>0.10952099999999999</v>
      </c>
      <c r="O31" s="215">
        <v>6.9775000000000004E-2</v>
      </c>
      <c r="P31" s="215">
        <v>0.13292300000000001</v>
      </c>
      <c r="Q31" s="215">
        <v>0.155086</v>
      </c>
      <c r="R31" s="215">
        <v>0.154947</v>
      </c>
      <c r="S31" s="215">
        <v>0.133186</v>
      </c>
      <c r="T31" s="215">
        <v>5.8111999999999997E-2</v>
      </c>
      <c r="U31" s="215">
        <v>9.3712000000000004E-2</v>
      </c>
      <c r="V31" s="215">
        <v>0.12514500000000001</v>
      </c>
      <c r="W31" s="215">
        <v>9.7359000000000001E-2</v>
      </c>
      <c r="X31" s="215">
        <v>0.12975600000000001</v>
      </c>
      <c r="Y31" s="215">
        <v>0.13747799999999999</v>
      </c>
      <c r="Z31" s="215">
        <v>0.12637100000000001</v>
      </c>
      <c r="AA31" s="215">
        <v>0.10315100000000001</v>
      </c>
      <c r="AB31" s="215">
        <v>0.18554899999999999</v>
      </c>
      <c r="AC31" s="215">
        <v>0.16999700000000001</v>
      </c>
      <c r="AD31" s="215">
        <v>0.186781</v>
      </c>
      <c r="AE31" s="215">
        <v>0.17400599999999999</v>
      </c>
      <c r="AF31" s="215">
        <v>0.19403500000000001</v>
      </c>
      <c r="AG31" s="215">
        <v>0.21732499999999999</v>
      </c>
      <c r="AH31" s="215">
        <v>0.17558799999999999</v>
      </c>
      <c r="AI31" s="215">
        <v>0.113916</v>
      </c>
      <c r="AJ31" s="215">
        <v>0.198436</v>
      </c>
      <c r="AK31" s="215">
        <v>0.20017599999999999</v>
      </c>
      <c r="AL31" s="215">
        <v>0.17330200000000001</v>
      </c>
      <c r="AM31" s="215">
        <v>0.175674</v>
      </c>
      <c r="AN31" s="215">
        <v>0.15806799999999999</v>
      </c>
      <c r="AO31" s="215">
        <v>0.155084</v>
      </c>
      <c r="AP31" s="215">
        <v>0.19905100000000001</v>
      </c>
      <c r="AQ31" s="215">
        <v>0.18158099999999999</v>
      </c>
      <c r="AR31" s="215">
        <v>0.13797999999999999</v>
      </c>
      <c r="AS31" s="215">
        <v>0.13367799999999999</v>
      </c>
      <c r="AT31" s="215">
        <v>0.18641199999999999</v>
      </c>
      <c r="AU31" s="215">
        <v>0.16300200000000001</v>
      </c>
      <c r="AV31" s="215">
        <v>0.23099</v>
      </c>
      <c r="AW31" s="215">
        <v>0.20375599999999999</v>
      </c>
      <c r="AX31" s="215">
        <v>0.216532</v>
      </c>
      <c r="AY31" s="215">
        <v>0.180731</v>
      </c>
      <c r="AZ31" s="215">
        <v>0.124791</v>
      </c>
      <c r="BA31" s="215">
        <v>0.158885</v>
      </c>
      <c r="BB31" s="215">
        <v>0.212754</v>
      </c>
      <c r="BC31" s="215">
        <v>0.27309699999999998</v>
      </c>
      <c r="BD31" s="215">
        <v>0.20109270000000001</v>
      </c>
      <c r="BE31" s="215">
        <v>0.1926794</v>
      </c>
      <c r="BF31" s="356">
        <v>0.19905400000000001</v>
      </c>
      <c r="BG31" s="356">
        <v>0.16166990000000001</v>
      </c>
      <c r="BH31" s="356">
        <v>0.22483239999999999</v>
      </c>
      <c r="BI31" s="356">
        <v>0.21294099999999999</v>
      </c>
      <c r="BJ31" s="356">
        <v>0.20265639999999999</v>
      </c>
      <c r="BK31" s="356">
        <v>0.1704987</v>
      </c>
      <c r="BL31" s="356">
        <v>0.19033320000000001</v>
      </c>
      <c r="BM31" s="356">
        <v>0.20409279999999999</v>
      </c>
      <c r="BN31" s="356">
        <v>0.22232499999999999</v>
      </c>
      <c r="BO31" s="356">
        <v>0.21298310000000001</v>
      </c>
      <c r="BP31" s="356">
        <v>0.2117975</v>
      </c>
      <c r="BQ31" s="356">
        <v>0.2140706</v>
      </c>
      <c r="BR31" s="356">
        <v>0.2170214</v>
      </c>
      <c r="BS31" s="356">
        <v>0.16818820000000001</v>
      </c>
      <c r="BT31" s="356">
        <v>0.22239249999999999</v>
      </c>
      <c r="BU31" s="356">
        <v>0.20109560000000001</v>
      </c>
      <c r="BV31" s="356">
        <v>0.18660760000000001</v>
      </c>
    </row>
    <row r="32" spans="1:74" x14ac:dyDescent="0.2">
      <c r="A32" s="641" t="s">
        <v>989</v>
      </c>
      <c r="B32" s="642" t="s">
        <v>1255</v>
      </c>
      <c r="C32" s="215">
        <v>-9.1497999999999996E-2</v>
      </c>
      <c r="D32" s="215">
        <v>7.9283000000000006E-2</v>
      </c>
      <c r="E32" s="215">
        <v>2.5078E-2</v>
      </c>
      <c r="F32" s="215">
        <v>4.8044000000000003E-2</v>
      </c>
      <c r="G32" s="215">
        <v>6.8490000000000001E-3</v>
      </c>
      <c r="H32" s="215">
        <v>3.5090999999999997E-2</v>
      </c>
      <c r="I32" s="215">
        <v>4.4250000000000001E-3</v>
      </c>
      <c r="J32" s="215">
        <v>4.9064999999999998E-2</v>
      </c>
      <c r="K32" s="215">
        <v>6.5894999999999995E-2</v>
      </c>
      <c r="L32" s="215">
        <v>5.8729999999999997E-2</v>
      </c>
      <c r="M32" s="215">
        <v>8.4934999999999997E-2</v>
      </c>
      <c r="N32" s="215">
        <v>3.1088000000000001E-2</v>
      </c>
      <c r="O32" s="215">
        <v>9.8088999999999996E-2</v>
      </c>
      <c r="P32" s="215">
        <v>2.6828999999999999E-2</v>
      </c>
      <c r="Q32" s="215">
        <v>3.4619999999999998E-3</v>
      </c>
      <c r="R32" s="215">
        <v>4.9042000000000002E-2</v>
      </c>
      <c r="S32" s="215">
        <v>6.9508E-2</v>
      </c>
      <c r="T32" s="215">
        <v>1.6964E-2</v>
      </c>
      <c r="U32" s="215">
        <v>7.1096000000000006E-2</v>
      </c>
      <c r="V32" s="215">
        <v>7.5669E-2</v>
      </c>
      <c r="W32" s="215">
        <v>1.4710000000000001E-2</v>
      </c>
      <c r="X32" s="215">
        <v>8.8131000000000001E-2</v>
      </c>
      <c r="Y32" s="215">
        <v>4.0804E-2</v>
      </c>
      <c r="Z32" s="215">
        <v>4.0801999999999998E-2</v>
      </c>
      <c r="AA32" s="215">
        <v>3.2238000000000003E-2</v>
      </c>
      <c r="AB32" s="215">
        <v>-1.8321E-2</v>
      </c>
      <c r="AC32" s="215">
        <v>6.7559999999999995E-2</v>
      </c>
      <c r="AD32" s="215">
        <v>4.6733999999999998E-2</v>
      </c>
      <c r="AE32" s="215">
        <v>7.7313000000000007E-2</v>
      </c>
      <c r="AF32" s="215">
        <v>0.11615200000000001</v>
      </c>
      <c r="AG32" s="215">
        <v>-3.7383E-2</v>
      </c>
      <c r="AH32" s="215">
        <v>4.1739999999999999E-2</v>
      </c>
      <c r="AI32" s="215">
        <v>0.156163</v>
      </c>
      <c r="AJ32" s="215">
        <v>-7.5249999999999996E-3</v>
      </c>
      <c r="AK32" s="215">
        <v>0.110329</v>
      </c>
      <c r="AL32" s="215">
        <v>8.4940000000000002E-2</v>
      </c>
      <c r="AM32" s="215">
        <v>6.6806000000000004E-2</v>
      </c>
      <c r="AN32" s="215">
        <v>2.1219999999999999E-2</v>
      </c>
      <c r="AO32" s="215">
        <v>5.3619999999999996E-3</v>
      </c>
      <c r="AP32" s="215">
        <v>2.7700000000000001E-4</v>
      </c>
      <c r="AQ32" s="215">
        <v>5.6969999999999998E-3</v>
      </c>
      <c r="AR32" s="215">
        <v>7.7626000000000001E-2</v>
      </c>
      <c r="AS32" s="215">
        <v>4.761E-2</v>
      </c>
      <c r="AT32" s="215">
        <v>3.4751999999999998E-2</v>
      </c>
      <c r="AU32" s="215">
        <v>6.3314999999999996E-2</v>
      </c>
      <c r="AV32" s="215">
        <v>3.3855000000000003E-2</v>
      </c>
      <c r="AW32" s="215">
        <v>3.699E-3</v>
      </c>
      <c r="AX32" s="215">
        <v>9.6810999999999994E-2</v>
      </c>
      <c r="AY32" s="215">
        <v>6.1726999999999997E-2</v>
      </c>
      <c r="AZ32" s="215">
        <v>7.8862000000000002E-2</v>
      </c>
      <c r="BA32" s="215">
        <v>0.14597099999999999</v>
      </c>
      <c r="BB32" s="215">
        <v>0.110753</v>
      </c>
      <c r="BC32" s="215">
        <v>6.3590999999999995E-2</v>
      </c>
      <c r="BD32" s="215">
        <v>6.2267099999999999E-2</v>
      </c>
      <c r="BE32" s="215">
        <v>5.57391E-2</v>
      </c>
      <c r="BF32" s="356">
        <v>5.5978699999999999E-2</v>
      </c>
      <c r="BG32" s="356">
        <v>5.5946700000000002E-2</v>
      </c>
      <c r="BH32" s="356">
        <v>4.9883700000000003E-2</v>
      </c>
      <c r="BI32" s="356">
        <v>5.6257500000000002E-2</v>
      </c>
      <c r="BJ32" s="356">
        <v>3.04741E-2</v>
      </c>
      <c r="BK32" s="356">
        <v>4.6244199999999999E-2</v>
      </c>
      <c r="BL32" s="356">
        <v>3.2874800000000003E-2</v>
      </c>
      <c r="BM32" s="356">
        <v>2.7847899999999998E-2</v>
      </c>
      <c r="BN32" s="356">
        <v>3.5925100000000001E-2</v>
      </c>
      <c r="BO32" s="356">
        <v>3.09527E-2</v>
      </c>
      <c r="BP32" s="356">
        <v>5.7895299999999997E-2</v>
      </c>
      <c r="BQ32" s="356">
        <v>3.5938199999999997E-2</v>
      </c>
      <c r="BR32" s="356">
        <v>5.5943399999999997E-2</v>
      </c>
      <c r="BS32" s="356">
        <v>5.58839E-2</v>
      </c>
      <c r="BT32" s="356">
        <v>3.94522E-2</v>
      </c>
      <c r="BU32" s="356">
        <v>5.6154799999999998E-2</v>
      </c>
      <c r="BV32" s="356">
        <v>3.0473E-2</v>
      </c>
    </row>
    <row r="33" spans="1:74" x14ac:dyDescent="0.2">
      <c r="A33" s="641"/>
      <c r="B33" s="642"/>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51"/>
      <c r="AZ33" s="651"/>
      <c r="BA33" s="651"/>
      <c r="BB33" s="651"/>
      <c r="BC33" s="651"/>
      <c r="BD33" s="651"/>
      <c r="BE33" s="651"/>
      <c r="BF33" s="406"/>
      <c r="BG33" s="406"/>
      <c r="BH33" s="406"/>
      <c r="BI33" s="406"/>
      <c r="BJ33" s="406"/>
      <c r="BK33" s="406"/>
      <c r="BL33" s="406"/>
      <c r="BM33" s="406"/>
      <c r="BN33" s="406"/>
      <c r="BO33" s="406"/>
      <c r="BP33" s="406"/>
      <c r="BQ33" s="406"/>
      <c r="BR33" s="406"/>
      <c r="BS33" s="406"/>
      <c r="BT33" s="406"/>
      <c r="BU33" s="406"/>
      <c r="BV33" s="406"/>
    </row>
    <row r="34" spans="1:74" x14ac:dyDescent="0.2">
      <c r="A34" s="641"/>
      <c r="B34" s="155" t="s">
        <v>1264</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51"/>
      <c r="AZ34" s="651"/>
      <c r="BA34" s="651"/>
      <c r="BB34" s="651"/>
      <c r="BC34" s="651"/>
      <c r="BD34" s="651"/>
      <c r="BE34" s="651"/>
      <c r="BF34" s="406"/>
      <c r="BG34" s="406"/>
      <c r="BH34" s="406"/>
      <c r="BI34" s="406"/>
      <c r="BJ34" s="406"/>
      <c r="BK34" s="406"/>
      <c r="BL34" s="406"/>
      <c r="BM34" s="406"/>
      <c r="BN34" s="406"/>
      <c r="BO34" s="406"/>
      <c r="BP34" s="406"/>
      <c r="BQ34" s="406"/>
      <c r="BR34" s="406"/>
      <c r="BS34" s="406"/>
      <c r="BT34" s="406"/>
      <c r="BU34" s="406"/>
      <c r="BV34" s="406"/>
    </row>
    <row r="35" spans="1:74" x14ac:dyDescent="0.2">
      <c r="A35" s="641" t="s">
        <v>1265</v>
      </c>
      <c r="B35" s="642" t="s">
        <v>1260</v>
      </c>
      <c r="C35" s="215">
        <v>22.706</v>
      </c>
      <c r="D35" s="215">
        <v>22.138999999999999</v>
      </c>
      <c r="E35" s="215">
        <v>20.731000000000002</v>
      </c>
      <c r="F35" s="215">
        <v>21.457000000000001</v>
      </c>
      <c r="G35" s="215">
        <v>21.498000000000001</v>
      </c>
      <c r="H35" s="215">
        <v>21.381</v>
      </c>
      <c r="I35" s="215">
        <v>20.890999999999998</v>
      </c>
      <c r="J35" s="215">
        <v>21.184999999999999</v>
      </c>
      <c r="K35" s="215">
        <v>19.86</v>
      </c>
      <c r="L35" s="215">
        <v>21.689</v>
      </c>
      <c r="M35" s="215">
        <v>22.625</v>
      </c>
      <c r="N35" s="215">
        <v>22.891999999999999</v>
      </c>
      <c r="O35" s="215">
        <v>24.747</v>
      </c>
      <c r="P35" s="215">
        <v>27.681000000000001</v>
      </c>
      <c r="Q35" s="215">
        <v>30.704000000000001</v>
      </c>
      <c r="R35" s="215">
        <v>33.030999999999999</v>
      </c>
      <c r="S35" s="215">
        <v>35.529000000000003</v>
      </c>
      <c r="T35" s="215">
        <v>35.033000000000001</v>
      </c>
      <c r="U35" s="215">
        <v>33.018000000000001</v>
      </c>
      <c r="V35" s="215">
        <v>32.573999999999998</v>
      </c>
      <c r="W35" s="215">
        <v>33.92</v>
      </c>
      <c r="X35" s="215">
        <v>35.177999999999997</v>
      </c>
      <c r="Y35" s="215">
        <v>36.557000000000002</v>
      </c>
      <c r="Z35" s="215">
        <v>35.396000000000001</v>
      </c>
      <c r="AA35" s="215">
        <v>34.222999999999999</v>
      </c>
      <c r="AB35" s="215">
        <v>33.799999999999997</v>
      </c>
      <c r="AC35" s="215">
        <v>34.703000000000003</v>
      </c>
      <c r="AD35" s="215">
        <v>35.203000000000003</v>
      </c>
      <c r="AE35" s="215">
        <v>35.305</v>
      </c>
      <c r="AF35" s="215">
        <v>35.024000000000001</v>
      </c>
      <c r="AG35" s="215">
        <v>33.581000000000003</v>
      </c>
      <c r="AH35" s="215">
        <v>35.024999999999999</v>
      </c>
      <c r="AI35" s="215">
        <v>34.780999999999999</v>
      </c>
      <c r="AJ35" s="215">
        <v>34.445999999999998</v>
      </c>
      <c r="AK35" s="215">
        <v>33.128999999999998</v>
      </c>
      <c r="AL35" s="215">
        <v>30.818000000000001</v>
      </c>
      <c r="AM35" s="215">
        <v>29.405999999999999</v>
      </c>
      <c r="AN35" s="215">
        <v>29.454000000000001</v>
      </c>
      <c r="AO35" s="215">
        <v>30.803999999999998</v>
      </c>
      <c r="AP35" s="215">
        <v>34.613</v>
      </c>
      <c r="AQ35" s="215">
        <v>36.630000000000003</v>
      </c>
      <c r="AR35" s="215">
        <v>39.951000000000001</v>
      </c>
      <c r="AS35" s="215">
        <v>40.962000000000003</v>
      </c>
      <c r="AT35" s="215">
        <v>37.847999999999999</v>
      </c>
      <c r="AU35" s="215">
        <v>37.256</v>
      </c>
      <c r="AV35" s="215">
        <v>37.902000000000001</v>
      </c>
      <c r="AW35" s="215">
        <v>36.332000000000001</v>
      </c>
      <c r="AX35" s="215">
        <v>34.86</v>
      </c>
      <c r="AY35" s="215">
        <v>32.753999999999998</v>
      </c>
      <c r="AZ35" s="215">
        <v>30.245000000000001</v>
      </c>
      <c r="BA35" s="215">
        <v>31.027999999999999</v>
      </c>
      <c r="BB35" s="215">
        <v>31.702000000000002</v>
      </c>
      <c r="BC35" s="215">
        <v>31.146000000000001</v>
      </c>
      <c r="BD35" s="215">
        <v>31.285941609999998</v>
      </c>
      <c r="BE35" s="215">
        <v>30.639859999999999</v>
      </c>
      <c r="BF35" s="356">
        <v>30.191210000000002</v>
      </c>
      <c r="BG35" s="356">
        <v>31.036650000000002</v>
      </c>
      <c r="BH35" s="356">
        <v>32.44961</v>
      </c>
      <c r="BI35" s="356">
        <v>33.109400000000001</v>
      </c>
      <c r="BJ35" s="356">
        <v>32.863529999999997</v>
      </c>
      <c r="BK35" s="356">
        <v>32.598370000000003</v>
      </c>
      <c r="BL35" s="356">
        <v>32.710320000000003</v>
      </c>
      <c r="BM35" s="356">
        <v>33.24042</v>
      </c>
      <c r="BN35" s="356">
        <v>34.41377</v>
      </c>
      <c r="BO35" s="356">
        <v>35.66816</v>
      </c>
      <c r="BP35" s="356">
        <v>35.98809</v>
      </c>
      <c r="BQ35" s="356">
        <v>35.388559999999998</v>
      </c>
      <c r="BR35" s="356">
        <v>34.824820000000003</v>
      </c>
      <c r="BS35" s="356">
        <v>35.460569999999997</v>
      </c>
      <c r="BT35" s="356">
        <v>36.65692</v>
      </c>
      <c r="BU35" s="356">
        <v>37.103110000000001</v>
      </c>
      <c r="BV35" s="356">
        <v>36.654139999999998</v>
      </c>
    </row>
    <row r="36" spans="1:74" x14ac:dyDescent="0.2">
      <c r="A36" s="641" t="s">
        <v>1266</v>
      </c>
      <c r="B36" s="642" t="s">
        <v>1262</v>
      </c>
      <c r="C36" s="215">
        <v>34.646000000000001</v>
      </c>
      <c r="D36" s="215">
        <v>26.631</v>
      </c>
      <c r="E36" s="215">
        <v>24.257999999999999</v>
      </c>
      <c r="F36" s="215">
        <v>28.117000000000001</v>
      </c>
      <c r="G36" s="215">
        <v>33.515000000000001</v>
      </c>
      <c r="H36" s="215">
        <v>40.130000000000003</v>
      </c>
      <c r="I36" s="215">
        <v>47.085000000000001</v>
      </c>
      <c r="J36" s="215">
        <v>52.026000000000003</v>
      </c>
      <c r="K36" s="215">
        <v>57.4</v>
      </c>
      <c r="L36" s="215">
        <v>59.72</v>
      </c>
      <c r="M36" s="215">
        <v>59.023000000000003</v>
      </c>
      <c r="N36" s="215">
        <v>54.978000000000002</v>
      </c>
      <c r="O36" s="215">
        <v>47.515000000000001</v>
      </c>
      <c r="P36" s="215">
        <v>43.395000000000003</v>
      </c>
      <c r="Q36" s="215">
        <v>45.073999999999998</v>
      </c>
      <c r="R36" s="215">
        <v>50.136000000000003</v>
      </c>
      <c r="S36" s="215">
        <v>56.168999999999997</v>
      </c>
      <c r="T36" s="215">
        <v>61.79</v>
      </c>
      <c r="U36" s="215">
        <v>68.736000000000004</v>
      </c>
      <c r="V36" s="215">
        <v>73.063999999999993</v>
      </c>
      <c r="W36" s="215">
        <v>76.2</v>
      </c>
      <c r="X36" s="215">
        <v>74.638999999999996</v>
      </c>
      <c r="Y36" s="215">
        <v>72.933000000000007</v>
      </c>
      <c r="Z36" s="215">
        <v>67.991</v>
      </c>
      <c r="AA36" s="215">
        <v>55.875</v>
      </c>
      <c r="AB36" s="215">
        <v>46.994999999999997</v>
      </c>
      <c r="AC36" s="215">
        <v>40.674999999999997</v>
      </c>
      <c r="AD36" s="215">
        <v>41.058</v>
      </c>
      <c r="AE36" s="215">
        <v>46.901000000000003</v>
      </c>
      <c r="AF36" s="215">
        <v>55.308</v>
      </c>
      <c r="AG36" s="215">
        <v>59.920999999999999</v>
      </c>
      <c r="AH36" s="215">
        <v>65.364999999999995</v>
      </c>
      <c r="AI36" s="215">
        <v>68.099000000000004</v>
      </c>
      <c r="AJ36" s="215">
        <v>62.526000000000003</v>
      </c>
      <c r="AK36" s="215">
        <v>56.088000000000001</v>
      </c>
      <c r="AL36" s="215">
        <v>45.076999999999998</v>
      </c>
      <c r="AM36" s="215">
        <v>31.013999999999999</v>
      </c>
      <c r="AN36" s="215">
        <v>27.556000000000001</v>
      </c>
      <c r="AO36" s="215">
        <v>28.32</v>
      </c>
      <c r="AP36" s="215">
        <v>34.595999999999997</v>
      </c>
      <c r="AQ36" s="215">
        <v>46.587000000000003</v>
      </c>
      <c r="AR36" s="215">
        <v>57.124000000000002</v>
      </c>
      <c r="AS36" s="215">
        <v>67.885000000000005</v>
      </c>
      <c r="AT36" s="215">
        <v>77.209999999999994</v>
      </c>
      <c r="AU36" s="215">
        <v>82.370999999999995</v>
      </c>
      <c r="AV36" s="215">
        <v>81.409000000000006</v>
      </c>
      <c r="AW36" s="215">
        <v>80.655000000000001</v>
      </c>
      <c r="AX36" s="215">
        <v>77.948999999999998</v>
      </c>
      <c r="AY36" s="215">
        <v>67.778000000000006</v>
      </c>
      <c r="AZ36" s="215">
        <v>54.789000000000001</v>
      </c>
      <c r="BA36" s="215">
        <v>58.1</v>
      </c>
      <c r="BB36" s="215">
        <v>65.277000000000001</v>
      </c>
      <c r="BC36" s="215">
        <v>77.603999999999999</v>
      </c>
      <c r="BD36" s="215">
        <v>84.449443479999999</v>
      </c>
      <c r="BE36" s="215">
        <v>90.544125726999994</v>
      </c>
      <c r="BF36" s="356">
        <v>94.510800000000003</v>
      </c>
      <c r="BG36" s="356">
        <v>96.885930000000002</v>
      </c>
      <c r="BH36" s="356">
        <v>94.224710000000002</v>
      </c>
      <c r="BI36" s="356">
        <v>90.235699999999994</v>
      </c>
      <c r="BJ36" s="356">
        <v>80.184870000000004</v>
      </c>
      <c r="BK36" s="356">
        <v>65.943640000000002</v>
      </c>
      <c r="BL36" s="356">
        <v>57.062609999999999</v>
      </c>
      <c r="BM36" s="356">
        <v>52.979480000000002</v>
      </c>
      <c r="BN36" s="356">
        <v>55.870800000000003</v>
      </c>
      <c r="BO36" s="356">
        <v>61.513820000000003</v>
      </c>
      <c r="BP36" s="356">
        <v>66.997950000000003</v>
      </c>
      <c r="BQ36" s="356">
        <v>72.29325</v>
      </c>
      <c r="BR36" s="356">
        <v>76.192099999999996</v>
      </c>
      <c r="BS36" s="356">
        <v>77.929829999999995</v>
      </c>
      <c r="BT36" s="356">
        <v>75.418570000000003</v>
      </c>
      <c r="BU36" s="356">
        <v>71.391289999999998</v>
      </c>
      <c r="BV36" s="356">
        <v>61.064309999999999</v>
      </c>
    </row>
    <row r="37" spans="1:74" x14ac:dyDescent="0.2">
      <c r="A37" s="641" t="s">
        <v>1267</v>
      </c>
      <c r="B37" s="642" t="s">
        <v>1254</v>
      </c>
      <c r="C37" s="215">
        <v>29.4</v>
      </c>
      <c r="D37" s="215">
        <v>23.863</v>
      </c>
      <c r="E37" s="215">
        <v>25.518999999999998</v>
      </c>
      <c r="F37" s="215">
        <v>31.582999999999998</v>
      </c>
      <c r="G37" s="215">
        <v>38.408000000000001</v>
      </c>
      <c r="H37" s="215">
        <v>45.451999999999998</v>
      </c>
      <c r="I37" s="215">
        <v>52.524000000000001</v>
      </c>
      <c r="J37" s="215">
        <v>58.298999999999999</v>
      </c>
      <c r="K37" s="215">
        <v>57.978000000000002</v>
      </c>
      <c r="L37" s="215">
        <v>53.750999999999998</v>
      </c>
      <c r="M37" s="215">
        <v>44.003999999999998</v>
      </c>
      <c r="N37" s="215">
        <v>33.908000000000001</v>
      </c>
      <c r="O37" s="215">
        <v>28.986000000000001</v>
      </c>
      <c r="P37" s="215">
        <v>24.67</v>
      </c>
      <c r="Q37" s="215">
        <v>26.734000000000002</v>
      </c>
      <c r="R37" s="215">
        <v>32.927</v>
      </c>
      <c r="S37" s="215">
        <v>41.36</v>
      </c>
      <c r="T37" s="215">
        <v>49.825000000000003</v>
      </c>
      <c r="U37" s="215">
        <v>57.963000000000001</v>
      </c>
      <c r="V37" s="215">
        <v>64.760000000000005</v>
      </c>
      <c r="W37" s="215">
        <v>65.096000000000004</v>
      </c>
      <c r="X37" s="215">
        <v>58.655999999999999</v>
      </c>
      <c r="Y37" s="215">
        <v>48.018999999999998</v>
      </c>
      <c r="Z37" s="215">
        <v>37.142000000000003</v>
      </c>
      <c r="AA37" s="215">
        <v>31.102</v>
      </c>
      <c r="AB37" s="215">
        <v>26.875</v>
      </c>
      <c r="AC37" s="215">
        <v>27.943000000000001</v>
      </c>
      <c r="AD37" s="215">
        <v>35.119</v>
      </c>
      <c r="AE37" s="215">
        <v>44.92</v>
      </c>
      <c r="AF37" s="215">
        <v>52.84</v>
      </c>
      <c r="AG37" s="215">
        <v>60.1</v>
      </c>
      <c r="AH37" s="215">
        <v>68.088999999999999</v>
      </c>
      <c r="AI37" s="215">
        <v>69.594999999999999</v>
      </c>
      <c r="AJ37" s="215">
        <v>62.18</v>
      </c>
      <c r="AK37" s="215">
        <v>49.973999999999997</v>
      </c>
      <c r="AL37" s="215">
        <v>38.058999999999997</v>
      </c>
      <c r="AM37" s="215">
        <v>27.831</v>
      </c>
      <c r="AN37" s="215">
        <v>24.021000000000001</v>
      </c>
      <c r="AO37" s="215">
        <v>25.946000000000002</v>
      </c>
      <c r="AP37" s="215">
        <v>33.195999999999998</v>
      </c>
      <c r="AQ37" s="215">
        <v>42.024999999999999</v>
      </c>
      <c r="AR37" s="215">
        <v>52.237000000000002</v>
      </c>
      <c r="AS37" s="215">
        <v>63.148000000000003</v>
      </c>
      <c r="AT37" s="215">
        <v>71.834000000000003</v>
      </c>
      <c r="AU37" s="215">
        <v>72.218999999999994</v>
      </c>
      <c r="AV37" s="215">
        <v>66.061000000000007</v>
      </c>
      <c r="AW37" s="215">
        <v>54.679000000000002</v>
      </c>
      <c r="AX37" s="215">
        <v>41.956000000000003</v>
      </c>
      <c r="AY37" s="215">
        <v>32.993000000000002</v>
      </c>
      <c r="AZ37" s="215">
        <v>29.279</v>
      </c>
      <c r="BA37" s="215">
        <v>32.46</v>
      </c>
      <c r="BB37" s="215">
        <v>41.834000000000003</v>
      </c>
      <c r="BC37" s="215">
        <v>50.808</v>
      </c>
      <c r="BD37" s="215">
        <v>59.690012676000002</v>
      </c>
      <c r="BE37" s="215">
        <v>68.826541036999998</v>
      </c>
      <c r="BF37" s="356">
        <v>76.214680000000001</v>
      </c>
      <c r="BG37" s="356">
        <v>77.058239999999998</v>
      </c>
      <c r="BH37" s="356">
        <v>70.935419999999993</v>
      </c>
      <c r="BI37" s="356">
        <v>60.356099999999998</v>
      </c>
      <c r="BJ37" s="356">
        <v>49.873379999999997</v>
      </c>
      <c r="BK37" s="356">
        <v>43.090870000000002</v>
      </c>
      <c r="BL37" s="356">
        <v>38.90645</v>
      </c>
      <c r="BM37" s="356">
        <v>39.326599999999999</v>
      </c>
      <c r="BN37" s="356">
        <v>44.593499999999999</v>
      </c>
      <c r="BO37" s="356">
        <v>51.589779999999998</v>
      </c>
      <c r="BP37" s="356">
        <v>58.12865</v>
      </c>
      <c r="BQ37" s="356">
        <v>65.340220000000002</v>
      </c>
      <c r="BR37" s="356">
        <v>71.538219999999995</v>
      </c>
      <c r="BS37" s="356">
        <v>71.801739999999995</v>
      </c>
      <c r="BT37" s="356">
        <v>66.186430000000001</v>
      </c>
      <c r="BU37" s="356">
        <v>56.016080000000002</v>
      </c>
      <c r="BV37" s="356">
        <v>45.380110000000002</v>
      </c>
    </row>
    <row r="38" spans="1:74" x14ac:dyDescent="0.2">
      <c r="A38" s="641" t="s">
        <v>999</v>
      </c>
      <c r="B38" s="642" t="s">
        <v>1255</v>
      </c>
      <c r="C38" s="215">
        <v>15.436</v>
      </c>
      <c r="D38" s="215">
        <v>14.603999999999999</v>
      </c>
      <c r="E38" s="215">
        <v>15.021000000000001</v>
      </c>
      <c r="F38" s="215">
        <v>13.766</v>
      </c>
      <c r="G38" s="215">
        <v>14.832000000000001</v>
      </c>
      <c r="H38" s="215">
        <v>15.823</v>
      </c>
      <c r="I38" s="215">
        <v>17.55</v>
      </c>
      <c r="J38" s="215">
        <v>18.16</v>
      </c>
      <c r="K38" s="215">
        <v>17.215</v>
      </c>
      <c r="L38" s="215">
        <v>16.766999999999999</v>
      </c>
      <c r="M38" s="215">
        <v>16.452000000000002</v>
      </c>
      <c r="N38" s="215">
        <v>17.596</v>
      </c>
      <c r="O38" s="215">
        <v>16.791</v>
      </c>
      <c r="P38" s="215">
        <v>15.186999999999999</v>
      </c>
      <c r="Q38" s="215">
        <v>15.927</v>
      </c>
      <c r="R38" s="215">
        <v>15.676</v>
      </c>
      <c r="S38" s="215">
        <v>15.379</v>
      </c>
      <c r="T38" s="215">
        <v>16.521999999999998</v>
      </c>
      <c r="U38" s="215">
        <v>16.779</v>
      </c>
      <c r="V38" s="215">
        <v>16.609000000000002</v>
      </c>
      <c r="W38" s="215">
        <v>15.96</v>
      </c>
      <c r="X38" s="215">
        <v>13.811</v>
      </c>
      <c r="Y38" s="215">
        <v>13.494999999999999</v>
      </c>
      <c r="Z38" s="215">
        <v>12.739000000000001</v>
      </c>
      <c r="AA38" s="215">
        <v>13.709</v>
      </c>
      <c r="AB38" s="215">
        <v>13.778</v>
      </c>
      <c r="AC38" s="215">
        <v>13.045999999999999</v>
      </c>
      <c r="AD38" s="215">
        <v>14.324</v>
      </c>
      <c r="AE38" s="215">
        <v>15.89</v>
      </c>
      <c r="AF38" s="215">
        <v>17.225000000000001</v>
      </c>
      <c r="AG38" s="215">
        <v>19.001000000000001</v>
      </c>
      <c r="AH38" s="215">
        <v>18.832999999999998</v>
      </c>
      <c r="AI38" s="215">
        <v>18.355</v>
      </c>
      <c r="AJ38" s="215">
        <v>17.646000000000001</v>
      </c>
      <c r="AK38" s="215">
        <v>18.094999999999999</v>
      </c>
      <c r="AL38" s="215">
        <v>14.471</v>
      </c>
      <c r="AM38" s="215">
        <v>12.933999999999999</v>
      </c>
      <c r="AN38" s="215">
        <v>12.246</v>
      </c>
      <c r="AO38" s="215">
        <v>13.036</v>
      </c>
      <c r="AP38" s="215">
        <v>14.475</v>
      </c>
      <c r="AQ38" s="215">
        <v>15.715</v>
      </c>
      <c r="AR38" s="215">
        <v>14.819000000000001</v>
      </c>
      <c r="AS38" s="215">
        <v>15.132</v>
      </c>
      <c r="AT38" s="215">
        <v>16.779</v>
      </c>
      <c r="AU38" s="215">
        <v>17.917000000000002</v>
      </c>
      <c r="AV38" s="215">
        <v>19.809999999999999</v>
      </c>
      <c r="AW38" s="215">
        <v>21.257000000000001</v>
      </c>
      <c r="AX38" s="215">
        <v>20.588000000000001</v>
      </c>
      <c r="AY38" s="215">
        <v>20.568000000000001</v>
      </c>
      <c r="AZ38" s="215">
        <v>18.896999999999998</v>
      </c>
      <c r="BA38" s="215">
        <v>17.163</v>
      </c>
      <c r="BB38" s="215">
        <v>18.209</v>
      </c>
      <c r="BC38" s="215">
        <v>19.510000000000002</v>
      </c>
      <c r="BD38" s="215">
        <v>19.671759999999999</v>
      </c>
      <c r="BE38" s="215">
        <v>20.207190000000001</v>
      </c>
      <c r="BF38" s="356">
        <v>20.293589999999998</v>
      </c>
      <c r="BG38" s="356">
        <v>20.598659999999999</v>
      </c>
      <c r="BH38" s="356">
        <v>21.046659999999999</v>
      </c>
      <c r="BI38" s="356">
        <v>21.32329</v>
      </c>
      <c r="BJ38" s="356">
        <v>20.50142</v>
      </c>
      <c r="BK38" s="356">
        <v>19.933579999999999</v>
      </c>
      <c r="BL38" s="356">
        <v>19.316569999999999</v>
      </c>
      <c r="BM38" s="356">
        <v>19.37276</v>
      </c>
      <c r="BN38" s="356">
        <v>19.80114</v>
      </c>
      <c r="BO38" s="356">
        <v>20.48002</v>
      </c>
      <c r="BP38" s="356">
        <v>20.520430000000001</v>
      </c>
      <c r="BQ38" s="356">
        <v>21.017379999999999</v>
      </c>
      <c r="BR38" s="356">
        <v>21.095220000000001</v>
      </c>
      <c r="BS38" s="356">
        <v>21.376090000000001</v>
      </c>
      <c r="BT38" s="356">
        <v>21.544799999999999</v>
      </c>
      <c r="BU38" s="356">
        <v>21.41337</v>
      </c>
      <c r="BV38" s="356">
        <v>20.754549999999998</v>
      </c>
    </row>
    <row r="39" spans="1:74" x14ac:dyDescent="0.2">
      <c r="A39" s="641"/>
      <c r="C39" s="645"/>
      <c r="D39" s="645"/>
      <c r="E39" s="645"/>
      <c r="F39" s="645"/>
      <c r="G39" s="645"/>
      <c r="H39" s="645"/>
      <c r="I39" s="645"/>
      <c r="J39" s="645"/>
      <c r="K39" s="645"/>
      <c r="L39" s="645"/>
      <c r="M39" s="645"/>
      <c r="N39" s="645"/>
      <c r="O39" s="645"/>
      <c r="P39" s="645"/>
      <c r="Q39" s="645"/>
      <c r="R39" s="645"/>
      <c r="S39" s="645"/>
      <c r="T39" s="645"/>
      <c r="U39" s="645"/>
      <c r="V39" s="645"/>
      <c r="W39" s="645"/>
      <c r="X39" s="645"/>
      <c r="Y39" s="645"/>
      <c r="Z39" s="645"/>
      <c r="AA39" s="645"/>
      <c r="AB39" s="645"/>
      <c r="AC39" s="645"/>
      <c r="AD39" s="645"/>
      <c r="AE39" s="645"/>
      <c r="AF39" s="645"/>
      <c r="AG39" s="645"/>
      <c r="AH39" s="645"/>
      <c r="AI39" s="645"/>
      <c r="AJ39" s="645"/>
      <c r="AK39" s="645"/>
      <c r="AL39" s="645"/>
      <c r="AM39" s="645"/>
      <c r="AN39" s="645"/>
      <c r="AO39" s="645"/>
      <c r="AP39" s="645"/>
      <c r="AQ39" s="645"/>
      <c r="AR39" s="645"/>
      <c r="AS39" s="645"/>
      <c r="AT39" s="645"/>
      <c r="AU39" s="645"/>
      <c r="AV39" s="645"/>
      <c r="AW39" s="645"/>
      <c r="AX39" s="645"/>
      <c r="AY39" s="652"/>
      <c r="AZ39" s="652"/>
      <c r="BA39" s="652"/>
      <c r="BB39" s="652"/>
      <c r="BC39" s="652"/>
      <c r="BD39" s="652"/>
      <c r="BE39" s="652"/>
      <c r="BF39" s="646"/>
      <c r="BG39" s="646"/>
      <c r="BH39" s="646"/>
      <c r="BI39" s="646"/>
      <c r="BJ39" s="646"/>
      <c r="BK39" s="646"/>
      <c r="BL39" s="646"/>
      <c r="BM39" s="646"/>
      <c r="BN39" s="646"/>
      <c r="BO39" s="646"/>
      <c r="BP39" s="646"/>
      <c r="BQ39" s="646"/>
      <c r="BR39" s="646"/>
      <c r="BS39" s="646"/>
      <c r="BT39" s="646"/>
      <c r="BU39" s="646"/>
      <c r="BV39" s="646"/>
    </row>
    <row r="40" spans="1:74" ht="11.1" customHeight="1" x14ac:dyDescent="0.2">
      <c r="A40" s="57"/>
      <c r="B40" s="155" t="s">
        <v>754</v>
      </c>
      <c r="C40" s="643"/>
      <c r="D40" s="643"/>
      <c r="E40" s="643"/>
      <c r="F40" s="643"/>
      <c r="G40" s="643"/>
      <c r="H40" s="643"/>
      <c r="I40" s="643"/>
      <c r="J40" s="643"/>
      <c r="K40" s="643"/>
      <c r="L40" s="643"/>
      <c r="M40" s="643"/>
      <c r="N40" s="643"/>
      <c r="O40" s="643"/>
      <c r="P40" s="643"/>
      <c r="Q40" s="643"/>
      <c r="R40" s="643"/>
      <c r="S40" s="643"/>
      <c r="T40" s="643"/>
      <c r="U40" s="643"/>
      <c r="V40" s="643"/>
      <c r="W40" s="643"/>
      <c r="X40" s="643"/>
      <c r="Y40" s="643"/>
      <c r="Z40" s="643"/>
      <c r="AA40" s="643"/>
      <c r="AB40" s="643"/>
      <c r="AC40" s="643"/>
      <c r="AD40" s="643"/>
      <c r="AE40" s="643"/>
      <c r="AF40" s="643"/>
      <c r="AG40" s="643"/>
      <c r="AH40" s="643"/>
      <c r="AI40" s="643"/>
      <c r="AJ40" s="643"/>
      <c r="AK40" s="643"/>
      <c r="AL40" s="643"/>
      <c r="AM40" s="643"/>
      <c r="AN40" s="643"/>
      <c r="AO40" s="643"/>
      <c r="AP40" s="643"/>
      <c r="AQ40" s="643"/>
      <c r="AR40" s="643"/>
      <c r="AS40" s="643"/>
      <c r="AT40" s="643"/>
      <c r="AU40" s="643"/>
      <c r="AV40" s="643"/>
      <c r="AW40" s="643"/>
      <c r="AX40" s="643"/>
      <c r="AY40" s="643"/>
      <c r="AZ40" s="643"/>
      <c r="BA40" s="643"/>
      <c r="BB40" s="643"/>
      <c r="BC40" s="643"/>
      <c r="BD40" s="643"/>
      <c r="BE40" s="643"/>
      <c r="BF40" s="644"/>
      <c r="BG40" s="644"/>
      <c r="BH40" s="644"/>
      <c r="BI40" s="644"/>
      <c r="BJ40" s="644"/>
      <c r="BK40" s="644"/>
      <c r="BL40" s="644"/>
      <c r="BM40" s="644"/>
      <c r="BN40" s="644"/>
      <c r="BO40" s="644"/>
      <c r="BP40" s="644"/>
      <c r="BQ40" s="644"/>
      <c r="BR40" s="644"/>
      <c r="BS40" s="644"/>
      <c r="BT40" s="644"/>
      <c r="BU40" s="644"/>
      <c r="BV40" s="644"/>
    </row>
    <row r="41" spans="1:74" ht="11.1" customHeight="1" x14ac:dyDescent="0.2">
      <c r="A41" s="61" t="s">
        <v>679</v>
      </c>
      <c r="B41" s="179" t="s">
        <v>576</v>
      </c>
      <c r="C41" s="215">
        <v>14.422806</v>
      </c>
      <c r="D41" s="215">
        <v>13.676035000000001</v>
      </c>
      <c r="E41" s="215">
        <v>14.451225000000001</v>
      </c>
      <c r="F41" s="215">
        <v>14.230566</v>
      </c>
      <c r="G41" s="215">
        <v>14.717806</v>
      </c>
      <c r="H41" s="215">
        <v>15.294166000000001</v>
      </c>
      <c r="I41" s="215">
        <v>15.589387</v>
      </c>
      <c r="J41" s="215">
        <v>15.556096</v>
      </c>
      <c r="K41" s="215">
        <v>15.274933000000001</v>
      </c>
      <c r="L41" s="215">
        <v>14.569645</v>
      </c>
      <c r="M41" s="215">
        <v>14.960065999999999</v>
      </c>
      <c r="N41" s="215">
        <v>14.842257999999999</v>
      </c>
      <c r="O41" s="215">
        <v>14.374064000000001</v>
      </c>
      <c r="P41" s="215">
        <v>14.615379000000001</v>
      </c>
      <c r="Q41" s="215">
        <v>14.476290000000001</v>
      </c>
      <c r="R41" s="215">
        <v>14.609432999999999</v>
      </c>
      <c r="S41" s="215">
        <v>15.096677</v>
      </c>
      <c r="T41" s="215">
        <v>15.636533</v>
      </c>
      <c r="U41" s="215">
        <v>15.665290000000001</v>
      </c>
      <c r="V41" s="215">
        <v>15.324579999999999</v>
      </c>
      <c r="W41" s="215">
        <v>14.910133</v>
      </c>
      <c r="X41" s="215">
        <v>14.843451</v>
      </c>
      <c r="Y41" s="215">
        <v>15.0853</v>
      </c>
      <c r="Z41" s="215">
        <v>15.330225</v>
      </c>
      <c r="AA41" s="215">
        <v>14.567225000000001</v>
      </c>
      <c r="AB41" s="215">
        <v>14.230357</v>
      </c>
      <c r="AC41" s="215">
        <v>14.702612</v>
      </c>
      <c r="AD41" s="215">
        <v>14.864433</v>
      </c>
      <c r="AE41" s="215">
        <v>15.304838</v>
      </c>
      <c r="AF41" s="215">
        <v>15.833033</v>
      </c>
      <c r="AG41" s="215">
        <v>16.041677</v>
      </c>
      <c r="AH41" s="215">
        <v>15.793193</v>
      </c>
      <c r="AI41" s="215">
        <v>15.6358</v>
      </c>
      <c r="AJ41" s="215">
        <v>14.991129000000001</v>
      </c>
      <c r="AK41" s="215">
        <v>15.632966</v>
      </c>
      <c r="AL41" s="215">
        <v>16.069289999999999</v>
      </c>
      <c r="AM41" s="215">
        <v>15.299773999999999</v>
      </c>
      <c r="AN41" s="215">
        <v>15.122107</v>
      </c>
      <c r="AO41" s="215">
        <v>15.126450999999999</v>
      </c>
      <c r="AP41" s="215">
        <v>15.8665</v>
      </c>
      <c r="AQ41" s="215">
        <v>15.944903</v>
      </c>
      <c r="AR41" s="215">
        <v>15.8179</v>
      </c>
      <c r="AS41" s="215">
        <v>16.532160999999999</v>
      </c>
      <c r="AT41" s="215">
        <v>16.455387000000002</v>
      </c>
      <c r="AU41" s="215">
        <v>16.059566</v>
      </c>
      <c r="AV41" s="215">
        <v>15.338096</v>
      </c>
      <c r="AW41" s="215">
        <v>16.043433</v>
      </c>
      <c r="AX41" s="215">
        <v>16.469740999999999</v>
      </c>
      <c r="AY41" s="215">
        <v>15.492807000000001</v>
      </c>
      <c r="AZ41" s="215">
        <v>15.414429</v>
      </c>
      <c r="BA41" s="215">
        <v>15.657484</v>
      </c>
      <c r="BB41" s="215">
        <v>16.2989</v>
      </c>
      <c r="BC41" s="215">
        <v>16.435452000000002</v>
      </c>
      <c r="BD41" s="215">
        <v>16.489966667000001</v>
      </c>
      <c r="BE41" s="215">
        <v>16.857885160999999</v>
      </c>
      <c r="BF41" s="356">
        <v>16.658940000000001</v>
      </c>
      <c r="BG41" s="356">
        <v>16.299569999999999</v>
      </c>
      <c r="BH41" s="356">
        <v>15.60765</v>
      </c>
      <c r="BI41" s="356">
        <v>15.894080000000001</v>
      </c>
      <c r="BJ41" s="356">
        <v>16.23892</v>
      </c>
      <c r="BK41" s="356">
        <v>15.50483</v>
      </c>
      <c r="BL41" s="356">
        <v>15.34592</v>
      </c>
      <c r="BM41" s="356">
        <v>15.621219999999999</v>
      </c>
      <c r="BN41" s="356">
        <v>16.083359999999999</v>
      </c>
      <c r="BO41" s="356">
        <v>16.453430000000001</v>
      </c>
      <c r="BP41" s="356">
        <v>16.662890000000001</v>
      </c>
      <c r="BQ41" s="356">
        <v>16.922419999999999</v>
      </c>
      <c r="BR41" s="356">
        <v>16.697289999999999</v>
      </c>
      <c r="BS41" s="356">
        <v>16.335049999999999</v>
      </c>
      <c r="BT41" s="356">
        <v>15.71902</v>
      </c>
      <c r="BU41" s="356">
        <v>16.05339</v>
      </c>
      <c r="BV41" s="356">
        <v>16.357199999999999</v>
      </c>
    </row>
    <row r="42" spans="1:74" ht="11.1" customHeight="1" x14ac:dyDescent="0.2">
      <c r="A42" s="641" t="s">
        <v>1281</v>
      </c>
      <c r="B42" s="642" t="s">
        <v>1274</v>
      </c>
      <c r="C42" s="215">
        <v>0.54906299999999997</v>
      </c>
      <c r="D42" s="215">
        <v>0.51546400000000003</v>
      </c>
      <c r="E42" s="215">
        <v>0.45974100000000001</v>
      </c>
      <c r="F42" s="215">
        <v>0.44809900000000003</v>
      </c>
      <c r="G42" s="215">
        <v>0.43158000000000002</v>
      </c>
      <c r="H42" s="215">
        <v>0.44396600000000003</v>
      </c>
      <c r="I42" s="215">
        <v>0.41683799999999999</v>
      </c>
      <c r="J42" s="215">
        <v>0.43654799999999999</v>
      </c>
      <c r="K42" s="215">
        <v>0.49440000000000001</v>
      </c>
      <c r="L42" s="215">
        <v>0.52412800000000004</v>
      </c>
      <c r="M42" s="215">
        <v>0.59893200000000002</v>
      </c>
      <c r="N42" s="215">
        <v>0.565612</v>
      </c>
      <c r="O42" s="215">
        <v>0.51235399999999998</v>
      </c>
      <c r="P42" s="215">
        <v>0.53179200000000004</v>
      </c>
      <c r="Q42" s="215">
        <v>0.44483800000000001</v>
      </c>
      <c r="R42" s="215">
        <v>0.45143299999999997</v>
      </c>
      <c r="S42" s="215">
        <v>0.43248300000000001</v>
      </c>
      <c r="T42" s="215">
        <v>0.44209999999999999</v>
      </c>
      <c r="U42" s="215">
        <v>0.43864399999999998</v>
      </c>
      <c r="V42" s="215">
        <v>0.43641799999999997</v>
      </c>
      <c r="W42" s="215">
        <v>0.52346599999999999</v>
      </c>
      <c r="X42" s="215">
        <v>0.621838</v>
      </c>
      <c r="Y42" s="215">
        <v>0.62746599999999997</v>
      </c>
      <c r="Z42" s="215">
        <v>0.64612800000000004</v>
      </c>
      <c r="AA42" s="215">
        <v>0.54328900000000002</v>
      </c>
      <c r="AB42" s="215">
        <v>0.50632100000000002</v>
      </c>
      <c r="AC42" s="215">
        <v>0.49028899999999997</v>
      </c>
      <c r="AD42" s="215">
        <v>0.429232</v>
      </c>
      <c r="AE42" s="215">
        <v>0.37948300000000001</v>
      </c>
      <c r="AF42" s="215">
        <v>0.42570000000000002</v>
      </c>
      <c r="AG42" s="215">
        <v>0.426676</v>
      </c>
      <c r="AH42" s="215">
        <v>0.44386999999999999</v>
      </c>
      <c r="AI42" s="215">
        <v>0.56043299999999996</v>
      </c>
      <c r="AJ42" s="215">
        <v>0.56683799999999995</v>
      </c>
      <c r="AK42" s="215">
        <v>0.59526599999999996</v>
      </c>
      <c r="AL42" s="215">
        <v>0.58877400000000002</v>
      </c>
      <c r="AM42" s="215">
        <v>0.52377300000000004</v>
      </c>
      <c r="AN42" s="215">
        <v>0.53057100000000001</v>
      </c>
      <c r="AO42" s="215">
        <v>0.49451600000000001</v>
      </c>
      <c r="AP42" s="215">
        <v>0.43253200000000003</v>
      </c>
      <c r="AQ42" s="215">
        <v>0.42712800000000001</v>
      </c>
      <c r="AR42" s="215">
        <v>0.42970000000000003</v>
      </c>
      <c r="AS42" s="215">
        <v>0.41458</v>
      </c>
      <c r="AT42" s="215">
        <v>0.42596699999999998</v>
      </c>
      <c r="AU42" s="215">
        <v>0.54276599999999997</v>
      </c>
      <c r="AV42" s="215">
        <v>0.593032</v>
      </c>
      <c r="AW42" s="215">
        <v>0.65590000000000004</v>
      </c>
      <c r="AX42" s="215">
        <v>0.65909600000000002</v>
      </c>
      <c r="AY42" s="215">
        <v>0.58670999999999995</v>
      </c>
      <c r="AZ42" s="215">
        <v>0.54417800000000005</v>
      </c>
      <c r="BA42" s="215">
        <v>0.49364599999999997</v>
      </c>
      <c r="BB42" s="215">
        <v>0.40506700000000001</v>
      </c>
      <c r="BC42" s="215">
        <v>0.39341900000000002</v>
      </c>
      <c r="BD42" s="215">
        <v>0.43525229999999998</v>
      </c>
      <c r="BE42" s="215">
        <v>0.45014280000000001</v>
      </c>
      <c r="BF42" s="356">
        <v>0.46667380000000003</v>
      </c>
      <c r="BG42" s="356">
        <v>0.52614280000000002</v>
      </c>
      <c r="BH42" s="356">
        <v>0.59186539999999999</v>
      </c>
      <c r="BI42" s="356">
        <v>0.6305402</v>
      </c>
      <c r="BJ42" s="356">
        <v>0.63150090000000003</v>
      </c>
      <c r="BK42" s="356">
        <v>0.59362859999999995</v>
      </c>
      <c r="BL42" s="356">
        <v>0.54132369999999996</v>
      </c>
      <c r="BM42" s="356">
        <v>0.51075320000000002</v>
      </c>
      <c r="BN42" s="356">
        <v>0.48229569999999999</v>
      </c>
      <c r="BO42" s="356">
        <v>0.4737769</v>
      </c>
      <c r="BP42" s="356">
        <v>0.47441270000000002</v>
      </c>
      <c r="BQ42" s="356">
        <v>0.4710241</v>
      </c>
      <c r="BR42" s="356">
        <v>0.46665770000000001</v>
      </c>
      <c r="BS42" s="356">
        <v>0.51701960000000002</v>
      </c>
      <c r="BT42" s="356">
        <v>0.57207220000000003</v>
      </c>
      <c r="BU42" s="356">
        <v>0.62616769999999999</v>
      </c>
      <c r="BV42" s="356">
        <v>0.62656869999999998</v>
      </c>
    </row>
    <row r="43" spans="1:74" ht="11.1" customHeight="1" x14ac:dyDescent="0.2">
      <c r="A43" s="61" t="s">
        <v>1162</v>
      </c>
      <c r="B43" s="179" t="s">
        <v>577</v>
      </c>
      <c r="C43" s="215">
        <v>0.98</v>
      </c>
      <c r="D43" s="215">
        <v>0.96692800000000001</v>
      </c>
      <c r="E43" s="215">
        <v>0.99574099999999999</v>
      </c>
      <c r="F43" s="215">
        <v>1.0056659999999999</v>
      </c>
      <c r="G43" s="215">
        <v>1.011838</v>
      </c>
      <c r="H43" s="215">
        <v>1.0362659999999999</v>
      </c>
      <c r="I43" s="215">
        <v>1.0260320000000001</v>
      </c>
      <c r="J43" s="215">
        <v>1.0584830000000001</v>
      </c>
      <c r="K43" s="215">
        <v>1.0331999999999999</v>
      </c>
      <c r="L43" s="215">
        <v>1.0286770000000001</v>
      </c>
      <c r="M43" s="215">
        <v>1.0332330000000001</v>
      </c>
      <c r="N43" s="215">
        <v>1.0455479999999999</v>
      </c>
      <c r="O43" s="215">
        <v>0.96996700000000002</v>
      </c>
      <c r="P43" s="215">
        <v>1.015034</v>
      </c>
      <c r="Q43" s="215">
        <v>1.021193</v>
      </c>
      <c r="R43" s="215">
        <v>1.036</v>
      </c>
      <c r="S43" s="215">
        <v>1.059258</v>
      </c>
      <c r="T43" s="215">
        <v>1.094733</v>
      </c>
      <c r="U43" s="215">
        <v>1.074354</v>
      </c>
      <c r="V43" s="215">
        <v>1.092387</v>
      </c>
      <c r="W43" s="215">
        <v>1.0530999999999999</v>
      </c>
      <c r="X43" s="215">
        <v>1.075871</v>
      </c>
      <c r="Y43" s="215">
        <v>1.0629660000000001</v>
      </c>
      <c r="Z43" s="215">
        <v>1.046451</v>
      </c>
      <c r="AA43" s="215">
        <v>1.004419</v>
      </c>
      <c r="AB43" s="215">
        <v>1.0441780000000001</v>
      </c>
      <c r="AC43" s="215">
        <v>1.075774</v>
      </c>
      <c r="AD43" s="215">
        <v>1.093566</v>
      </c>
      <c r="AE43" s="215">
        <v>1.1223540000000001</v>
      </c>
      <c r="AF43" s="215">
        <v>1.1376999999999999</v>
      </c>
      <c r="AG43" s="215">
        <v>1.1490959999999999</v>
      </c>
      <c r="AH43" s="215">
        <v>1.1790959999999999</v>
      </c>
      <c r="AI43" s="215">
        <v>1.1344000000000001</v>
      </c>
      <c r="AJ43" s="215">
        <v>1.145322</v>
      </c>
      <c r="AK43" s="215">
        <v>1.1496</v>
      </c>
      <c r="AL43" s="215">
        <v>1.1417409999999999</v>
      </c>
      <c r="AM43" s="215">
        <v>1.0579670000000001</v>
      </c>
      <c r="AN43" s="215">
        <v>1.083178</v>
      </c>
      <c r="AO43" s="215">
        <v>1.111677</v>
      </c>
      <c r="AP43" s="215">
        <v>1.150933</v>
      </c>
      <c r="AQ43" s="215">
        <v>1.1603220000000001</v>
      </c>
      <c r="AR43" s="215">
        <v>1.1661999999999999</v>
      </c>
      <c r="AS43" s="215">
        <v>1.168129</v>
      </c>
      <c r="AT43" s="215">
        <v>1.168064</v>
      </c>
      <c r="AU43" s="215">
        <v>1.1392329999999999</v>
      </c>
      <c r="AV43" s="215">
        <v>1.1411929999999999</v>
      </c>
      <c r="AW43" s="215">
        <v>1.1351659999999999</v>
      </c>
      <c r="AX43" s="215">
        <v>1.1526449999999999</v>
      </c>
      <c r="AY43" s="215">
        <v>1.0926769999999999</v>
      </c>
      <c r="AZ43" s="215">
        <v>1.1194999999999999</v>
      </c>
      <c r="BA43" s="215">
        <v>1.1384840000000001</v>
      </c>
      <c r="BB43" s="215">
        <v>1.1654329999999999</v>
      </c>
      <c r="BC43" s="215">
        <v>1.1671290000000001</v>
      </c>
      <c r="BD43" s="215">
        <v>1.1927815666999999</v>
      </c>
      <c r="BE43" s="215">
        <v>1.1995348903</v>
      </c>
      <c r="BF43" s="356">
        <v>1.2196400000000001</v>
      </c>
      <c r="BG43" s="356">
        <v>1.1845669999999999</v>
      </c>
      <c r="BH43" s="356">
        <v>1.2187829999999999</v>
      </c>
      <c r="BI43" s="356">
        <v>1.217152</v>
      </c>
      <c r="BJ43" s="356">
        <v>1.2106239999999999</v>
      </c>
      <c r="BK43" s="356">
        <v>1.152728</v>
      </c>
      <c r="BL43" s="356">
        <v>1.1484840000000001</v>
      </c>
      <c r="BM43" s="356">
        <v>1.2069259999999999</v>
      </c>
      <c r="BN43" s="356">
        <v>1.2101409999999999</v>
      </c>
      <c r="BO43" s="356">
        <v>1.2049780000000001</v>
      </c>
      <c r="BP43" s="356">
        <v>1.223927</v>
      </c>
      <c r="BQ43" s="356">
        <v>1.2628250000000001</v>
      </c>
      <c r="BR43" s="356">
        <v>1.2478849999999999</v>
      </c>
      <c r="BS43" s="356">
        <v>1.2247650000000001</v>
      </c>
      <c r="BT43" s="356">
        <v>1.2318249999999999</v>
      </c>
      <c r="BU43" s="356">
        <v>1.2322070000000001</v>
      </c>
      <c r="BV43" s="356">
        <v>1.2207170000000001</v>
      </c>
    </row>
    <row r="44" spans="1:74" ht="11.1" customHeight="1" x14ac:dyDescent="0.2">
      <c r="A44" s="61" t="s">
        <v>1006</v>
      </c>
      <c r="B44" s="642" t="s">
        <v>578</v>
      </c>
      <c r="C44" s="215">
        <v>0.64229000000000003</v>
      </c>
      <c r="D44" s="215">
        <v>0.57142800000000005</v>
      </c>
      <c r="E44" s="215">
        <v>0.464225</v>
      </c>
      <c r="F44" s="215">
        <v>0.5887</v>
      </c>
      <c r="G44" s="215">
        <v>0.79480600000000001</v>
      </c>
      <c r="H44" s="215">
        <v>0.71316599999999997</v>
      </c>
      <c r="I44" s="215">
        <v>0.72935399999999995</v>
      </c>
      <c r="J44" s="215">
        <v>0.61532200000000004</v>
      </c>
      <c r="K44" s="215">
        <v>0.70199999999999996</v>
      </c>
      <c r="L44" s="215">
        <v>0.55900000000000005</v>
      </c>
      <c r="M44" s="215">
        <v>0.76190000000000002</v>
      </c>
      <c r="N44" s="215">
        <v>0.83854799999999996</v>
      </c>
      <c r="O44" s="215">
        <v>0.411935</v>
      </c>
      <c r="P44" s="215">
        <v>0.27761999999999998</v>
      </c>
      <c r="Q44" s="215">
        <v>0.35548299999999999</v>
      </c>
      <c r="R44" s="215">
        <v>0.6694</v>
      </c>
      <c r="S44" s="215">
        <v>0.75677399999999995</v>
      </c>
      <c r="T44" s="215">
        <v>0.68513299999999999</v>
      </c>
      <c r="U44" s="215">
        <v>0.657161</v>
      </c>
      <c r="V44" s="215">
        <v>0.61606399999999994</v>
      </c>
      <c r="W44" s="215">
        <v>0.60903300000000005</v>
      </c>
      <c r="X44" s="215">
        <v>0.51938700000000004</v>
      </c>
      <c r="Y44" s="215">
        <v>0.51419999999999999</v>
      </c>
      <c r="Z44" s="215">
        <v>0.63764500000000002</v>
      </c>
      <c r="AA44" s="215">
        <v>0.415161</v>
      </c>
      <c r="AB44" s="215">
        <v>0.52275000000000005</v>
      </c>
      <c r="AC44" s="215">
        <v>0.47251599999999999</v>
      </c>
      <c r="AD44" s="215">
        <v>0.530833</v>
      </c>
      <c r="AE44" s="215">
        <v>0.79967699999999997</v>
      </c>
      <c r="AF44" s="215">
        <v>0.63756599999999997</v>
      </c>
      <c r="AG44" s="215">
        <v>0.68080600000000002</v>
      </c>
      <c r="AH44" s="215">
        <v>0.76109599999999999</v>
      </c>
      <c r="AI44" s="215">
        <v>0.564133</v>
      </c>
      <c r="AJ44" s="215">
        <v>0.48074099999999997</v>
      </c>
      <c r="AK44" s="215">
        <v>0.31753300000000001</v>
      </c>
      <c r="AL44" s="215">
        <v>0.39838699999999999</v>
      </c>
      <c r="AM44" s="215">
        <v>0.17054800000000001</v>
      </c>
      <c r="AN44" s="215">
        <v>0.10014199999999999</v>
      </c>
      <c r="AO44" s="215">
        <v>0.43132199999999998</v>
      </c>
      <c r="AP44" s="215">
        <v>0.33563300000000001</v>
      </c>
      <c r="AQ44" s="215">
        <v>0.56154800000000005</v>
      </c>
      <c r="AR44" s="215">
        <v>0.63183299999999998</v>
      </c>
      <c r="AS44" s="215">
        <v>0.50641899999999995</v>
      </c>
      <c r="AT44" s="215">
        <v>0.42893500000000001</v>
      </c>
      <c r="AU44" s="215">
        <v>0.28820000000000001</v>
      </c>
      <c r="AV44" s="215">
        <v>0.12958</v>
      </c>
      <c r="AW44" s="215">
        <v>0.50653300000000001</v>
      </c>
      <c r="AX44" s="215">
        <v>0.73009599999999997</v>
      </c>
      <c r="AY44" s="215">
        <v>0.20103199999999999</v>
      </c>
      <c r="AZ44" s="215">
        <v>0.239929</v>
      </c>
      <c r="BA44" s="215">
        <v>0.27671000000000001</v>
      </c>
      <c r="BB44" s="215">
        <v>0.28136699999999998</v>
      </c>
      <c r="BC44" s="215">
        <v>0.23377400000000001</v>
      </c>
      <c r="BD44" s="215">
        <v>0.42110743667</v>
      </c>
      <c r="BE44" s="215">
        <v>0.36933254572000002</v>
      </c>
      <c r="BF44" s="356">
        <v>0.41470659999999998</v>
      </c>
      <c r="BG44" s="356">
        <v>0.32965719999999998</v>
      </c>
      <c r="BH44" s="356">
        <v>0.26987339999999999</v>
      </c>
      <c r="BI44" s="356">
        <v>0.4586114</v>
      </c>
      <c r="BJ44" s="356">
        <v>0.50634380000000001</v>
      </c>
      <c r="BK44" s="356">
        <v>0.20235439999999999</v>
      </c>
      <c r="BL44" s="356">
        <v>0.27121650000000003</v>
      </c>
      <c r="BM44" s="356">
        <v>0.36647479999999999</v>
      </c>
      <c r="BN44" s="356">
        <v>0.34795999999999999</v>
      </c>
      <c r="BO44" s="356">
        <v>0.50523779999999996</v>
      </c>
      <c r="BP44" s="356">
        <v>0.54875430000000003</v>
      </c>
      <c r="BQ44" s="356">
        <v>0.52180760000000004</v>
      </c>
      <c r="BR44" s="356">
        <v>0.45936589999999999</v>
      </c>
      <c r="BS44" s="356">
        <v>0.37715530000000003</v>
      </c>
      <c r="BT44" s="356">
        <v>0.29116370000000003</v>
      </c>
      <c r="BU44" s="356">
        <v>0.45311289999999999</v>
      </c>
      <c r="BV44" s="356">
        <v>0.50897990000000004</v>
      </c>
    </row>
    <row r="45" spans="1:74" ht="11.1" customHeight="1" x14ac:dyDescent="0.2">
      <c r="A45" s="61" t="s">
        <v>1007</v>
      </c>
      <c r="B45" s="179" t="s">
        <v>1062</v>
      </c>
      <c r="C45" s="215">
        <v>0.24929000000000001</v>
      </c>
      <c r="D45" s="215">
        <v>0.84942799999999996</v>
      </c>
      <c r="E45" s="215">
        <v>0.88906399999999997</v>
      </c>
      <c r="F45" s="215">
        <v>1.0121</v>
      </c>
      <c r="G45" s="215">
        <v>0.72861200000000004</v>
      </c>
      <c r="H45" s="215">
        <v>0.77256599999999997</v>
      </c>
      <c r="I45" s="215">
        <v>0.53212899999999996</v>
      </c>
      <c r="J45" s="215">
        <v>0.72190299999999996</v>
      </c>
      <c r="K45" s="215">
        <v>0.36513299999999999</v>
      </c>
      <c r="L45" s="215">
        <v>0.61706399999999995</v>
      </c>
      <c r="M45" s="215">
        <v>0.3226</v>
      </c>
      <c r="N45" s="215">
        <v>0.38651600000000003</v>
      </c>
      <c r="O45" s="215">
        <v>0.26267699999999999</v>
      </c>
      <c r="P45" s="215">
        <v>0.333069</v>
      </c>
      <c r="Q45" s="215">
        <v>0.63241899999999995</v>
      </c>
      <c r="R45" s="215">
        <v>0.50193299999999996</v>
      </c>
      <c r="S45" s="215">
        <v>0.50090299999999999</v>
      </c>
      <c r="T45" s="215">
        <v>0.40213300000000002</v>
      </c>
      <c r="U45" s="215">
        <v>0.41754799999999997</v>
      </c>
      <c r="V45" s="215">
        <v>0.72767700000000002</v>
      </c>
      <c r="W45" s="215">
        <v>0.3402</v>
      </c>
      <c r="X45" s="215">
        <v>0.40138699999999999</v>
      </c>
      <c r="Y45" s="215">
        <v>0.17003299999999999</v>
      </c>
      <c r="Z45" s="215">
        <v>-5.6000000000000001E-2</v>
      </c>
      <c r="AA45" s="215">
        <v>0.30670900000000001</v>
      </c>
      <c r="AB45" s="215">
        <v>0.70353500000000002</v>
      </c>
      <c r="AC45" s="215">
        <v>0.55938699999999997</v>
      </c>
      <c r="AD45" s="215">
        <v>0.71676600000000001</v>
      </c>
      <c r="AE45" s="215">
        <v>0.76029000000000002</v>
      </c>
      <c r="AF45" s="215">
        <v>0.66726600000000003</v>
      </c>
      <c r="AG45" s="215">
        <v>0.52832199999999996</v>
      </c>
      <c r="AH45" s="215">
        <v>0.53041899999999997</v>
      </c>
      <c r="AI45" s="215">
        <v>0.307</v>
      </c>
      <c r="AJ45" s="215">
        <v>0.77235399999999998</v>
      </c>
      <c r="AK45" s="215">
        <v>0.46789999999999998</v>
      </c>
      <c r="AL45" s="215">
        <v>0.250612</v>
      </c>
      <c r="AM45" s="215">
        <v>0.326677</v>
      </c>
      <c r="AN45" s="215">
        <v>0.73585699999999998</v>
      </c>
      <c r="AO45" s="215">
        <v>1.0621290000000001</v>
      </c>
      <c r="AP45" s="215">
        <v>1.1336999999999999</v>
      </c>
      <c r="AQ45" s="215">
        <v>1.0353540000000001</v>
      </c>
      <c r="AR45" s="215">
        <v>1.0096000000000001</v>
      </c>
      <c r="AS45" s="215">
        <v>1.019741</v>
      </c>
      <c r="AT45" s="215">
        <v>0.83512900000000001</v>
      </c>
      <c r="AU45" s="215">
        <v>0.63013300000000005</v>
      </c>
      <c r="AV45" s="215">
        <v>0.77538700000000005</v>
      </c>
      <c r="AW45" s="215">
        <v>5.3365999999999997E-2</v>
      </c>
      <c r="AX45" s="215">
        <v>0.12925800000000001</v>
      </c>
      <c r="AY45" s="215">
        <v>0.49293599999999999</v>
      </c>
      <c r="AZ45" s="215">
        <v>0.77214300000000002</v>
      </c>
      <c r="BA45" s="215">
        <v>0.89132299999999998</v>
      </c>
      <c r="BB45" s="215">
        <v>0.90590000000000004</v>
      </c>
      <c r="BC45" s="215">
        <v>0.94428999999999996</v>
      </c>
      <c r="BD45" s="215">
        <v>0.78336666666999999</v>
      </c>
      <c r="BE45" s="215">
        <v>0.70438902580999996</v>
      </c>
      <c r="BF45" s="356">
        <v>0.77234970000000003</v>
      </c>
      <c r="BG45" s="356">
        <v>0.45249319999999998</v>
      </c>
      <c r="BH45" s="356">
        <v>0.68781119999999996</v>
      </c>
      <c r="BI45" s="356">
        <v>0.3933392</v>
      </c>
      <c r="BJ45" s="356">
        <v>0.30506159999999999</v>
      </c>
      <c r="BK45" s="356">
        <v>0.470777</v>
      </c>
      <c r="BL45" s="356">
        <v>0.60956080000000001</v>
      </c>
      <c r="BM45" s="356">
        <v>0.71732050000000003</v>
      </c>
      <c r="BN45" s="356">
        <v>0.8258103</v>
      </c>
      <c r="BO45" s="356">
        <v>0.90168729999999997</v>
      </c>
      <c r="BP45" s="356">
        <v>0.81630290000000005</v>
      </c>
      <c r="BQ45" s="356">
        <v>0.69461099999999998</v>
      </c>
      <c r="BR45" s="356">
        <v>0.78033580000000002</v>
      </c>
      <c r="BS45" s="356">
        <v>0.41552470000000002</v>
      </c>
      <c r="BT45" s="356">
        <v>0.67019740000000005</v>
      </c>
      <c r="BU45" s="356">
        <v>0.36794969999999999</v>
      </c>
      <c r="BV45" s="356">
        <v>0.30189199999999999</v>
      </c>
    </row>
    <row r="46" spans="1:74" ht="11.1" customHeight="1" x14ac:dyDescent="0.2">
      <c r="A46" s="61" t="s">
        <v>1008</v>
      </c>
      <c r="B46" s="179" t="s">
        <v>1063</v>
      </c>
      <c r="C46" s="215">
        <v>-6.4499999999999996E-4</v>
      </c>
      <c r="D46" s="215">
        <v>-1.4200000000000001E-4</v>
      </c>
      <c r="E46" s="215">
        <v>7.4100000000000001E-4</v>
      </c>
      <c r="F46" s="215">
        <v>-1E-4</v>
      </c>
      <c r="G46" s="215">
        <v>6.3999999999999997E-5</v>
      </c>
      <c r="H46" s="215">
        <v>0</v>
      </c>
      <c r="I46" s="215">
        <v>9.6000000000000002E-5</v>
      </c>
      <c r="J46" s="215">
        <v>3.1999999999999999E-5</v>
      </c>
      <c r="K46" s="215">
        <v>-3.3000000000000003E-5</v>
      </c>
      <c r="L46" s="215">
        <v>-1.6100000000000001E-4</v>
      </c>
      <c r="M46" s="215">
        <v>1E-4</v>
      </c>
      <c r="N46" s="215">
        <v>-5.1599999999999997E-4</v>
      </c>
      <c r="O46" s="215">
        <v>-4.1899999999999999E-4</v>
      </c>
      <c r="P46" s="215">
        <v>8.9599999999999999E-4</v>
      </c>
      <c r="Q46" s="215">
        <v>-7.4100000000000001E-4</v>
      </c>
      <c r="R46" s="215">
        <v>3.6600000000000001E-4</v>
      </c>
      <c r="S46" s="215">
        <v>2.2499999999999999E-4</v>
      </c>
      <c r="T46" s="215">
        <v>1E-4</v>
      </c>
      <c r="U46" s="215">
        <v>6.3999999999999997E-5</v>
      </c>
      <c r="V46" s="215">
        <v>-4.8299999999999998E-4</v>
      </c>
      <c r="W46" s="215">
        <v>5.0000000000000001E-4</v>
      </c>
      <c r="X46" s="215">
        <v>2.5799999999999998E-4</v>
      </c>
      <c r="Y46" s="215">
        <v>-6.6000000000000005E-5</v>
      </c>
      <c r="Z46" s="215">
        <v>-6.7699999999999998E-4</v>
      </c>
      <c r="AA46" s="215">
        <v>7.0899999999999999E-4</v>
      </c>
      <c r="AB46" s="215">
        <v>-2.5000000000000001E-4</v>
      </c>
      <c r="AC46" s="215">
        <v>0</v>
      </c>
      <c r="AD46" s="215">
        <v>1.266E-3</v>
      </c>
      <c r="AE46" s="215">
        <v>3.8699999999999997E-4</v>
      </c>
      <c r="AF46" s="215">
        <v>3.6600000000000001E-4</v>
      </c>
      <c r="AG46" s="215">
        <v>1.2899999999999999E-4</v>
      </c>
      <c r="AH46" s="215">
        <v>1.6100000000000001E-4</v>
      </c>
      <c r="AI46" s="215">
        <v>4.0000000000000002E-4</v>
      </c>
      <c r="AJ46" s="215">
        <v>-1.6100000000000001E-4</v>
      </c>
      <c r="AK46" s="215">
        <v>0</v>
      </c>
      <c r="AL46" s="215">
        <v>9.6000000000000002E-5</v>
      </c>
      <c r="AM46" s="215">
        <v>-2.2499999999999999E-4</v>
      </c>
      <c r="AN46" s="215">
        <v>1.7799999999999999E-4</v>
      </c>
      <c r="AO46" s="215">
        <v>-3.1999999999999999E-5</v>
      </c>
      <c r="AP46" s="215">
        <v>1.3300000000000001E-4</v>
      </c>
      <c r="AQ46" s="215">
        <v>3.1999999999999999E-5</v>
      </c>
      <c r="AR46" s="215">
        <v>1.66E-4</v>
      </c>
      <c r="AS46" s="215">
        <v>3.1999999999999999E-5</v>
      </c>
      <c r="AT46" s="215">
        <v>1.93E-4</v>
      </c>
      <c r="AU46" s="215">
        <v>2.0000000000000001E-4</v>
      </c>
      <c r="AV46" s="215">
        <v>-9.6000000000000002E-5</v>
      </c>
      <c r="AW46" s="215">
        <v>3.3000000000000003E-5</v>
      </c>
      <c r="AX46" s="215">
        <v>6.3999999999999997E-5</v>
      </c>
      <c r="AY46" s="215">
        <v>-1.94E-4</v>
      </c>
      <c r="AZ46" s="215">
        <v>2.5000000000000001E-4</v>
      </c>
      <c r="BA46" s="215">
        <v>1.645E-3</v>
      </c>
      <c r="BB46" s="215">
        <v>-1E-4</v>
      </c>
      <c r="BC46" s="215">
        <v>1.94E-4</v>
      </c>
      <c r="BD46" s="215">
        <v>1.6640000000000001E-4</v>
      </c>
      <c r="BE46" s="215">
        <v>5.7800000000000002E-5</v>
      </c>
      <c r="BF46" s="356">
        <v>-1.9999999999999999E-7</v>
      </c>
      <c r="BG46" s="356">
        <v>1.8679999999999999E-4</v>
      </c>
      <c r="BH46" s="356">
        <v>-1.2799999999999999E-5</v>
      </c>
      <c r="BI46" s="356">
        <v>-5.3199999999999999E-5</v>
      </c>
      <c r="BJ46" s="356">
        <v>-1.7440000000000001E-4</v>
      </c>
      <c r="BK46" s="356">
        <v>-4.29667E-4</v>
      </c>
      <c r="BL46" s="356">
        <v>-7.1333299999999997E-5</v>
      </c>
      <c r="BM46" s="356">
        <v>2.36333E-4</v>
      </c>
      <c r="BN46" s="356">
        <v>1.3300000000000001E-4</v>
      </c>
      <c r="BO46" s="356">
        <v>1.7699999999999999E-4</v>
      </c>
      <c r="BP46" s="356">
        <v>1.6640000000000001E-4</v>
      </c>
      <c r="BQ46" s="356">
        <v>5.7800000000000002E-5</v>
      </c>
      <c r="BR46" s="356">
        <v>-1.9999999999999999E-7</v>
      </c>
      <c r="BS46" s="356">
        <v>1.8679999999999999E-4</v>
      </c>
      <c r="BT46" s="356">
        <v>-1.2799999999999999E-5</v>
      </c>
      <c r="BU46" s="356">
        <v>-5.3199999999999999E-5</v>
      </c>
      <c r="BV46" s="356">
        <v>-1.7440000000000001E-4</v>
      </c>
    </row>
    <row r="47" spans="1:74" s="157" customFormat="1" ht="11.1" customHeight="1" x14ac:dyDescent="0.2">
      <c r="A47" s="61" t="s">
        <v>1009</v>
      </c>
      <c r="B47" s="179" t="s">
        <v>755</v>
      </c>
      <c r="C47" s="215">
        <v>16.807126</v>
      </c>
      <c r="D47" s="215">
        <v>16.579141</v>
      </c>
      <c r="E47" s="215">
        <v>17.260736999999999</v>
      </c>
      <c r="F47" s="215">
        <v>17.285031</v>
      </c>
      <c r="G47" s="215">
        <v>17.684705999999998</v>
      </c>
      <c r="H47" s="215">
        <v>18.26013</v>
      </c>
      <c r="I47" s="215">
        <v>18.293835999999999</v>
      </c>
      <c r="J47" s="215">
        <v>18.388383999999999</v>
      </c>
      <c r="K47" s="215">
        <v>17.869633</v>
      </c>
      <c r="L47" s="215">
        <v>17.298352999999999</v>
      </c>
      <c r="M47" s="215">
        <v>17.676831</v>
      </c>
      <c r="N47" s="215">
        <v>17.677966000000001</v>
      </c>
      <c r="O47" s="215">
        <v>16.530577999999998</v>
      </c>
      <c r="P47" s="215">
        <v>16.773790000000002</v>
      </c>
      <c r="Q47" s="215">
        <v>16.929482</v>
      </c>
      <c r="R47" s="215">
        <v>17.268564999999999</v>
      </c>
      <c r="S47" s="215">
        <v>17.846319999999999</v>
      </c>
      <c r="T47" s="215">
        <v>18.260732000000001</v>
      </c>
      <c r="U47" s="215">
        <v>18.253060999999999</v>
      </c>
      <c r="V47" s="215">
        <v>18.196643000000002</v>
      </c>
      <c r="W47" s="215">
        <v>17.436432</v>
      </c>
      <c r="X47" s="215">
        <v>17.462192000000002</v>
      </c>
      <c r="Y47" s="215">
        <v>17.459899</v>
      </c>
      <c r="Z47" s="215">
        <v>17.603771999999999</v>
      </c>
      <c r="AA47" s="215">
        <v>16.837512</v>
      </c>
      <c r="AB47" s="215">
        <v>17.006891</v>
      </c>
      <c r="AC47" s="215">
        <v>17.300578000000002</v>
      </c>
      <c r="AD47" s="215">
        <v>17.636095999999998</v>
      </c>
      <c r="AE47" s="215">
        <v>18.367028999999999</v>
      </c>
      <c r="AF47" s="215">
        <v>18.701630999999999</v>
      </c>
      <c r="AG47" s="215">
        <v>18.826706000000001</v>
      </c>
      <c r="AH47" s="215">
        <v>18.707834999999999</v>
      </c>
      <c r="AI47" s="215">
        <v>18.202165999999998</v>
      </c>
      <c r="AJ47" s="215">
        <v>17.956223000000001</v>
      </c>
      <c r="AK47" s="215">
        <v>18.163264999999999</v>
      </c>
      <c r="AL47" s="215">
        <v>18.448899999999998</v>
      </c>
      <c r="AM47" s="215">
        <v>17.378513999999999</v>
      </c>
      <c r="AN47" s="215">
        <v>17.572033000000001</v>
      </c>
      <c r="AO47" s="215">
        <v>18.226063</v>
      </c>
      <c r="AP47" s="215">
        <v>18.919430999999999</v>
      </c>
      <c r="AQ47" s="215">
        <v>19.129287000000001</v>
      </c>
      <c r="AR47" s="215">
        <v>19.055399000000001</v>
      </c>
      <c r="AS47" s="215">
        <v>19.641062000000002</v>
      </c>
      <c r="AT47" s="215">
        <v>19.313675</v>
      </c>
      <c r="AU47" s="215">
        <v>18.660098000000001</v>
      </c>
      <c r="AV47" s="215">
        <v>17.977191999999999</v>
      </c>
      <c r="AW47" s="215">
        <v>18.394431000000001</v>
      </c>
      <c r="AX47" s="215">
        <v>19.140899999999998</v>
      </c>
      <c r="AY47" s="215">
        <v>17.865967999999999</v>
      </c>
      <c r="AZ47" s="215">
        <v>18.090429</v>
      </c>
      <c r="BA47" s="215">
        <v>18.459292000000001</v>
      </c>
      <c r="BB47" s="215">
        <v>19.056567000000001</v>
      </c>
      <c r="BC47" s="215">
        <v>19.174257999999998</v>
      </c>
      <c r="BD47" s="215">
        <v>19.322641037</v>
      </c>
      <c r="BE47" s="215">
        <v>19.581342223</v>
      </c>
      <c r="BF47" s="356">
        <v>19.532309999999999</v>
      </c>
      <c r="BG47" s="356">
        <v>18.792619999999999</v>
      </c>
      <c r="BH47" s="356">
        <v>18.375969999999999</v>
      </c>
      <c r="BI47" s="356">
        <v>18.593669999999999</v>
      </c>
      <c r="BJ47" s="356">
        <v>18.89228</v>
      </c>
      <c r="BK47" s="356">
        <v>17.92389</v>
      </c>
      <c r="BL47" s="356">
        <v>17.916429999999998</v>
      </c>
      <c r="BM47" s="356">
        <v>18.422930000000001</v>
      </c>
      <c r="BN47" s="356">
        <v>18.9497</v>
      </c>
      <c r="BO47" s="356">
        <v>19.539280000000002</v>
      </c>
      <c r="BP47" s="356">
        <v>19.726459999999999</v>
      </c>
      <c r="BQ47" s="356">
        <v>19.87274</v>
      </c>
      <c r="BR47" s="356">
        <v>19.651540000000001</v>
      </c>
      <c r="BS47" s="356">
        <v>18.869700000000002</v>
      </c>
      <c r="BT47" s="356">
        <v>18.484269999999999</v>
      </c>
      <c r="BU47" s="356">
        <v>18.732769999999999</v>
      </c>
      <c r="BV47" s="356">
        <v>19.015180000000001</v>
      </c>
    </row>
    <row r="48" spans="1:74" s="157" customFormat="1" ht="11.1" customHeight="1" x14ac:dyDescent="0.2">
      <c r="A48" s="61"/>
      <c r="B48" s="156"/>
      <c r="C48" s="215"/>
      <c r="D48" s="215"/>
      <c r="E48" s="215"/>
      <c r="F48" s="215"/>
      <c r="G48" s="215"/>
      <c r="H48" s="215"/>
      <c r="I48" s="215"/>
      <c r="J48" s="215"/>
      <c r="K48" s="215"/>
      <c r="L48" s="215"/>
      <c r="M48" s="215"/>
      <c r="N48" s="215"/>
      <c r="O48" s="215"/>
      <c r="P48" s="215"/>
      <c r="Q48" s="215"/>
      <c r="R48" s="215"/>
      <c r="S48" s="215"/>
      <c r="T48" s="215"/>
      <c r="U48" s="215"/>
      <c r="V48" s="215"/>
      <c r="W48" s="215"/>
      <c r="X48" s="215"/>
      <c r="Y48" s="215"/>
      <c r="Z48" s="215"/>
      <c r="AA48" s="215"/>
      <c r="AB48" s="215"/>
      <c r="AC48" s="215"/>
      <c r="AD48" s="215"/>
      <c r="AE48" s="215"/>
      <c r="AF48" s="215"/>
      <c r="AG48" s="215"/>
      <c r="AH48" s="215"/>
      <c r="AI48" s="215"/>
      <c r="AJ48" s="215"/>
      <c r="AK48" s="215"/>
      <c r="AL48" s="215"/>
      <c r="AM48" s="215"/>
      <c r="AN48" s="215"/>
      <c r="AO48" s="215"/>
      <c r="AP48" s="215"/>
      <c r="AQ48" s="215"/>
      <c r="AR48" s="215"/>
      <c r="AS48" s="215"/>
      <c r="AT48" s="215"/>
      <c r="AU48" s="215"/>
      <c r="AV48" s="215"/>
      <c r="AW48" s="215"/>
      <c r="AX48" s="215"/>
      <c r="AY48" s="215"/>
      <c r="AZ48" s="215"/>
      <c r="BA48" s="215"/>
      <c r="BB48" s="215"/>
      <c r="BC48" s="215"/>
      <c r="BD48" s="215"/>
      <c r="BE48" s="215"/>
      <c r="BF48" s="356"/>
      <c r="BG48" s="356"/>
      <c r="BH48" s="356"/>
      <c r="BI48" s="356"/>
      <c r="BJ48" s="356"/>
      <c r="BK48" s="356"/>
      <c r="BL48" s="356"/>
      <c r="BM48" s="356"/>
      <c r="BN48" s="356"/>
      <c r="BO48" s="356"/>
      <c r="BP48" s="356"/>
      <c r="BQ48" s="356"/>
      <c r="BR48" s="356"/>
      <c r="BS48" s="356"/>
      <c r="BT48" s="356"/>
      <c r="BU48" s="356"/>
      <c r="BV48" s="356"/>
    </row>
    <row r="49" spans="1:74" ht="11.1" customHeight="1" x14ac:dyDescent="0.2">
      <c r="A49" s="61" t="s">
        <v>681</v>
      </c>
      <c r="B49" s="180" t="s">
        <v>579</v>
      </c>
      <c r="C49" s="215">
        <v>1.019223</v>
      </c>
      <c r="D49" s="215">
        <v>0.95410099999999998</v>
      </c>
      <c r="E49" s="215">
        <v>1.019449</v>
      </c>
      <c r="F49" s="215">
        <v>1.0132969999999999</v>
      </c>
      <c r="G49" s="215">
        <v>1.084803</v>
      </c>
      <c r="H49" s="215">
        <v>1.1059969999999999</v>
      </c>
      <c r="I49" s="215">
        <v>1.122384</v>
      </c>
      <c r="J49" s="215">
        <v>1.133157</v>
      </c>
      <c r="K49" s="215">
        <v>1.1228940000000001</v>
      </c>
      <c r="L49" s="215">
        <v>1.0838650000000001</v>
      </c>
      <c r="M49" s="215">
        <v>1.1130660000000001</v>
      </c>
      <c r="N49" s="215">
        <v>1.134091</v>
      </c>
      <c r="O49" s="215">
        <v>1.0534479999999999</v>
      </c>
      <c r="P49" s="215">
        <v>1.064238</v>
      </c>
      <c r="Q49" s="215">
        <v>1.07419</v>
      </c>
      <c r="R49" s="215">
        <v>1.026632</v>
      </c>
      <c r="S49" s="215">
        <v>1.0893820000000001</v>
      </c>
      <c r="T49" s="215">
        <v>1.099629</v>
      </c>
      <c r="U49" s="215">
        <v>1.06548</v>
      </c>
      <c r="V49" s="215">
        <v>1.0451900000000001</v>
      </c>
      <c r="W49" s="215">
        <v>1.001064</v>
      </c>
      <c r="X49" s="215">
        <v>1.005898</v>
      </c>
      <c r="Y49" s="215">
        <v>1.0320640000000001</v>
      </c>
      <c r="Z49" s="215">
        <v>1.1524779999999999</v>
      </c>
      <c r="AA49" s="215">
        <v>1.0608029999999999</v>
      </c>
      <c r="AB49" s="215">
        <v>0.966283</v>
      </c>
      <c r="AC49" s="215">
        <v>1.0118339999999999</v>
      </c>
      <c r="AD49" s="215">
        <v>1.0929009999999999</v>
      </c>
      <c r="AE49" s="215">
        <v>1.03948</v>
      </c>
      <c r="AF49" s="215">
        <v>1.0871310000000001</v>
      </c>
      <c r="AG49" s="215">
        <v>1.131902</v>
      </c>
      <c r="AH49" s="215">
        <v>1.114933</v>
      </c>
      <c r="AI49" s="215">
        <v>1.135928</v>
      </c>
      <c r="AJ49" s="215">
        <v>1.0848340000000001</v>
      </c>
      <c r="AK49" s="215">
        <v>1.126263</v>
      </c>
      <c r="AL49" s="215">
        <v>1.1790929999999999</v>
      </c>
      <c r="AM49" s="215">
        <v>1.1182209999999999</v>
      </c>
      <c r="AN49" s="215">
        <v>1.0803179999999999</v>
      </c>
      <c r="AO49" s="215">
        <v>1.0093179999999999</v>
      </c>
      <c r="AP49" s="215">
        <v>1.079496</v>
      </c>
      <c r="AQ49" s="215">
        <v>1.0270619999999999</v>
      </c>
      <c r="AR49" s="215">
        <v>1.124763</v>
      </c>
      <c r="AS49" s="215">
        <v>1.1076710000000001</v>
      </c>
      <c r="AT49" s="215">
        <v>1.1623490000000001</v>
      </c>
      <c r="AU49" s="215">
        <v>1.0095959999999999</v>
      </c>
      <c r="AV49" s="215">
        <v>1.024383</v>
      </c>
      <c r="AW49" s="215">
        <v>1.1798960000000001</v>
      </c>
      <c r="AX49" s="215">
        <v>1.1052569999999999</v>
      </c>
      <c r="AY49" s="215">
        <v>1.0230330000000001</v>
      </c>
      <c r="AZ49" s="215">
        <v>0.95489299999999999</v>
      </c>
      <c r="BA49" s="215">
        <v>0.99851599999999996</v>
      </c>
      <c r="BB49" s="215">
        <v>1.042065</v>
      </c>
      <c r="BC49" s="215">
        <v>1.0412570000000001</v>
      </c>
      <c r="BD49" s="215">
        <v>1.0742210000000001</v>
      </c>
      <c r="BE49" s="215">
        <v>1.1016570000000001</v>
      </c>
      <c r="BF49" s="356">
        <v>1.1065769999999999</v>
      </c>
      <c r="BG49" s="356">
        <v>1.0794159999999999</v>
      </c>
      <c r="BH49" s="356">
        <v>1.043844</v>
      </c>
      <c r="BI49" s="356">
        <v>1.0890070000000001</v>
      </c>
      <c r="BJ49" s="356">
        <v>1.1268370000000001</v>
      </c>
      <c r="BK49" s="356">
        <v>1.0591649999999999</v>
      </c>
      <c r="BL49" s="356">
        <v>1.04606</v>
      </c>
      <c r="BM49" s="356">
        <v>1.0566850000000001</v>
      </c>
      <c r="BN49" s="356">
        <v>1.0689519999999999</v>
      </c>
      <c r="BO49" s="356">
        <v>1.087928</v>
      </c>
      <c r="BP49" s="356">
        <v>1.0993930000000001</v>
      </c>
      <c r="BQ49" s="356">
        <v>1.118628</v>
      </c>
      <c r="BR49" s="356">
        <v>1.114803</v>
      </c>
      <c r="BS49" s="356">
        <v>1.089121</v>
      </c>
      <c r="BT49" s="356">
        <v>1.054875</v>
      </c>
      <c r="BU49" s="356">
        <v>1.0917829999999999</v>
      </c>
      <c r="BV49" s="356">
        <v>1.132749</v>
      </c>
    </row>
    <row r="50" spans="1:74" ht="11.1" customHeight="1" x14ac:dyDescent="0.2">
      <c r="A50" s="61"/>
      <c r="B50" s="158"/>
      <c r="C50" s="215"/>
      <c r="D50" s="215"/>
      <c r="E50" s="215"/>
      <c r="F50" s="215"/>
      <c r="G50" s="215"/>
      <c r="H50" s="215"/>
      <c r="I50" s="215"/>
      <c r="J50" s="215"/>
      <c r="K50" s="215"/>
      <c r="L50" s="215"/>
      <c r="M50" s="215"/>
      <c r="N50" s="215"/>
      <c r="O50" s="215"/>
      <c r="P50" s="215"/>
      <c r="Q50" s="215"/>
      <c r="R50" s="215"/>
      <c r="S50" s="215"/>
      <c r="T50" s="215"/>
      <c r="U50" s="215"/>
      <c r="V50" s="215"/>
      <c r="W50" s="215"/>
      <c r="X50" s="215"/>
      <c r="Y50" s="215"/>
      <c r="Z50" s="215"/>
      <c r="AA50" s="215"/>
      <c r="AB50" s="215"/>
      <c r="AC50" s="215"/>
      <c r="AD50" s="215"/>
      <c r="AE50" s="215"/>
      <c r="AF50" s="215"/>
      <c r="AG50" s="215"/>
      <c r="AH50" s="215"/>
      <c r="AI50" s="215"/>
      <c r="AJ50" s="215"/>
      <c r="AK50" s="215"/>
      <c r="AL50" s="215"/>
      <c r="AM50" s="215"/>
      <c r="AN50" s="215"/>
      <c r="AO50" s="215"/>
      <c r="AP50" s="215"/>
      <c r="AQ50" s="215"/>
      <c r="AR50" s="215"/>
      <c r="AS50" s="215"/>
      <c r="AT50" s="215"/>
      <c r="AU50" s="215"/>
      <c r="AV50" s="215"/>
      <c r="AW50" s="215"/>
      <c r="AX50" s="215"/>
      <c r="AY50" s="215"/>
      <c r="AZ50" s="215"/>
      <c r="BA50" s="215"/>
      <c r="BB50" s="215"/>
      <c r="BC50" s="215"/>
      <c r="BD50" s="215"/>
      <c r="BE50" s="215"/>
      <c r="BF50" s="356"/>
      <c r="BG50" s="356"/>
      <c r="BH50" s="356"/>
      <c r="BI50" s="356"/>
      <c r="BJ50" s="356"/>
      <c r="BK50" s="356"/>
      <c r="BL50" s="356"/>
      <c r="BM50" s="356"/>
      <c r="BN50" s="356"/>
      <c r="BO50" s="356"/>
      <c r="BP50" s="356"/>
      <c r="BQ50" s="356"/>
      <c r="BR50" s="356"/>
      <c r="BS50" s="356"/>
      <c r="BT50" s="356"/>
      <c r="BU50" s="356"/>
      <c r="BV50" s="356"/>
    </row>
    <row r="51" spans="1:74" ht="11.1" customHeight="1" x14ac:dyDescent="0.2">
      <c r="A51" s="57"/>
      <c r="B51" s="155" t="s">
        <v>756</v>
      </c>
      <c r="C51" s="215"/>
      <c r="D51" s="215"/>
      <c r="E51" s="215"/>
      <c r="F51" s="215"/>
      <c r="G51" s="215"/>
      <c r="H51" s="215"/>
      <c r="I51" s="215"/>
      <c r="J51" s="215"/>
      <c r="K51" s="215"/>
      <c r="L51" s="215"/>
      <c r="M51" s="215"/>
      <c r="N51" s="215"/>
      <c r="O51" s="215"/>
      <c r="P51" s="215"/>
      <c r="Q51" s="215"/>
      <c r="R51" s="215"/>
      <c r="S51" s="215"/>
      <c r="T51" s="215"/>
      <c r="U51" s="215"/>
      <c r="V51" s="215"/>
      <c r="W51" s="215"/>
      <c r="X51" s="215"/>
      <c r="Y51" s="215"/>
      <c r="Z51" s="215"/>
      <c r="AA51" s="215"/>
      <c r="AB51" s="215"/>
      <c r="AC51" s="215"/>
      <c r="AD51" s="215"/>
      <c r="AE51" s="215"/>
      <c r="AF51" s="215"/>
      <c r="AG51" s="215"/>
      <c r="AH51" s="215"/>
      <c r="AI51" s="215"/>
      <c r="AJ51" s="215"/>
      <c r="AK51" s="215"/>
      <c r="AL51" s="215"/>
      <c r="AM51" s="215"/>
      <c r="AN51" s="215"/>
      <c r="AO51" s="215"/>
      <c r="AP51" s="215"/>
      <c r="AQ51" s="215"/>
      <c r="AR51" s="215"/>
      <c r="AS51" s="215"/>
      <c r="AT51" s="215"/>
      <c r="AU51" s="215"/>
      <c r="AV51" s="215"/>
      <c r="AW51" s="215"/>
      <c r="AX51" s="215"/>
      <c r="AY51" s="215"/>
      <c r="AZ51" s="215"/>
      <c r="BA51" s="215"/>
      <c r="BB51" s="215"/>
      <c r="BC51" s="215"/>
      <c r="BD51" s="215"/>
      <c r="BE51" s="215"/>
      <c r="BF51" s="356"/>
      <c r="BG51" s="356"/>
      <c r="BH51" s="356"/>
      <c r="BI51" s="356"/>
      <c r="BJ51" s="356"/>
      <c r="BK51" s="356"/>
      <c r="BL51" s="356"/>
      <c r="BM51" s="356"/>
      <c r="BN51" s="356"/>
      <c r="BO51" s="356"/>
      <c r="BP51" s="356"/>
      <c r="BQ51" s="356"/>
      <c r="BR51" s="356"/>
      <c r="BS51" s="356"/>
      <c r="BT51" s="356"/>
      <c r="BU51" s="356"/>
      <c r="BV51" s="356"/>
    </row>
    <row r="52" spans="1:74" ht="11.1" customHeight="1" x14ac:dyDescent="0.2">
      <c r="A52" s="641" t="s">
        <v>1282</v>
      </c>
      <c r="B52" s="642" t="s">
        <v>1274</v>
      </c>
      <c r="C52" s="215">
        <v>0.43054799999999999</v>
      </c>
      <c r="D52" s="215">
        <v>0.47189199999999998</v>
      </c>
      <c r="E52" s="215">
        <v>0.635548</v>
      </c>
      <c r="F52" s="215">
        <v>0.78123299999999996</v>
      </c>
      <c r="G52" s="215">
        <v>0.81506400000000001</v>
      </c>
      <c r="H52" s="215">
        <v>0.84686600000000001</v>
      </c>
      <c r="I52" s="215">
        <v>0.82028999999999996</v>
      </c>
      <c r="J52" s="215">
        <v>0.79109600000000002</v>
      </c>
      <c r="K52" s="215">
        <v>0.60256600000000005</v>
      </c>
      <c r="L52" s="215">
        <v>0.47954799999999997</v>
      </c>
      <c r="M52" s="215">
        <v>0.37673299999999998</v>
      </c>
      <c r="N52" s="215">
        <v>0.36845099999999997</v>
      </c>
      <c r="O52" s="215">
        <v>0.42077399999999998</v>
      </c>
      <c r="P52" s="215">
        <v>0.50265499999999996</v>
      </c>
      <c r="Q52" s="215">
        <v>0.68751600000000002</v>
      </c>
      <c r="R52" s="215">
        <v>0.83499999999999996</v>
      </c>
      <c r="S52" s="215">
        <v>0.85796700000000004</v>
      </c>
      <c r="T52" s="215">
        <v>0.84116599999999997</v>
      </c>
      <c r="U52" s="215">
        <v>0.84764499999999998</v>
      </c>
      <c r="V52" s="215">
        <v>0.77916099999999999</v>
      </c>
      <c r="W52" s="215">
        <v>0.55283300000000002</v>
      </c>
      <c r="X52" s="215">
        <v>0.46951599999999999</v>
      </c>
      <c r="Y52" s="215">
        <v>0.36430000000000001</v>
      </c>
      <c r="Z52" s="215">
        <v>0.39022499999999999</v>
      </c>
      <c r="AA52" s="215">
        <v>0.41048299999999999</v>
      </c>
      <c r="AB52" s="215">
        <v>0.47739199999999998</v>
      </c>
      <c r="AC52" s="215">
        <v>0.64754800000000001</v>
      </c>
      <c r="AD52" s="215">
        <v>0.81410000000000005</v>
      </c>
      <c r="AE52" s="215">
        <v>0.86038700000000001</v>
      </c>
      <c r="AF52" s="215">
        <v>0.8407</v>
      </c>
      <c r="AG52" s="215">
        <v>0.85825799999999997</v>
      </c>
      <c r="AH52" s="215">
        <v>0.82909600000000006</v>
      </c>
      <c r="AI52" s="215">
        <v>0.62983299999999998</v>
      </c>
      <c r="AJ52" s="215">
        <v>0.41838700000000001</v>
      </c>
      <c r="AK52" s="215">
        <v>0.30126599999999998</v>
      </c>
      <c r="AL52" s="215">
        <v>0.376</v>
      </c>
      <c r="AM52" s="215">
        <v>0.41441899999999998</v>
      </c>
      <c r="AN52" s="215">
        <v>0.51778500000000005</v>
      </c>
      <c r="AO52" s="215">
        <v>0.67567699999999997</v>
      </c>
      <c r="AP52" s="215">
        <v>0.86446599999999996</v>
      </c>
      <c r="AQ52" s="215">
        <v>0.88693500000000003</v>
      </c>
      <c r="AR52" s="215">
        <v>0.87206600000000001</v>
      </c>
      <c r="AS52" s="215">
        <v>0.90961199999999998</v>
      </c>
      <c r="AT52" s="215">
        <v>0.88993500000000003</v>
      </c>
      <c r="AU52" s="215">
        <v>0.61893299999999996</v>
      </c>
      <c r="AV52" s="215">
        <v>0.45103199999999999</v>
      </c>
      <c r="AW52" s="215">
        <v>0.38683299999999998</v>
      </c>
      <c r="AX52" s="215">
        <v>0.40406399999999998</v>
      </c>
      <c r="AY52" s="215">
        <v>0.39480700000000002</v>
      </c>
      <c r="AZ52" s="215">
        <v>0.39824999999999999</v>
      </c>
      <c r="BA52" s="215">
        <v>0.60948400000000003</v>
      </c>
      <c r="BB52" s="215">
        <v>0.822967</v>
      </c>
      <c r="BC52" s="215">
        <v>0.88374200000000003</v>
      </c>
      <c r="BD52" s="215">
        <v>0.83478841999999998</v>
      </c>
      <c r="BE52" s="215">
        <v>0.88929855000000002</v>
      </c>
      <c r="BF52" s="356">
        <v>0.83575339999999998</v>
      </c>
      <c r="BG52" s="356">
        <v>0.62214800000000003</v>
      </c>
      <c r="BH52" s="356">
        <v>0.5081019</v>
      </c>
      <c r="BI52" s="356">
        <v>0.40165000000000001</v>
      </c>
      <c r="BJ52" s="356">
        <v>0.43924459999999999</v>
      </c>
      <c r="BK52" s="356">
        <v>0.44345689999999999</v>
      </c>
      <c r="BL52" s="356">
        <v>0.52156009999999997</v>
      </c>
      <c r="BM52" s="356">
        <v>0.6809828</v>
      </c>
      <c r="BN52" s="356">
        <v>0.83289279999999999</v>
      </c>
      <c r="BO52" s="356">
        <v>0.87397599999999998</v>
      </c>
      <c r="BP52" s="356">
        <v>0.88122089999999997</v>
      </c>
      <c r="BQ52" s="356">
        <v>0.8833299</v>
      </c>
      <c r="BR52" s="356">
        <v>0.84700869999999995</v>
      </c>
      <c r="BS52" s="356">
        <v>0.62794910000000004</v>
      </c>
      <c r="BT52" s="356">
        <v>0.51801949999999997</v>
      </c>
      <c r="BU52" s="356">
        <v>0.40216839999999998</v>
      </c>
      <c r="BV52" s="356">
        <v>0.44762400000000002</v>
      </c>
    </row>
    <row r="53" spans="1:74" ht="11.1" customHeight="1" x14ac:dyDescent="0.2">
      <c r="A53" s="61" t="s">
        <v>1010</v>
      </c>
      <c r="B53" s="179" t="s">
        <v>580</v>
      </c>
      <c r="C53" s="215">
        <v>8.7144510000000004</v>
      </c>
      <c r="D53" s="215">
        <v>8.8658920000000006</v>
      </c>
      <c r="E53" s="215">
        <v>8.9081930000000007</v>
      </c>
      <c r="F53" s="215">
        <v>8.9783329999999992</v>
      </c>
      <c r="G53" s="215">
        <v>9.157451</v>
      </c>
      <c r="H53" s="215">
        <v>9.2889999999999997</v>
      </c>
      <c r="I53" s="215">
        <v>9.1663219999999992</v>
      </c>
      <c r="J53" s="215">
        <v>9.2635799999999993</v>
      </c>
      <c r="K53" s="215">
        <v>9.1395</v>
      </c>
      <c r="L53" s="215">
        <v>8.9315479999999994</v>
      </c>
      <c r="M53" s="215">
        <v>9.1405999999999992</v>
      </c>
      <c r="N53" s="215">
        <v>9.1281289999999995</v>
      </c>
      <c r="O53" s="215">
        <v>8.3845159999999996</v>
      </c>
      <c r="P53" s="215">
        <v>8.6061720000000008</v>
      </c>
      <c r="Q53" s="215">
        <v>8.7046449999999993</v>
      </c>
      <c r="R53" s="215">
        <v>8.7201000000000004</v>
      </c>
      <c r="S53" s="215">
        <v>8.9495799999999992</v>
      </c>
      <c r="T53" s="215">
        <v>9.1570330000000002</v>
      </c>
      <c r="U53" s="215">
        <v>9.0726119999999995</v>
      </c>
      <c r="V53" s="215">
        <v>9.2366119999999992</v>
      </c>
      <c r="W53" s="215">
        <v>8.8879999999999999</v>
      </c>
      <c r="X53" s="215">
        <v>9.1758380000000006</v>
      </c>
      <c r="Y53" s="215">
        <v>9.1561000000000003</v>
      </c>
      <c r="Z53" s="215">
        <v>9.0505800000000001</v>
      </c>
      <c r="AA53" s="215">
        <v>8.7176120000000008</v>
      </c>
      <c r="AB53" s="215">
        <v>8.9259640000000005</v>
      </c>
      <c r="AC53" s="215">
        <v>8.9713539999999998</v>
      </c>
      <c r="AD53" s="215">
        <v>9.0419999999999998</v>
      </c>
      <c r="AE53" s="215">
        <v>9.2991290000000006</v>
      </c>
      <c r="AF53" s="215">
        <v>9.4721659999999996</v>
      </c>
      <c r="AG53" s="215">
        <v>9.3740000000000006</v>
      </c>
      <c r="AH53" s="215">
        <v>9.3402580000000004</v>
      </c>
      <c r="AI53" s="215">
        <v>9.1903330000000008</v>
      </c>
      <c r="AJ53" s="215">
        <v>9.4836120000000008</v>
      </c>
      <c r="AK53" s="215">
        <v>9.4760659999999994</v>
      </c>
      <c r="AL53" s="215">
        <v>9.4951930000000004</v>
      </c>
      <c r="AM53" s="215">
        <v>8.9988709999999994</v>
      </c>
      <c r="AN53" s="215">
        <v>9.2589640000000006</v>
      </c>
      <c r="AO53" s="215">
        <v>9.5333220000000001</v>
      </c>
      <c r="AP53" s="215">
        <v>9.732666</v>
      </c>
      <c r="AQ53" s="215">
        <v>9.8229030000000002</v>
      </c>
      <c r="AR53" s="215">
        <v>9.8901000000000003</v>
      </c>
      <c r="AS53" s="215">
        <v>10.051709000000001</v>
      </c>
      <c r="AT53" s="215">
        <v>9.7337410000000002</v>
      </c>
      <c r="AU53" s="215">
        <v>9.4179999999999993</v>
      </c>
      <c r="AV53" s="215">
        <v>9.5406449999999996</v>
      </c>
      <c r="AW53" s="215">
        <v>9.6028660000000006</v>
      </c>
      <c r="AX53" s="215">
        <v>9.891</v>
      </c>
      <c r="AY53" s="215">
        <v>9.3205480000000005</v>
      </c>
      <c r="AZ53" s="215">
        <v>9.5459999999999994</v>
      </c>
      <c r="BA53" s="215">
        <v>9.5714520000000007</v>
      </c>
      <c r="BB53" s="215">
        <v>9.7871670000000002</v>
      </c>
      <c r="BC53" s="215">
        <v>9.8107100000000003</v>
      </c>
      <c r="BD53" s="215">
        <v>9.8764000000000003</v>
      </c>
      <c r="BE53" s="215">
        <v>9.9045400000000008</v>
      </c>
      <c r="BF53" s="356">
        <v>9.9420959999999994</v>
      </c>
      <c r="BG53" s="356">
        <v>9.5702149999999993</v>
      </c>
      <c r="BH53" s="356">
        <v>9.6938359999999992</v>
      </c>
      <c r="BI53" s="356">
        <v>9.7215249999999997</v>
      </c>
      <c r="BJ53" s="356">
        <v>9.7648720000000004</v>
      </c>
      <c r="BK53" s="356">
        <v>9.3108430000000002</v>
      </c>
      <c r="BL53" s="356">
        <v>9.3594229999999996</v>
      </c>
      <c r="BM53" s="356">
        <v>9.5705150000000003</v>
      </c>
      <c r="BN53" s="356">
        <v>9.7232579999999995</v>
      </c>
      <c r="BO53" s="356">
        <v>9.9430949999999996</v>
      </c>
      <c r="BP53" s="356">
        <v>9.9976559999999992</v>
      </c>
      <c r="BQ53" s="356">
        <v>10.04729</v>
      </c>
      <c r="BR53" s="356">
        <v>9.9139970000000002</v>
      </c>
      <c r="BS53" s="356">
        <v>9.5520899999999997</v>
      </c>
      <c r="BT53" s="356">
        <v>9.6780989999999996</v>
      </c>
      <c r="BU53" s="356">
        <v>9.7355070000000001</v>
      </c>
      <c r="BV53" s="356">
        <v>9.7633209999999995</v>
      </c>
    </row>
    <row r="54" spans="1:74" ht="11.1" customHeight="1" x14ac:dyDescent="0.2">
      <c r="A54" s="61" t="s">
        <v>1011</v>
      </c>
      <c r="B54" s="179" t="s">
        <v>581</v>
      </c>
      <c r="C54" s="215">
        <v>1.3618710000000001</v>
      </c>
      <c r="D54" s="215">
        <v>1.298071</v>
      </c>
      <c r="E54" s="215">
        <v>1.430709</v>
      </c>
      <c r="F54" s="215">
        <v>1.4216</v>
      </c>
      <c r="G54" s="215">
        <v>1.4793540000000001</v>
      </c>
      <c r="H54" s="215">
        <v>1.5681</v>
      </c>
      <c r="I54" s="215">
        <v>1.549903</v>
      </c>
      <c r="J54" s="215">
        <v>1.5429999999999999</v>
      </c>
      <c r="K54" s="215">
        <v>1.553366</v>
      </c>
      <c r="L54" s="215">
        <v>1.3776120000000001</v>
      </c>
      <c r="M54" s="215">
        <v>1.3413660000000001</v>
      </c>
      <c r="N54" s="215">
        <v>1.4489030000000001</v>
      </c>
      <c r="O54" s="215">
        <v>1.4371929999999999</v>
      </c>
      <c r="P54" s="215">
        <v>1.4017930000000001</v>
      </c>
      <c r="Q54" s="215">
        <v>1.4119999999999999</v>
      </c>
      <c r="R54" s="215">
        <v>1.4339</v>
      </c>
      <c r="S54" s="215">
        <v>1.469096</v>
      </c>
      <c r="T54" s="215">
        <v>1.6095330000000001</v>
      </c>
      <c r="U54" s="215">
        <v>1.6125480000000001</v>
      </c>
      <c r="V54" s="215">
        <v>1.56029</v>
      </c>
      <c r="W54" s="215">
        <v>1.4497329999999999</v>
      </c>
      <c r="X54" s="215">
        <v>1.418709</v>
      </c>
      <c r="Y54" s="215">
        <v>1.374466</v>
      </c>
      <c r="Z54" s="215">
        <v>1.4655800000000001</v>
      </c>
      <c r="AA54" s="215">
        <v>1.4144509999999999</v>
      </c>
      <c r="AB54" s="215">
        <v>1.4017139999999999</v>
      </c>
      <c r="AC54" s="215">
        <v>1.4614510000000001</v>
      </c>
      <c r="AD54" s="215">
        <v>1.5244329999999999</v>
      </c>
      <c r="AE54" s="215">
        <v>1.4495480000000001</v>
      </c>
      <c r="AF54" s="215">
        <v>1.5217000000000001</v>
      </c>
      <c r="AG54" s="215">
        <v>1.5608059999999999</v>
      </c>
      <c r="AH54" s="215">
        <v>1.6048709999999999</v>
      </c>
      <c r="AI54" s="215">
        <v>1.5439659999999999</v>
      </c>
      <c r="AJ54" s="215">
        <v>1.4258710000000001</v>
      </c>
      <c r="AK54" s="215">
        <v>1.4911000000000001</v>
      </c>
      <c r="AL54" s="215">
        <v>1.5859350000000001</v>
      </c>
      <c r="AM54" s="215">
        <v>1.477096</v>
      </c>
      <c r="AN54" s="215">
        <v>1.449535</v>
      </c>
      <c r="AO54" s="215">
        <v>1.416774</v>
      </c>
      <c r="AP54" s="215">
        <v>1.4961660000000001</v>
      </c>
      <c r="AQ54" s="215">
        <v>1.467516</v>
      </c>
      <c r="AR54" s="215">
        <v>1.519366</v>
      </c>
      <c r="AS54" s="215">
        <v>1.637451</v>
      </c>
      <c r="AT54" s="215">
        <v>1.6719349999999999</v>
      </c>
      <c r="AU54" s="215">
        <v>1.616466</v>
      </c>
      <c r="AV54" s="215">
        <v>1.480774</v>
      </c>
      <c r="AW54" s="215">
        <v>1.5694999999999999</v>
      </c>
      <c r="AX54" s="215">
        <v>1.664677</v>
      </c>
      <c r="AY54" s="215">
        <v>1.5051289999999999</v>
      </c>
      <c r="AZ54" s="215">
        <v>1.51725</v>
      </c>
      <c r="BA54" s="215">
        <v>1.492065</v>
      </c>
      <c r="BB54" s="215">
        <v>1.586533</v>
      </c>
      <c r="BC54" s="215">
        <v>1.600419</v>
      </c>
      <c r="BD54" s="215">
        <v>1.6659333332999999</v>
      </c>
      <c r="BE54" s="215">
        <v>1.6781729354999999</v>
      </c>
      <c r="BF54" s="356">
        <v>1.6188739999999999</v>
      </c>
      <c r="BG54" s="356">
        <v>1.565879</v>
      </c>
      <c r="BH54" s="356">
        <v>1.453562</v>
      </c>
      <c r="BI54" s="356">
        <v>1.467039</v>
      </c>
      <c r="BJ54" s="356">
        <v>1.529495</v>
      </c>
      <c r="BK54" s="356">
        <v>1.469133</v>
      </c>
      <c r="BL54" s="356">
        <v>1.444712</v>
      </c>
      <c r="BM54" s="356">
        <v>1.4974620000000001</v>
      </c>
      <c r="BN54" s="356">
        <v>1.5534509999999999</v>
      </c>
      <c r="BO54" s="356">
        <v>1.5895030000000001</v>
      </c>
      <c r="BP54" s="356">
        <v>1.628954</v>
      </c>
      <c r="BQ54" s="356">
        <v>1.648377</v>
      </c>
      <c r="BR54" s="356">
        <v>1.6231720000000001</v>
      </c>
      <c r="BS54" s="356">
        <v>1.5788949999999999</v>
      </c>
      <c r="BT54" s="356">
        <v>1.4640070000000001</v>
      </c>
      <c r="BU54" s="356">
        <v>1.4864580000000001</v>
      </c>
      <c r="BV54" s="356">
        <v>1.561617</v>
      </c>
    </row>
    <row r="55" spans="1:74" ht="11.1" customHeight="1" x14ac:dyDescent="0.2">
      <c r="A55" s="61" t="s">
        <v>1012</v>
      </c>
      <c r="B55" s="179" t="s">
        <v>582</v>
      </c>
      <c r="C55" s="215">
        <v>4.3033219999999996</v>
      </c>
      <c r="D55" s="215">
        <v>4.0331780000000004</v>
      </c>
      <c r="E55" s="215">
        <v>4.3260319999999997</v>
      </c>
      <c r="F55" s="215">
        <v>4.1887660000000002</v>
      </c>
      <c r="G55" s="215">
        <v>4.2833220000000001</v>
      </c>
      <c r="H55" s="215">
        <v>4.4707660000000002</v>
      </c>
      <c r="I55" s="215">
        <v>4.6563869999999996</v>
      </c>
      <c r="J55" s="215">
        <v>4.6677410000000004</v>
      </c>
      <c r="K55" s="215">
        <v>4.5764659999999999</v>
      </c>
      <c r="L55" s="215">
        <v>4.5387089999999999</v>
      </c>
      <c r="M55" s="215">
        <v>4.9024000000000001</v>
      </c>
      <c r="N55" s="215">
        <v>4.918838</v>
      </c>
      <c r="O55" s="215">
        <v>4.5003869999999999</v>
      </c>
      <c r="P55" s="215">
        <v>4.4076890000000004</v>
      </c>
      <c r="Q55" s="215">
        <v>4.2627740000000003</v>
      </c>
      <c r="R55" s="215">
        <v>4.3517000000000001</v>
      </c>
      <c r="S55" s="215">
        <v>4.5472900000000003</v>
      </c>
      <c r="T55" s="215">
        <v>4.6318000000000001</v>
      </c>
      <c r="U55" s="215">
        <v>4.6600640000000002</v>
      </c>
      <c r="V55" s="215">
        <v>4.5997089999999998</v>
      </c>
      <c r="W55" s="215">
        <v>4.5655000000000001</v>
      </c>
      <c r="X55" s="215">
        <v>4.5098380000000002</v>
      </c>
      <c r="Y55" s="215">
        <v>4.6688000000000001</v>
      </c>
      <c r="Z55" s="215">
        <v>4.8844190000000003</v>
      </c>
      <c r="AA55" s="215">
        <v>4.479838</v>
      </c>
      <c r="AB55" s="215">
        <v>4.2805</v>
      </c>
      <c r="AC55" s="215">
        <v>4.2838060000000002</v>
      </c>
      <c r="AD55" s="215">
        <v>4.4164329999999996</v>
      </c>
      <c r="AE55" s="215">
        <v>4.7671289999999997</v>
      </c>
      <c r="AF55" s="215">
        <v>4.7915000000000001</v>
      </c>
      <c r="AG55" s="215">
        <v>4.9338059999999997</v>
      </c>
      <c r="AH55" s="215">
        <v>4.9299670000000004</v>
      </c>
      <c r="AI55" s="215">
        <v>4.8883660000000004</v>
      </c>
      <c r="AJ55" s="215">
        <v>4.8148059999999999</v>
      </c>
      <c r="AK55" s="215">
        <v>5.0496660000000002</v>
      </c>
      <c r="AL55" s="215">
        <v>5.1216119999999998</v>
      </c>
      <c r="AM55" s="215">
        <v>4.6559350000000004</v>
      </c>
      <c r="AN55" s="215">
        <v>4.5717499999999998</v>
      </c>
      <c r="AO55" s="215">
        <v>4.7544829999999996</v>
      </c>
      <c r="AP55" s="215">
        <v>4.9800329999999997</v>
      </c>
      <c r="AQ55" s="215">
        <v>5.0198710000000002</v>
      </c>
      <c r="AR55" s="215">
        <v>4.8890330000000004</v>
      </c>
      <c r="AS55" s="215">
        <v>5.0144510000000002</v>
      </c>
      <c r="AT55" s="215">
        <v>5.0298379999999998</v>
      </c>
      <c r="AU55" s="215">
        <v>4.9225659999999998</v>
      </c>
      <c r="AV55" s="215">
        <v>4.6558710000000003</v>
      </c>
      <c r="AW55" s="215">
        <v>5.0117659999999997</v>
      </c>
      <c r="AX55" s="215">
        <v>5.3230320000000004</v>
      </c>
      <c r="AY55" s="215">
        <v>4.8279030000000001</v>
      </c>
      <c r="AZ55" s="215">
        <v>4.7457140000000004</v>
      </c>
      <c r="BA55" s="215">
        <v>4.8822580000000002</v>
      </c>
      <c r="BB55" s="215">
        <v>4.9807329999999999</v>
      </c>
      <c r="BC55" s="215">
        <v>4.9739680000000002</v>
      </c>
      <c r="BD55" s="215">
        <v>4.9791818667000003</v>
      </c>
      <c r="BE55" s="215">
        <v>5.0575434839</v>
      </c>
      <c r="BF55" s="356">
        <v>5.0725199999999999</v>
      </c>
      <c r="BG55" s="356">
        <v>4.9770219999999998</v>
      </c>
      <c r="BH55" s="356">
        <v>4.8535079999999997</v>
      </c>
      <c r="BI55" s="356">
        <v>5.1036299999999999</v>
      </c>
      <c r="BJ55" s="356">
        <v>5.2478559999999996</v>
      </c>
      <c r="BK55" s="356">
        <v>4.7854679999999998</v>
      </c>
      <c r="BL55" s="356">
        <v>4.68316</v>
      </c>
      <c r="BM55" s="356">
        <v>4.7542109999999997</v>
      </c>
      <c r="BN55" s="356">
        <v>4.9263000000000003</v>
      </c>
      <c r="BO55" s="356">
        <v>5.1183319999999997</v>
      </c>
      <c r="BP55" s="356">
        <v>5.1058589999999997</v>
      </c>
      <c r="BQ55" s="356">
        <v>5.1696070000000001</v>
      </c>
      <c r="BR55" s="356">
        <v>5.1929759999999998</v>
      </c>
      <c r="BS55" s="356">
        <v>5.0586460000000004</v>
      </c>
      <c r="BT55" s="356">
        <v>4.9359450000000002</v>
      </c>
      <c r="BU55" s="356">
        <v>5.1976839999999997</v>
      </c>
      <c r="BV55" s="356">
        <v>5.3204789999999997</v>
      </c>
    </row>
    <row r="56" spans="1:74" ht="11.1" customHeight="1" x14ac:dyDescent="0.2">
      <c r="A56" s="61" t="s">
        <v>1013</v>
      </c>
      <c r="B56" s="179" t="s">
        <v>583</v>
      </c>
      <c r="C56" s="215">
        <v>0.55248299999999995</v>
      </c>
      <c r="D56" s="215">
        <v>0.52939199999999997</v>
      </c>
      <c r="E56" s="215">
        <v>0.52570899999999998</v>
      </c>
      <c r="F56" s="215">
        <v>0.53426600000000002</v>
      </c>
      <c r="G56" s="215">
        <v>0.538161</v>
      </c>
      <c r="H56" s="215">
        <v>0.55346600000000001</v>
      </c>
      <c r="I56" s="215">
        <v>0.56264499999999995</v>
      </c>
      <c r="J56" s="215">
        <v>0.60399999999999998</v>
      </c>
      <c r="K56" s="215">
        <v>0.51606600000000002</v>
      </c>
      <c r="L56" s="215">
        <v>0.529806</v>
      </c>
      <c r="M56" s="215">
        <v>0.51570000000000005</v>
      </c>
      <c r="N56" s="215">
        <v>0.48590299999999997</v>
      </c>
      <c r="O56" s="215">
        <v>0.499774</v>
      </c>
      <c r="P56" s="215">
        <v>0.54775799999999997</v>
      </c>
      <c r="Q56" s="215">
        <v>0.57728999999999997</v>
      </c>
      <c r="R56" s="215">
        <v>0.52493299999999998</v>
      </c>
      <c r="S56" s="215">
        <v>0.50861199999999995</v>
      </c>
      <c r="T56" s="215">
        <v>0.53823299999999996</v>
      </c>
      <c r="U56" s="215">
        <v>0.48603200000000002</v>
      </c>
      <c r="V56" s="215">
        <v>0.49509599999999998</v>
      </c>
      <c r="W56" s="215">
        <v>0.50773299999999999</v>
      </c>
      <c r="X56" s="215">
        <v>0.480516</v>
      </c>
      <c r="Y56" s="215">
        <v>0.45750000000000002</v>
      </c>
      <c r="Z56" s="215">
        <v>0.38767699999999999</v>
      </c>
      <c r="AA56" s="215">
        <v>0.39538699999999999</v>
      </c>
      <c r="AB56" s="215">
        <v>0.50414199999999998</v>
      </c>
      <c r="AC56" s="215">
        <v>0.56941900000000001</v>
      </c>
      <c r="AD56" s="215">
        <v>0.50819999999999999</v>
      </c>
      <c r="AE56" s="215">
        <v>0.48809599999999997</v>
      </c>
      <c r="AF56" s="215">
        <v>0.46896599999999999</v>
      </c>
      <c r="AG56" s="215">
        <v>0.48141899999999999</v>
      </c>
      <c r="AH56" s="215">
        <v>0.41687099999999999</v>
      </c>
      <c r="AI56" s="215">
        <v>0.43383300000000002</v>
      </c>
      <c r="AJ56" s="215">
        <v>0.42029</v>
      </c>
      <c r="AK56" s="215">
        <v>0.46616600000000002</v>
      </c>
      <c r="AL56" s="215">
        <v>0.45477400000000001</v>
      </c>
      <c r="AM56" s="215">
        <v>0.47967700000000002</v>
      </c>
      <c r="AN56" s="215">
        <v>0.42814200000000002</v>
      </c>
      <c r="AO56" s="215">
        <v>0.46251599999999998</v>
      </c>
      <c r="AP56" s="215">
        <v>0.42203299999999999</v>
      </c>
      <c r="AQ56" s="215">
        <v>0.45470899999999997</v>
      </c>
      <c r="AR56" s="215">
        <v>0.456266</v>
      </c>
      <c r="AS56" s="215">
        <v>0.40228999999999998</v>
      </c>
      <c r="AT56" s="215">
        <v>0.43867699999999998</v>
      </c>
      <c r="AU56" s="215">
        <v>0.40963300000000002</v>
      </c>
      <c r="AV56" s="215">
        <v>0.41628999999999999</v>
      </c>
      <c r="AW56" s="215">
        <v>0.46133299999999999</v>
      </c>
      <c r="AX56" s="215">
        <v>0.40116099999999999</v>
      </c>
      <c r="AY56" s="215">
        <v>0.37670999999999999</v>
      </c>
      <c r="AZ56" s="215">
        <v>0.42139300000000002</v>
      </c>
      <c r="BA56" s="215">
        <v>0.478323</v>
      </c>
      <c r="BB56" s="215">
        <v>0.46853299999999998</v>
      </c>
      <c r="BC56" s="215">
        <v>0.43551600000000001</v>
      </c>
      <c r="BD56" s="215">
        <v>0.39133333332999998</v>
      </c>
      <c r="BE56" s="215">
        <v>0.41625853225999998</v>
      </c>
      <c r="BF56" s="356">
        <v>0.43110369999999998</v>
      </c>
      <c r="BG56" s="356">
        <v>0.42628329999999998</v>
      </c>
      <c r="BH56" s="356">
        <v>0.43131419999999998</v>
      </c>
      <c r="BI56" s="356">
        <v>0.42839090000000002</v>
      </c>
      <c r="BJ56" s="356">
        <v>0.41388849999999999</v>
      </c>
      <c r="BK56" s="356">
        <v>0.44214140000000002</v>
      </c>
      <c r="BL56" s="356">
        <v>0.46301439999999999</v>
      </c>
      <c r="BM56" s="356">
        <v>0.46411019999999997</v>
      </c>
      <c r="BN56" s="356">
        <v>0.45541369999999998</v>
      </c>
      <c r="BO56" s="356">
        <v>0.46313290000000001</v>
      </c>
      <c r="BP56" s="356">
        <v>0.45951019999999998</v>
      </c>
      <c r="BQ56" s="356">
        <v>0.44501750000000001</v>
      </c>
      <c r="BR56" s="356">
        <v>0.44039159999999999</v>
      </c>
      <c r="BS56" s="356">
        <v>0.42673840000000002</v>
      </c>
      <c r="BT56" s="356">
        <v>0.4331142</v>
      </c>
      <c r="BU56" s="356">
        <v>0.42828490000000002</v>
      </c>
      <c r="BV56" s="356">
        <v>0.411833</v>
      </c>
    </row>
    <row r="57" spans="1:74" ht="11.1" customHeight="1" x14ac:dyDescent="0.2">
      <c r="A57" s="61" t="s">
        <v>1014</v>
      </c>
      <c r="B57" s="642" t="s">
        <v>1283</v>
      </c>
      <c r="C57" s="215">
        <v>2.4636740000000001</v>
      </c>
      <c r="D57" s="215">
        <v>2.3348170000000001</v>
      </c>
      <c r="E57" s="215">
        <v>2.4539949999999999</v>
      </c>
      <c r="F57" s="215">
        <v>2.3941300000000001</v>
      </c>
      <c r="G57" s="215">
        <v>2.4961570000000002</v>
      </c>
      <c r="H57" s="215">
        <v>2.6379290000000002</v>
      </c>
      <c r="I57" s="215">
        <v>2.6606730000000001</v>
      </c>
      <c r="J57" s="215">
        <v>2.6521240000000001</v>
      </c>
      <c r="K57" s="215">
        <v>2.6045630000000002</v>
      </c>
      <c r="L57" s="215">
        <v>2.5249950000000001</v>
      </c>
      <c r="M57" s="215">
        <v>2.5130979999999998</v>
      </c>
      <c r="N57" s="215">
        <v>2.4618329999999999</v>
      </c>
      <c r="O57" s="215">
        <v>2.3413819999999999</v>
      </c>
      <c r="P57" s="215">
        <v>2.3719610000000002</v>
      </c>
      <c r="Q57" s="215">
        <v>2.3594469999999998</v>
      </c>
      <c r="R57" s="215">
        <v>2.4295640000000001</v>
      </c>
      <c r="S57" s="215">
        <v>2.6031569999999999</v>
      </c>
      <c r="T57" s="215">
        <v>2.5825960000000001</v>
      </c>
      <c r="U57" s="215">
        <v>2.63964</v>
      </c>
      <c r="V57" s="215">
        <v>2.5709650000000002</v>
      </c>
      <c r="W57" s="215">
        <v>2.473697</v>
      </c>
      <c r="X57" s="215">
        <v>2.4136730000000002</v>
      </c>
      <c r="Y57" s="215">
        <v>2.4707970000000001</v>
      </c>
      <c r="Z57" s="215">
        <v>2.577769</v>
      </c>
      <c r="AA57" s="215">
        <v>2.4805440000000001</v>
      </c>
      <c r="AB57" s="215">
        <v>2.3834620000000002</v>
      </c>
      <c r="AC57" s="215">
        <v>2.3788339999999999</v>
      </c>
      <c r="AD57" s="215">
        <v>2.4238309999999998</v>
      </c>
      <c r="AE57" s="215">
        <v>2.5422199999999999</v>
      </c>
      <c r="AF57" s="215">
        <v>2.69373</v>
      </c>
      <c r="AG57" s="215">
        <v>2.7503190000000002</v>
      </c>
      <c r="AH57" s="215">
        <v>2.701705</v>
      </c>
      <c r="AI57" s="215">
        <v>2.6517629999999999</v>
      </c>
      <c r="AJ57" s="215">
        <v>2.478091</v>
      </c>
      <c r="AK57" s="215">
        <v>2.5052639999999999</v>
      </c>
      <c r="AL57" s="215">
        <v>2.5944790000000002</v>
      </c>
      <c r="AM57" s="215">
        <v>2.4707370000000002</v>
      </c>
      <c r="AN57" s="215">
        <v>2.4261750000000002</v>
      </c>
      <c r="AO57" s="215">
        <v>2.3926090000000002</v>
      </c>
      <c r="AP57" s="215">
        <v>2.5035630000000002</v>
      </c>
      <c r="AQ57" s="215">
        <v>2.5044149999999998</v>
      </c>
      <c r="AR57" s="215">
        <v>2.553331</v>
      </c>
      <c r="AS57" s="215">
        <v>2.7332200000000002</v>
      </c>
      <c r="AT57" s="215">
        <v>2.7118980000000001</v>
      </c>
      <c r="AU57" s="215">
        <v>2.6840959999999998</v>
      </c>
      <c r="AV57" s="215">
        <v>2.456963</v>
      </c>
      <c r="AW57" s="215">
        <v>2.5420289999999999</v>
      </c>
      <c r="AX57" s="215">
        <v>2.5622229999999999</v>
      </c>
      <c r="AY57" s="215">
        <v>2.4639039999999999</v>
      </c>
      <c r="AZ57" s="215">
        <v>2.4167149999999999</v>
      </c>
      <c r="BA57" s="215">
        <v>2.424226</v>
      </c>
      <c r="BB57" s="215">
        <v>2.452699</v>
      </c>
      <c r="BC57" s="215">
        <v>2.5111599999999998</v>
      </c>
      <c r="BD57" s="215">
        <v>2.6492250833000002</v>
      </c>
      <c r="BE57" s="215">
        <v>2.7371857214999999</v>
      </c>
      <c r="BF57" s="356">
        <v>2.7385440000000001</v>
      </c>
      <c r="BG57" s="356">
        <v>2.7104879999999998</v>
      </c>
      <c r="BH57" s="356">
        <v>2.4794909999999999</v>
      </c>
      <c r="BI57" s="356">
        <v>2.5604439999999999</v>
      </c>
      <c r="BJ57" s="356">
        <v>2.6237590000000002</v>
      </c>
      <c r="BK57" s="356">
        <v>2.5320119999999999</v>
      </c>
      <c r="BL57" s="356">
        <v>2.490621</v>
      </c>
      <c r="BM57" s="356">
        <v>2.512337</v>
      </c>
      <c r="BN57" s="356">
        <v>2.5273379999999999</v>
      </c>
      <c r="BO57" s="356">
        <v>2.6391710000000002</v>
      </c>
      <c r="BP57" s="356">
        <v>2.7526510000000002</v>
      </c>
      <c r="BQ57" s="356">
        <v>2.797755</v>
      </c>
      <c r="BR57" s="356">
        <v>2.7487940000000002</v>
      </c>
      <c r="BS57" s="356">
        <v>2.7145049999999999</v>
      </c>
      <c r="BT57" s="356">
        <v>2.50996</v>
      </c>
      <c r="BU57" s="356">
        <v>2.5744500000000001</v>
      </c>
      <c r="BV57" s="356">
        <v>2.6430570000000002</v>
      </c>
    </row>
    <row r="58" spans="1:74" ht="11.1" customHeight="1" x14ac:dyDescent="0.2">
      <c r="A58" s="61" t="s">
        <v>1015</v>
      </c>
      <c r="B58" s="179" t="s">
        <v>757</v>
      </c>
      <c r="C58" s="215">
        <v>17.826349</v>
      </c>
      <c r="D58" s="215">
        <v>17.533242000000001</v>
      </c>
      <c r="E58" s="215">
        <v>18.280186</v>
      </c>
      <c r="F58" s="215">
        <v>18.298328000000001</v>
      </c>
      <c r="G58" s="215">
        <v>18.769508999999999</v>
      </c>
      <c r="H58" s="215">
        <v>19.366126999999999</v>
      </c>
      <c r="I58" s="215">
        <v>19.416219999999999</v>
      </c>
      <c r="J58" s="215">
        <v>19.521540999999999</v>
      </c>
      <c r="K58" s="215">
        <v>18.992526999999999</v>
      </c>
      <c r="L58" s="215">
        <v>18.382218000000002</v>
      </c>
      <c r="M58" s="215">
        <v>18.789897</v>
      </c>
      <c r="N58" s="215">
        <v>18.812056999999999</v>
      </c>
      <c r="O58" s="215">
        <v>17.584026000000001</v>
      </c>
      <c r="P58" s="215">
        <v>17.838028000000001</v>
      </c>
      <c r="Q58" s="215">
        <v>18.003672000000002</v>
      </c>
      <c r="R58" s="215">
        <v>18.295197000000002</v>
      </c>
      <c r="S58" s="215">
        <v>18.935701999999999</v>
      </c>
      <c r="T58" s="215">
        <v>19.360361000000001</v>
      </c>
      <c r="U58" s="215">
        <v>19.318541</v>
      </c>
      <c r="V58" s="215">
        <v>19.241833</v>
      </c>
      <c r="W58" s="215">
        <v>18.437495999999999</v>
      </c>
      <c r="X58" s="215">
        <v>18.46809</v>
      </c>
      <c r="Y58" s="215">
        <v>18.491962999999998</v>
      </c>
      <c r="Z58" s="215">
        <v>18.756250000000001</v>
      </c>
      <c r="AA58" s="215">
        <v>17.898315</v>
      </c>
      <c r="AB58" s="215">
        <v>17.973174</v>
      </c>
      <c r="AC58" s="215">
        <v>18.312411999999998</v>
      </c>
      <c r="AD58" s="215">
        <v>18.728997</v>
      </c>
      <c r="AE58" s="215">
        <v>19.406509</v>
      </c>
      <c r="AF58" s="215">
        <v>19.788761999999998</v>
      </c>
      <c r="AG58" s="215">
        <v>19.958608000000002</v>
      </c>
      <c r="AH58" s="215">
        <v>19.822768</v>
      </c>
      <c r="AI58" s="215">
        <v>19.338094000000002</v>
      </c>
      <c r="AJ58" s="215">
        <v>19.041056999999999</v>
      </c>
      <c r="AK58" s="215">
        <v>19.289528000000001</v>
      </c>
      <c r="AL58" s="215">
        <v>19.627993</v>
      </c>
      <c r="AM58" s="215">
        <v>18.496735000000001</v>
      </c>
      <c r="AN58" s="215">
        <v>18.652350999999999</v>
      </c>
      <c r="AO58" s="215">
        <v>19.235381</v>
      </c>
      <c r="AP58" s="215">
        <v>19.998926999999998</v>
      </c>
      <c r="AQ58" s="215">
        <v>20.156348999999999</v>
      </c>
      <c r="AR58" s="215">
        <v>20.180161999999999</v>
      </c>
      <c r="AS58" s="215">
        <v>20.748733000000001</v>
      </c>
      <c r="AT58" s="215">
        <v>20.476023999999999</v>
      </c>
      <c r="AU58" s="215">
        <v>19.669694</v>
      </c>
      <c r="AV58" s="215">
        <v>19.001574999999999</v>
      </c>
      <c r="AW58" s="215">
        <v>19.574327</v>
      </c>
      <c r="AX58" s="215">
        <v>20.246157</v>
      </c>
      <c r="AY58" s="215">
        <v>18.889001</v>
      </c>
      <c r="AZ58" s="215">
        <v>19.045321999999999</v>
      </c>
      <c r="BA58" s="215">
        <v>19.457808</v>
      </c>
      <c r="BB58" s="215">
        <v>20.098631999999998</v>
      </c>
      <c r="BC58" s="215">
        <v>20.215515</v>
      </c>
      <c r="BD58" s="215">
        <v>20.396862036999998</v>
      </c>
      <c r="BE58" s="215">
        <v>20.682999222999999</v>
      </c>
      <c r="BF58" s="356">
        <v>20.63889</v>
      </c>
      <c r="BG58" s="356">
        <v>19.872039999999998</v>
      </c>
      <c r="BH58" s="356">
        <v>19.419809999999998</v>
      </c>
      <c r="BI58" s="356">
        <v>19.682680000000001</v>
      </c>
      <c r="BJ58" s="356">
        <v>20.019120000000001</v>
      </c>
      <c r="BK58" s="356">
        <v>18.983049999999999</v>
      </c>
      <c r="BL58" s="356">
        <v>18.962489999999999</v>
      </c>
      <c r="BM58" s="356">
        <v>19.479620000000001</v>
      </c>
      <c r="BN58" s="356">
        <v>20.018650000000001</v>
      </c>
      <c r="BO58" s="356">
        <v>20.627210000000002</v>
      </c>
      <c r="BP58" s="356">
        <v>20.825849999999999</v>
      </c>
      <c r="BQ58" s="356">
        <v>20.99137</v>
      </c>
      <c r="BR58" s="356">
        <v>20.76634</v>
      </c>
      <c r="BS58" s="356">
        <v>19.958819999999999</v>
      </c>
      <c r="BT58" s="356">
        <v>19.53914</v>
      </c>
      <c r="BU58" s="356">
        <v>19.824549999999999</v>
      </c>
      <c r="BV58" s="356">
        <v>20.147929999999999</v>
      </c>
    </row>
    <row r="59" spans="1:74" ht="11.1" customHeight="1" x14ac:dyDescent="0.2">
      <c r="A59" s="61"/>
      <c r="B59" s="156"/>
      <c r="C59" s="215"/>
      <c r="D59" s="215"/>
      <c r="E59" s="215"/>
      <c r="F59" s="215"/>
      <c r="G59" s="215"/>
      <c r="H59" s="215"/>
      <c r="I59" s="215"/>
      <c r="J59" s="215"/>
      <c r="K59" s="215"/>
      <c r="L59" s="215"/>
      <c r="M59" s="215"/>
      <c r="N59" s="215"/>
      <c r="O59" s="215"/>
      <c r="P59" s="215"/>
      <c r="Q59" s="215"/>
      <c r="R59" s="215"/>
      <c r="S59" s="215"/>
      <c r="T59" s="215"/>
      <c r="U59" s="215"/>
      <c r="V59" s="215"/>
      <c r="W59" s="215"/>
      <c r="X59" s="215"/>
      <c r="Y59" s="215"/>
      <c r="Z59" s="215"/>
      <c r="AA59" s="215"/>
      <c r="AB59" s="215"/>
      <c r="AC59" s="215"/>
      <c r="AD59" s="215"/>
      <c r="AE59" s="215"/>
      <c r="AF59" s="215"/>
      <c r="AG59" s="215"/>
      <c r="AH59" s="215"/>
      <c r="AI59" s="215"/>
      <c r="AJ59" s="215"/>
      <c r="AK59" s="215"/>
      <c r="AL59" s="215"/>
      <c r="AM59" s="215"/>
      <c r="AN59" s="215"/>
      <c r="AO59" s="215"/>
      <c r="AP59" s="215"/>
      <c r="AQ59" s="215"/>
      <c r="AR59" s="215"/>
      <c r="AS59" s="215"/>
      <c r="AT59" s="215"/>
      <c r="AU59" s="215"/>
      <c r="AV59" s="215"/>
      <c r="AW59" s="215"/>
      <c r="AX59" s="215"/>
      <c r="AY59" s="215"/>
      <c r="AZ59" s="215"/>
      <c r="BA59" s="215"/>
      <c r="BB59" s="215"/>
      <c r="BC59" s="215"/>
      <c r="BD59" s="215"/>
      <c r="BE59" s="215"/>
      <c r="BF59" s="356"/>
      <c r="BG59" s="356"/>
      <c r="BH59" s="356"/>
      <c r="BI59" s="356"/>
      <c r="BJ59" s="356"/>
      <c r="BK59" s="356"/>
      <c r="BL59" s="356"/>
      <c r="BM59" s="356"/>
      <c r="BN59" s="356"/>
      <c r="BO59" s="356"/>
      <c r="BP59" s="356"/>
      <c r="BQ59" s="356"/>
      <c r="BR59" s="356"/>
      <c r="BS59" s="356"/>
      <c r="BT59" s="356"/>
      <c r="BU59" s="356"/>
      <c r="BV59" s="356"/>
    </row>
    <row r="60" spans="1:74" ht="11.1" customHeight="1" x14ac:dyDescent="0.2">
      <c r="A60" s="61" t="s">
        <v>1018</v>
      </c>
      <c r="B60" s="180" t="s">
        <v>585</v>
      </c>
      <c r="C60" s="215">
        <v>15.035</v>
      </c>
      <c r="D60" s="215">
        <v>14.195178</v>
      </c>
      <c r="E60" s="215">
        <v>14.963483</v>
      </c>
      <c r="F60" s="215">
        <v>14.709533</v>
      </c>
      <c r="G60" s="215">
        <v>15.129161</v>
      </c>
      <c r="H60" s="215">
        <v>15.777933000000001</v>
      </c>
      <c r="I60" s="215">
        <v>16.001387000000001</v>
      </c>
      <c r="J60" s="215">
        <v>16.008903</v>
      </c>
      <c r="K60" s="215">
        <v>15.735033</v>
      </c>
      <c r="L60" s="215">
        <v>15.049548</v>
      </c>
      <c r="M60" s="215">
        <v>15.426399999999999</v>
      </c>
      <c r="N60" s="215">
        <v>15.341161</v>
      </c>
      <c r="O60" s="215">
        <v>14.864838000000001</v>
      </c>
      <c r="P60" s="215">
        <v>15.019448000000001</v>
      </c>
      <c r="Q60" s="215">
        <v>14.782515999999999</v>
      </c>
      <c r="R60" s="215">
        <v>14.952066</v>
      </c>
      <c r="S60" s="215">
        <v>15.656708999999999</v>
      </c>
      <c r="T60" s="215">
        <v>15.982799999999999</v>
      </c>
      <c r="U60" s="215">
        <v>15.990548</v>
      </c>
      <c r="V60" s="215">
        <v>15.679</v>
      </c>
      <c r="W60" s="215">
        <v>15.248100000000001</v>
      </c>
      <c r="X60" s="215">
        <v>15.153129</v>
      </c>
      <c r="Y60" s="215">
        <v>15.4162</v>
      </c>
      <c r="Z60" s="215">
        <v>15.717129</v>
      </c>
      <c r="AA60" s="215">
        <v>14.934450999999999</v>
      </c>
      <c r="AB60" s="215">
        <v>14.541642</v>
      </c>
      <c r="AC60" s="215">
        <v>14.907</v>
      </c>
      <c r="AD60" s="215">
        <v>15.282366</v>
      </c>
      <c r="AE60" s="215">
        <v>15.713645</v>
      </c>
      <c r="AF60" s="215">
        <v>16.312965999999999</v>
      </c>
      <c r="AG60" s="215">
        <v>16.483225000000001</v>
      </c>
      <c r="AH60" s="215">
        <v>16.290645000000001</v>
      </c>
      <c r="AI60" s="215">
        <v>16.156666000000001</v>
      </c>
      <c r="AJ60" s="215">
        <v>15.474966999999999</v>
      </c>
      <c r="AK60" s="215">
        <v>16.135100000000001</v>
      </c>
      <c r="AL60" s="215">
        <v>16.376871000000001</v>
      </c>
      <c r="AM60" s="215">
        <v>15.638871</v>
      </c>
      <c r="AN60" s="215">
        <v>15.523427999999999</v>
      </c>
      <c r="AO60" s="215">
        <v>15.376193000000001</v>
      </c>
      <c r="AP60" s="215">
        <v>16.254000000000001</v>
      </c>
      <c r="AQ60" s="215">
        <v>16.176902999999999</v>
      </c>
      <c r="AR60" s="215">
        <v>16.069832999999999</v>
      </c>
      <c r="AS60" s="215">
        <v>16.858644999999999</v>
      </c>
      <c r="AT60" s="215">
        <v>16.684128999999999</v>
      </c>
      <c r="AU60" s="215">
        <v>16.358765999999999</v>
      </c>
      <c r="AV60" s="215">
        <v>15.641645</v>
      </c>
      <c r="AW60" s="215">
        <v>16.366533</v>
      </c>
      <c r="AX60" s="215">
        <v>16.751258</v>
      </c>
      <c r="AY60" s="215">
        <v>15.805548</v>
      </c>
      <c r="AZ60" s="215">
        <v>15.66175</v>
      </c>
      <c r="BA60" s="215">
        <v>15.859902999999999</v>
      </c>
      <c r="BB60" s="215">
        <v>16.523067000000001</v>
      </c>
      <c r="BC60" s="215">
        <v>16.612452000000001</v>
      </c>
      <c r="BD60" s="215">
        <v>16.840633333</v>
      </c>
      <c r="BE60" s="215">
        <v>17.133479354999999</v>
      </c>
      <c r="BF60" s="356">
        <v>16.941299999999998</v>
      </c>
      <c r="BG60" s="356">
        <v>16.582229999999999</v>
      </c>
      <c r="BH60" s="356">
        <v>15.897040000000001</v>
      </c>
      <c r="BI60" s="356">
        <v>16.243010000000002</v>
      </c>
      <c r="BJ60" s="356">
        <v>16.551030000000001</v>
      </c>
      <c r="BK60" s="356">
        <v>15.89813</v>
      </c>
      <c r="BL60" s="356">
        <v>15.702310000000001</v>
      </c>
      <c r="BM60" s="356">
        <v>15.863860000000001</v>
      </c>
      <c r="BN60" s="356">
        <v>16.350930000000002</v>
      </c>
      <c r="BO60" s="356">
        <v>16.613589999999999</v>
      </c>
      <c r="BP60" s="356">
        <v>16.940100000000001</v>
      </c>
      <c r="BQ60" s="356">
        <v>17.190200000000001</v>
      </c>
      <c r="BR60" s="356">
        <v>16.979659999999999</v>
      </c>
      <c r="BS60" s="356">
        <v>16.618359999999999</v>
      </c>
      <c r="BT60" s="356">
        <v>15.99723</v>
      </c>
      <c r="BU60" s="356">
        <v>16.3826</v>
      </c>
      <c r="BV60" s="356">
        <v>16.655370000000001</v>
      </c>
    </row>
    <row r="61" spans="1:74" ht="11.1" customHeight="1" x14ac:dyDescent="0.2">
      <c r="A61" s="61" t="s">
        <v>1016</v>
      </c>
      <c r="B61" s="180" t="s">
        <v>584</v>
      </c>
      <c r="C61" s="215">
        <v>17.736370000000001</v>
      </c>
      <c r="D61" s="215">
        <v>17.736370000000001</v>
      </c>
      <c r="E61" s="215">
        <v>17.736370000000001</v>
      </c>
      <c r="F61" s="215">
        <v>17.736370000000001</v>
      </c>
      <c r="G61" s="215">
        <v>17.736370000000001</v>
      </c>
      <c r="H61" s="215">
        <v>17.736370000000001</v>
      </c>
      <c r="I61" s="215">
        <v>17.736370000000001</v>
      </c>
      <c r="J61" s="215">
        <v>17.736370000000001</v>
      </c>
      <c r="K61" s="215">
        <v>17.736370000000001</v>
      </c>
      <c r="L61" s="215">
        <v>17.736370000000001</v>
      </c>
      <c r="M61" s="215">
        <v>17.730464000000001</v>
      </c>
      <c r="N61" s="215">
        <v>17.740053</v>
      </c>
      <c r="O61" s="215">
        <v>17.367177999999999</v>
      </c>
      <c r="P61" s="215">
        <v>17.367177999999999</v>
      </c>
      <c r="Q61" s="215">
        <v>17.275480000000002</v>
      </c>
      <c r="R61" s="215">
        <v>17.275480000000002</v>
      </c>
      <c r="S61" s="215">
        <v>17.275480000000002</v>
      </c>
      <c r="T61" s="215">
        <v>17.275480000000002</v>
      </c>
      <c r="U61" s="215">
        <v>17.290980000000001</v>
      </c>
      <c r="V61" s="215">
        <v>17.210979999999999</v>
      </c>
      <c r="W61" s="215">
        <v>17.400144999999998</v>
      </c>
      <c r="X61" s="215">
        <v>17.402027</v>
      </c>
      <c r="Y61" s="215">
        <v>17.407952000000002</v>
      </c>
      <c r="Z61" s="215">
        <v>17.391152000000002</v>
      </c>
      <c r="AA61" s="215">
        <v>17.823159</v>
      </c>
      <c r="AB61" s="215">
        <v>17.813963000000001</v>
      </c>
      <c r="AC61" s="215">
        <v>17.813963000000001</v>
      </c>
      <c r="AD61" s="215">
        <v>17.813963000000001</v>
      </c>
      <c r="AE61" s="215">
        <v>17.815463000000001</v>
      </c>
      <c r="AF61" s="215">
        <v>17.815463000000001</v>
      </c>
      <c r="AG61" s="215">
        <v>17.817762999999999</v>
      </c>
      <c r="AH61" s="215">
        <v>17.819762999999998</v>
      </c>
      <c r="AI61" s="215">
        <v>17.819762999999998</v>
      </c>
      <c r="AJ61" s="215">
        <v>17.819762999999998</v>
      </c>
      <c r="AK61" s="215">
        <v>17.819762999999998</v>
      </c>
      <c r="AL61" s="215">
        <v>17.819762999999998</v>
      </c>
      <c r="AM61" s="215">
        <v>17.933330000000002</v>
      </c>
      <c r="AN61" s="215">
        <v>17.924630000000001</v>
      </c>
      <c r="AO61" s="215">
        <v>17.930630000000001</v>
      </c>
      <c r="AP61" s="215">
        <v>17.930630000000001</v>
      </c>
      <c r="AQ61" s="215">
        <v>17.930630000000001</v>
      </c>
      <c r="AR61" s="215">
        <v>17.804095</v>
      </c>
      <c r="AS61" s="215">
        <v>17.814094999999998</v>
      </c>
      <c r="AT61" s="215">
        <v>17.814094999999998</v>
      </c>
      <c r="AU61" s="215">
        <v>17.814094999999998</v>
      </c>
      <c r="AV61" s="215">
        <v>17.830095</v>
      </c>
      <c r="AW61" s="215">
        <v>17.790095000000001</v>
      </c>
      <c r="AX61" s="215">
        <v>17.790783000000001</v>
      </c>
      <c r="AY61" s="215">
        <v>17.888988000000001</v>
      </c>
      <c r="AZ61" s="215">
        <v>17.873487999999998</v>
      </c>
      <c r="BA61" s="215">
        <v>17.873988000000001</v>
      </c>
      <c r="BB61" s="215">
        <v>17.961587999999999</v>
      </c>
      <c r="BC61" s="215">
        <v>17.961587999999999</v>
      </c>
      <c r="BD61" s="215">
        <v>17.873999999999999</v>
      </c>
      <c r="BE61" s="215">
        <v>17.955259032000001</v>
      </c>
      <c r="BF61" s="356">
        <v>17.955259999999999</v>
      </c>
      <c r="BG61" s="356">
        <v>18.00526</v>
      </c>
      <c r="BH61" s="356">
        <v>18.00526</v>
      </c>
      <c r="BI61" s="356">
        <v>18.00526</v>
      </c>
      <c r="BJ61" s="356">
        <v>18.030259999999998</v>
      </c>
      <c r="BK61" s="356">
        <v>18.044260000000001</v>
      </c>
      <c r="BL61" s="356">
        <v>18.044260000000001</v>
      </c>
      <c r="BM61" s="356">
        <v>18.044260000000001</v>
      </c>
      <c r="BN61" s="356">
        <v>18.044260000000001</v>
      </c>
      <c r="BO61" s="356">
        <v>18.044260000000001</v>
      </c>
      <c r="BP61" s="356">
        <v>18.044260000000001</v>
      </c>
      <c r="BQ61" s="356">
        <v>18.204260000000001</v>
      </c>
      <c r="BR61" s="356">
        <v>18.204260000000001</v>
      </c>
      <c r="BS61" s="356">
        <v>18.204260000000001</v>
      </c>
      <c r="BT61" s="356">
        <v>18.269259999999999</v>
      </c>
      <c r="BU61" s="356">
        <v>18.269259999999999</v>
      </c>
      <c r="BV61" s="356">
        <v>18.31926</v>
      </c>
    </row>
    <row r="62" spans="1:74" ht="11.1" customHeight="1" x14ac:dyDescent="0.2">
      <c r="A62" s="61" t="s">
        <v>1017</v>
      </c>
      <c r="B62" s="181" t="s">
        <v>923</v>
      </c>
      <c r="C62" s="216">
        <v>0.84769318637000002</v>
      </c>
      <c r="D62" s="216">
        <v>0.80034291120000001</v>
      </c>
      <c r="E62" s="216">
        <v>0.84366096331999996</v>
      </c>
      <c r="F62" s="216">
        <v>0.82934292642999996</v>
      </c>
      <c r="G62" s="216">
        <v>0.85300210809999999</v>
      </c>
      <c r="H62" s="216">
        <v>0.88958073156999995</v>
      </c>
      <c r="I62" s="216">
        <v>0.90217936364999995</v>
      </c>
      <c r="J62" s="216">
        <v>0.90260312567000001</v>
      </c>
      <c r="K62" s="216">
        <v>0.88716197282999998</v>
      </c>
      <c r="L62" s="216">
        <v>0.84851342186000001</v>
      </c>
      <c r="M62" s="216">
        <v>0.87005055253999997</v>
      </c>
      <c r="N62" s="216">
        <v>0.86477537580999997</v>
      </c>
      <c r="O62" s="216">
        <v>0.85591556671000002</v>
      </c>
      <c r="P62" s="216">
        <v>0.86481799172999996</v>
      </c>
      <c r="Q62" s="216">
        <v>0.85569350316000004</v>
      </c>
      <c r="R62" s="216">
        <v>0.86550799167000003</v>
      </c>
      <c r="S62" s="216">
        <v>0.90629661231000003</v>
      </c>
      <c r="T62" s="216">
        <v>0.92517255670999998</v>
      </c>
      <c r="U62" s="216">
        <v>0.92479130738000004</v>
      </c>
      <c r="V62" s="216">
        <v>0.91098821798999996</v>
      </c>
      <c r="W62" s="216">
        <v>0.87632028354000002</v>
      </c>
      <c r="X62" s="216">
        <v>0.87076804329000002</v>
      </c>
      <c r="Y62" s="216">
        <v>0.88558378378000002</v>
      </c>
      <c r="Z62" s="216">
        <v>0.90374283429000002</v>
      </c>
      <c r="AA62" s="216">
        <v>0.83792390562999997</v>
      </c>
      <c r="AB62" s="216">
        <v>0.81630583829000003</v>
      </c>
      <c r="AC62" s="216">
        <v>0.83681548007999995</v>
      </c>
      <c r="AD62" s="216">
        <v>0.85788692836000002</v>
      </c>
      <c r="AE62" s="216">
        <v>0.88202282478000005</v>
      </c>
      <c r="AF62" s="216">
        <v>0.91566332011999996</v>
      </c>
      <c r="AG62" s="216">
        <v>0.92510069867</v>
      </c>
      <c r="AH62" s="216">
        <v>0.91418976783999994</v>
      </c>
      <c r="AI62" s="216">
        <v>0.90667120545000002</v>
      </c>
      <c r="AJ62" s="216">
        <v>0.86841598285999999</v>
      </c>
      <c r="AK62" s="216">
        <v>0.90546097610999998</v>
      </c>
      <c r="AL62" s="216">
        <v>0.91902855273999995</v>
      </c>
      <c r="AM62" s="216">
        <v>0.87205616581000001</v>
      </c>
      <c r="AN62" s="216">
        <v>0.86603896426000004</v>
      </c>
      <c r="AO62" s="216">
        <v>0.85753779984</v>
      </c>
      <c r="AP62" s="216">
        <v>0.90649352533000005</v>
      </c>
      <c r="AQ62" s="216">
        <v>0.90219378795000005</v>
      </c>
      <c r="AR62" s="216">
        <v>0.90259195987999996</v>
      </c>
      <c r="AS62" s="216">
        <v>0.94636550439</v>
      </c>
      <c r="AT62" s="216">
        <v>0.93656899214</v>
      </c>
      <c r="AU62" s="216">
        <v>0.91830463462</v>
      </c>
      <c r="AV62" s="216">
        <v>0.87726088952000003</v>
      </c>
      <c r="AW62" s="216">
        <v>0.91998007879999999</v>
      </c>
      <c r="AX62" s="216">
        <v>0.94156946324000002</v>
      </c>
      <c r="AY62" s="216">
        <v>0.88353505519999997</v>
      </c>
      <c r="AZ62" s="216">
        <v>0.87625593840000005</v>
      </c>
      <c r="BA62" s="216">
        <v>0.88731753652000001</v>
      </c>
      <c r="BB62" s="216">
        <v>0.91991125729000001</v>
      </c>
      <c r="BC62" s="216">
        <v>0.92488771036999995</v>
      </c>
      <c r="BD62" s="216">
        <v>0.94218604303999998</v>
      </c>
      <c r="BE62" s="216">
        <v>0.95423181164000004</v>
      </c>
      <c r="BF62" s="387">
        <v>0.94352840000000004</v>
      </c>
      <c r="BG62" s="387">
        <v>0.9209657</v>
      </c>
      <c r="BH62" s="387">
        <v>0.882911</v>
      </c>
      <c r="BI62" s="387">
        <v>0.90212590000000004</v>
      </c>
      <c r="BJ62" s="387">
        <v>0.91795879999999996</v>
      </c>
      <c r="BK62" s="387">
        <v>0.88106309999999999</v>
      </c>
      <c r="BL62" s="387">
        <v>0.8702107</v>
      </c>
      <c r="BM62" s="387">
        <v>0.87916369999999999</v>
      </c>
      <c r="BN62" s="387">
        <v>0.90615699999999999</v>
      </c>
      <c r="BO62" s="387">
        <v>0.92071329999999996</v>
      </c>
      <c r="BP62" s="387">
        <v>0.93880830000000004</v>
      </c>
      <c r="BQ62" s="387">
        <v>0.94429529999999995</v>
      </c>
      <c r="BR62" s="387">
        <v>0.93272999999999995</v>
      </c>
      <c r="BS62" s="387">
        <v>0.91288279999999999</v>
      </c>
      <c r="BT62" s="387">
        <v>0.87563670000000005</v>
      </c>
      <c r="BU62" s="387">
        <v>0.89673020000000003</v>
      </c>
      <c r="BV62" s="387">
        <v>0.90917250000000005</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5"/>
      <c r="AZ63" s="405"/>
      <c r="BA63" s="405"/>
      <c r="BB63" s="405"/>
      <c r="BC63" s="405"/>
      <c r="BD63" s="405"/>
      <c r="BE63" s="405"/>
      <c r="BF63" s="405"/>
      <c r="BG63" s="405"/>
      <c r="BH63" s="405"/>
      <c r="BI63" s="405"/>
      <c r="BJ63" s="405"/>
      <c r="BK63" s="405"/>
      <c r="BL63" s="405"/>
      <c r="BM63" s="405"/>
      <c r="BN63" s="405"/>
      <c r="BO63" s="405"/>
      <c r="BP63" s="405"/>
      <c r="BQ63" s="405"/>
      <c r="BR63" s="405"/>
      <c r="BS63" s="405"/>
      <c r="BT63" s="405"/>
      <c r="BU63" s="405"/>
      <c r="BV63" s="405"/>
    </row>
    <row r="64" spans="1:74" ht="12" customHeight="1" x14ac:dyDescent="0.2">
      <c r="A64" s="61"/>
      <c r="B64" s="657" t="s">
        <v>1076</v>
      </c>
      <c r="C64" s="658"/>
      <c r="D64" s="658"/>
      <c r="E64" s="658"/>
      <c r="F64" s="658"/>
      <c r="G64" s="658"/>
      <c r="H64" s="658"/>
      <c r="I64" s="658"/>
      <c r="J64" s="658"/>
      <c r="K64" s="658"/>
      <c r="L64" s="658"/>
      <c r="M64" s="658"/>
      <c r="N64" s="658"/>
      <c r="O64" s="658"/>
      <c r="P64" s="658"/>
      <c r="Q64" s="658"/>
    </row>
    <row r="65" spans="1:74" s="444" customFormat="1" ht="22.35" customHeight="1" x14ac:dyDescent="0.2">
      <c r="A65" s="443"/>
      <c r="B65" s="697" t="s">
        <v>1285</v>
      </c>
      <c r="C65" s="680"/>
      <c r="D65" s="680"/>
      <c r="E65" s="680"/>
      <c r="F65" s="680"/>
      <c r="G65" s="680"/>
      <c r="H65" s="680"/>
      <c r="I65" s="680"/>
      <c r="J65" s="680"/>
      <c r="K65" s="680"/>
      <c r="L65" s="680"/>
      <c r="M65" s="680"/>
      <c r="N65" s="680"/>
      <c r="O65" s="680"/>
      <c r="P65" s="680"/>
      <c r="Q65" s="676"/>
      <c r="AY65" s="536"/>
      <c r="AZ65" s="536"/>
      <c r="BA65" s="536"/>
      <c r="BB65" s="536"/>
      <c r="BC65" s="536"/>
      <c r="BD65" s="536"/>
      <c r="BE65" s="536"/>
      <c r="BF65" s="536"/>
      <c r="BG65" s="536"/>
      <c r="BH65" s="536"/>
      <c r="BI65" s="536"/>
      <c r="BJ65" s="536"/>
    </row>
    <row r="66" spans="1:74" s="444" customFormat="1" ht="12" customHeight="1" x14ac:dyDescent="0.2">
      <c r="A66" s="443"/>
      <c r="B66" s="679" t="s">
        <v>1103</v>
      </c>
      <c r="C66" s="680"/>
      <c r="D66" s="680"/>
      <c r="E66" s="680"/>
      <c r="F66" s="680"/>
      <c r="G66" s="680"/>
      <c r="H66" s="680"/>
      <c r="I66" s="680"/>
      <c r="J66" s="680"/>
      <c r="K66" s="680"/>
      <c r="L66" s="680"/>
      <c r="M66" s="680"/>
      <c r="N66" s="680"/>
      <c r="O66" s="680"/>
      <c r="P66" s="680"/>
      <c r="Q66" s="676"/>
      <c r="AY66" s="536"/>
      <c r="AZ66" s="536"/>
      <c r="BA66" s="536"/>
      <c r="BB66" s="536"/>
      <c r="BC66" s="536"/>
      <c r="BD66" s="536"/>
      <c r="BE66" s="536"/>
      <c r="BF66" s="536"/>
      <c r="BG66" s="536"/>
      <c r="BH66" s="536"/>
      <c r="BI66" s="536"/>
      <c r="BJ66" s="536"/>
    </row>
    <row r="67" spans="1:74" s="444" customFormat="1" ht="12" customHeight="1" x14ac:dyDescent="0.2">
      <c r="A67" s="443"/>
      <c r="B67" s="679" t="s">
        <v>1121</v>
      </c>
      <c r="C67" s="680"/>
      <c r="D67" s="680"/>
      <c r="E67" s="680"/>
      <c r="F67" s="680"/>
      <c r="G67" s="680"/>
      <c r="H67" s="680"/>
      <c r="I67" s="680"/>
      <c r="J67" s="680"/>
      <c r="K67" s="680"/>
      <c r="L67" s="680"/>
      <c r="M67" s="680"/>
      <c r="N67" s="680"/>
      <c r="O67" s="680"/>
      <c r="P67" s="680"/>
      <c r="Q67" s="676"/>
      <c r="AY67" s="536"/>
      <c r="AZ67" s="536"/>
      <c r="BA67" s="536"/>
      <c r="BB67" s="536"/>
      <c r="BC67" s="536"/>
      <c r="BD67" s="536"/>
      <c r="BE67" s="536"/>
      <c r="BF67" s="536"/>
      <c r="BG67" s="536"/>
      <c r="BH67" s="536"/>
      <c r="BI67" s="536"/>
      <c r="BJ67" s="536"/>
    </row>
    <row r="68" spans="1:74" s="444" customFormat="1" ht="12" customHeight="1" x14ac:dyDescent="0.2">
      <c r="A68" s="443"/>
      <c r="B68" s="681" t="s">
        <v>1123</v>
      </c>
      <c r="C68" s="675"/>
      <c r="D68" s="675"/>
      <c r="E68" s="675"/>
      <c r="F68" s="675"/>
      <c r="G68" s="675"/>
      <c r="H68" s="675"/>
      <c r="I68" s="675"/>
      <c r="J68" s="675"/>
      <c r="K68" s="675"/>
      <c r="L68" s="675"/>
      <c r="M68" s="675"/>
      <c r="N68" s="675"/>
      <c r="O68" s="675"/>
      <c r="P68" s="675"/>
      <c r="Q68" s="676"/>
      <c r="AY68" s="536"/>
      <c r="AZ68" s="536"/>
      <c r="BA68" s="536"/>
      <c r="BB68" s="536"/>
      <c r="BC68" s="536"/>
      <c r="BD68" s="536"/>
      <c r="BE68" s="536"/>
      <c r="BF68" s="536"/>
      <c r="BG68" s="536"/>
      <c r="BH68" s="536"/>
      <c r="BI68" s="536"/>
      <c r="BJ68" s="536"/>
    </row>
    <row r="69" spans="1:74" s="444" customFormat="1" ht="12" customHeight="1" x14ac:dyDescent="0.2">
      <c r="A69" s="443"/>
      <c r="B69" s="674" t="s">
        <v>1107</v>
      </c>
      <c r="C69" s="675"/>
      <c r="D69" s="675"/>
      <c r="E69" s="675"/>
      <c r="F69" s="675"/>
      <c r="G69" s="675"/>
      <c r="H69" s="675"/>
      <c r="I69" s="675"/>
      <c r="J69" s="675"/>
      <c r="K69" s="675"/>
      <c r="L69" s="675"/>
      <c r="M69" s="675"/>
      <c r="N69" s="675"/>
      <c r="O69" s="675"/>
      <c r="P69" s="675"/>
      <c r="Q69" s="676"/>
      <c r="AY69" s="536"/>
      <c r="AZ69" s="536"/>
      <c r="BA69" s="536"/>
      <c r="BB69" s="536"/>
      <c r="BC69" s="536"/>
      <c r="BD69" s="536"/>
      <c r="BE69" s="536"/>
      <c r="BF69" s="536"/>
      <c r="BG69" s="536"/>
      <c r="BH69" s="536"/>
      <c r="BI69" s="536"/>
      <c r="BJ69" s="536"/>
    </row>
    <row r="70" spans="1:74" s="444" customFormat="1" ht="12" customHeight="1" x14ac:dyDescent="0.2">
      <c r="A70" s="437"/>
      <c r="B70" s="687" t="s">
        <v>1224</v>
      </c>
      <c r="C70" s="676"/>
      <c r="D70" s="676"/>
      <c r="E70" s="676"/>
      <c r="F70" s="676"/>
      <c r="G70" s="676"/>
      <c r="H70" s="676"/>
      <c r="I70" s="676"/>
      <c r="J70" s="676"/>
      <c r="K70" s="676"/>
      <c r="L70" s="676"/>
      <c r="M70" s="676"/>
      <c r="N70" s="676"/>
      <c r="O70" s="676"/>
      <c r="P70" s="676"/>
      <c r="Q70" s="676"/>
      <c r="AY70" s="536"/>
      <c r="AZ70" s="536"/>
      <c r="BA70" s="536"/>
      <c r="BB70" s="536"/>
      <c r="BC70" s="536"/>
      <c r="BD70" s="536"/>
      <c r="BE70" s="536"/>
      <c r="BF70" s="536"/>
      <c r="BG70" s="536"/>
      <c r="BH70" s="536"/>
      <c r="BI70" s="536"/>
      <c r="BJ70" s="536"/>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6"/>
      <c r="AZ71" s="406"/>
      <c r="BA71" s="406"/>
      <c r="BB71" s="406"/>
      <c r="BC71" s="406"/>
      <c r="BD71" s="406"/>
      <c r="BE71" s="406"/>
      <c r="BF71" s="406"/>
      <c r="BG71" s="406"/>
      <c r="BH71" s="406"/>
      <c r="BI71" s="406"/>
      <c r="BJ71" s="406"/>
      <c r="BK71" s="406"/>
      <c r="BL71" s="406"/>
      <c r="BM71" s="406"/>
      <c r="BN71" s="406"/>
      <c r="BO71" s="406"/>
      <c r="BP71" s="406"/>
      <c r="BQ71" s="406"/>
      <c r="BR71" s="406"/>
      <c r="BS71" s="406"/>
      <c r="BT71" s="406"/>
      <c r="BU71" s="406"/>
      <c r="BV71" s="406"/>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6"/>
      <c r="AZ72" s="406"/>
      <c r="BA72" s="406"/>
      <c r="BB72" s="406"/>
      <c r="BC72" s="406"/>
      <c r="BD72" s="406"/>
      <c r="BE72" s="406"/>
      <c r="BF72" s="406"/>
      <c r="BG72" s="406"/>
      <c r="BH72" s="406"/>
      <c r="BI72" s="406"/>
      <c r="BJ72" s="406"/>
      <c r="BK72" s="406"/>
      <c r="BL72" s="406"/>
      <c r="BM72" s="406"/>
      <c r="BN72" s="406"/>
      <c r="BO72" s="406"/>
      <c r="BP72" s="406"/>
      <c r="BQ72" s="406"/>
      <c r="BR72" s="406"/>
      <c r="BS72" s="406"/>
      <c r="BT72" s="406"/>
      <c r="BU72" s="406"/>
      <c r="BV72" s="406"/>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6"/>
      <c r="AZ73" s="406"/>
      <c r="BA73" s="406"/>
      <c r="BB73" s="406"/>
      <c r="BC73" s="406"/>
      <c r="BD73" s="406"/>
      <c r="BE73" s="406"/>
      <c r="BF73" s="406"/>
      <c r="BG73" s="406"/>
      <c r="BH73" s="406"/>
      <c r="BI73" s="406"/>
      <c r="BJ73" s="406"/>
      <c r="BK73" s="406"/>
      <c r="BL73" s="406"/>
      <c r="BM73" s="406"/>
      <c r="BN73" s="406"/>
      <c r="BO73" s="406"/>
      <c r="BP73" s="406"/>
      <c r="BQ73" s="406"/>
      <c r="BR73" s="406"/>
      <c r="BS73" s="406"/>
      <c r="BT73" s="406"/>
      <c r="BU73" s="406"/>
      <c r="BV73" s="406"/>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6"/>
      <c r="AZ74" s="406"/>
      <c r="BA74" s="406"/>
      <c r="BB74" s="406"/>
      <c r="BC74" s="406"/>
      <c r="BD74" s="406"/>
      <c r="BE74" s="406"/>
      <c r="BF74" s="406"/>
      <c r="BG74" s="406"/>
      <c r="BH74" s="406"/>
      <c r="BI74" s="406"/>
      <c r="BJ74" s="406"/>
      <c r="BK74" s="406"/>
      <c r="BL74" s="406"/>
      <c r="BM74" s="406"/>
      <c r="BN74" s="406"/>
      <c r="BO74" s="406"/>
      <c r="BP74" s="406"/>
      <c r="BQ74" s="406"/>
      <c r="BR74" s="406"/>
      <c r="BS74" s="406"/>
      <c r="BT74" s="406"/>
      <c r="BU74" s="406"/>
      <c r="BV74" s="406"/>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6"/>
      <c r="AZ75" s="406"/>
      <c r="BA75" s="406"/>
      <c r="BB75" s="406"/>
      <c r="BC75" s="406"/>
      <c r="BD75" s="406"/>
      <c r="BE75" s="406"/>
      <c r="BF75" s="406"/>
      <c r="BG75" s="406"/>
      <c r="BH75" s="406"/>
      <c r="BI75" s="406"/>
      <c r="BJ75" s="406"/>
      <c r="BK75" s="406"/>
      <c r="BL75" s="406"/>
      <c r="BM75" s="406"/>
      <c r="BN75" s="406"/>
      <c r="BO75" s="406"/>
      <c r="BP75" s="406"/>
      <c r="BQ75" s="406"/>
      <c r="BR75" s="406"/>
      <c r="BS75" s="406"/>
      <c r="BT75" s="406"/>
      <c r="BU75" s="406"/>
      <c r="BV75" s="406"/>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6"/>
      <c r="AZ76" s="406"/>
      <c r="BA76" s="406"/>
      <c r="BB76" s="406"/>
      <c r="BC76" s="406"/>
      <c r="BD76" s="406"/>
      <c r="BE76" s="406"/>
      <c r="BF76" s="406"/>
      <c r="BG76" s="406"/>
      <c r="BH76" s="406"/>
      <c r="BI76" s="406"/>
      <c r="BJ76" s="406"/>
      <c r="BK76" s="406"/>
      <c r="BL76" s="406"/>
      <c r="BM76" s="406"/>
      <c r="BN76" s="406"/>
      <c r="BO76" s="406"/>
      <c r="BP76" s="406"/>
      <c r="BQ76" s="406"/>
      <c r="BR76" s="406"/>
      <c r="BS76" s="406"/>
      <c r="BT76" s="406"/>
      <c r="BU76" s="406"/>
      <c r="BV76" s="406"/>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6"/>
      <c r="AZ77" s="406"/>
      <c r="BA77" s="406"/>
      <c r="BB77" s="406"/>
      <c r="BC77" s="406"/>
      <c r="BD77" s="406"/>
      <c r="BE77" s="406"/>
      <c r="BF77" s="406"/>
      <c r="BG77" s="406"/>
      <c r="BH77" s="406"/>
      <c r="BI77" s="406"/>
      <c r="BJ77" s="406"/>
      <c r="BK77" s="406"/>
      <c r="BL77" s="406"/>
      <c r="BM77" s="406"/>
      <c r="BN77" s="406"/>
      <c r="BO77" s="406"/>
      <c r="BP77" s="406"/>
      <c r="BQ77" s="406"/>
      <c r="BR77" s="406"/>
      <c r="BS77" s="406"/>
      <c r="BT77" s="406"/>
      <c r="BU77" s="406"/>
      <c r="BV77" s="406"/>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6"/>
      <c r="AZ78" s="406"/>
      <c r="BA78" s="406"/>
      <c r="BB78" s="406"/>
      <c r="BC78" s="406"/>
      <c r="BD78" s="406"/>
      <c r="BE78" s="406"/>
      <c r="BF78" s="406"/>
      <c r="BG78" s="406"/>
      <c r="BH78" s="406"/>
      <c r="BI78" s="406"/>
      <c r="BJ78" s="406"/>
      <c r="BK78" s="406"/>
      <c r="BL78" s="406"/>
      <c r="BM78" s="406"/>
      <c r="BN78" s="406"/>
      <c r="BO78" s="406"/>
      <c r="BP78" s="406"/>
      <c r="BQ78" s="406"/>
      <c r="BR78" s="406"/>
      <c r="BS78" s="406"/>
      <c r="BT78" s="406"/>
      <c r="BU78" s="406"/>
      <c r="BV78" s="406"/>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6"/>
      <c r="AZ79" s="406"/>
      <c r="BA79" s="406"/>
      <c r="BB79" s="406"/>
      <c r="BC79" s="406"/>
      <c r="BD79" s="406"/>
      <c r="BE79" s="406"/>
      <c r="BF79" s="406"/>
      <c r="BG79" s="406"/>
      <c r="BH79" s="406"/>
      <c r="BI79" s="406"/>
      <c r="BJ79" s="406"/>
      <c r="BK79" s="406"/>
      <c r="BL79" s="406"/>
      <c r="BM79" s="406"/>
      <c r="BN79" s="406"/>
      <c r="BO79" s="406"/>
      <c r="BP79" s="406"/>
      <c r="BQ79" s="406"/>
      <c r="BR79" s="406"/>
      <c r="BS79" s="406"/>
      <c r="BT79" s="406"/>
      <c r="BU79" s="406"/>
      <c r="BV79" s="406"/>
    </row>
    <row r="80" spans="1:74" x14ac:dyDescent="0.2">
      <c r="BK80" s="407"/>
      <c r="BL80" s="407"/>
      <c r="BM80" s="407"/>
      <c r="BN80" s="407"/>
      <c r="BO80" s="407"/>
      <c r="BP80" s="407"/>
      <c r="BQ80" s="407"/>
      <c r="BR80" s="407"/>
      <c r="BS80" s="407"/>
      <c r="BT80" s="407"/>
      <c r="BU80" s="407"/>
      <c r="BV80" s="407"/>
    </row>
    <row r="81" spans="63:74" x14ac:dyDescent="0.2">
      <c r="BK81" s="407"/>
      <c r="BL81" s="407"/>
      <c r="BM81" s="407"/>
      <c r="BN81" s="407"/>
      <c r="BO81" s="407"/>
      <c r="BP81" s="407"/>
      <c r="BQ81" s="407"/>
      <c r="BR81" s="407"/>
      <c r="BS81" s="407"/>
      <c r="BT81" s="407"/>
      <c r="BU81" s="407"/>
      <c r="BV81" s="407"/>
    </row>
    <row r="82" spans="63:74" x14ac:dyDescent="0.2">
      <c r="BK82" s="407"/>
      <c r="BL82" s="407"/>
      <c r="BM82" s="407"/>
      <c r="BN82" s="407"/>
      <c r="BO82" s="407"/>
      <c r="BP82" s="407"/>
      <c r="BQ82" s="407"/>
      <c r="BR82" s="407"/>
      <c r="BS82" s="407"/>
      <c r="BT82" s="407"/>
      <c r="BU82" s="407"/>
      <c r="BV82" s="407"/>
    </row>
    <row r="83" spans="63:74" x14ac:dyDescent="0.2">
      <c r="BK83" s="407"/>
      <c r="BL83" s="407"/>
      <c r="BM83" s="407"/>
      <c r="BN83" s="407"/>
      <c r="BO83" s="407"/>
      <c r="BP83" s="407"/>
      <c r="BQ83" s="407"/>
      <c r="BR83" s="407"/>
      <c r="BS83" s="407"/>
      <c r="BT83" s="407"/>
      <c r="BU83" s="407"/>
      <c r="BV83" s="407"/>
    </row>
    <row r="84" spans="63:74" x14ac:dyDescent="0.2">
      <c r="BK84" s="407"/>
      <c r="BL84" s="407"/>
      <c r="BM84" s="407"/>
      <c r="BN84" s="407"/>
      <c r="BO84" s="407"/>
      <c r="BP84" s="407"/>
      <c r="BQ84" s="407"/>
      <c r="BR84" s="407"/>
      <c r="BS84" s="407"/>
      <c r="BT84" s="407"/>
      <c r="BU84" s="407"/>
      <c r="BV84" s="407"/>
    </row>
    <row r="85" spans="63:74" x14ac:dyDescent="0.2">
      <c r="BK85" s="407"/>
      <c r="BL85" s="407"/>
      <c r="BM85" s="407"/>
      <c r="BN85" s="407"/>
      <c r="BO85" s="407"/>
      <c r="BP85" s="407"/>
      <c r="BQ85" s="407"/>
      <c r="BR85" s="407"/>
      <c r="BS85" s="407"/>
      <c r="BT85" s="407"/>
      <c r="BU85" s="407"/>
      <c r="BV85" s="407"/>
    </row>
    <row r="86" spans="63:74" x14ac:dyDescent="0.2">
      <c r="BK86" s="407"/>
      <c r="BL86" s="407"/>
      <c r="BM86" s="407"/>
      <c r="BN86" s="407"/>
      <c r="BO86" s="407"/>
      <c r="BP86" s="407"/>
      <c r="BQ86" s="407"/>
      <c r="BR86" s="407"/>
      <c r="BS86" s="407"/>
      <c r="BT86" s="407"/>
      <c r="BU86" s="407"/>
      <c r="BV86" s="407"/>
    </row>
    <row r="87" spans="63:74" x14ac:dyDescent="0.2">
      <c r="BK87" s="407"/>
      <c r="BL87" s="407"/>
      <c r="BM87" s="407"/>
      <c r="BN87" s="407"/>
      <c r="BO87" s="407"/>
      <c r="BP87" s="407"/>
      <c r="BQ87" s="407"/>
      <c r="BR87" s="407"/>
      <c r="BS87" s="407"/>
      <c r="BT87" s="407"/>
      <c r="BU87" s="407"/>
      <c r="BV87" s="407"/>
    </row>
    <row r="88" spans="63:74" x14ac:dyDescent="0.2">
      <c r="BK88" s="407"/>
      <c r="BL88" s="407"/>
      <c r="BM88" s="407"/>
      <c r="BN88" s="407"/>
      <c r="BO88" s="407"/>
      <c r="BP88" s="407"/>
      <c r="BQ88" s="407"/>
      <c r="BR88" s="407"/>
      <c r="BS88" s="407"/>
      <c r="BT88" s="407"/>
      <c r="BU88" s="407"/>
      <c r="BV88" s="407"/>
    </row>
    <row r="89" spans="63:74" x14ac:dyDescent="0.2">
      <c r="BK89" s="407"/>
      <c r="BL89" s="407"/>
      <c r="BM89" s="407"/>
      <c r="BN89" s="407"/>
      <c r="BO89" s="407"/>
      <c r="BP89" s="407"/>
      <c r="BQ89" s="407"/>
      <c r="BR89" s="407"/>
      <c r="BS89" s="407"/>
      <c r="BT89" s="407"/>
      <c r="BU89" s="407"/>
      <c r="BV89" s="407"/>
    </row>
    <row r="90" spans="63:74" x14ac:dyDescent="0.2">
      <c r="BK90" s="407"/>
      <c r="BL90" s="407"/>
      <c r="BM90" s="407"/>
      <c r="BN90" s="407"/>
      <c r="BO90" s="407"/>
      <c r="BP90" s="407"/>
      <c r="BQ90" s="407"/>
      <c r="BR90" s="407"/>
      <c r="BS90" s="407"/>
      <c r="BT90" s="407"/>
      <c r="BU90" s="407"/>
      <c r="BV90" s="407"/>
    </row>
    <row r="91" spans="63:74" x14ac:dyDescent="0.2">
      <c r="BK91" s="407"/>
      <c r="BL91" s="407"/>
      <c r="BM91" s="407"/>
      <c r="BN91" s="407"/>
      <c r="BO91" s="407"/>
      <c r="BP91" s="407"/>
      <c r="BQ91" s="407"/>
      <c r="BR91" s="407"/>
      <c r="BS91" s="407"/>
      <c r="BT91" s="407"/>
      <c r="BU91" s="407"/>
      <c r="BV91" s="407"/>
    </row>
    <row r="92" spans="63:74" x14ac:dyDescent="0.2">
      <c r="BK92" s="407"/>
      <c r="BL92" s="407"/>
      <c r="BM92" s="407"/>
      <c r="BN92" s="407"/>
      <c r="BO92" s="407"/>
      <c r="BP92" s="407"/>
      <c r="BQ92" s="407"/>
      <c r="BR92" s="407"/>
      <c r="BS92" s="407"/>
      <c r="BT92" s="407"/>
      <c r="BU92" s="407"/>
      <c r="BV92" s="407"/>
    </row>
    <row r="93" spans="63:74" x14ac:dyDescent="0.2">
      <c r="BK93" s="407"/>
      <c r="BL93" s="407"/>
      <c r="BM93" s="407"/>
      <c r="BN93" s="407"/>
      <c r="BO93" s="407"/>
      <c r="BP93" s="407"/>
      <c r="BQ93" s="407"/>
      <c r="BR93" s="407"/>
      <c r="BS93" s="407"/>
      <c r="BT93" s="407"/>
      <c r="BU93" s="407"/>
      <c r="BV93" s="407"/>
    </row>
    <row r="94" spans="63:74" x14ac:dyDescent="0.2">
      <c r="BK94" s="407"/>
      <c r="BL94" s="407"/>
      <c r="BM94" s="407"/>
      <c r="BN94" s="407"/>
      <c r="BO94" s="407"/>
      <c r="BP94" s="407"/>
      <c r="BQ94" s="407"/>
      <c r="BR94" s="407"/>
      <c r="BS94" s="407"/>
      <c r="BT94" s="407"/>
      <c r="BU94" s="407"/>
      <c r="BV94" s="407"/>
    </row>
    <row r="95" spans="63:74" x14ac:dyDescent="0.2">
      <c r="BK95" s="407"/>
      <c r="BL95" s="407"/>
      <c r="BM95" s="407"/>
      <c r="BN95" s="407"/>
      <c r="BO95" s="407"/>
      <c r="BP95" s="407"/>
      <c r="BQ95" s="407"/>
      <c r="BR95" s="407"/>
      <c r="BS95" s="407"/>
      <c r="BT95" s="407"/>
      <c r="BU95" s="407"/>
      <c r="BV95" s="407"/>
    </row>
    <row r="96" spans="63:74" x14ac:dyDescent="0.2">
      <c r="BK96" s="407"/>
      <c r="BL96" s="407"/>
      <c r="BM96" s="407"/>
      <c r="BN96" s="407"/>
      <c r="BO96" s="407"/>
      <c r="BP96" s="407"/>
      <c r="BQ96" s="407"/>
      <c r="BR96" s="407"/>
      <c r="BS96" s="407"/>
      <c r="BT96" s="407"/>
      <c r="BU96" s="407"/>
      <c r="BV96" s="407"/>
    </row>
    <row r="97" spans="63:74" x14ac:dyDescent="0.2">
      <c r="BK97" s="407"/>
      <c r="BL97" s="407"/>
      <c r="BM97" s="407"/>
      <c r="BN97" s="407"/>
      <c r="BO97" s="407"/>
      <c r="BP97" s="407"/>
      <c r="BQ97" s="407"/>
      <c r="BR97" s="407"/>
      <c r="BS97" s="407"/>
      <c r="BT97" s="407"/>
      <c r="BU97" s="407"/>
      <c r="BV97" s="407"/>
    </row>
    <row r="98" spans="63:74" x14ac:dyDescent="0.2">
      <c r="BK98" s="407"/>
      <c r="BL98" s="407"/>
      <c r="BM98" s="407"/>
      <c r="BN98" s="407"/>
      <c r="BO98" s="407"/>
      <c r="BP98" s="407"/>
      <c r="BQ98" s="407"/>
      <c r="BR98" s="407"/>
      <c r="BS98" s="407"/>
      <c r="BT98" s="407"/>
      <c r="BU98" s="407"/>
      <c r="BV98" s="407"/>
    </row>
    <row r="99" spans="63:74" x14ac:dyDescent="0.2">
      <c r="BK99" s="407"/>
      <c r="BL99" s="407"/>
      <c r="BM99" s="407"/>
      <c r="BN99" s="407"/>
      <c r="BO99" s="407"/>
      <c r="BP99" s="407"/>
      <c r="BQ99" s="407"/>
      <c r="BR99" s="407"/>
      <c r="BS99" s="407"/>
      <c r="BT99" s="407"/>
      <c r="BU99" s="407"/>
      <c r="BV99" s="407"/>
    </row>
    <row r="100" spans="63:74" x14ac:dyDescent="0.2">
      <c r="BK100" s="407"/>
      <c r="BL100" s="407"/>
      <c r="BM100" s="407"/>
      <c r="BN100" s="407"/>
      <c r="BO100" s="407"/>
      <c r="BP100" s="407"/>
      <c r="BQ100" s="407"/>
      <c r="BR100" s="407"/>
      <c r="BS100" s="407"/>
      <c r="BT100" s="407"/>
      <c r="BU100" s="407"/>
      <c r="BV100" s="407"/>
    </row>
    <row r="101" spans="63:74" x14ac:dyDescent="0.2">
      <c r="BK101" s="407"/>
      <c r="BL101" s="407"/>
      <c r="BM101" s="407"/>
      <c r="BN101" s="407"/>
      <c r="BO101" s="407"/>
      <c r="BP101" s="407"/>
      <c r="BQ101" s="407"/>
      <c r="BR101" s="407"/>
      <c r="BS101" s="407"/>
      <c r="BT101" s="407"/>
      <c r="BU101" s="407"/>
      <c r="BV101" s="407"/>
    </row>
    <row r="102" spans="63:74" x14ac:dyDescent="0.2">
      <c r="BK102" s="407"/>
      <c r="BL102" s="407"/>
      <c r="BM102" s="407"/>
      <c r="BN102" s="407"/>
      <c r="BO102" s="407"/>
      <c r="BP102" s="407"/>
      <c r="BQ102" s="407"/>
      <c r="BR102" s="407"/>
      <c r="BS102" s="407"/>
      <c r="BT102" s="407"/>
      <c r="BU102" s="407"/>
      <c r="BV102" s="407"/>
    </row>
    <row r="103" spans="63:74" x14ac:dyDescent="0.2">
      <c r="BK103" s="407"/>
      <c r="BL103" s="407"/>
      <c r="BM103" s="407"/>
      <c r="BN103" s="407"/>
      <c r="BO103" s="407"/>
      <c r="BP103" s="407"/>
      <c r="BQ103" s="407"/>
      <c r="BR103" s="407"/>
      <c r="BS103" s="407"/>
      <c r="BT103" s="407"/>
      <c r="BU103" s="407"/>
      <c r="BV103" s="407"/>
    </row>
    <row r="104" spans="63:74" x14ac:dyDescent="0.2">
      <c r="BK104" s="407"/>
      <c r="BL104" s="407"/>
      <c r="BM104" s="407"/>
      <c r="BN104" s="407"/>
      <c r="BO104" s="407"/>
      <c r="BP104" s="407"/>
      <c r="BQ104" s="407"/>
      <c r="BR104" s="407"/>
      <c r="BS104" s="407"/>
      <c r="BT104" s="407"/>
      <c r="BU104" s="407"/>
      <c r="BV104" s="407"/>
    </row>
    <row r="105" spans="63:74" x14ac:dyDescent="0.2">
      <c r="BK105" s="407"/>
      <c r="BL105" s="407"/>
      <c r="BM105" s="407"/>
      <c r="BN105" s="407"/>
      <c r="BO105" s="407"/>
      <c r="BP105" s="407"/>
      <c r="BQ105" s="407"/>
      <c r="BR105" s="407"/>
      <c r="BS105" s="407"/>
      <c r="BT105" s="407"/>
      <c r="BU105" s="407"/>
      <c r="BV105" s="407"/>
    </row>
    <row r="106" spans="63:74" x14ac:dyDescent="0.2">
      <c r="BK106" s="407"/>
      <c r="BL106" s="407"/>
      <c r="BM106" s="407"/>
      <c r="BN106" s="407"/>
      <c r="BO106" s="407"/>
      <c r="BP106" s="407"/>
      <c r="BQ106" s="407"/>
      <c r="BR106" s="407"/>
      <c r="BS106" s="407"/>
      <c r="BT106" s="407"/>
      <c r="BU106" s="407"/>
      <c r="BV106" s="407"/>
    </row>
    <row r="107" spans="63:74" x14ac:dyDescent="0.2">
      <c r="BK107" s="407"/>
      <c r="BL107" s="407"/>
      <c r="BM107" s="407"/>
      <c r="BN107" s="407"/>
      <c r="BO107" s="407"/>
      <c r="BP107" s="407"/>
      <c r="BQ107" s="407"/>
      <c r="BR107" s="407"/>
      <c r="BS107" s="407"/>
      <c r="BT107" s="407"/>
      <c r="BU107" s="407"/>
      <c r="BV107" s="407"/>
    </row>
    <row r="108" spans="63:74" x14ac:dyDescent="0.2">
      <c r="BK108" s="407"/>
      <c r="BL108" s="407"/>
      <c r="BM108" s="407"/>
      <c r="BN108" s="407"/>
      <c r="BO108" s="407"/>
      <c r="BP108" s="407"/>
      <c r="BQ108" s="407"/>
      <c r="BR108" s="407"/>
      <c r="BS108" s="407"/>
      <c r="BT108" s="407"/>
      <c r="BU108" s="407"/>
      <c r="BV108" s="407"/>
    </row>
    <row r="109" spans="63:74" x14ac:dyDescent="0.2">
      <c r="BK109" s="407"/>
      <c r="BL109" s="407"/>
      <c r="BM109" s="407"/>
      <c r="BN109" s="407"/>
      <c r="BO109" s="407"/>
      <c r="BP109" s="407"/>
      <c r="BQ109" s="407"/>
      <c r="BR109" s="407"/>
      <c r="BS109" s="407"/>
      <c r="BT109" s="407"/>
      <c r="BU109" s="407"/>
      <c r="BV109" s="407"/>
    </row>
    <row r="110" spans="63:74" x14ac:dyDescent="0.2">
      <c r="BK110" s="407"/>
      <c r="BL110" s="407"/>
      <c r="BM110" s="407"/>
      <c r="BN110" s="407"/>
      <c r="BO110" s="407"/>
      <c r="BP110" s="407"/>
      <c r="BQ110" s="407"/>
      <c r="BR110" s="407"/>
      <c r="BS110" s="407"/>
      <c r="BT110" s="407"/>
      <c r="BU110" s="407"/>
      <c r="BV110" s="407"/>
    </row>
    <row r="111" spans="63:74" x14ac:dyDescent="0.2">
      <c r="BK111" s="407"/>
      <c r="BL111" s="407"/>
      <c r="BM111" s="407"/>
      <c r="BN111" s="407"/>
      <c r="BO111" s="407"/>
      <c r="BP111" s="407"/>
      <c r="BQ111" s="407"/>
      <c r="BR111" s="407"/>
      <c r="BS111" s="407"/>
      <c r="BT111" s="407"/>
      <c r="BU111" s="407"/>
      <c r="BV111" s="407"/>
    </row>
    <row r="112" spans="63:74" x14ac:dyDescent="0.2">
      <c r="BK112" s="407"/>
      <c r="BL112" s="407"/>
      <c r="BM112" s="407"/>
      <c r="BN112" s="407"/>
      <c r="BO112" s="407"/>
      <c r="BP112" s="407"/>
      <c r="BQ112" s="407"/>
      <c r="BR112" s="407"/>
      <c r="BS112" s="407"/>
      <c r="BT112" s="407"/>
      <c r="BU112" s="407"/>
      <c r="BV112" s="407"/>
    </row>
    <row r="113" spans="63:74" x14ac:dyDescent="0.2">
      <c r="BK113" s="407"/>
      <c r="BL113" s="407"/>
      <c r="BM113" s="407"/>
      <c r="BN113" s="407"/>
      <c r="BO113" s="407"/>
      <c r="BP113" s="407"/>
      <c r="BQ113" s="407"/>
      <c r="BR113" s="407"/>
      <c r="BS113" s="407"/>
      <c r="BT113" s="407"/>
      <c r="BU113" s="407"/>
      <c r="BV113" s="407"/>
    </row>
    <row r="114" spans="63:74" x14ac:dyDescent="0.2">
      <c r="BK114" s="407"/>
      <c r="BL114" s="407"/>
      <c r="BM114" s="407"/>
      <c r="BN114" s="407"/>
      <c r="BO114" s="407"/>
      <c r="BP114" s="407"/>
      <c r="BQ114" s="407"/>
      <c r="BR114" s="407"/>
      <c r="BS114" s="407"/>
      <c r="BT114" s="407"/>
      <c r="BU114" s="407"/>
      <c r="BV114" s="407"/>
    </row>
    <row r="115" spans="63:74" x14ac:dyDescent="0.2">
      <c r="BK115" s="407"/>
      <c r="BL115" s="407"/>
      <c r="BM115" s="407"/>
      <c r="BN115" s="407"/>
      <c r="BO115" s="407"/>
      <c r="BP115" s="407"/>
      <c r="BQ115" s="407"/>
      <c r="BR115" s="407"/>
      <c r="BS115" s="407"/>
      <c r="BT115" s="407"/>
      <c r="BU115" s="407"/>
      <c r="BV115" s="407"/>
    </row>
    <row r="116" spans="63:74" x14ac:dyDescent="0.2">
      <c r="BK116" s="407"/>
      <c r="BL116" s="407"/>
      <c r="BM116" s="407"/>
      <c r="BN116" s="407"/>
      <c r="BO116" s="407"/>
      <c r="BP116" s="407"/>
      <c r="BQ116" s="407"/>
      <c r="BR116" s="407"/>
      <c r="BS116" s="407"/>
      <c r="BT116" s="407"/>
      <c r="BU116" s="407"/>
      <c r="BV116" s="407"/>
    </row>
    <row r="117" spans="63:74" x14ac:dyDescent="0.2">
      <c r="BK117" s="407"/>
      <c r="BL117" s="407"/>
      <c r="BM117" s="407"/>
      <c r="BN117" s="407"/>
      <c r="BO117" s="407"/>
      <c r="BP117" s="407"/>
      <c r="BQ117" s="407"/>
      <c r="BR117" s="407"/>
      <c r="BS117" s="407"/>
      <c r="BT117" s="407"/>
      <c r="BU117" s="407"/>
      <c r="BV117" s="407"/>
    </row>
    <row r="118" spans="63:74" x14ac:dyDescent="0.2">
      <c r="BK118" s="407"/>
      <c r="BL118" s="407"/>
      <c r="BM118" s="407"/>
      <c r="BN118" s="407"/>
      <c r="BO118" s="407"/>
      <c r="BP118" s="407"/>
      <c r="BQ118" s="407"/>
      <c r="BR118" s="407"/>
      <c r="BS118" s="407"/>
      <c r="BT118" s="407"/>
      <c r="BU118" s="407"/>
      <c r="BV118" s="407"/>
    </row>
    <row r="119" spans="63:74" x14ac:dyDescent="0.2">
      <c r="BK119" s="407"/>
      <c r="BL119" s="407"/>
      <c r="BM119" s="407"/>
      <c r="BN119" s="407"/>
      <c r="BO119" s="407"/>
      <c r="BP119" s="407"/>
      <c r="BQ119" s="407"/>
      <c r="BR119" s="407"/>
      <c r="BS119" s="407"/>
      <c r="BT119" s="407"/>
      <c r="BU119" s="407"/>
      <c r="BV119" s="407"/>
    </row>
    <row r="120" spans="63:74" x14ac:dyDescent="0.2">
      <c r="BK120" s="407"/>
      <c r="BL120" s="407"/>
      <c r="BM120" s="407"/>
      <c r="BN120" s="407"/>
      <c r="BO120" s="407"/>
      <c r="BP120" s="407"/>
      <c r="BQ120" s="407"/>
      <c r="BR120" s="407"/>
      <c r="BS120" s="407"/>
      <c r="BT120" s="407"/>
      <c r="BU120" s="407"/>
      <c r="BV120" s="407"/>
    </row>
    <row r="121" spans="63:74" x14ac:dyDescent="0.2">
      <c r="BK121" s="407"/>
      <c r="BL121" s="407"/>
      <c r="BM121" s="407"/>
      <c r="BN121" s="407"/>
      <c r="BO121" s="407"/>
      <c r="BP121" s="407"/>
      <c r="BQ121" s="407"/>
      <c r="BR121" s="407"/>
      <c r="BS121" s="407"/>
      <c r="BT121" s="407"/>
      <c r="BU121" s="407"/>
      <c r="BV121" s="407"/>
    </row>
    <row r="122" spans="63:74" x14ac:dyDescent="0.2">
      <c r="BK122" s="407"/>
      <c r="BL122" s="407"/>
      <c r="BM122" s="407"/>
      <c r="BN122" s="407"/>
      <c r="BO122" s="407"/>
      <c r="BP122" s="407"/>
      <c r="BQ122" s="407"/>
      <c r="BR122" s="407"/>
      <c r="BS122" s="407"/>
      <c r="BT122" s="407"/>
      <c r="BU122" s="407"/>
      <c r="BV122" s="407"/>
    </row>
    <row r="123" spans="63:74" x14ac:dyDescent="0.2">
      <c r="BK123" s="407"/>
      <c r="BL123" s="407"/>
      <c r="BM123" s="407"/>
      <c r="BN123" s="407"/>
      <c r="BO123" s="407"/>
      <c r="BP123" s="407"/>
      <c r="BQ123" s="407"/>
      <c r="BR123" s="407"/>
      <c r="BS123" s="407"/>
      <c r="BT123" s="407"/>
      <c r="BU123" s="407"/>
      <c r="BV123" s="407"/>
    </row>
    <row r="124" spans="63:74" x14ac:dyDescent="0.2">
      <c r="BK124" s="407"/>
      <c r="BL124" s="407"/>
      <c r="BM124" s="407"/>
      <c r="BN124" s="407"/>
      <c r="BO124" s="407"/>
      <c r="BP124" s="407"/>
      <c r="BQ124" s="407"/>
      <c r="BR124" s="407"/>
      <c r="BS124" s="407"/>
      <c r="BT124" s="407"/>
      <c r="BU124" s="407"/>
      <c r="BV124" s="407"/>
    </row>
    <row r="125" spans="63:74" x14ac:dyDescent="0.2">
      <c r="BK125" s="407"/>
      <c r="BL125" s="407"/>
      <c r="BM125" s="407"/>
      <c r="BN125" s="407"/>
      <c r="BO125" s="407"/>
      <c r="BP125" s="407"/>
      <c r="BQ125" s="407"/>
      <c r="BR125" s="407"/>
      <c r="BS125" s="407"/>
      <c r="BT125" s="407"/>
      <c r="BU125" s="407"/>
      <c r="BV125" s="407"/>
    </row>
    <row r="126" spans="63:74" x14ac:dyDescent="0.2">
      <c r="BK126" s="407"/>
      <c r="BL126" s="407"/>
      <c r="BM126" s="407"/>
      <c r="BN126" s="407"/>
      <c r="BO126" s="407"/>
      <c r="BP126" s="407"/>
      <c r="BQ126" s="407"/>
      <c r="BR126" s="407"/>
      <c r="BS126" s="407"/>
      <c r="BT126" s="407"/>
      <c r="BU126" s="407"/>
      <c r="BV126" s="407"/>
    </row>
    <row r="127" spans="63:74" x14ac:dyDescent="0.2">
      <c r="BK127" s="407"/>
      <c r="BL127" s="407"/>
      <c r="BM127" s="407"/>
      <c r="BN127" s="407"/>
      <c r="BO127" s="407"/>
      <c r="BP127" s="407"/>
      <c r="BQ127" s="407"/>
      <c r="BR127" s="407"/>
      <c r="BS127" s="407"/>
      <c r="BT127" s="407"/>
      <c r="BU127" s="407"/>
      <c r="BV127" s="407"/>
    </row>
    <row r="128" spans="63:74" x14ac:dyDescent="0.2">
      <c r="BK128" s="407"/>
      <c r="BL128" s="407"/>
      <c r="BM128" s="407"/>
      <c r="BN128" s="407"/>
      <c r="BO128" s="407"/>
      <c r="BP128" s="407"/>
      <c r="BQ128" s="407"/>
      <c r="BR128" s="407"/>
      <c r="BS128" s="407"/>
      <c r="BT128" s="407"/>
      <c r="BU128" s="407"/>
      <c r="BV128" s="407"/>
    </row>
    <row r="129" spans="63:74" x14ac:dyDescent="0.2">
      <c r="BK129" s="407"/>
      <c r="BL129" s="407"/>
      <c r="BM129" s="407"/>
      <c r="BN129" s="407"/>
      <c r="BO129" s="407"/>
      <c r="BP129" s="407"/>
      <c r="BQ129" s="407"/>
      <c r="BR129" s="407"/>
      <c r="BS129" s="407"/>
      <c r="BT129" s="407"/>
      <c r="BU129" s="407"/>
      <c r="BV129" s="407"/>
    </row>
    <row r="130" spans="63:74" x14ac:dyDescent="0.2">
      <c r="BK130" s="407"/>
      <c r="BL130" s="407"/>
      <c r="BM130" s="407"/>
      <c r="BN130" s="407"/>
      <c r="BO130" s="407"/>
      <c r="BP130" s="407"/>
      <c r="BQ130" s="407"/>
      <c r="BR130" s="407"/>
      <c r="BS130" s="407"/>
      <c r="BT130" s="407"/>
      <c r="BU130" s="407"/>
      <c r="BV130" s="407"/>
    </row>
    <row r="131" spans="63:74" x14ac:dyDescent="0.2">
      <c r="BK131" s="407"/>
      <c r="BL131" s="407"/>
      <c r="BM131" s="407"/>
      <c r="BN131" s="407"/>
      <c r="BO131" s="407"/>
      <c r="BP131" s="407"/>
      <c r="BQ131" s="407"/>
      <c r="BR131" s="407"/>
      <c r="BS131" s="407"/>
      <c r="BT131" s="407"/>
      <c r="BU131" s="407"/>
      <c r="BV131" s="407"/>
    </row>
    <row r="132" spans="63:74" x14ac:dyDescent="0.2">
      <c r="BK132" s="407"/>
      <c r="BL132" s="407"/>
      <c r="BM132" s="407"/>
      <c r="BN132" s="407"/>
      <c r="BO132" s="407"/>
      <c r="BP132" s="407"/>
      <c r="BQ132" s="407"/>
      <c r="BR132" s="407"/>
      <c r="BS132" s="407"/>
      <c r="BT132" s="407"/>
      <c r="BU132" s="407"/>
      <c r="BV132" s="407"/>
    </row>
    <row r="133" spans="63:74" x14ac:dyDescent="0.2">
      <c r="BK133" s="407"/>
      <c r="BL133" s="407"/>
      <c r="BM133" s="407"/>
      <c r="BN133" s="407"/>
      <c r="BO133" s="407"/>
      <c r="BP133" s="407"/>
      <c r="BQ133" s="407"/>
      <c r="BR133" s="407"/>
      <c r="BS133" s="407"/>
      <c r="BT133" s="407"/>
      <c r="BU133" s="407"/>
      <c r="BV133" s="407"/>
    </row>
    <row r="134" spans="63:74" x14ac:dyDescent="0.2">
      <c r="BK134" s="407"/>
      <c r="BL134" s="407"/>
      <c r="BM134" s="407"/>
      <c r="BN134" s="407"/>
      <c r="BO134" s="407"/>
      <c r="BP134" s="407"/>
      <c r="BQ134" s="407"/>
      <c r="BR134" s="407"/>
      <c r="BS134" s="407"/>
      <c r="BT134" s="407"/>
      <c r="BU134" s="407"/>
      <c r="BV134" s="407"/>
    </row>
    <row r="135" spans="63:74" x14ac:dyDescent="0.2">
      <c r="BK135" s="407"/>
      <c r="BL135" s="407"/>
      <c r="BM135" s="407"/>
      <c r="BN135" s="407"/>
      <c r="BO135" s="407"/>
      <c r="BP135" s="407"/>
      <c r="BQ135" s="407"/>
      <c r="BR135" s="407"/>
      <c r="BS135" s="407"/>
      <c r="BT135" s="407"/>
      <c r="BU135" s="407"/>
      <c r="BV135" s="407"/>
    </row>
    <row r="136" spans="63:74" x14ac:dyDescent="0.2">
      <c r="BK136" s="407"/>
      <c r="BL136" s="407"/>
      <c r="BM136" s="407"/>
      <c r="BN136" s="407"/>
      <c r="BO136" s="407"/>
      <c r="BP136" s="407"/>
      <c r="BQ136" s="407"/>
      <c r="BR136" s="407"/>
      <c r="BS136" s="407"/>
      <c r="BT136" s="407"/>
      <c r="BU136" s="407"/>
      <c r="BV136" s="407"/>
    </row>
    <row r="137" spans="63:74" x14ac:dyDescent="0.2">
      <c r="BK137" s="407"/>
      <c r="BL137" s="407"/>
      <c r="BM137" s="407"/>
      <c r="BN137" s="407"/>
      <c r="BO137" s="407"/>
      <c r="BP137" s="407"/>
      <c r="BQ137" s="407"/>
      <c r="BR137" s="407"/>
      <c r="BS137" s="407"/>
      <c r="BT137" s="407"/>
      <c r="BU137" s="407"/>
      <c r="BV137" s="407"/>
    </row>
    <row r="138" spans="63:74" x14ac:dyDescent="0.2">
      <c r="BK138" s="407"/>
      <c r="BL138" s="407"/>
      <c r="BM138" s="407"/>
      <c r="BN138" s="407"/>
      <c r="BO138" s="407"/>
      <c r="BP138" s="407"/>
      <c r="BQ138" s="407"/>
      <c r="BR138" s="407"/>
      <c r="BS138" s="407"/>
      <c r="BT138" s="407"/>
      <c r="BU138" s="407"/>
      <c r="BV138" s="407"/>
    </row>
    <row r="139" spans="63:74" x14ac:dyDescent="0.2">
      <c r="BK139" s="407"/>
      <c r="BL139" s="407"/>
      <c r="BM139" s="407"/>
      <c r="BN139" s="407"/>
      <c r="BO139" s="407"/>
      <c r="BP139" s="407"/>
      <c r="BQ139" s="407"/>
      <c r="BR139" s="407"/>
      <c r="BS139" s="407"/>
      <c r="BT139" s="407"/>
      <c r="BU139" s="407"/>
      <c r="BV139" s="407"/>
    </row>
    <row r="140" spans="63:74" x14ac:dyDescent="0.2">
      <c r="BK140" s="407"/>
      <c r="BL140" s="407"/>
      <c r="BM140" s="407"/>
      <c r="BN140" s="407"/>
      <c r="BO140" s="407"/>
      <c r="BP140" s="407"/>
      <c r="BQ140" s="407"/>
      <c r="BR140" s="407"/>
      <c r="BS140" s="407"/>
      <c r="BT140" s="407"/>
      <c r="BU140" s="407"/>
      <c r="BV140" s="407"/>
    </row>
    <row r="141" spans="63:74" x14ac:dyDescent="0.2">
      <c r="BK141" s="407"/>
      <c r="BL141" s="407"/>
      <c r="BM141" s="407"/>
      <c r="BN141" s="407"/>
      <c r="BO141" s="407"/>
      <c r="BP141" s="407"/>
      <c r="BQ141" s="407"/>
      <c r="BR141" s="407"/>
      <c r="BS141" s="407"/>
      <c r="BT141" s="407"/>
      <c r="BU141" s="407"/>
      <c r="BV141" s="407"/>
    </row>
    <row r="142" spans="63:74" x14ac:dyDescent="0.2">
      <c r="BK142" s="407"/>
      <c r="BL142" s="407"/>
      <c r="BM142" s="407"/>
      <c r="BN142" s="407"/>
      <c r="BO142" s="407"/>
      <c r="BP142" s="407"/>
      <c r="BQ142" s="407"/>
      <c r="BR142" s="407"/>
      <c r="BS142" s="407"/>
      <c r="BT142" s="407"/>
      <c r="BU142" s="407"/>
      <c r="BV142" s="407"/>
    </row>
    <row r="143" spans="63:74" x14ac:dyDescent="0.2">
      <c r="BK143" s="407"/>
      <c r="BL143" s="407"/>
      <c r="BM143" s="407"/>
      <c r="BN143" s="407"/>
      <c r="BO143" s="407"/>
      <c r="BP143" s="407"/>
      <c r="BQ143" s="407"/>
      <c r="BR143" s="407"/>
      <c r="BS143" s="407"/>
      <c r="BT143" s="407"/>
      <c r="BU143" s="407"/>
      <c r="BV143" s="407"/>
    </row>
    <row r="144" spans="63:74" x14ac:dyDescent="0.2">
      <c r="BK144" s="407"/>
      <c r="BL144" s="407"/>
      <c r="BM144" s="407"/>
      <c r="BN144" s="407"/>
      <c r="BO144" s="407"/>
      <c r="BP144" s="407"/>
      <c r="BQ144" s="407"/>
      <c r="BR144" s="407"/>
      <c r="BS144" s="407"/>
      <c r="BT144" s="407"/>
      <c r="BU144" s="407"/>
      <c r="BV144" s="407"/>
    </row>
    <row r="145" spans="63:74" x14ac:dyDescent="0.2">
      <c r="BK145" s="407"/>
      <c r="BL145" s="407"/>
      <c r="BM145" s="407"/>
      <c r="BN145" s="407"/>
      <c r="BO145" s="407"/>
      <c r="BP145" s="407"/>
      <c r="BQ145" s="407"/>
      <c r="BR145" s="407"/>
      <c r="BS145" s="407"/>
      <c r="BT145" s="407"/>
      <c r="BU145" s="407"/>
      <c r="BV145" s="407"/>
    </row>
    <row r="146" spans="63:74" x14ac:dyDescent="0.2">
      <c r="BK146" s="407"/>
      <c r="BL146" s="407"/>
      <c r="BM146" s="407"/>
      <c r="BN146" s="407"/>
      <c r="BO146" s="407"/>
      <c r="BP146" s="407"/>
      <c r="BQ146" s="407"/>
      <c r="BR146" s="407"/>
      <c r="BS146" s="407"/>
      <c r="BT146" s="407"/>
      <c r="BU146" s="407"/>
      <c r="BV146" s="407"/>
    </row>
    <row r="147" spans="63:74" x14ac:dyDescent="0.2">
      <c r="BK147" s="407"/>
      <c r="BL147" s="407"/>
      <c r="BM147" s="407"/>
      <c r="BN147" s="407"/>
      <c r="BO147" s="407"/>
      <c r="BP147" s="407"/>
      <c r="BQ147" s="407"/>
      <c r="BR147" s="407"/>
      <c r="BS147" s="407"/>
      <c r="BT147" s="407"/>
      <c r="BU147" s="407"/>
      <c r="BV147" s="407"/>
    </row>
    <row r="148" spans="63:74" x14ac:dyDescent="0.2">
      <c r="BK148" s="407"/>
      <c r="BL148" s="407"/>
      <c r="BM148" s="407"/>
      <c r="BN148" s="407"/>
      <c r="BO148" s="407"/>
      <c r="BP148" s="407"/>
      <c r="BQ148" s="407"/>
      <c r="BR148" s="407"/>
      <c r="BS148" s="407"/>
      <c r="BT148" s="407"/>
      <c r="BU148" s="407"/>
      <c r="BV148" s="407"/>
    </row>
    <row r="149" spans="63:74" x14ac:dyDescent="0.2">
      <c r="BK149" s="407"/>
      <c r="BL149" s="407"/>
      <c r="BM149" s="407"/>
      <c r="BN149" s="407"/>
      <c r="BO149" s="407"/>
      <c r="BP149" s="407"/>
      <c r="BQ149" s="407"/>
      <c r="BR149" s="407"/>
      <c r="BS149" s="407"/>
      <c r="BT149" s="407"/>
      <c r="BU149" s="407"/>
      <c r="BV149" s="407"/>
    </row>
    <row r="150" spans="63:74" x14ac:dyDescent="0.2">
      <c r="BK150" s="407"/>
      <c r="BL150" s="407"/>
      <c r="BM150" s="407"/>
      <c r="BN150" s="407"/>
      <c r="BO150" s="407"/>
      <c r="BP150" s="407"/>
      <c r="BQ150" s="407"/>
      <c r="BR150" s="407"/>
      <c r="BS150" s="407"/>
      <c r="BT150" s="407"/>
      <c r="BU150" s="407"/>
      <c r="BV150" s="407"/>
    </row>
    <row r="151" spans="63:74" x14ac:dyDescent="0.2">
      <c r="BK151" s="407"/>
      <c r="BL151" s="407"/>
      <c r="BM151" s="407"/>
      <c r="BN151" s="407"/>
      <c r="BO151" s="407"/>
      <c r="BP151" s="407"/>
      <c r="BQ151" s="407"/>
      <c r="BR151" s="407"/>
      <c r="BS151" s="407"/>
      <c r="BT151" s="407"/>
      <c r="BU151" s="407"/>
      <c r="BV151" s="407"/>
    </row>
    <row r="152" spans="63:74" x14ac:dyDescent="0.2">
      <c r="BK152" s="407"/>
      <c r="BL152" s="407"/>
      <c r="BM152" s="407"/>
      <c r="BN152" s="407"/>
      <c r="BO152" s="407"/>
      <c r="BP152" s="407"/>
      <c r="BQ152" s="407"/>
      <c r="BR152" s="407"/>
      <c r="BS152" s="407"/>
      <c r="BT152" s="407"/>
      <c r="BU152" s="407"/>
      <c r="BV152" s="407"/>
    </row>
    <row r="153" spans="63:74" x14ac:dyDescent="0.2">
      <c r="BK153" s="407"/>
      <c r="BL153" s="407"/>
      <c r="BM153" s="407"/>
      <c r="BN153" s="407"/>
      <c r="BO153" s="407"/>
      <c r="BP153" s="407"/>
      <c r="BQ153" s="407"/>
      <c r="BR153" s="407"/>
      <c r="BS153" s="407"/>
      <c r="BT153" s="407"/>
      <c r="BU153" s="407"/>
      <c r="BV153" s="407"/>
    </row>
    <row r="154" spans="63:74" x14ac:dyDescent="0.2">
      <c r="BK154" s="407"/>
      <c r="BL154" s="407"/>
      <c r="BM154" s="407"/>
      <c r="BN154" s="407"/>
      <c r="BO154" s="407"/>
      <c r="BP154" s="407"/>
      <c r="BQ154" s="407"/>
      <c r="BR154" s="407"/>
      <c r="BS154" s="407"/>
      <c r="BT154" s="407"/>
      <c r="BU154" s="407"/>
      <c r="BV154" s="407"/>
    </row>
    <row r="155" spans="63:74" x14ac:dyDescent="0.2">
      <c r="BK155" s="407"/>
      <c r="BL155" s="407"/>
      <c r="BM155" s="407"/>
      <c r="BN155" s="407"/>
      <c r="BO155" s="407"/>
      <c r="BP155" s="407"/>
      <c r="BQ155" s="407"/>
      <c r="BR155" s="407"/>
      <c r="BS155" s="407"/>
      <c r="BT155" s="407"/>
      <c r="BU155" s="407"/>
      <c r="BV155" s="407"/>
    </row>
    <row r="156" spans="63:74" x14ac:dyDescent="0.2">
      <c r="BK156" s="407"/>
      <c r="BL156" s="407"/>
      <c r="BM156" s="407"/>
      <c r="BN156" s="407"/>
      <c r="BO156" s="407"/>
      <c r="BP156" s="407"/>
      <c r="BQ156" s="407"/>
      <c r="BR156" s="407"/>
      <c r="BS156" s="407"/>
      <c r="BT156" s="407"/>
      <c r="BU156" s="407"/>
      <c r="BV156" s="407"/>
    </row>
    <row r="157" spans="63:74" x14ac:dyDescent="0.2">
      <c r="BK157" s="407"/>
      <c r="BL157" s="407"/>
      <c r="BM157" s="407"/>
      <c r="BN157" s="407"/>
      <c r="BO157" s="407"/>
      <c r="BP157" s="407"/>
      <c r="BQ157" s="407"/>
      <c r="BR157" s="407"/>
      <c r="BS157" s="407"/>
      <c r="BT157" s="407"/>
      <c r="BU157" s="407"/>
      <c r="BV157" s="407"/>
    </row>
    <row r="158" spans="63:74" x14ac:dyDescent="0.2">
      <c r="BK158" s="407"/>
      <c r="BL158" s="407"/>
      <c r="BM158" s="407"/>
      <c r="BN158" s="407"/>
      <c r="BO158" s="407"/>
      <c r="BP158" s="407"/>
      <c r="BQ158" s="407"/>
      <c r="BR158" s="407"/>
      <c r="BS158" s="407"/>
      <c r="BT158" s="407"/>
      <c r="BU158" s="407"/>
      <c r="BV158" s="407"/>
    </row>
    <row r="159" spans="63:74" x14ac:dyDescent="0.2">
      <c r="BK159" s="407"/>
      <c r="BL159" s="407"/>
      <c r="BM159" s="407"/>
      <c r="BN159" s="407"/>
      <c r="BO159" s="407"/>
      <c r="BP159" s="407"/>
      <c r="BQ159" s="407"/>
      <c r="BR159" s="407"/>
      <c r="BS159" s="407"/>
      <c r="BT159" s="407"/>
      <c r="BU159" s="407"/>
      <c r="BV159" s="407"/>
    </row>
    <row r="160" spans="63:74" x14ac:dyDescent="0.2">
      <c r="BK160" s="407"/>
      <c r="BL160" s="407"/>
      <c r="BM160" s="407"/>
      <c r="BN160" s="407"/>
      <c r="BO160" s="407"/>
      <c r="BP160" s="407"/>
      <c r="BQ160" s="407"/>
      <c r="BR160" s="407"/>
      <c r="BS160" s="407"/>
      <c r="BT160" s="407"/>
      <c r="BU160" s="407"/>
      <c r="BV160" s="407"/>
    </row>
    <row r="161" spans="63:74" x14ac:dyDescent="0.2">
      <c r="BK161" s="407"/>
      <c r="BL161" s="407"/>
      <c r="BM161" s="407"/>
      <c r="BN161" s="407"/>
      <c r="BO161" s="407"/>
      <c r="BP161" s="407"/>
      <c r="BQ161" s="407"/>
      <c r="BR161" s="407"/>
      <c r="BS161" s="407"/>
      <c r="BT161" s="407"/>
      <c r="BU161" s="407"/>
      <c r="BV161" s="407"/>
    </row>
    <row r="162" spans="63:74" x14ac:dyDescent="0.2">
      <c r="BK162" s="407"/>
      <c r="BL162" s="407"/>
      <c r="BM162" s="407"/>
      <c r="BN162" s="407"/>
      <c r="BO162" s="407"/>
      <c r="BP162" s="407"/>
      <c r="BQ162" s="407"/>
      <c r="BR162" s="407"/>
      <c r="BS162" s="407"/>
      <c r="BT162" s="407"/>
      <c r="BU162" s="407"/>
      <c r="BV162" s="407"/>
    </row>
    <row r="163" spans="63:74" x14ac:dyDescent="0.2">
      <c r="BK163" s="407"/>
      <c r="BL163" s="407"/>
      <c r="BM163" s="407"/>
      <c r="BN163" s="407"/>
      <c r="BO163" s="407"/>
      <c r="BP163" s="407"/>
      <c r="BQ163" s="407"/>
      <c r="BR163" s="407"/>
      <c r="BS163" s="407"/>
      <c r="BT163" s="407"/>
      <c r="BU163" s="407"/>
      <c r="BV163" s="407"/>
    </row>
    <row r="164" spans="63:74" x14ac:dyDescent="0.2">
      <c r="BK164" s="407"/>
      <c r="BL164" s="407"/>
      <c r="BM164" s="407"/>
      <c r="BN164" s="407"/>
      <c r="BO164" s="407"/>
      <c r="BP164" s="407"/>
      <c r="BQ164" s="407"/>
      <c r="BR164" s="407"/>
      <c r="BS164" s="407"/>
      <c r="BT164" s="407"/>
      <c r="BU164" s="407"/>
      <c r="BV164" s="407"/>
    </row>
    <row r="165" spans="63:74" x14ac:dyDescent="0.2">
      <c r="BK165" s="407"/>
      <c r="BL165" s="407"/>
      <c r="BM165" s="407"/>
      <c r="BN165" s="407"/>
      <c r="BO165" s="407"/>
      <c r="BP165" s="407"/>
      <c r="BQ165" s="407"/>
      <c r="BR165" s="407"/>
      <c r="BS165" s="407"/>
      <c r="BT165" s="407"/>
      <c r="BU165" s="407"/>
      <c r="BV165" s="407"/>
    </row>
    <row r="166" spans="63:74" x14ac:dyDescent="0.2">
      <c r="BK166" s="407"/>
      <c r="BL166" s="407"/>
      <c r="BM166" s="407"/>
      <c r="BN166" s="407"/>
      <c r="BO166" s="407"/>
      <c r="BP166" s="407"/>
      <c r="BQ166" s="407"/>
      <c r="BR166" s="407"/>
      <c r="BS166" s="407"/>
      <c r="BT166" s="407"/>
      <c r="BU166" s="407"/>
      <c r="BV166" s="407"/>
    </row>
    <row r="167" spans="63:74" x14ac:dyDescent="0.2">
      <c r="BK167" s="407"/>
      <c r="BL167" s="407"/>
      <c r="BM167" s="407"/>
      <c r="BN167" s="407"/>
      <c r="BO167" s="407"/>
      <c r="BP167" s="407"/>
      <c r="BQ167" s="407"/>
      <c r="BR167" s="407"/>
      <c r="BS167" s="407"/>
      <c r="BT167" s="407"/>
      <c r="BU167" s="407"/>
      <c r="BV167" s="407"/>
    </row>
    <row r="168" spans="63:74" x14ac:dyDescent="0.2">
      <c r="BK168" s="407"/>
      <c r="BL168" s="407"/>
      <c r="BM168" s="407"/>
      <c r="BN168" s="407"/>
      <c r="BO168" s="407"/>
      <c r="BP168" s="407"/>
      <c r="BQ168" s="407"/>
      <c r="BR168" s="407"/>
      <c r="BS168" s="407"/>
      <c r="BT168" s="407"/>
      <c r="BU168" s="407"/>
      <c r="BV168" s="407"/>
    </row>
    <row r="169" spans="63:74" x14ac:dyDescent="0.2">
      <c r="BK169" s="407"/>
      <c r="BL169" s="407"/>
      <c r="BM169" s="407"/>
      <c r="BN169" s="407"/>
      <c r="BO169" s="407"/>
      <c r="BP169" s="407"/>
      <c r="BQ169" s="407"/>
      <c r="BR169" s="407"/>
      <c r="BS169" s="407"/>
      <c r="BT169" s="407"/>
      <c r="BU169" s="407"/>
      <c r="BV169" s="407"/>
    </row>
    <row r="170" spans="63:74" x14ac:dyDescent="0.2">
      <c r="BK170" s="407"/>
      <c r="BL170" s="407"/>
      <c r="BM170" s="407"/>
      <c r="BN170" s="407"/>
      <c r="BO170" s="407"/>
      <c r="BP170" s="407"/>
      <c r="BQ170" s="407"/>
      <c r="BR170" s="407"/>
      <c r="BS170" s="407"/>
      <c r="BT170" s="407"/>
      <c r="BU170" s="407"/>
      <c r="BV170" s="407"/>
    </row>
    <row r="171" spans="63:74" x14ac:dyDescent="0.2">
      <c r="BK171" s="407"/>
      <c r="BL171" s="407"/>
      <c r="BM171" s="407"/>
      <c r="BN171" s="407"/>
      <c r="BO171" s="407"/>
      <c r="BP171" s="407"/>
      <c r="BQ171" s="407"/>
      <c r="BR171" s="407"/>
      <c r="BS171" s="407"/>
      <c r="BT171" s="407"/>
      <c r="BU171" s="407"/>
      <c r="BV171" s="407"/>
    </row>
    <row r="172" spans="63:74" x14ac:dyDescent="0.2">
      <c r="BK172" s="407"/>
      <c r="BL172" s="407"/>
      <c r="BM172" s="407"/>
      <c r="BN172" s="407"/>
      <c r="BO172" s="407"/>
      <c r="BP172" s="407"/>
      <c r="BQ172" s="407"/>
      <c r="BR172" s="407"/>
      <c r="BS172" s="407"/>
      <c r="BT172" s="407"/>
      <c r="BU172" s="407"/>
      <c r="BV172" s="407"/>
    </row>
    <row r="173" spans="63:74" x14ac:dyDescent="0.2">
      <c r="BK173" s="407"/>
      <c r="BL173" s="407"/>
      <c r="BM173" s="407"/>
      <c r="BN173" s="407"/>
      <c r="BO173" s="407"/>
      <c r="BP173" s="407"/>
      <c r="BQ173" s="407"/>
      <c r="BR173" s="407"/>
      <c r="BS173" s="407"/>
      <c r="BT173" s="407"/>
      <c r="BU173" s="407"/>
      <c r="BV173" s="407"/>
    </row>
    <row r="174" spans="63:74" x14ac:dyDescent="0.2">
      <c r="BK174" s="407"/>
      <c r="BL174" s="407"/>
      <c r="BM174" s="407"/>
      <c r="BN174" s="407"/>
      <c r="BO174" s="407"/>
      <c r="BP174" s="407"/>
      <c r="BQ174" s="407"/>
      <c r="BR174" s="407"/>
      <c r="BS174" s="407"/>
      <c r="BT174" s="407"/>
      <c r="BU174" s="407"/>
      <c r="BV174" s="407"/>
    </row>
    <row r="175" spans="63:74" x14ac:dyDescent="0.2">
      <c r="BK175" s="407"/>
      <c r="BL175" s="407"/>
      <c r="BM175" s="407"/>
      <c r="BN175" s="407"/>
      <c r="BO175" s="407"/>
      <c r="BP175" s="407"/>
      <c r="BQ175" s="407"/>
      <c r="BR175" s="407"/>
      <c r="BS175" s="407"/>
      <c r="BT175" s="407"/>
      <c r="BU175" s="407"/>
      <c r="BV175" s="407"/>
    </row>
    <row r="176" spans="63:74" x14ac:dyDescent="0.2">
      <c r="BK176" s="407"/>
      <c r="BL176" s="407"/>
      <c r="BM176" s="407"/>
      <c r="BN176" s="407"/>
      <c r="BO176" s="407"/>
      <c r="BP176" s="407"/>
      <c r="BQ176" s="407"/>
      <c r="BR176" s="407"/>
      <c r="BS176" s="407"/>
      <c r="BT176" s="407"/>
      <c r="BU176" s="407"/>
      <c r="BV176" s="407"/>
    </row>
    <row r="177" spans="63:74" x14ac:dyDescent="0.2">
      <c r="BK177" s="407"/>
      <c r="BL177" s="407"/>
      <c r="BM177" s="407"/>
      <c r="BN177" s="407"/>
      <c r="BO177" s="407"/>
      <c r="BP177" s="407"/>
      <c r="BQ177" s="407"/>
      <c r="BR177" s="407"/>
      <c r="BS177" s="407"/>
      <c r="BT177" s="407"/>
      <c r="BU177" s="407"/>
      <c r="BV177" s="407"/>
    </row>
  </sheetData>
  <mergeCells count="15">
    <mergeCell ref="B68:Q68"/>
    <mergeCell ref="B69:Q69"/>
    <mergeCell ref="B70:Q70"/>
    <mergeCell ref="B64:Q64"/>
    <mergeCell ref="B65:Q65"/>
    <mergeCell ref="B66:Q66"/>
    <mergeCell ref="B67:Q67"/>
    <mergeCell ref="A1:A2"/>
    <mergeCell ref="AM3:AX3"/>
    <mergeCell ref="AY3:BJ3"/>
    <mergeCell ref="BK3:BV3"/>
    <mergeCell ref="B1:AL1"/>
    <mergeCell ref="C3:N3"/>
    <mergeCell ref="O3:Z3"/>
    <mergeCell ref="AA3:AL3"/>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21" activePane="bottomRight" state="frozen"/>
      <selection activeCell="BC15" sqref="BC15"/>
      <selection pane="topRight" activeCell="BC15" sqref="BC15"/>
      <selection pane="bottomLeft" activeCell="BC15" sqref="BC15"/>
      <selection pane="bottomRight" activeCell="BA30" sqref="BA30"/>
    </sheetView>
  </sheetViews>
  <sheetFormatPr defaultColWidth="9.5703125" defaultRowHeight="12" x14ac:dyDescent="0.15"/>
  <cols>
    <col min="1" max="1" width="8.5703125" style="2" customWidth="1"/>
    <col min="2" max="2" width="45.42578125" style="2" customWidth="1"/>
    <col min="3" max="50" width="6.5703125" style="2" customWidth="1"/>
    <col min="51" max="62" width="6.5703125" style="404" customWidth="1"/>
    <col min="63" max="74" width="6.5703125" style="2" customWidth="1"/>
    <col min="75" max="16384" width="9.5703125" style="2"/>
  </cols>
  <sheetData>
    <row r="1" spans="1:74" ht="15.75" customHeight="1" x14ac:dyDescent="0.2">
      <c r="A1" s="667" t="s">
        <v>1051</v>
      </c>
      <c r="B1" s="702" t="s">
        <v>263</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c r="AM1" s="306"/>
    </row>
    <row r="2" spans="1:74" s="5" customFormat="1" ht="12.75" x14ac:dyDescent="0.2">
      <c r="A2" s="668"/>
      <c r="B2" s="543" t="str">
        <f>"U.S. Energy Information Administration  |  Short-Term Energy Outlook  - "&amp;Dates!D1</f>
        <v>U.S. Energy Information Administration  |  Short-Term Energy Outlook  - August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7"/>
      <c r="AY2" s="532"/>
      <c r="AZ2" s="532"/>
      <c r="BA2" s="532"/>
      <c r="BB2" s="532"/>
      <c r="BC2" s="532"/>
      <c r="BD2" s="532"/>
      <c r="BE2" s="532"/>
      <c r="BF2" s="532"/>
      <c r="BG2" s="532"/>
      <c r="BH2" s="532"/>
      <c r="BI2" s="532"/>
      <c r="BJ2" s="532"/>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ht="11.25"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3"/>
      <c r="B5" s="7" t="s">
        <v>142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8"/>
      <c r="AZ5" s="428"/>
      <c r="BA5" s="428"/>
      <c r="BB5" s="428"/>
      <c r="BC5" s="428"/>
      <c r="BD5" s="428"/>
      <c r="BE5" s="428"/>
      <c r="BF5" s="428"/>
      <c r="BG5" s="428"/>
      <c r="BH5" s="428"/>
      <c r="BI5" s="428"/>
      <c r="BJ5" s="428"/>
      <c r="BK5" s="428"/>
      <c r="BL5" s="428"/>
      <c r="BM5" s="428"/>
      <c r="BN5" s="428"/>
      <c r="BO5" s="428"/>
      <c r="BP5" s="428"/>
      <c r="BQ5" s="428"/>
      <c r="BR5" s="428"/>
      <c r="BS5" s="428"/>
      <c r="BT5" s="428"/>
      <c r="BU5" s="428"/>
      <c r="BV5" s="428"/>
    </row>
    <row r="6" spans="1:74" ht="11.1" customHeight="1" x14ac:dyDescent="0.2">
      <c r="A6" s="3" t="s">
        <v>1019</v>
      </c>
      <c r="B6" s="182" t="s">
        <v>16</v>
      </c>
      <c r="C6" s="241">
        <v>247.2</v>
      </c>
      <c r="D6" s="241">
        <v>258.39999999999998</v>
      </c>
      <c r="E6" s="241">
        <v>293.39999999999998</v>
      </c>
      <c r="F6" s="241">
        <v>321.8</v>
      </c>
      <c r="G6" s="241">
        <v>317.39999999999998</v>
      </c>
      <c r="H6" s="241">
        <v>297</v>
      </c>
      <c r="I6" s="241">
        <v>305.8</v>
      </c>
      <c r="J6" s="241">
        <v>294.89999999999998</v>
      </c>
      <c r="K6" s="241">
        <v>289.60000000000002</v>
      </c>
      <c r="L6" s="241">
        <v>280.5</v>
      </c>
      <c r="M6" s="241">
        <v>270.10000000000002</v>
      </c>
      <c r="N6" s="241">
        <v>261.39999999999998</v>
      </c>
      <c r="O6" s="241">
        <v>274.7</v>
      </c>
      <c r="P6" s="241">
        <v>293.60000000000002</v>
      </c>
      <c r="Q6" s="241">
        <v>320.3</v>
      </c>
      <c r="R6" s="241">
        <v>318.89999999999998</v>
      </c>
      <c r="S6" s="241">
        <v>301.60000000000002</v>
      </c>
      <c r="T6" s="241">
        <v>275.7</v>
      </c>
      <c r="U6" s="241">
        <v>280.60000000000002</v>
      </c>
      <c r="V6" s="241">
        <v>308.7</v>
      </c>
      <c r="W6" s="241">
        <v>316.3</v>
      </c>
      <c r="X6" s="241">
        <v>294.10000000000002</v>
      </c>
      <c r="Y6" s="241">
        <v>271.3</v>
      </c>
      <c r="Z6" s="241">
        <v>259</v>
      </c>
      <c r="AA6" s="241">
        <v>267.60000000000002</v>
      </c>
      <c r="AB6" s="241">
        <v>302</v>
      </c>
      <c r="AC6" s="241">
        <v>298.7</v>
      </c>
      <c r="AD6" s="241">
        <v>285.3</v>
      </c>
      <c r="AE6" s="241">
        <v>295.10000000000002</v>
      </c>
      <c r="AF6" s="241">
        <v>288.2</v>
      </c>
      <c r="AG6" s="241">
        <v>294.2</v>
      </c>
      <c r="AH6" s="241">
        <v>289</v>
      </c>
      <c r="AI6" s="241">
        <v>279.2</v>
      </c>
      <c r="AJ6" s="241">
        <v>263.2</v>
      </c>
      <c r="AK6" s="241">
        <v>254.4</v>
      </c>
      <c r="AL6" s="241">
        <v>258.10000000000002</v>
      </c>
      <c r="AM6" s="241">
        <v>260.39999999999998</v>
      </c>
      <c r="AN6" s="241">
        <v>269.89999999999998</v>
      </c>
      <c r="AO6" s="241">
        <v>285.5</v>
      </c>
      <c r="AP6" s="241">
        <v>298.10000000000002</v>
      </c>
      <c r="AQ6" s="241">
        <v>295.10000000000002</v>
      </c>
      <c r="AR6" s="241">
        <v>300.10000000000002</v>
      </c>
      <c r="AS6" s="241">
        <v>285.5</v>
      </c>
      <c r="AT6" s="241">
        <v>275.89999999999998</v>
      </c>
      <c r="AU6" s="241">
        <v>266.89999999999998</v>
      </c>
      <c r="AV6" s="241">
        <v>233.3</v>
      </c>
      <c r="AW6" s="241">
        <v>211.1</v>
      </c>
      <c r="AX6" s="241">
        <v>163.4</v>
      </c>
      <c r="AY6" s="241">
        <v>136.6</v>
      </c>
      <c r="AZ6" s="241">
        <v>163.69999999999999</v>
      </c>
      <c r="BA6" s="241">
        <v>177</v>
      </c>
      <c r="BB6" s="241">
        <v>183.5</v>
      </c>
      <c r="BC6" s="241">
        <v>208</v>
      </c>
      <c r="BD6" s="241">
        <v>208.51730000000001</v>
      </c>
      <c r="BE6" s="241">
        <v>207.80019999999999</v>
      </c>
      <c r="BF6" s="334">
        <v>181.24619999999999</v>
      </c>
      <c r="BG6" s="334">
        <v>157.59209999999999</v>
      </c>
      <c r="BH6" s="334">
        <v>142.91990000000001</v>
      </c>
      <c r="BI6" s="334">
        <v>134.6987</v>
      </c>
      <c r="BJ6" s="334">
        <v>131.23330000000001</v>
      </c>
      <c r="BK6" s="334">
        <v>138.72540000000001</v>
      </c>
      <c r="BL6" s="334">
        <v>145.34030000000001</v>
      </c>
      <c r="BM6" s="334">
        <v>162.41409999999999</v>
      </c>
      <c r="BN6" s="334">
        <v>178.21979999999999</v>
      </c>
      <c r="BO6" s="334">
        <v>186.44669999999999</v>
      </c>
      <c r="BP6" s="334">
        <v>188.57380000000001</v>
      </c>
      <c r="BQ6" s="334">
        <v>187.1711</v>
      </c>
      <c r="BR6" s="334">
        <v>183.28960000000001</v>
      </c>
      <c r="BS6" s="334">
        <v>173.65180000000001</v>
      </c>
      <c r="BT6" s="334">
        <v>166.95769999999999</v>
      </c>
      <c r="BU6" s="334">
        <v>159.33199999999999</v>
      </c>
      <c r="BV6" s="334">
        <v>155.2902</v>
      </c>
    </row>
    <row r="7" spans="1:74" ht="11.1" customHeight="1" x14ac:dyDescent="0.2">
      <c r="A7" s="1"/>
      <c r="B7" s="7" t="s">
        <v>17</v>
      </c>
      <c r="C7" s="226"/>
      <c r="D7" s="226"/>
      <c r="E7" s="226"/>
      <c r="F7" s="226"/>
      <c r="G7" s="226"/>
      <c r="H7" s="226"/>
      <c r="I7" s="226"/>
      <c r="J7" s="226"/>
      <c r="K7" s="226"/>
      <c r="L7" s="226"/>
      <c r="M7" s="226"/>
      <c r="N7" s="226"/>
      <c r="O7" s="226"/>
      <c r="P7" s="226"/>
      <c r="Q7" s="226"/>
      <c r="R7" s="226"/>
      <c r="S7" s="226"/>
      <c r="T7" s="226"/>
      <c r="U7" s="226"/>
      <c r="V7" s="226"/>
      <c r="W7" s="226"/>
      <c r="X7" s="226"/>
      <c r="Y7" s="226"/>
      <c r="Z7" s="226"/>
      <c r="AA7" s="226"/>
      <c r="AB7" s="226"/>
      <c r="AC7" s="226"/>
      <c r="AD7" s="226"/>
      <c r="AE7" s="226"/>
      <c r="AF7" s="226"/>
      <c r="AG7" s="226"/>
      <c r="AH7" s="226"/>
      <c r="AI7" s="226"/>
      <c r="AJ7" s="226"/>
      <c r="AK7" s="226"/>
      <c r="AL7" s="226"/>
      <c r="AM7" s="226"/>
      <c r="AN7" s="226"/>
      <c r="AO7" s="226"/>
      <c r="AP7" s="226"/>
      <c r="AQ7" s="226"/>
      <c r="AR7" s="226"/>
      <c r="AS7" s="226"/>
      <c r="AT7" s="226"/>
      <c r="AU7" s="226"/>
      <c r="AV7" s="226"/>
      <c r="AW7" s="226"/>
      <c r="AX7" s="226"/>
      <c r="AY7" s="226"/>
      <c r="AZ7" s="226"/>
      <c r="BA7" s="226"/>
      <c r="BB7" s="226"/>
      <c r="BC7" s="226"/>
      <c r="BD7" s="226"/>
      <c r="BE7" s="226"/>
      <c r="BF7" s="398"/>
      <c r="BG7" s="398"/>
      <c r="BH7" s="398"/>
      <c r="BI7" s="398"/>
      <c r="BJ7" s="398"/>
      <c r="BK7" s="398"/>
      <c r="BL7" s="398"/>
      <c r="BM7" s="398"/>
      <c r="BN7" s="398"/>
      <c r="BO7" s="398"/>
      <c r="BP7" s="398"/>
      <c r="BQ7" s="398"/>
      <c r="BR7" s="398"/>
      <c r="BS7" s="398"/>
      <c r="BT7" s="398"/>
      <c r="BU7" s="398"/>
      <c r="BV7" s="398"/>
    </row>
    <row r="8" spans="1:74" ht="11.1" customHeight="1" x14ac:dyDescent="0.2">
      <c r="A8" s="1" t="s">
        <v>667</v>
      </c>
      <c r="B8" s="183" t="s">
        <v>587</v>
      </c>
      <c r="C8" s="241">
        <v>310.54000000000002</v>
      </c>
      <c r="D8" s="241">
        <v>319.95</v>
      </c>
      <c r="E8" s="241">
        <v>353.65</v>
      </c>
      <c r="F8" s="241">
        <v>375.45</v>
      </c>
      <c r="G8" s="241">
        <v>389.4</v>
      </c>
      <c r="H8" s="241">
        <v>367.05</v>
      </c>
      <c r="I8" s="241">
        <v>366.375</v>
      </c>
      <c r="J8" s="241">
        <v>365.96</v>
      </c>
      <c r="K8" s="241">
        <v>359.1</v>
      </c>
      <c r="L8" s="241">
        <v>343.84</v>
      </c>
      <c r="M8" s="241">
        <v>338.6</v>
      </c>
      <c r="N8" s="241">
        <v>328.52499999999998</v>
      </c>
      <c r="O8" s="241">
        <v>342.86</v>
      </c>
      <c r="P8" s="241">
        <v>363.85</v>
      </c>
      <c r="Q8" s="241">
        <v>380.52499999999998</v>
      </c>
      <c r="R8" s="241">
        <v>390.04</v>
      </c>
      <c r="S8" s="241">
        <v>366.65</v>
      </c>
      <c r="T8" s="241">
        <v>342.77499999999998</v>
      </c>
      <c r="U8" s="241">
        <v>340.78</v>
      </c>
      <c r="V8" s="241">
        <v>368.375</v>
      </c>
      <c r="W8" s="241">
        <v>383.625</v>
      </c>
      <c r="X8" s="241">
        <v>373.6</v>
      </c>
      <c r="Y8" s="241">
        <v>349.7</v>
      </c>
      <c r="Z8" s="241">
        <v>339.64</v>
      </c>
      <c r="AA8" s="241">
        <v>343.875</v>
      </c>
      <c r="AB8" s="241">
        <v>369.7</v>
      </c>
      <c r="AC8" s="241">
        <v>370.95</v>
      </c>
      <c r="AD8" s="241">
        <v>353.74</v>
      </c>
      <c r="AE8" s="241">
        <v>348.15</v>
      </c>
      <c r="AF8" s="241">
        <v>349.55</v>
      </c>
      <c r="AG8" s="241">
        <v>356.24</v>
      </c>
      <c r="AH8" s="241">
        <v>357.6</v>
      </c>
      <c r="AI8" s="241">
        <v>351.8</v>
      </c>
      <c r="AJ8" s="241">
        <v>334.55</v>
      </c>
      <c r="AK8" s="241">
        <v>330</v>
      </c>
      <c r="AL8" s="241">
        <v>338.74</v>
      </c>
      <c r="AM8" s="241">
        <v>340.3</v>
      </c>
      <c r="AN8" s="241">
        <v>339.47500000000002</v>
      </c>
      <c r="AO8" s="241">
        <v>351.38</v>
      </c>
      <c r="AP8" s="241">
        <v>363.875</v>
      </c>
      <c r="AQ8" s="241">
        <v>367.3</v>
      </c>
      <c r="AR8" s="241">
        <v>365.28</v>
      </c>
      <c r="AS8" s="241">
        <v>360.45</v>
      </c>
      <c r="AT8" s="241">
        <v>345.125</v>
      </c>
      <c r="AU8" s="241">
        <v>337.52</v>
      </c>
      <c r="AV8" s="241">
        <v>318.25</v>
      </c>
      <c r="AW8" s="241">
        <v>292.5</v>
      </c>
      <c r="AX8" s="241">
        <v>263.18</v>
      </c>
      <c r="AY8" s="241">
        <v>221.8</v>
      </c>
      <c r="AZ8" s="241">
        <v>220.9</v>
      </c>
      <c r="BA8" s="241">
        <v>238.8</v>
      </c>
      <c r="BB8" s="241">
        <v>241.67500000000001</v>
      </c>
      <c r="BC8" s="241">
        <v>262.02499999999998</v>
      </c>
      <c r="BD8" s="241">
        <v>271.2</v>
      </c>
      <c r="BE8" s="241">
        <v>267.85000000000002</v>
      </c>
      <c r="BF8" s="334">
        <v>250.85169999999999</v>
      </c>
      <c r="BG8" s="334">
        <v>229.03200000000001</v>
      </c>
      <c r="BH8" s="334">
        <v>217.5617</v>
      </c>
      <c r="BI8" s="334">
        <v>210.6343</v>
      </c>
      <c r="BJ8" s="334">
        <v>208.4913</v>
      </c>
      <c r="BK8" s="334">
        <v>211.95150000000001</v>
      </c>
      <c r="BL8" s="334">
        <v>217.65190000000001</v>
      </c>
      <c r="BM8" s="334">
        <v>230.01310000000001</v>
      </c>
      <c r="BN8" s="334">
        <v>243.79179999999999</v>
      </c>
      <c r="BO8" s="334">
        <v>255.18430000000001</v>
      </c>
      <c r="BP8" s="334">
        <v>255.76910000000001</v>
      </c>
      <c r="BQ8" s="334">
        <v>255.23070000000001</v>
      </c>
      <c r="BR8" s="334">
        <v>252.29230000000001</v>
      </c>
      <c r="BS8" s="334">
        <v>244.50360000000001</v>
      </c>
      <c r="BT8" s="334">
        <v>239.7585</v>
      </c>
      <c r="BU8" s="334">
        <v>235.50980000000001</v>
      </c>
      <c r="BV8" s="334">
        <v>232.98949999999999</v>
      </c>
    </row>
    <row r="9" spans="1:74" ht="11.1" customHeight="1" x14ac:dyDescent="0.2">
      <c r="A9" s="1" t="s">
        <v>668</v>
      </c>
      <c r="B9" s="183" t="s">
        <v>588</v>
      </c>
      <c r="C9" s="241">
        <v>308.2</v>
      </c>
      <c r="D9" s="241">
        <v>318.02499999999998</v>
      </c>
      <c r="E9" s="241">
        <v>351.97500000000002</v>
      </c>
      <c r="F9" s="241">
        <v>380.85</v>
      </c>
      <c r="G9" s="241">
        <v>391.68</v>
      </c>
      <c r="H9" s="241">
        <v>367.35</v>
      </c>
      <c r="I9" s="241">
        <v>366.3</v>
      </c>
      <c r="J9" s="241">
        <v>364.18</v>
      </c>
      <c r="K9" s="241">
        <v>360.02499999999998</v>
      </c>
      <c r="L9" s="241">
        <v>336.36</v>
      </c>
      <c r="M9" s="241">
        <v>329.375</v>
      </c>
      <c r="N9" s="241">
        <v>320.45</v>
      </c>
      <c r="O9" s="241">
        <v>332.84</v>
      </c>
      <c r="P9" s="241">
        <v>347.625</v>
      </c>
      <c r="Q9" s="241">
        <v>382.32499999999999</v>
      </c>
      <c r="R9" s="241">
        <v>382.84</v>
      </c>
      <c r="S9" s="241">
        <v>364.47500000000002</v>
      </c>
      <c r="T9" s="241">
        <v>351.25</v>
      </c>
      <c r="U9" s="241">
        <v>343.64</v>
      </c>
      <c r="V9" s="241">
        <v>377.47500000000002</v>
      </c>
      <c r="W9" s="241">
        <v>386.02499999999998</v>
      </c>
      <c r="X9" s="241">
        <v>362.38</v>
      </c>
      <c r="Y9" s="241">
        <v>334.625</v>
      </c>
      <c r="Z9" s="241">
        <v>322.83999999999997</v>
      </c>
      <c r="AA9" s="241">
        <v>320.3</v>
      </c>
      <c r="AB9" s="241">
        <v>364.82499999999999</v>
      </c>
      <c r="AC9" s="241">
        <v>365.72500000000002</v>
      </c>
      <c r="AD9" s="241">
        <v>354.12</v>
      </c>
      <c r="AE9" s="241">
        <v>373.27499999999998</v>
      </c>
      <c r="AF9" s="241">
        <v>374.75</v>
      </c>
      <c r="AG9" s="241">
        <v>353.54</v>
      </c>
      <c r="AH9" s="241">
        <v>352.3</v>
      </c>
      <c r="AI9" s="241">
        <v>350</v>
      </c>
      <c r="AJ9" s="241">
        <v>327.05</v>
      </c>
      <c r="AK9" s="241">
        <v>314.47500000000002</v>
      </c>
      <c r="AL9" s="241">
        <v>315.12</v>
      </c>
      <c r="AM9" s="241">
        <v>322.35000000000002</v>
      </c>
      <c r="AN9" s="241">
        <v>332.77499999999998</v>
      </c>
      <c r="AO9" s="241">
        <v>354.96</v>
      </c>
      <c r="AP9" s="241">
        <v>362.82499999999999</v>
      </c>
      <c r="AQ9" s="241">
        <v>361.32499999999999</v>
      </c>
      <c r="AR9" s="241">
        <v>369.66</v>
      </c>
      <c r="AS9" s="241">
        <v>351.47500000000002</v>
      </c>
      <c r="AT9" s="241">
        <v>341.47500000000002</v>
      </c>
      <c r="AU9" s="241">
        <v>336.02</v>
      </c>
      <c r="AV9" s="241">
        <v>308.10000000000002</v>
      </c>
      <c r="AW9" s="241">
        <v>287.07499999999999</v>
      </c>
      <c r="AX9" s="241">
        <v>240.6</v>
      </c>
      <c r="AY9" s="241">
        <v>194.45</v>
      </c>
      <c r="AZ9" s="241">
        <v>217.65</v>
      </c>
      <c r="BA9" s="241">
        <v>235.42</v>
      </c>
      <c r="BB9" s="241">
        <v>236.27500000000001</v>
      </c>
      <c r="BC9" s="241">
        <v>256.47500000000002</v>
      </c>
      <c r="BD9" s="241">
        <v>272.88</v>
      </c>
      <c r="BE9" s="241">
        <v>267.77499999999998</v>
      </c>
      <c r="BF9" s="334">
        <v>246.25190000000001</v>
      </c>
      <c r="BG9" s="334">
        <v>226.5445</v>
      </c>
      <c r="BH9" s="334">
        <v>208.78819999999999</v>
      </c>
      <c r="BI9" s="334">
        <v>200.13050000000001</v>
      </c>
      <c r="BJ9" s="334">
        <v>196.5908</v>
      </c>
      <c r="BK9" s="334">
        <v>200.50489999999999</v>
      </c>
      <c r="BL9" s="334">
        <v>206.76759999999999</v>
      </c>
      <c r="BM9" s="334">
        <v>227.52029999999999</v>
      </c>
      <c r="BN9" s="334">
        <v>245.45230000000001</v>
      </c>
      <c r="BO9" s="334">
        <v>255.5599</v>
      </c>
      <c r="BP9" s="334">
        <v>258.16030000000001</v>
      </c>
      <c r="BQ9" s="334">
        <v>254.8973</v>
      </c>
      <c r="BR9" s="334">
        <v>251.74119999999999</v>
      </c>
      <c r="BS9" s="334">
        <v>243.1011</v>
      </c>
      <c r="BT9" s="334">
        <v>232.35290000000001</v>
      </c>
      <c r="BU9" s="334">
        <v>224.268</v>
      </c>
      <c r="BV9" s="334">
        <v>219.1695</v>
      </c>
    </row>
    <row r="10" spans="1:74" ht="11.1" customHeight="1" x14ac:dyDescent="0.2">
      <c r="A10" s="1" t="s">
        <v>669</v>
      </c>
      <c r="B10" s="183" t="s">
        <v>589</v>
      </c>
      <c r="C10" s="241">
        <v>294.36</v>
      </c>
      <c r="D10" s="241">
        <v>306.32499999999999</v>
      </c>
      <c r="E10" s="241">
        <v>343.05</v>
      </c>
      <c r="F10" s="241">
        <v>366.55</v>
      </c>
      <c r="G10" s="241">
        <v>375.58</v>
      </c>
      <c r="H10" s="241">
        <v>352.27499999999998</v>
      </c>
      <c r="I10" s="241">
        <v>351.97500000000002</v>
      </c>
      <c r="J10" s="241">
        <v>351.68</v>
      </c>
      <c r="K10" s="241">
        <v>342.17500000000001</v>
      </c>
      <c r="L10" s="241">
        <v>326.39999999999998</v>
      </c>
      <c r="M10" s="241">
        <v>318.25</v>
      </c>
      <c r="N10" s="241">
        <v>306.85000000000002</v>
      </c>
      <c r="O10" s="241">
        <v>320.52</v>
      </c>
      <c r="P10" s="241">
        <v>345.42500000000001</v>
      </c>
      <c r="Q10" s="241">
        <v>367.72500000000002</v>
      </c>
      <c r="R10" s="241">
        <v>377.08</v>
      </c>
      <c r="S10" s="241">
        <v>352.27499999999998</v>
      </c>
      <c r="T10" s="241">
        <v>328.6</v>
      </c>
      <c r="U10" s="241">
        <v>321.8</v>
      </c>
      <c r="V10" s="241">
        <v>350.7</v>
      </c>
      <c r="W10" s="241">
        <v>363.52499999999998</v>
      </c>
      <c r="X10" s="241">
        <v>348.44</v>
      </c>
      <c r="Y10" s="241">
        <v>320.375</v>
      </c>
      <c r="Z10" s="241">
        <v>309.72000000000003</v>
      </c>
      <c r="AA10" s="241">
        <v>316.2</v>
      </c>
      <c r="AB10" s="241">
        <v>346.8</v>
      </c>
      <c r="AC10" s="241">
        <v>353.625</v>
      </c>
      <c r="AD10" s="241">
        <v>337.92</v>
      </c>
      <c r="AE10" s="241">
        <v>335.52499999999998</v>
      </c>
      <c r="AF10" s="241">
        <v>335.85</v>
      </c>
      <c r="AG10" s="241">
        <v>340.7</v>
      </c>
      <c r="AH10" s="241">
        <v>339.72500000000002</v>
      </c>
      <c r="AI10" s="241">
        <v>329.82</v>
      </c>
      <c r="AJ10" s="241">
        <v>310.875</v>
      </c>
      <c r="AK10" s="241">
        <v>303.8</v>
      </c>
      <c r="AL10" s="241">
        <v>309.06</v>
      </c>
      <c r="AM10" s="241">
        <v>310.64999999999998</v>
      </c>
      <c r="AN10" s="241">
        <v>313.92500000000001</v>
      </c>
      <c r="AO10" s="241">
        <v>328.48</v>
      </c>
      <c r="AP10" s="241">
        <v>346.15</v>
      </c>
      <c r="AQ10" s="241">
        <v>344.4</v>
      </c>
      <c r="AR10" s="241">
        <v>345.26</v>
      </c>
      <c r="AS10" s="241">
        <v>341.125</v>
      </c>
      <c r="AT10" s="241">
        <v>326.97500000000002</v>
      </c>
      <c r="AU10" s="241">
        <v>317.89999999999998</v>
      </c>
      <c r="AV10" s="241">
        <v>296.47500000000002</v>
      </c>
      <c r="AW10" s="241">
        <v>268.95</v>
      </c>
      <c r="AX10" s="241">
        <v>230.96</v>
      </c>
      <c r="AY10" s="241">
        <v>189.95</v>
      </c>
      <c r="AZ10" s="241">
        <v>200.67500000000001</v>
      </c>
      <c r="BA10" s="241">
        <v>220.82</v>
      </c>
      <c r="BB10" s="241">
        <v>222.95</v>
      </c>
      <c r="BC10" s="241">
        <v>244.3</v>
      </c>
      <c r="BD10" s="241">
        <v>254.56</v>
      </c>
      <c r="BE10" s="241">
        <v>249.375</v>
      </c>
      <c r="BF10" s="334">
        <v>231.91059999999999</v>
      </c>
      <c r="BG10" s="334">
        <v>208.7799</v>
      </c>
      <c r="BH10" s="334">
        <v>194.72450000000001</v>
      </c>
      <c r="BI10" s="334">
        <v>185.49529999999999</v>
      </c>
      <c r="BJ10" s="334">
        <v>182.06100000000001</v>
      </c>
      <c r="BK10" s="334">
        <v>187.5265</v>
      </c>
      <c r="BL10" s="334">
        <v>193.18639999999999</v>
      </c>
      <c r="BM10" s="334">
        <v>210.59549999999999</v>
      </c>
      <c r="BN10" s="334">
        <v>225.95060000000001</v>
      </c>
      <c r="BO10" s="334">
        <v>235.69909999999999</v>
      </c>
      <c r="BP10" s="334">
        <v>237.92230000000001</v>
      </c>
      <c r="BQ10" s="334">
        <v>236.3066</v>
      </c>
      <c r="BR10" s="334">
        <v>233.1686</v>
      </c>
      <c r="BS10" s="334">
        <v>223.36689999999999</v>
      </c>
      <c r="BT10" s="334">
        <v>215.26230000000001</v>
      </c>
      <c r="BU10" s="334">
        <v>208.59809999999999</v>
      </c>
      <c r="BV10" s="334">
        <v>205.04339999999999</v>
      </c>
    </row>
    <row r="11" spans="1:74" ht="11.1" customHeight="1" x14ac:dyDescent="0.2">
      <c r="A11" s="1" t="s">
        <v>670</v>
      </c>
      <c r="B11" s="183" t="s">
        <v>590</v>
      </c>
      <c r="C11" s="241">
        <v>289.04000000000002</v>
      </c>
      <c r="D11" s="241">
        <v>306.27499999999998</v>
      </c>
      <c r="E11" s="241">
        <v>337.02499999999998</v>
      </c>
      <c r="F11" s="241">
        <v>357.9</v>
      </c>
      <c r="G11" s="241">
        <v>372.38</v>
      </c>
      <c r="H11" s="241">
        <v>363.52499999999998</v>
      </c>
      <c r="I11" s="241">
        <v>352.02499999999998</v>
      </c>
      <c r="J11" s="241">
        <v>354.06</v>
      </c>
      <c r="K11" s="241">
        <v>358.72500000000002</v>
      </c>
      <c r="L11" s="241">
        <v>352.28</v>
      </c>
      <c r="M11" s="241">
        <v>341.55</v>
      </c>
      <c r="N11" s="241">
        <v>318.8</v>
      </c>
      <c r="O11" s="241">
        <v>301.83999999999997</v>
      </c>
      <c r="P11" s="241">
        <v>310.77499999999998</v>
      </c>
      <c r="Q11" s="241">
        <v>352.97500000000002</v>
      </c>
      <c r="R11" s="241">
        <v>378.46</v>
      </c>
      <c r="S11" s="241">
        <v>375.5</v>
      </c>
      <c r="T11" s="241">
        <v>369</v>
      </c>
      <c r="U11" s="241">
        <v>351.92</v>
      </c>
      <c r="V11" s="241">
        <v>351.82499999999999</v>
      </c>
      <c r="W11" s="241">
        <v>372.1</v>
      </c>
      <c r="X11" s="241">
        <v>372.04</v>
      </c>
      <c r="Y11" s="241">
        <v>353.8</v>
      </c>
      <c r="Z11" s="241">
        <v>321.12</v>
      </c>
      <c r="AA11" s="241">
        <v>291.57499999999999</v>
      </c>
      <c r="AB11" s="241">
        <v>332.45</v>
      </c>
      <c r="AC11" s="241">
        <v>347.07499999999999</v>
      </c>
      <c r="AD11" s="241">
        <v>349.98</v>
      </c>
      <c r="AE11" s="241">
        <v>361.2</v>
      </c>
      <c r="AF11" s="241">
        <v>370.17500000000001</v>
      </c>
      <c r="AG11" s="241">
        <v>362.34</v>
      </c>
      <c r="AH11" s="241">
        <v>363.57499999999999</v>
      </c>
      <c r="AI11" s="241">
        <v>360.08</v>
      </c>
      <c r="AJ11" s="241">
        <v>344</v>
      </c>
      <c r="AK11" s="241">
        <v>321.55</v>
      </c>
      <c r="AL11" s="241">
        <v>308</v>
      </c>
      <c r="AM11" s="241">
        <v>313.67500000000001</v>
      </c>
      <c r="AN11" s="241">
        <v>320.57499999999999</v>
      </c>
      <c r="AO11" s="241">
        <v>343.8</v>
      </c>
      <c r="AP11" s="241">
        <v>345.3</v>
      </c>
      <c r="AQ11" s="241">
        <v>350.45</v>
      </c>
      <c r="AR11" s="241">
        <v>355.52</v>
      </c>
      <c r="AS11" s="241">
        <v>364.27499999999998</v>
      </c>
      <c r="AT11" s="241">
        <v>365.05</v>
      </c>
      <c r="AU11" s="241">
        <v>357.92</v>
      </c>
      <c r="AV11" s="241">
        <v>330.57499999999999</v>
      </c>
      <c r="AW11" s="241">
        <v>304</v>
      </c>
      <c r="AX11" s="241">
        <v>255.98</v>
      </c>
      <c r="AY11" s="241">
        <v>197.02500000000001</v>
      </c>
      <c r="AZ11" s="241">
        <v>196.22499999999999</v>
      </c>
      <c r="BA11" s="241">
        <v>225.18</v>
      </c>
      <c r="BB11" s="241">
        <v>239.375</v>
      </c>
      <c r="BC11" s="241">
        <v>265.42500000000001</v>
      </c>
      <c r="BD11" s="241">
        <v>277.2</v>
      </c>
      <c r="BE11" s="241">
        <v>283.125</v>
      </c>
      <c r="BF11" s="334">
        <v>268.4187</v>
      </c>
      <c r="BG11" s="334">
        <v>246.9693</v>
      </c>
      <c r="BH11" s="334">
        <v>228.27090000000001</v>
      </c>
      <c r="BI11" s="334">
        <v>211.2688</v>
      </c>
      <c r="BJ11" s="334">
        <v>196.53200000000001</v>
      </c>
      <c r="BK11" s="334">
        <v>191.30090000000001</v>
      </c>
      <c r="BL11" s="334">
        <v>197.9024</v>
      </c>
      <c r="BM11" s="334">
        <v>214.22659999999999</v>
      </c>
      <c r="BN11" s="334">
        <v>229.52860000000001</v>
      </c>
      <c r="BO11" s="334">
        <v>246.18690000000001</v>
      </c>
      <c r="BP11" s="334">
        <v>251.3706</v>
      </c>
      <c r="BQ11" s="334">
        <v>255.00479999999999</v>
      </c>
      <c r="BR11" s="334">
        <v>254.6739</v>
      </c>
      <c r="BS11" s="334">
        <v>248.3047</v>
      </c>
      <c r="BT11" s="334">
        <v>241.1634</v>
      </c>
      <c r="BU11" s="334">
        <v>230.2029</v>
      </c>
      <c r="BV11" s="334">
        <v>218.24359999999999</v>
      </c>
    </row>
    <row r="12" spans="1:74" ht="11.1" customHeight="1" x14ac:dyDescent="0.2">
      <c r="A12" s="1" t="s">
        <v>671</v>
      </c>
      <c r="B12" s="183" t="s">
        <v>591</v>
      </c>
      <c r="C12" s="241">
        <v>327.5</v>
      </c>
      <c r="D12" s="241">
        <v>345.42500000000001</v>
      </c>
      <c r="E12" s="241">
        <v>384.52499999999998</v>
      </c>
      <c r="F12" s="241">
        <v>404.125</v>
      </c>
      <c r="G12" s="241">
        <v>408.44</v>
      </c>
      <c r="H12" s="241">
        <v>386.47500000000002</v>
      </c>
      <c r="I12" s="241">
        <v>374.42500000000001</v>
      </c>
      <c r="J12" s="241">
        <v>372.66</v>
      </c>
      <c r="K12" s="241">
        <v>385.375</v>
      </c>
      <c r="L12" s="241">
        <v>377.8</v>
      </c>
      <c r="M12" s="241">
        <v>372.17500000000001</v>
      </c>
      <c r="N12" s="241">
        <v>353.3</v>
      </c>
      <c r="O12" s="241">
        <v>360.62</v>
      </c>
      <c r="P12" s="241">
        <v>385.4</v>
      </c>
      <c r="Q12" s="241">
        <v>422.25</v>
      </c>
      <c r="R12" s="241">
        <v>417.38</v>
      </c>
      <c r="S12" s="241">
        <v>421.47500000000002</v>
      </c>
      <c r="T12" s="241">
        <v>401.625</v>
      </c>
      <c r="U12" s="241">
        <v>369.68</v>
      </c>
      <c r="V12" s="241">
        <v>393.7</v>
      </c>
      <c r="W12" s="241">
        <v>407.375</v>
      </c>
      <c r="X12" s="241">
        <v>423.42</v>
      </c>
      <c r="Y12" s="241">
        <v>376.42500000000001</v>
      </c>
      <c r="Z12" s="241">
        <v>350</v>
      </c>
      <c r="AA12" s="241">
        <v>350.67500000000001</v>
      </c>
      <c r="AB12" s="241">
        <v>390.77499999999998</v>
      </c>
      <c r="AC12" s="241">
        <v>402.17500000000001</v>
      </c>
      <c r="AD12" s="241">
        <v>387.94</v>
      </c>
      <c r="AE12" s="241">
        <v>390.85</v>
      </c>
      <c r="AF12" s="241">
        <v>390.07499999999999</v>
      </c>
      <c r="AG12" s="241">
        <v>391.5</v>
      </c>
      <c r="AH12" s="241">
        <v>381.25</v>
      </c>
      <c r="AI12" s="241">
        <v>382.3</v>
      </c>
      <c r="AJ12" s="241">
        <v>367.125</v>
      </c>
      <c r="AK12" s="241">
        <v>349.875</v>
      </c>
      <c r="AL12" s="241">
        <v>348.66</v>
      </c>
      <c r="AM12" s="241">
        <v>351.27499999999998</v>
      </c>
      <c r="AN12" s="241">
        <v>355.82499999999999</v>
      </c>
      <c r="AO12" s="241">
        <v>378.96</v>
      </c>
      <c r="AP12" s="241">
        <v>398.92500000000001</v>
      </c>
      <c r="AQ12" s="241">
        <v>402.4</v>
      </c>
      <c r="AR12" s="241">
        <v>400.96</v>
      </c>
      <c r="AS12" s="241">
        <v>397.92500000000001</v>
      </c>
      <c r="AT12" s="241">
        <v>385.77499999999998</v>
      </c>
      <c r="AU12" s="241">
        <v>372.8</v>
      </c>
      <c r="AV12" s="241">
        <v>347.35</v>
      </c>
      <c r="AW12" s="241">
        <v>314.17500000000001</v>
      </c>
      <c r="AX12" s="241">
        <v>282.10000000000002</v>
      </c>
      <c r="AY12" s="241">
        <v>244.57499999999999</v>
      </c>
      <c r="AZ12" s="241">
        <v>254.55</v>
      </c>
      <c r="BA12" s="241">
        <v>309.5</v>
      </c>
      <c r="BB12" s="241">
        <v>300.64999999999998</v>
      </c>
      <c r="BC12" s="241">
        <v>346.5</v>
      </c>
      <c r="BD12" s="241">
        <v>335.86</v>
      </c>
      <c r="BE12" s="241">
        <v>350.875</v>
      </c>
      <c r="BF12" s="334">
        <v>329.68630000000002</v>
      </c>
      <c r="BG12" s="334">
        <v>295.7604</v>
      </c>
      <c r="BH12" s="334">
        <v>265.5197</v>
      </c>
      <c r="BI12" s="334">
        <v>246.02789999999999</v>
      </c>
      <c r="BJ12" s="334">
        <v>231.30959999999999</v>
      </c>
      <c r="BK12" s="334">
        <v>230.64169999999999</v>
      </c>
      <c r="BL12" s="334">
        <v>238.79089999999999</v>
      </c>
      <c r="BM12" s="334">
        <v>260.00580000000002</v>
      </c>
      <c r="BN12" s="334">
        <v>275.0693</v>
      </c>
      <c r="BO12" s="334">
        <v>285.91419999999999</v>
      </c>
      <c r="BP12" s="334">
        <v>287.87020000000001</v>
      </c>
      <c r="BQ12" s="334">
        <v>286.92020000000002</v>
      </c>
      <c r="BR12" s="334">
        <v>283.31049999999999</v>
      </c>
      <c r="BS12" s="334">
        <v>276.90069999999997</v>
      </c>
      <c r="BT12" s="334">
        <v>266.964</v>
      </c>
      <c r="BU12" s="334">
        <v>260.6447</v>
      </c>
      <c r="BV12" s="334">
        <v>254.70330000000001</v>
      </c>
    </row>
    <row r="13" spans="1:74" ht="11.1" customHeight="1" x14ac:dyDescent="0.2">
      <c r="A13" s="1" t="s">
        <v>672</v>
      </c>
      <c r="B13" s="183" t="s">
        <v>629</v>
      </c>
      <c r="C13" s="241">
        <v>309.48</v>
      </c>
      <c r="D13" s="241">
        <v>321.10000000000002</v>
      </c>
      <c r="E13" s="241">
        <v>356.125</v>
      </c>
      <c r="F13" s="241">
        <v>379.95</v>
      </c>
      <c r="G13" s="241">
        <v>390.62</v>
      </c>
      <c r="H13" s="241">
        <v>368</v>
      </c>
      <c r="I13" s="241">
        <v>365.02499999999998</v>
      </c>
      <c r="J13" s="241">
        <v>363.94</v>
      </c>
      <c r="K13" s="241">
        <v>361.125</v>
      </c>
      <c r="L13" s="241">
        <v>344.8</v>
      </c>
      <c r="M13" s="241">
        <v>338.375</v>
      </c>
      <c r="N13" s="241">
        <v>326.57499999999999</v>
      </c>
      <c r="O13" s="241">
        <v>338</v>
      </c>
      <c r="P13" s="241">
        <v>357.92500000000001</v>
      </c>
      <c r="Q13" s="241">
        <v>385.17500000000001</v>
      </c>
      <c r="R13" s="241">
        <v>390.04</v>
      </c>
      <c r="S13" s="241">
        <v>373.22500000000002</v>
      </c>
      <c r="T13" s="241">
        <v>353.875</v>
      </c>
      <c r="U13" s="241">
        <v>343.92</v>
      </c>
      <c r="V13" s="241">
        <v>372.15</v>
      </c>
      <c r="W13" s="241">
        <v>384.85</v>
      </c>
      <c r="X13" s="241">
        <v>374.56</v>
      </c>
      <c r="Y13" s="241">
        <v>345.17500000000001</v>
      </c>
      <c r="Z13" s="241">
        <v>331.04</v>
      </c>
      <c r="AA13" s="241">
        <v>331.85</v>
      </c>
      <c r="AB13" s="241">
        <v>367</v>
      </c>
      <c r="AC13" s="241">
        <v>371.125</v>
      </c>
      <c r="AD13" s="241">
        <v>357.02</v>
      </c>
      <c r="AE13" s="241">
        <v>361.47500000000002</v>
      </c>
      <c r="AF13" s="241">
        <v>362.6</v>
      </c>
      <c r="AG13" s="241">
        <v>359.1</v>
      </c>
      <c r="AH13" s="241">
        <v>357.375</v>
      </c>
      <c r="AI13" s="241">
        <v>353.24</v>
      </c>
      <c r="AJ13" s="241">
        <v>334.375</v>
      </c>
      <c r="AK13" s="241">
        <v>324.27499999999998</v>
      </c>
      <c r="AL13" s="241">
        <v>327.64</v>
      </c>
      <c r="AM13" s="241">
        <v>331.25</v>
      </c>
      <c r="AN13" s="241">
        <v>335.625</v>
      </c>
      <c r="AO13" s="241">
        <v>353.32</v>
      </c>
      <c r="AP13" s="241">
        <v>366.07499999999999</v>
      </c>
      <c r="AQ13" s="241">
        <v>367.27499999999998</v>
      </c>
      <c r="AR13" s="241">
        <v>369.16</v>
      </c>
      <c r="AS13" s="241">
        <v>361.125</v>
      </c>
      <c r="AT13" s="241">
        <v>348.65</v>
      </c>
      <c r="AU13" s="241">
        <v>340.62</v>
      </c>
      <c r="AV13" s="241">
        <v>317.05</v>
      </c>
      <c r="AW13" s="241">
        <v>291.22500000000002</v>
      </c>
      <c r="AX13" s="241">
        <v>254.26</v>
      </c>
      <c r="AY13" s="241">
        <v>211.57499999999999</v>
      </c>
      <c r="AZ13" s="241">
        <v>221.625</v>
      </c>
      <c r="BA13" s="241">
        <v>246.36</v>
      </c>
      <c r="BB13" s="241">
        <v>246.9</v>
      </c>
      <c r="BC13" s="241">
        <v>271.82499999999999</v>
      </c>
      <c r="BD13" s="241">
        <v>280.16000000000003</v>
      </c>
      <c r="BE13" s="241">
        <v>279.35000000000002</v>
      </c>
      <c r="BF13" s="334">
        <v>260.32229999999998</v>
      </c>
      <c r="BG13" s="334">
        <v>237.26650000000001</v>
      </c>
      <c r="BH13" s="334">
        <v>219.86969999999999</v>
      </c>
      <c r="BI13" s="334">
        <v>209.39240000000001</v>
      </c>
      <c r="BJ13" s="334">
        <v>204.0899</v>
      </c>
      <c r="BK13" s="334">
        <v>207.20509999999999</v>
      </c>
      <c r="BL13" s="334">
        <v>213.39150000000001</v>
      </c>
      <c r="BM13" s="334">
        <v>230.76240000000001</v>
      </c>
      <c r="BN13" s="334">
        <v>246.1397</v>
      </c>
      <c r="BO13" s="334">
        <v>257.05810000000002</v>
      </c>
      <c r="BP13" s="334">
        <v>258.96460000000002</v>
      </c>
      <c r="BQ13" s="334">
        <v>257.54020000000003</v>
      </c>
      <c r="BR13" s="334">
        <v>254.2449</v>
      </c>
      <c r="BS13" s="334">
        <v>246.44370000000001</v>
      </c>
      <c r="BT13" s="334">
        <v>238.3081</v>
      </c>
      <c r="BU13" s="334">
        <v>231.8083</v>
      </c>
      <c r="BV13" s="334">
        <v>227.499</v>
      </c>
    </row>
    <row r="14" spans="1:74" ht="11.1" customHeight="1" x14ac:dyDescent="0.2">
      <c r="A14" s="1" t="s">
        <v>695</v>
      </c>
      <c r="B14" s="10" t="s">
        <v>18</v>
      </c>
      <c r="C14" s="241">
        <v>314.83999999999997</v>
      </c>
      <c r="D14" s="241">
        <v>326.39999999999998</v>
      </c>
      <c r="E14" s="241">
        <v>361.5</v>
      </c>
      <c r="F14" s="241">
        <v>385.2</v>
      </c>
      <c r="G14" s="241">
        <v>395.96</v>
      </c>
      <c r="H14" s="241">
        <v>373.47500000000002</v>
      </c>
      <c r="I14" s="241">
        <v>370.47500000000002</v>
      </c>
      <c r="J14" s="241">
        <v>369.56</v>
      </c>
      <c r="K14" s="241">
        <v>366.67500000000001</v>
      </c>
      <c r="L14" s="241">
        <v>350.64</v>
      </c>
      <c r="M14" s="241">
        <v>344.3</v>
      </c>
      <c r="N14" s="241">
        <v>332.57499999999999</v>
      </c>
      <c r="O14" s="241">
        <v>344</v>
      </c>
      <c r="P14" s="241">
        <v>363.95</v>
      </c>
      <c r="Q14" s="241">
        <v>390.72500000000002</v>
      </c>
      <c r="R14" s="241">
        <v>395.82</v>
      </c>
      <c r="S14" s="241">
        <v>379.1</v>
      </c>
      <c r="T14" s="241">
        <v>359.57499999999999</v>
      </c>
      <c r="U14" s="241">
        <v>349.82</v>
      </c>
      <c r="V14" s="241">
        <v>378.02499999999998</v>
      </c>
      <c r="W14" s="241">
        <v>390.95</v>
      </c>
      <c r="X14" s="241">
        <v>381.2</v>
      </c>
      <c r="Y14" s="241">
        <v>352.07499999999999</v>
      </c>
      <c r="Z14" s="241">
        <v>338.06</v>
      </c>
      <c r="AA14" s="241">
        <v>339.07499999999999</v>
      </c>
      <c r="AB14" s="241">
        <v>373.6</v>
      </c>
      <c r="AC14" s="241">
        <v>377.875</v>
      </c>
      <c r="AD14" s="241">
        <v>363.82</v>
      </c>
      <c r="AE14" s="241">
        <v>367.5</v>
      </c>
      <c r="AF14" s="241">
        <v>368.85</v>
      </c>
      <c r="AG14" s="241">
        <v>366.06</v>
      </c>
      <c r="AH14" s="241">
        <v>364.47500000000002</v>
      </c>
      <c r="AI14" s="241">
        <v>360.42</v>
      </c>
      <c r="AJ14" s="241">
        <v>341.95</v>
      </c>
      <c r="AK14" s="241">
        <v>332.17500000000001</v>
      </c>
      <c r="AL14" s="241">
        <v>335.68</v>
      </c>
      <c r="AM14" s="241">
        <v>339.2</v>
      </c>
      <c r="AN14" s="241">
        <v>343.42500000000001</v>
      </c>
      <c r="AO14" s="241">
        <v>360.58</v>
      </c>
      <c r="AP14" s="241">
        <v>373.52499999999998</v>
      </c>
      <c r="AQ14" s="241">
        <v>375</v>
      </c>
      <c r="AR14" s="241">
        <v>376.6</v>
      </c>
      <c r="AS14" s="241">
        <v>368.82499999999999</v>
      </c>
      <c r="AT14" s="241">
        <v>356.45</v>
      </c>
      <c r="AU14" s="241">
        <v>348.42</v>
      </c>
      <c r="AV14" s="241">
        <v>325.45</v>
      </c>
      <c r="AW14" s="241">
        <v>299.67500000000001</v>
      </c>
      <c r="AX14" s="241">
        <v>263.24</v>
      </c>
      <c r="AY14" s="241">
        <v>220.75</v>
      </c>
      <c r="AZ14" s="241">
        <v>230.07499999999999</v>
      </c>
      <c r="BA14" s="241">
        <v>254.64</v>
      </c>
      <c r="BB14" s="241">
        <v>255.47499999999999</v>
      </c>
      <c r="BC14" s="241">
        <v>280.22500000000002</v>
      </c>
      <c r="BD14" s="241">
        <v>288.48</v>
      </c>
      <c r="BE14" s="241">
        <v>287.95</v>
      </c>
      <c r="BF14" s="334">
        <v>268.8073</v>
      </c>
      <c r="BG14" s="334">
        <v>245.72829999999999</v>
      </c>
      <c r="BH14" s="334">
        <v>228.43260000000001</v>
      </c>
      <c r="BI14" s="334">
        <v>218.06559999999999</v>
      </c>
      <c r="BJ14" s="334">
        <v>212.83420000000001</v>
      </c>
      <c r="BK14" s="334">
        <v>215.83940000000001</v>
      </c>
      <c r="BL14" s="334">
        <v>222.05789999999999</v>
      </c>
      <c r="BM14" s="334">
        <v>239.2209</v>
      </c>
      <c r="BN14" s="334">
        <v>254.60749999999999</v>
      </c>
      <c r="BO14" s="334">
        <v>265.63170000000002</v>
      </c>
      <c r="BP14" s="334">
        <v>267.41730000000001</v>
      </c>
      <c r="BQ14" s="334">
        <v>266.18630000000002</v>
      </c>
      <c r="BR14" s="334">
        <v>262.9074</v>
      </c>
      <c r="BS14" s="334">
        <v>255.14490000000001</v>
      </c>
      <c r="BT14" s="334">
        <v>247.1378</v>
      </c>
      <c r="BU14" s="334">
        <v>240.76050000000001</v>
      </c>
      <c r="BV14" s="334">
        <v>236.52850000000001</v>
      </c>
    </row>
    <row r="15" spans="1:74" ht="11.1" customHeight="1" x14ac:dyDescent="0.2">
      <c r="A15" s="1"/>
      <c r="B15" s="10"/>
      <c r="C15" s="225"/>
      <c r="D15" s="225"/>
      <c r="E15" s="225"/>
      <c r="F15" s="225"/>
      <c r="G15" s="225"/>
      <c r="H15" s="225"/>
      <c r="I15" s="225"/>
      <c r="J15" s="225"/>
      <c r="K15" s="225"/>
      <c r="L15" s="225"/>
      <c r="M15" s="225"/>
      <c r="N15" s="225"/>
      <c r="O15" s="225"/>
      <c r="P15" s="225"/>
      <c r="Q15" s="225"/>
      <c r="R15" s="225"/>
      <c r="S15" s="225"/>
      <c r="T15" s="225"/>
      <c r="U15" s="225"/>
      <c r="V15" s="225"/>
      <c r="W15" s="225"/>
      <c r="X15" s="225"/>
      <c r="Y15" s="225"/>
      <c r="Z15" s="225"/>
      <c r="AA15" s="225"/>
      <c r="AB15" s="225"/>
      <c r="AC15" s="225"/>
      <c r="AD15" s="225"/>
      <c r="AE15" s="225"/>
      <c r="AF15" s="225"/>
      <c r="AG15" s="225"/>
      <c r="AH15" s="225"/>
      <c r="AI15" s="225"/>
      <c r="AJ15" s="225"/>
      <c r="AK15" s="225"/>
      <c r="AL15" s="225"/>
      <c r="AM15" s="225"/>
      <c r="AN15" s="225"/>
      <c r="AO15" s="225"/>
      <c r="AP15" s="225"/>
      <c r="AQ15" s="225"/>
      <c r="AR15" s="225"/>
      <c r="AS15" s="225"/>
      <c r="AT15" s="225"/>
      <c r="AU15" s="225"/>
      <c r="AV15" s="225"/>
      <c r="AW15" s="225"/>
      <c r="AX15" s="225"/>
      <c r="AY15" s="225"/>
      <c r="AZ15" s="225"/>
      <c r="BA15" s="225"/>
      <c r="BB15" s="225"/>
      <c r="BC15" s="225"/>
      <c r="BD15" s="225"/>
      <c r="BE15" s="225"/>
      <c r="BF15" s="399"/>
      <c r="BG15" s="399"/>
      <c r="BH15" s="399"/>
      <c r="BI15" s="399"/>
      <c r="BJ15" s="399"/>
      <c r="BK15" s="399"/>
      <c r="BL15" s="399"/>
      <c r="BM15" s="399"/>
      <c r="BN15" s="399"/>
      <c r="BO15" s="399"/>
      <c r="BP15" s="399"/>
      <c r="BQ15" s="399"/>
      <c r="BR15" s="399"/>
      <c r="BS15" s="399"/>
      <c r="BT15" s="399"/>
      <c r="BU15" s="399"/>
      <c r="BV15" s="399"/>
    </row>
    <row r="16" spans="1:74" ht="11.1" customHeight="1" x14ac:dyDescent="0.2">
      <c r="A16" s="1"/>
      <c r="B16" s="7" t="s">
        <v>997</v>
      </c>
      <c r="C16" s="227"/>
      <c r="D16" s="227"/>
      <c r="E16" s="227"/>
      <c r="F16" s="227"/>
      <c r="G16" s="227"/>
      <c r="H16" s="227"/>
      <c r="I16" s="227"/>
      <c r="J16" s="227"/>
      <c r="K16" s="227"/>
      <c r="L16" s="227"/>
      <c r="M16" s="227"/>
      <c r="N16" s="227"/>
      <c r="O16" s="227"/>
      <c r="P16" s="227"/>
      <c r="Q16" s="227"/>
      <c r="R16" s="227"/>
      <c r="S16" s="227"/>
      <c r="T16" s="227"/>
      <c r="U16" s="227"/>
      <c r="V16" s="227"/>
      <c r="W16" s="227"/>
      <c r="X16" s="227"/>
      <c r="Y16" s="227"/>
      <c r="Z16" s="227"/>
      <c r="AA16" s="227"/>
      <c r="AB16" s="227"/>
      <c r="AC16" s="227"/>
      <c r="AD16" s="227"/>
      <c r="AE16" s="227"/>
      <c r="AF16" s="227"/>
      <c r="AG16" s="227"/>
      <c r="AH16" s="227"/>
      <c r="AI16" s="227"/>
      <c r="AJ16" s="227"/>
      <c r="AK16" s="227"/>
      <c r="AL16" s="227"/>
      <c r="AM16" s="227"/>
      <c r="AN16" s="227"/>
      <c r="AO16" s="227"/>
      <c r="AP16" s="227"/>
      <c r="AQ16" s="227"/>
      <c r="AR16" s="227"/>
      <c r="AS16" s="227"/>
      <c r="AT16" s="227"/>
      <c r="AU16" s="227"/>
      <c r="AV16" s="227"/>
      <c r="AW16" s="227"/>
      <c r="AX16" s="227"/>
      <c r="AY16" s="227"/>
      <c r="AZ16" s="227"/>
      <c r="BA16" s="227"/>
      <c r="BB16" s="227"/>
      <c r="BC16" s="227"/>
      <c r="BD16" s="227"/>
      <c r="BE16" s="227"/>
      <c r="BF16" s="400"/>
      <c r="BG16" s="400"/>
      <c r="BH16" s="400"/>
      <c r="BI16" s="400"/>
      <c r="BJ16" s="400"/>
      <c r="BK16" s="400"/>
      <c r="BL16" s="400"/>
      <c r="BM16" s="400"/>
      <c r="BN16" s="400"/>
      <c r="BO16" s="400"/>
      <c r="BP16" s="400"/>
      <c r="BQ16" s="400"/>
      <c r="BR16" s="400"/>
      <c r="BS16" s="400"/>
      <c r="BT16" s="400"/>
      <c r="BU16" s="400"/>
      <c r="BV16" s="400"/>
    </row>
    <row r="17" spans="1:74" ht="11.1" customHeight="1" x14ac:dyDescent="0.2">
      <c r="A17" s="1"/>
      <c r="B17" s="7" t="s">
        <v>127</v>
      </c>
      <c r="C17" s="228"/>
      <c r="D17" s="228"/>
      <c r="E17" s="228"/>
      <c r="F17" s="228"/>
      <c r="G17" s="228"/>
      <c r="H17" s="228"/>
      <c r="I17" s="228"/>
      <c r="J17" s="228"/>
      <c r="K17" s="228"/>
      <c r="L17" s="228"/>
      <c r="M17" s="228"/>
      <c r="N17" s="228"/>
      <c r="O17" s="228"/>
      <c r="P17" s="228"/>
      <c r="Q17" s="228"/>
      <c r="R17" s="228"/>
      <c r="S17" s="228"/>
      <c r="T17" s="228"/>
      <c r="U17" s="228"/>
      <c r="V17" s="228"/>
      <c r="W17" s="228"/>
      <c r="X17" s="228"/>
      <c r="Y17" s="228"/>
      <c r="Z17" s="228"/>
      <c r="AA17" s="228"/>
      <c r="AB17" s="228"/>
      <c r="AC17" s="228"/>
      <c r="AD17" s="228"/>
      <c r="AE17" s="228"/>
      <c r="AF17" s="228"/>
      <c r="AG17" s="228"/>
      <c r="AH17" s="228"/>
      <c r="AI17" s="228"/>
      <c r="AJ17" s="228"/>
      <c r="AK17" s="228"/>
      <c r="AL17" s="228"/>
      <c r="AM17" s="228"/>
      <c r="AN17" s="228"/>
      <c r="AO17" s="228"/>
      <c r="AP17" s="228"/>
      <c r="AQ17" s="228"/>
      <c r="AR17" s="228"/>
      <c r="AS17" s="228"/>
      <c r="AT17" s="228"/>
      <c r="AU17" s="228"/>
      <c r="AV17" s="228"/>
      <c r="AW17" s="228"/>
      <c r="AX17" s="228"/>
      <c r="AY17" s="228"/>
      <c r="AZ17" s="228"/>
      <c r="BA17" s="228"/>
      <c r="BB17" s="228"/>
      <c r="BC17" s="228"/>
      <c r="BD17" s="228"/>
      <c r="BE17" s="228"/>
      <c r="BF17" s="401"/>
      <c r="BG17" s="401"/>
      <c r="BH17" s="401"/>
      <c r="BI17" s="401"/>
      <c r="BJ17" s="401"/>
      <c r="BK17" s="401"/>
      <c r="BL17" s="401"/>
      <c r="BM17" s="401"/>
      <c r="BN17" s="401"/>
      <c r="BO17" s="401"/>
      <c r="BP17" s="401"/>
      <c r="BQ17" s="401"/>
      <c r="BR17" s="401"/>
      <c r="BS17" s="401"/>
      <c r="BT17" s="401"/>
      <c r="BU17" s="401"/>
      <c r="BV17" s="401"/>
    </row>
    <row r="18" spans="1:74" ht="11.1" customHeight="1" x14ac:dyDescent="0.2">
      <c r="A18" s="1" t="s">
        <v>657</v>
      </c>
      <c r="B18" s="183" t="s">
        <v>587</v>
      </c>
      <c r="C18" s="68">
        <v>60.646000000000001</v>
      </c>
      <c r="D18" s="68">
        <v>63.43</v>
      </c>
      <c r="E18" s="68">
        <v>54.966000000000001</v>
      </c>
      <c r="F18" s="68">
        <v>50.47</v>
      </c>
      <c r="G18" s="68">
        <v>54.231000000000002</v>
      </c>
      <c r="H18" s="68">
        <v>55.158999999999999</v>
      </c>
      <c r="I18" s="68">
        <v>54.363999999999997</v>
      </c>
      <c r="J18" s="68">
        <v>55.177999999999997</v>
      </c>
      <c r="K18" s="68">
        <v>56.325000000000003</v>
      </c>
      <c r="L18" s="68">
        <v>51.981000000000002</v>
      </c>
      <c r="M18" s="68">
        <v>58.115000000000002</v>
      </c>
      <c r="N18" s="68">
        <v>59.204999999999998</v>
      </c>
      <c r="O18" s="68">
        <v>63.793999999999997</v>
      </c>
      <c r="P18" s="68">
        <v>61.115000000000002</v>
      </c>
      <c r="Q18" s="68">
        <v>56.911999999999999</v>
      </c>
      <c r="R18" s="68">
        <v>53.720999999999997</v>
      </c>
      <c r="S18" s="68">
        <v>52.716999999999999</v>
      </c>
      <c r="T18" s="68">
        <v>51.100999999999999</v>
      </c>
      <c r="U18" s="68">
        <v>51.889000000000003</v>
      </c>
      <c r="V18" s="68">
        <v>50.929000000000002</v>
      </c>
      <c r="W18" s="68">
        <v>48.067</v>
      </c>
      <c r="X18" s="68">
        <v>46.819000000000003</v>
      </c>
      <c r="Y18" s="68">
        <v>48.789000000000001</v>
      </c>
      <c r="Z18" s="68">
        <v>54.207000000000001</v>
      </c>
      <c r="AA18" s="68">
        <v>57.92</v>
      </c>
      <c r="AB18" s="68">
        <v>59.881</v>
      </c>
      <c r="AC18" s="68">
        <v>59.472999999999999</v>
      </c>
      <c r="AD18" s="68">
        <v>63.731000000000002</v>
      </c>
      <c r="AE18" s="68">
        <v>62.640999999999998</v>
      </c>
      <c r="AF18" s="68">
        <v>61.976999999999997</v>
      </c>
      <c r="AG18" s="68">
        <v>61.052999999999997</v>
      </c>
      <c r="AH18" s="68">
        <v>58.551000000000002</v>
      </c>
      <c r="AI18" s="68">
        <v>58.106000000000002</v>
      </c>
      <c r="AJ18" s="68">
        <v>54.703000000000003</v>
      </c>
      <c r="AK18" s="68">
        <v>55.972000000000001</v>
      </c>
      <c r="AL18" s="68">
        <v>61.079000000000001</v>
      </c>
      <c r="AM18" s="68">
        <v>64.462999999999994</v>
      </c>
      <c r="AN18" s="68">
        <v>59.304000000000002</v>
      </c>
      <c r="AO18" s="68">
        <v>57.673000000000002</v>
      </c>
      <c r="AP18" s="68">
        <v>54.945</v>
      </c>
      <c r="AQ18" s="68">
        <v>62.576999999999998</v>
      </c>
      <c r="AR18" s="68">
        <v>63.113</v>
      </c>
      <c r="AS18" s="68">
        <v>59.847999999999999</v>
      </c>
      <c r="AT18" s="68">
        <v>57.780999999999999</v>
      </c>
      <c r="AU18" s="68">
        <v>55.643999999999998</v>
      </c>
      <c r="AV18" s="68">
        <v>50.652999999999999</v>
      </c>
      <c r="AW18" s="68">
        <v>53.509</v>
      </c>
      <c r="AX18" s="68">
        <v>61.08</v>
      </c>
      <c r="AY18" s="68">
        <v>66.540999999999997</v>
      </c>
      <c r="AZ18" s="68">
        <v>68.209000000000003</v>
      </c>
      <c r="BA18" s="68">
        <v>64.515000000000001</v>
      </c>
      <c r="BB18" s="68">
        <v>63.267000000000003</v>
      </c>
      <c r="BC18" s="68">
        <v>61.277999999999999</v>
      </c>
      <c r="BD18" s="68">
        <v>61.297428570999998</v>
      </c>
      <c r="BE18" s="68">
        <v>60.311686786000003</v>
      </c>
      <c r="BF18" s="330">
        <v>58.988709999999998</v>
      </c>
      <c r="BG18" s="330">
        <v>55.955460000000002</v>
      </c>
      <c r="BH18" s="330">
        <v>52.504260000000002</v>
      </c>
      <c r="BI18" s="330">
        <v>54.82273</v>
      </c>
      <c r="BJ18" s="330">
        <v>59.269770000000001</v>
      </c>
      <c r="BK18" s="330">
        <v>62.800159999999998</v>
      </c>
      <c r="BL18" s="330">
        <v>63.486280000000001</v>
      </c>
      <c r="BM18" s="330">
        <v>60.523589999999999</v>
      </c>
      <c r="BN18" s="330">
        <v>60.220489999999998</v>
      </c>
      <c r="BO18" s="330">
        <v>62.917020000000001</v>
      </c>
      <c r="BP18" s="330">
        <v>61.928440000000002</v>
      </c>
      <c r="BQ18" s="330">
        <v>61.213120000000004</v>
      </c>
      <c r="BR18" s="330">
        <v>60.418199999999999</v>
      </c>
      <c r="BS18" s="330">
        <v>57.699219999999997</v>
      </c>
      <c r="BT18" s="330">
        <v>54.032809999999998</v>
      </c>
      <c r="BU18" s="330">
        <v>55.806829999999998</v>
      </c>
      <c r="BV18" s="330">
        <v>60.049939999999999</v>
      </c>
    </row>
    <row r="19" spans="1:74" ht="11.1" customHeight="1" x14ac:dyDescent="0.2">
      <c r="A19" s="1" t="s">
        <v>658</v>
      </c>
      <c r="B19" s="183" t="s">
        <v>588</v>
      </c>
      <c r="C19" s="68">
        <v>53.911000000000001</v>
      </c>
      <c r="D19" s="68">
        <v>54.27</v>
      </c>
      <c r="E19" s="68">
        <v>50.526000000000003</v>
      </c>
      <c r="F19" s="68">
        <v>48.067</v>
      </c>
      <c r="G19" s="68">
        <v>48.692999999999998</v>
      </c>
      <c r="H19" s="68">
        <v>49.851999999999997</v>
      </c>
      <c r="I19" s="68">
        <v>49.771000000000001</v>
      </c>
      <c r="J19" s="68">
        <v>47.030999999999999</v>
      </c>
      <c r="K19" s="68">
        <v>49.896999999999998</v>
      </c>
      <c r="L19" s="68">
        <v>47.673999999999999</v>
      </c>
      <c r="M19" s="68">
        <v>49.219000000000001</v>
      </c>
      <c r="N19" s="68">
        <v>52.215000000000003</v>
      </c>
      <c r="O19" s="68">
        <v>56.515000000000001</v>
      </c>
      <c r="P19" s="68">
        <v>55.527000000000001</v>
      </c>
      <c r="Q19" s="68">
        <v>52.512</v>
      </c>
      <c r="R19" s="68">
        <v>50.665999999999997</v>
      </c>
      <c r="S19" s="68">
        <v>48.222999999999999</v>
      </c>
      <c r="T19" s="68">
        <v>49.323999999999998</v>
      </c>
      <c r="U19" s="68">
        <v>50.18</v>
      </c>
      <c r="V19" s="68">
        <v>49.405000000000001</v>
      </c>
      <c r="W19" s="68">
        <v>48.624000000000002</v>
      </c>
      <c r="X19" s="68">
        <v>45.390999999999998</v>
      </c>
      <c r="Y19" s="68">
        <v>47.338000000000001</v>
      </c>
      <c r="Z19" s="68">
        <v>53.905000000000001</v>
      </c>
      <c r="AA19" s="68">
        <v>53.645000000000003</v>
      </c>
      <c r="AB19" s="68">
        <v>55.066000000000003</v>
      </c>
      <c r="AC19" s="68">
        <v>53.79</v>
      </c>
      <c r="AD19" s="68">
        <v>50.122</v>
      </c>
      <c r="AE19" s="68">
        <v>48.523000000000003</v>
      </c>
      <c r="AF19" s="68">
        <v>49.293999999999997</v>
      </c>
      <c r="AG19" s="68">
        <v>48.441000000000003</v>
      </c>
      <c r="AH19" s="68">
        <v>46.993000000000002</v>
      </c>
      <c r="AI19" s="68">
        <v>49.802</v>
      </c>
      <c r="AJ19" s="68">
        <v>48.033000000000001</v>
      </c>
      <c r="AK19" s="68">
        <v>49.277999999999999</v>
      </c>
      <c r="AL19" s="68">
        <v>51.527000000000001</v>
      </c>
      <c r="AM19" s="68">
        <v>52.838999999999999</v>
      </c>
      <c r="AN19" s="68">
        <v>53.234999999999999</v>
      </c>
      <c r="AO19" s="68">
        <v>49.012</v>
      </c>
      <c r="AP19" s="68">
        <v>50.48</v>
      </c>
      <c r="AQ19" s="68">
        <v>46.88</v>
      </c>
      <c r="AR19" s="68">
        <v>49.718000000000004</v>
      </c>
      <c r="AS19" s="68">
        <v>48.253</v>
      </c>
      <c r="AT19" s="68">
        <v>46.715000000000003</v>
      </c>
      <c r="AU19" s="68">
        <v>47.161000000000001</v>
      </c>
      <c r="AV19" s="68">
        <v>44.024999999999999</v>
      </c>
      <c r="AW19" s="68">
        <v>45.363</v>
      </c>
      <c r="AX19" s="68">
        <v>52.417000000000002</v>
      </c>
      <c r="AY19" s="68">
        <v>53.372999999999998</v>
      </c>
      <c r="AZ19" s="68">
        <v>53.335000000000001</v>
      </c>
      <c r="BA19" s="68">
        <v>52.851999999999997</v>
      </c>
      <c r="BB19" s="68">
        <v>53.279000000000003</v>
      </c>
      <c r="BC19" s="68">
        <v>49.084000000000003</v>
      </c>
      <c r="BD19" s="68">
        <v>48.485285714</v>
      </c>
      <c r="BE19" s="68">
        <v>48.476272213000001</v>
      </c>
      <c r="BF19" s="330">
        <v>47.404829999999997</v>
      </c>
      <c r="BG19" s="330">
        <v>49.028829999999999</v>
      </c>
      <c r="BH19" s="330">
        <v>46.695549999999997</v>
      </c>
      <c r="BI19" s="330">
        <v>47.723269999999999</v>
      </c>
      <c r="BJ19" s="330">
        <v>50.462179999999996</v>
      </c>
      <c r="BK19" s="330">
        <v>53.77469</v>
      </c>
      <c r="BL19" s="330">
        <v>54.111969999999999</v>
      </c>
      <c r="BM19" s="330">
        <v>51.204369999999997</v>
      </c>
      <c r="BN19" s="330">
        <v>49.125300000000003</v>
      </c>
      <c r="BO19" s="330">
        <v>47.784599999999998</v>
      </c>
      <c r="BP19" s="330">
        <v>48.770429999999998</v>
      </c>
      <c r="BQ19" s="330">
        <v>48.773090000000003</v>
      </c>
      <c r="BR19" s="330">
        <v>47.555399999999999</v>
      </c>
      <c r="BS19" s="330">
        <v>49.156730000000003</v>
      </c>
      <c r="BT19" s="330">
        <v>46.68656</v>
      </c>
      <c r="BU19" s="330">
        <v>47.62077</v>
      </c>
      <c r="BV19" s="330">
        <v>50.551969999999997</v>
      </c>
    </row>
    <row r="20" spans="1:74" ht="11.1" customHeight="1" x14ac:dyDescent="0.2">
      <c r="A20" s="1" t="s">
        <v>659</v>
      </c>
      <c r="B20" s="183" t="s">
        <v>589</v>
      </c>
      <c r="C20" s="68">
        <v>80.605999999999995</v>
      </c>
      <c r="D20" s="68">
        <v>73.766999999999996</v>
      </c>
      <c r="E20" s="68">
        <v>70.350999999999999</v>
      </c>
      <c r="F20" s="68">
        <v>68.438000000000002</v>
      </c>
      <c r="G20" s="68">
        <v>73.734999999999999</v>
      </c>
      <c r="H20" s="68">
        <v>72.863</v>
      </c>
      <c r="I20" s="68">
        <v>73.713999999999999</v>
      </c>
      <c r="J20" s="68">
        <v>74.444999999999993</v>
      </c>
      <c r="K20" s="68">
        <v>73.751000000000005</v>
      </c>
      <c r="L20" s="68">
        <v>72.364999999999995</v>
      </c>
      <c r="M20" s="68">
        <v>75.528999999999996</v>
      </c>
      <c r="N20" s="68">
        <v>74.534000000000006</v>
      </c>
      <c r="O20" s="68">
        <v>73.849999999999994</v>
      </c>
      <c r="P20" s="68">
        <v>75.492000000000004</v>
      </c>
      <c r="Q20" s="68">
        <v>71.388000000000005</v>
      </c>
      <c r="R20" s="68">
        <v>72.992999999999995</v>
      </c>
      <c r="S20" s="68">
        <v>71.531000000000006</v>
      </c>
      <c r="T20" s="68">
        <v>72.912999999999997</v>
      </c>
      <c r="U20" s="68">
        <v>73.542000000000002</v>
      </c>
      <c r="V20" s="68">
        <v>66.978999999999999</v>
      </c>
      <c r="W20" s="68">
        <v>70.811000000000007</v>
      </c>
      <c r="X20" s="68">
        <v>74.822999999999993</v>
      </c>
      <c r="Y20" s="68">
        <v>79.045000000000002</v>
      </c>
      <c r="Z20" s="68">
        <v>80.397999999999996</v>
      </c>
      <c r="AA20" s="68">
        <v>80.215999999999994</v>
      </c>
      <c r="AB20" s="68">
        <v>72.703999999999994</v>
      </c>
      <c r="AC20" s="68">
        <v>75.552999999999997</v>
      </c>
      <c r="AD20" s="68">
        <v>73.146000000000001</v>
      </c>
      <c r="AE20" s="68">
        <v>76.858999999999995</v>
      </c>
      <c r="AF20" s="68">
        <v>77.495999999999995</v>
      </c>
      <c r="AG20" s="68">
        <v>76.861999999999995</v>
      </c>
      <c r="AH20" s="68">
        <v>75.866</v>
      </c>
      <c r="AI20" s="68">
        <v>77.305999999999997</v>
      </c>
      <c r="AJ20" s="68">
        <v>75.111000000000004</v>
      </c>
      <c r="AK20" s="68">
        <v>73.557000000000002</v>
      </c>
      <c r="AL20" s="68">
        <v>76.271000000000001</v>
      </c>
      <c r="AM20" s="68">
        <v>77.337000000000003</v>
      </c>
      <c r="AN20" s="68">
        <v>77.518000000000001</v>
      </c>
      <c r="AO20" s="68">
        <v>77.748000000000005</v>
      </c>
      <c r="AP20" s="68">
        <v>75.765000000000001</v>
      </c>
      <c r="AQ20" s="68">
        <v>73.873999999999995</v>
      </c>
      <c r="AR20" s="68">
        <v>72.843000000000004</v>
      </c>
      <c r="AS20" s="68">
        <v>75.176000000000002</v>
      </c>
      <c r="AT20" s="68">
        <v>74.093999999999994</v>
      </c>
      <c r="AU20" s="68">
        <v>74.947999999999993</v>
      </c>
      <c r="AV20" s="68">
        <v>75.021000000000001</v>
      </c>
      <c r="AW20" s="68">
        <v>82.438999999999993</v>
      </c>
      <c r="AX20" s="68">
        <v>83.457999999999998</v>
      </c>
      <c r="AY20" s="68">
        <v>79.587999999999994</v>
      </c>
      <c r="AZ20" s="68">
        <v>80.988</v>
      </c>
      <c r="BA20" s="68">
        <v>78.424999999999997</v>
      </c>
      <c r="BB20" s="68">
        <v>76.507999999999996</v>
      </c>
      <c r="BC20" s="68">
        <v>76.703999999999994</v>
      </c>
      <c r="BD20" s="68">
        <v>74.887</v>
      </c>
      <c r="BE20" s="68">
        <v>76.005381377000006</v>
      </c>
      <c r="BF20" s="330">
        <v>75.063370000000006</v>
      </c>
      <c r="BG20" s="330">
        <v>76.938810000000004</v>
      </c>
      <c r="BH20" s="330">
        <v>76.655869999999993</v>
      </c>
      <c r="BI20" s="330">
        <v>79.617019999999997</v>
      </c>
      <c r="BJ20" s="330">
        <v>81.032719999999998</v>
      </c>
      <c r="BK20" s="330">
        <v>82.392880000000005</v>
      </c>
      <c r="BL20" s="330">
        <v>79.872029999999995</v>
      </c>
      <c r="BM20" s="330">
        <v>79.588319999999996</v>
      </c>
      <c r="BN20" s="330">
        <v>77.892880000000005</v>
      </c>
      <c r="BO20" s="330">
        <v>77.432320000000004</v>
      </c>
      <c r="BP20" s="330">
        <v>77.374960000000002</v>
      </c>
      <c r="BQ20" s="330">
        <v>78.409829999999999</v>
      </c>
      <c r="BR20" s="330">
        <v>76.589489999999998</v>
      </c>
      <c r="BS20" s="330">
        <v>78.107219999999998</v>
      </c>
      <c r="BT20" s="330">
        <v>77.646140000000003</v>
      </c>
      <c r="BU20" s="330">
        <v>80.646829999999994</v>
      </c>
      <c r="BV20" s="330">
        <v>82.058790000000002</v>
      </c>
    </row>
    <row r="21" spans="1:74" ht="11.1" customHeight="1" x14ac:dyDescent="0.2">
      <c r="A21" s="1" t="s">
        <v>660</v>
      </c>
      <c r="B21" s="183" t="s">
        <v>590</v>
      </c>
      <c r="C21" s="68">
        <v>6.9119999999999999</v>
      </c>
      <c r="D21" s="68">
        <v>6.8109999999999999</v>
      </c>
      <c r="E21" s="68">
        <v>6.4569999999999999</v>
      </c>
      <c r="F21" s="68">
        <v>5.7389999999999999</v>
      </c>
      <c r="G21" s="68">
        <v>6.5279999999999996</v>
      </c>
      <c r="H21" s="68">
        <v>6.6109999999999998</v>
      </c>
      <c r="I21" s="68">
        <v>6.2460000000000004</v>
      </c>
      <c r="J21" s="68">
        <v>5.8680000000000003</v>
      </c>
      <c r="K21" s="68">
        <v>5.9109999999999996</v>
      </c>
      <c r="L21" s="68">
        <v>6.5620000000000003</v>
      </c>
      <c r="M21" s="68">
        <v>7.4950000000000001</v>
      </c>
      <c r="N21" s="68">
        <v>7.5830000000000002</v>
      </c>
      <c r="O21" s="68">
        <v>7.3019999999999996</v>
      </c>
      <c r="P21" s="68">
        <v>6.6929999999999996</v>
      </c>
      <c r="Q21" s="68">
        <v>6.4790000000000001</v>
      </c>
      <c r="R21" s="68">
        <v>6.08</v>
      </c>
      <c r="S21" s="68">
        <v>5.8</v>
      </c>
      <c r="T21" s="68">
        <v>6.3940000000000001</v>
      </c>
      <c r="U21" s="68">
        <v>6.64</v>
      </c>
      <c r="V21" s="68">
        <v>6.2619999999999996</v>
      </c>
      <c r="W21" s="68">
        <v>6.5869999999999997</v>
      </c>
      <c r="X21" s="68">
        <v>6.33</v>
      </c>
      <c r="Y21" s="68">
        <v>7.2080000000000002</v>
      </c>
      <c r="Z21" s="68">
        <v>7.3609999999999998</v>
      </c>
      <c r="AA21" s="68">
        <v>7.1289999999999996</v>
      </c>
      <c r="AB21" s="68">
        <v>6.9409999999999998</v>
      </c>
      <c r="AC21" s="68">
        <v>6.7670000000000003</v>
      </c>
      <c r="AD21" s="68">
        <v>6.5140000000000002</v>
      </c>
      <c r="AE21" s="68">
        <v>5.9349999999999996</v>
      </c>
      <c r="AF21" s="68">
        <v>6.5250000000000004</v>
      </c>
      <c r="AG21" s="68">
        <v>6.6120000000000001</v>
      </c>
      <c r="AH21" s="68">
        <v>6.7089999999999996</v>
      </c>
      <c r="AI21" s="68">
        <v>6.3230000000000004</v>
      </c>
      <c r="AJ21" s="68">
        <v>7.2690000000000001</v>
      </c>
      <c r="AK21" s="68">
        <v>7.4080000000000004</v>
      </c>
      <c r="AL21" s="68">
        <v>7.07</v>
      </c>
      <c r="AM21" s="68">
        <v>7.1470000000000002</v>
      </c>
      <c r="AN21" s="68">
        <v>6.2560000000000002</v>
      </c>
      <c r="AO21" s="68">
        <v>6.4880000000000004</v>
      </c>
      <c r="AP21" s="68">
        <v>6.2839999999999998</v>
      </c>
      <c r="AQ21" s="68">
        <v>6.6639999999999997</v>
      </c>
      <c r="AR21" s="68">
        <v>6.0960000000000001</v>
      </c>
      <c r="AS21" s="68">
        <v>6.5389999999999997</v>
      </c>
      <c r="AT21" s="68">
        <v>6.891</v>
      </c>
      <c r="AU21" s="68">
        <v>7.41</v>
      </c>
      <c r="AV21" s="68">
        <v>6.52</v>
      </c>
      <c r="AW21" s="68">
        <v>7.8579999999999997</v>
      </c>
      <c r="AX21" s="68">
        <v>7.9020000000000001</v>
      </c>
      <c r="AY21" s="68">
        <v>7.6509999999999998</v>
      </c>
      <c r="AZ21" s="68">
        <v>7.7709999999999999</v>
      </c>
      <c r="BA21" s="68">
        <v>6.46</v>
      </c>
      <c r="BB21" s="68">
        <v>6.7789999999999999</v>
      </c>
      <c r="BC21" s="68">
        <v>7.0640000000000001</v>
      </c>
      <c r="BD21" s="68">
        <v>6.8567142856999999</v>
      </c>
      <c r="BE21" s="68">
        <v>6.2309062313999997</v>
      </c>
      <c r="BF21" s="330">
        <v>6.3665710000000004</v>
      </c>
      <c r="BG21" s="330">
        <v>6.7172159999999996</v>
      </c>
      <c r="BH21" s="330">
        <v>6.782368</v>
      </c>
      <c r="BI21" s="330">
        <v>7.5128310000000003</v>
      </c>
      <c r="BJ21" s="330">
        <v>7.6462149999999998</v>
      </c>
      <c r="BK21" s="330">
        <v>7.588406</v>
      </c>
      <c r="BL21" s="330">
        <v>7.31602</v>
      </c>
      <c r="BM21" s="330">
        <v>7.1446589999999999</v>
      </c>
      <c r="BN21" s="330">
        <v>6.8083489999999998</v>
      </c>
      <c r="BO21" s="330">
        <v>6.7632640000000004</v>
      </c>
      <c r="BP21" s="330">
        <v>6.8530350000000002</v>
      </c>
      <c r="BQ21" s="330">
        <v>6.7395959999999997</v>
      </c>
      <c r="BR21" s="330">
        <v>6.6410049999999998</v>
      </c>
      <c r="BS21" s="330">
        <v>6.8819470000000003</v>
      </c>
      <c r="BT21" s="330">
        <v>6.9617760000000004</v>
      </c>
      <c r="BU21" s="330">
        <v>7.64269</v>
      </c>
      <c r="BV21" s="330">
        <v>7.6760919999999997</v>
      </c>
    </row>
    <row r="22" spans="1:74" ht="11.1" customHeight="1" x14ac:dyDescent="0.2">
      <c r="A22" s="1" t="s">
        <v>661</v>
      </c>
      <c r="B22" s="183" t="s">
        <v>591</v>
      </c>
      <c r="C22" s="68">
        <v>33.573999999999998</v>
      </c>
      <c r="D22" s="68">
        <v>31.437000000000001</v>
      </c>
      <c r="E22" s="68">
        <v>32.712000000000003</v>
      </c>
      <c r="F22" s="68">
        <v>31.541</v>
      </c>
      <c r="G22" s="68">
        <v>30.574999999999999</v>
      </c>
      <c r="H22" s="68">
        <v>30.524999999999999</v>
      </c>
      <c r="I22" s="68">
        <v>31.126000000000001</v>
      </c>
      <c r="J22" s="68">
        <v>27.858000000000001</v>
      </c>
      <c r="K22" s="68">
        <v>28.965</v>
      </c>
      <c r="L22" s="68">
        <v>28.033999999999999</v>
      </c>
      <c r="M22" s="68">
        <v>29.353000000000002</v>
      </c>
      <c r="N22" s="68">
        <v>29.61</v>
      </c>
      <c r="O22" s="68">
        <v>32.183</v>
      </c>
      <c r="P22" s="68">
        <v>31.798999999999999</v>
      </c>
      <c r="Q22" s="68">
        <v>31.335000000000001</v>
      </c>
      <c r="R22" s="68">
        <v>27.135000000000002</v>
      </c>
      <c r="S22" s="68">
        <v>26.692</v>
      </c>
      <c r="T22" s="68">
        <v>27.850999999999999</v>
      </c>
      <c r="U22" s="68">
        <v>27.331</v>
      </c>
      <c r="V22" s="68">
        <v>27.097999999999999</v>
      </c>
      <c r="W22" s="68">
        <v>26.795000000000002</v>
      </c>
      <c r="X22" s="68">
        <v>29.632000000000001</v>
      </c>
      <c r="Y22" s="68">
        <v>32.883000000000003</v>
      </c>
      <c r="Z22" s="68">
        <v>35.017000000000003</v>
      </c>
      <c r="AA22" s="68">
        <v>35.526000000000003</v>
      </c>
      <c r="AB22" s="68">
        <v>32.17</v>
      </c>
      <c r="AC22" s="68">
        <v>29.087</v>
      </c>
      <c r="AD22" s="68">
        <v>27.254999999999999</v>
      </c>
      <c r="AE22" s="68">
        <v>27.373999999999999</v>
      </c>
      <c r="AF22" s="68">
        <v>29.074000000000002</v>
      </c>
      <c r="AG22" s="68">
        <v>29.388000000000002</v>
      </c>
      <c r="AH22" s="68">
        <v>29.478000000000002</v>
      </c>
      <c r="AI22" s="68">
        <v>28.248000000000001</v>
      </c>
      <c r="AJ22" s="68">
        <v>28.861000000000001</v>
      </c>
      <c r="AK22" s="68">
        <v>30.634</v>
      </c>
      <c r="AL22" s="68">
        <v>32.087000000000003</v>
      </c>
      <c r="AM22" s="68">
        <v>33.917000000000002</v>
      </c>
      <c r="AN22" s="68">
        <v>31.891999999999999</v>
      </c>
      <c r="AO22" s="68">
        <v>29.977</v>
      </c>
      <c r="AP22" s="68">
        <v>28.454999999999998</v>
      </c>
      <c r="AQ22" s="68">
        <v>27.669</v>
      </c>
      <c r="AR22" s="68">
        <v>27.06</v>
      </c>
      <c r="AS22" s="68">
        <v>27.216000000000001</v>
      </c>
      <c r="AT22" s="68">
        <v>26.361999999999998</v>
      </c>
      <c r="AU22" s="68">
        <v>27.327999999999999</v>
      </c>
      <c r="AV22" s="68">
        <v>26.96</v>
      </c>
      <c r="AW22" s="68">
        <v>29.937000000000001</v>
      </c>
      <c r="AX22" s="68">
        <v>33.619</v>
      </c>
      <c r="AY22" s="68">
        <v>32.476999999999997</v>
      </c>
      <c r="AZ22" s="68">
        <v>30.375</v>
      </c>
      <c r="BA22" s="68">
        <v>29.233000000000001</v>
      </c>
      <c r="BB22" s="68">
        <v>28.605</v>
      </c>
      <c r="BC22" s="68">
        <v>28.366</v>
      </c>
      <c r="BD22" s="68">
        <v>28.078142857</v>
      </c>
      <c r="BE22" s="68">
        <v>26.789167429999999</v>
      </c>
      <c r="BF22" s="330">
        <v>26.94509</v>
      </c>
      <c r="BG22" s="330">
        <v>27.562080000000002</v>
      </c>
      <c r="BH22" s="330">
        <v>27.435980000000001</v>
      </c>
      <c r="BI22" s="330">
        <v>29.42492</v>
      </c>
      <c r="BJ22" s="330">
        <v>31.535869999999999</v>
      </c>
      <c r="BK22" s="330">
        <v>33.547280000000001</v>
      </c>
      <c r="BL22" s="330">
        <v>32.257899999999999</v>
      </c>
      <c r="BM22" s="330">
        <v>30.19069</v>
      </c>
      <c r="BN22" s="330">
        <v>28.751059999999999</v>
      </c>
      <c r="BO22" s="330">
        <v>27.498850000000001</v>
      </c>
      <c r="BP22" s="330">
        <v>27.94462</v>
      </c>
      <c r="BQ22" s="330">
        <v>27.93647</v>
      </c>
      <c r="BR22" s="330">
        <v>27.49804</v>
      </c>
      <c r="BS22" s="330">
        <v>27.906970000000001</v>
      </c>
      <c r="BT22" s="330">
        <v>27.595590000000001</v>
      </c>
      <c r="BU22" s="330">
        <v>29.502199999999998</v>
      </c>
      <c r="BV22" s="330">
        <v>31.597359999999998</v>
      </c>
    </row>
    <row r="23" spans="1:74" ht="11.1" customHeight="1" x14ac:dyDescent="0.2">
      <c r="A23" s="1" t="s">
        <v>662</v>
      </c>
      <c r="B23" s="183" t="s">
        <v>126</v>
      </c>
      <c r="C23" s="68">
        <v>235.649</v>
      </c>
      <c r="D23" s="68">
        <v>229.715</v>
      </c>
      <c r="E23" s="68">
        <v>215.012</v>
      </c>
      <c r="F23" s="68">
        <v>204.255</v>
      </c>
      <c r="G23" s="68">
        <v>213.762</v>
      </c>
      <c r="H23" s="68">
        <v>215.01</v>
      </c>
      <c r="I23" s="68">
        <v>215.221</v>
      </c>
      <c r="J23" s="68">
        <v>210.38</v>
      </c>
      <c r="K23" s="68">
        <v>214.84899999999999</v>
      </c>
      <c r="L23" s="68">
        <v>206.61600000000001</v>
      </c>
      <c r="M23" s="68">
        <v>219.71100000000001</v>
      </c>
      <c r="N23" s="68">
        <v>223.14699999999999</v>
      </c>
      <c r="O23" s="68">
        <v>233.64400000000001</v>
      </c>
      <c r="P23" s="68">
        <v>230.626</v>
      </c>
      <c r="Q23" s="68">
        <v>218.626</v>
      </c>
      <c r="R23" s="68">
        <v>210.595</v>
      </c>
      <c r="S23" s="68">
        <v>204.96299999999999</v>
      </c>
      <c r="T23" s="68">
        <v>207.583</v>
      </c>
      <c r="U23" s="68">
        <v>209.58199999999999</v>
      </c>
      <c r="V23" s="68">
        <v>200.673</v>
      </c>
      <c r="W23" s="68">
        <v>200.88399999999999</v>
      </c>
      <c r="X23" s="68">
        <v>202.995</v>
      </c>
      <c r="Y23" s="68">
        <v>215.26300000000001</v>
      </c>
      <c r="Z23" s="68">
        <v>230.88800000000001</v>
      </c>
      <c r="AA23" s="68">
        <v>234.43600000000001</v>
      </c>
      <c r="AB23" s="68">
        <v>226.762</v>
      </c>
      <c r="AC23" s="68">
        <v>224.67</v>
      </c>
      <c r="AD23" s="68">
        <v>220.768</v>
      </c>
      <c r="AE23" s="68">
        <v>221.33199999999999</v>
      </c>
      <c r="AF23" s="68">
        <v>224.36600000000001</v>
      </c>
      <c r="AG23" s="68">
        <v>222.35599999999999</v>
      </c>
      <c r="AH23" s="68">
        <v>217.59700000000001</v>
      </c>
      <c r="AI23" s="68">
        <v>219.785</v>
      </c>
      <c r="AJ23" s="68">
        <v>213.977</v>
      </c>
      <c r="AK23" s="68">
        <v>216.84899999999999</v>
      </c>
      <c r="AL23" s="68">
        <v>228.03399999999999</v>
      </c>
      <c r="AM23" s="68">
        <v>235.703</v>
      </c>
      <c r="AN23" s="68">
        <v>228.20500000000001</v>
      </c>
      <c r="AO23" s="68">
        <v>220.898</v>
      </c>
      <c r="AP23" s="68">
        <v>215.929</v>
      </c>
      <c r="AQ23" s="68">
        <v>217.66399999999999</v>
      </c>
      <c r="AR23" s="68">
        <v>218.83</v>
      </c>
      <c r="AS23" s="68">
        <v>217.03200000000001</v>
      </c>
      <c r="AT23" s="68">
        <v>211.84299999999999</v>
      </c>
      <c r="AU23" s="68">
        <v>212.49100000000001</v>
      </c>
      <c r="AV23" s="68">
        <v>203.179</v>
      </c>
      <c r="AW23" s="68">
        <v>219.10599999999999</v>
      </c>
      <c r="AX23" s="68">
        <v>238.476</v>
      </c>
      <c r="AY23" s="68">
        <v>239.63</v>
      </c>
      <c r="AZ23" s="68">
        <v>240.678</v>
      </c>
      <c r="BA23" s="68">
        <v>231.48500000000001</v>
      </c>
      <c r="BB23" s="68">
        <v>228.43799999999999</v>
      </c>
      <c r="BC23" s="68">
        <v>222.49600000000001</v>
      </c>
      <c r="BD23" s="68">
        <v>219.60457142999999</v>
      </c>
      <c r="BE23" s="68">
        <v>217.81341404</v>
      </c>
      <c r="BF23" s="330">
        <v>214.76859999999999</v>
      </c>
      <c r="BG23" s="330">
        <v>216.20240000000001</v>
      </c>
      <c r="BH23" s="330">
        <v>210.07400000000001</v>
      </c>
      <c r="BI23" s="330">
        <v>219.10079999999999</v>
      </c>
      <c r="BJ23" s="330">
        <v>229.9468</v>
      </c>
      <c r="BK23" s="330">
        <v>240.10339999999999</v>
      </c>
      <c r="BL23" s="330">
        <v>237.04419999999999</v>
      </c>
      <c r="BM23" s="330">
        <v>228.6516</v>
      </c>
      <c r="BN23" s="330">
        <v>222.79810000000001</v>
      </c>
      <c r="BO23" s="330">
        <v>222.39599999999999</v>
      </c>
      <c r="BP23" s="330">
        <v>222.8715</v>
      </c>
      <c r="BQ23" s="330">
        <v>223.07210000000001</v>
      </c>
      <c r="BR23" s="330">
        <v>218.7021</v>
      </c>
      <c r="BS23" s="330">
        <v>219.75210000000001</v>
      </c>
      <c r="BT23" s="330">
        <v>212.9229</v>
      </c>
      <c r="BU23" s="330">
        <v>221.2193</v>
      </c>
      <c r="BV23" s="330">
        <v>231.9341</v>
      </c>
    </row>
    <row r="24" spans="1:74" ht="11.1" customHeight="1" x14ac:dyDescent="0.2">
      <c r="A24" s="1"/>
      <c r="B24" s="7" t="s">
        <v>128</v>
      </c>
      <c r="C24" s="228"/>
      <c r="D24" s="228"/>
      <c r="E24" s="228"/>
      <c r="F24" s="228"/>
      <c r="G24" s="228"/>
      <c r="H24" s="228"/>
      <c r="I24" s="228"/>
      <c r="J24" s="228"/>
      <c r="K24" s="228"/>
      <c r="L24" s="228"/>
      <c r="M24" s="228"/>
      <c r="N24" s="228"/>
      <c r="O24" s="228"/>
      <c r="P24" s="228"/>
      <c r="Q24" s="228"/>
      <c r="R24" s="228"/>
      <c r="S24" s="228"/>
      <c r="T24" s="228"/>
      <c r="U24" s="228"/>
      <c r="V24" s="228"/>
      <c r="W24" s="228"/>
      <c r="X24" s="228"/>
      <c r="Y24" s="228"/>
      <c r="Z24" s="228"/>
      <c r="AA24" s="228"/>
      <c r="AB24" s="228"/>
      <c r="AC24" s="228"/>
      <c r="AD24" s="228"/>
      <c r="AE24" s="228"/>
      <c r="AF24" s="228"/>
      <c r="AG24" s="228"/>
      <c r="AH24" s="228"/>
      <c r="AI24" s="228"/>
      <c r="AJ24" s="228"/>
      <c r="AK24" s="228"/>
      <c r="AL24" s="228"/>
      <c r="AM24" s="228"/>
      <c r="AN24" s="228"/>
      <c r="AO24" s="228"/>
      <c r="AP24" s="228"/>
      <c r="AQ24" s="228"/>
      <c r="AR24" s="228"/>
      <c r="AS24" s="228"/>
      <c r="AT24" s="228"/>
      <c r="AU24" s="228"/>
      <c r="AV24" s="228"/>
      <c r="AW24" s="228"/>
      <c r="AX24" s="228"/>
      <c r="AY24" s="228"/>
      <c r="AZ24" s="228"/>
      <c r="BA24" s="228"/>
      <c r="BB24" s="228"/>
      <c r="BC24" s="228"/>
      <c r="BD24" s="228"/>
      <c r="BE24" s="228"/>
      <c r="BF24" s="401"/>
      <c r="BG24" s="401"/>
      <c r="BH24" s="401"/>
      <c r="BI24" s="401"/>
      <c r="BJ24" s="401"/>
      <c r="BK24" s="401"/>
      <c r="BL24" s="401"/>
      <c r="BM24" s="401"/>
      <c r="BN24" s="401"/>
      <c r="BO24" s="401"/>
      <c r="BP24" s="401"/>
      <c r="BQ24" s="401"/>
      <c r="BR24" s="401"/>
      <c r="BS24" s="401"/>
      <c r="BT24" s="401"/>
      <c r="BU24" s="401"/>
      <c r="BV24" s="401"/>
    </row>
    <row r="25" spans="1:74" ht="11.1" customHeight="1" x14ac:dyDescent="0.2">
      <c r="A25" s="1" t="s">
        <v>663</v>
      </c>
      <c r="B25" s="183" t="s">
        <v>126</v>
      </c>
      <c r="C25" s="68">
        <v>69.617000000000004</v>
      </c>
      <c r="D25" s="68">
        <v>67.834999999999994</v>
      </c>
      <c r="E25" s="68">
        <v>61.206000000000003</v>
      </c>
      <c r="F25" s="68">
        <v>54.636000000000003</v>
      </c>
      <c r="G25" s="68">
        <v>56.353000000000002</v>
      </c>
      <c r="H25" s="68">
        <v>55.521000000000001</v>
      </c>
      <c r="I25" s="68">
        <v>53.335000000000001</v>
      </c>
      <c r="J25" s="68">
        <v>54.545999999999999</v>
      </c>
      <c r="K25" s="68">
        <v>56.308</v>
      </c>
      <c r="L25" s="68">
        <v>55.052</v>
      </c>
      <c r="M25" s="68">
        <v>57.573</v>
      </c>
      <c r="N25" s="68">
        <v>60.631</v>
      </c>
      <c r="O25" s="68">
        <v>61.55</v>
      </c>
      <c r="P25" s="68">
        <v>58.670999999999999</v>
      </c>
      <c r="Q25" s="68">
        <v>54.112000000000002</v>
      </c>
      <c r="R25" s="68">
        <v>50.537999999999997</v>
      </c>
      <c r="S25" s="68">
        <v>49.985999999999997</v>
      </c>
      <c r="T25" s="68">
        <v>51.896000000000001</v>
      </c>
      <c r="U25" s="68">
        <v>51.951999999999998</v>
      </c>
      <c r="V25" s="68">
        <v>48.293999999999997</v>
      </c>
      <c r="W25" s="68">
        <v>47.787999999999997</v>
      </c>
      <c r="X25" s="68">
        <v>49.667999999999999</v>
      </c>
      <c r="Y25" s="68">
        <v>52.625999999999998</v>
      </c>
      <c r="Z25" s="68">
        <v>55.210999999999999</v>
      </c>
      <c r="AA25" s="68">
        <v>55.228000000000002</v>
      </c>
      <c r="AB25" s="68">
        <v>53.143000000000001</v>
      </c>
      <c r="AC25" s="68">
        <v>47.326999999999998</v>
      </c>
      <c r="AD25" s="68">
        <v>45.107999999999997</v>
      </c>
      <c r="AE25" s="68">
        <v>46.375999999999998</v>
      </c>
      <c r="AF25" s="68">
        <v>48.634</v>
      </c>
      <c r="AG25" s="68">
        <v>49.725999999999999</v>
      </c>
      <c r="AH25" s="68">
        <v>47.655000000000001</v>
      </c>
      <c r="AI25" s="68">
        <v>39.78</v>
      </c>
      <c r="AJ25" s="68">
        <v>37.594999999999999</v>
      </c>
      <c r="AK25" s="68">
        <v>37.548000000000002</v>
      </c>
      <c r="AL25" s="68">
        <v>38.975999999999999</v>
      </c>
      <c r="AM25" s="68">
        <v>39.79</v>
      </c>
      <c r="AN25" s="68">
        <v>37.686999999999998</v>
      </c>
      <c r="AO25" s="68">
        <v>34.274000000000001</v>
      </c>
      <c r="AP25" s="68">
        <v>30.71</v>
      </c>
      <c r="AQ25" s="68">
        <v>31.056999999999999</v>
      </c>
      <c r="AR25" s="68">
        <v>28.853999999999999</v>
      </c>
      <c r="AS25" s="68">
        <v>28.32</v>
      </c>
      <c r="AT25" s="68">
        <v>27.513999999999999</v>
      </c>
      <c r="AU25" s="68">
        <v>28.773</v>
      </c>
      <c r="AV25" s="68">
        <v>27.431999999999999</v>
      </c>
      <c r="AW25" s="68">
        <v>29.532</v>
      </c>
      <c r="AX25" s="68">
        <v>30.614999999999998</v>
      </c>
      <c r="AY25" s="68">
        <v>29.922999999999998</v>
      </c>
      <c r="AZ25" s="68">
        <v>30.558</v>
      </c>
      <c r="BA25" s="68">
        <v>26.890999999999998</v>
      </c>
      <c r="BB25" s="68">
        <v>25.898</v>
      </c>
      <c r="BC25" s="68">
        <v>26.58</v>
      </c>
      <c r="BD25" s="68">
        <v>26.746714286</v>
      </c>
      <c r="BE25" s="68">
        <v>24.940908332999999</v>
      </c>
      <c r="BF25" s="330">
        <v>26.29223</v>
      </c>
      <c r="BG25" s="330">
        <v>26.851369999999999</v>
      </c>
      <c r="BH25" s="330">
        <v>25.277180000000001</v>
      </c>
      <c r="BI25" s="330">
        <v>27.297139999999999</v>
      </c>
      <c r="BJ25" s="330">
        <v>28.729030000000002</v>
      </c>
      <c r="BK25" s="330">
        <v>31.522079999999999</v>
      </c>
      <c r="BL25" s="330">
        <v>30.08558</v>
      </c>
      <c r="BM25" s="330">
        <v>26.555430000000001</v>
      </c>
      <c r="BN25" s="330">
        <v>23.758959999999998</v>
      </c>
      <c r="BO25" s="330">
        <v>24.929480000000002</v>
      </c>
      <c r="BP25" s="330">
        <v>26.266310000000001</v>
      </c>
      <c r="BQ25" s="330">
        <v>25.842739999999999</v>
      </c>
      <c r="BR25" s="330">
        <v>25.35388</v>
      </c>
      <c r="BS25" s="330">
        <v>25.647320000000001</v>
      </c>
      <c r="BT25" s="330">
        <v>23.92896</v>
      </c>
      <c r="BU25" s="330">
        <v>25.794930000000001</v>
      </c>
      <c r="BV25" s="330">
        <v>27.2103</v>
      </c>
    </row>
    <row r="26" spans="1:74" ht="11.1" customHeight="1" x14ac:dyDescent="0.2">
      <c r="A26" s="1"/>
      <c r="B26" s="7" t="s">
        <v>129</v>
      </c>
      <c r="C26" s="229"/>
      <c r="D26" s="229"/>
      <c r="E26" s="229"/>
      <c r="F26" s="229"/>
      <c r="G26" s="229"/>
      <c r="H26" s="229"/>
      <c r="I26" s="229"/>
      <c r="J26" s="229"/>
      <c r="K26" s="229"/>
      <c r="L26" s="229"/>
      <c r="M26" s="229"/>
      <c r="N26" s="229"/>
      <c r="O26" s="229"/>
      <c r="P26" s="229"/>
      <c r="Q26" s="229"/>
      <c r="R26" s="229"/>
      <c r="S26" s="229"/>
      <c r="T26" s="229"/>
      <c r="U26" s="229"/>
      <c r="V26" s="229"/>
      <c r="W26" s="229"/>
      <c r="X26" s="229"/>
      <c r="Y26" s="229"/>
      <c r="Z26" s="229"/>
      <c r="AA26" s="229"/>
      <c r="AB26" s="229"/>
      <c r="AC26" s="229"/>
      <c r="AD26" s="229"/>
      <c r="AE26" s="229"/>
      <c r="AF26" s="229"/>
      <c r="AG26" s="229"/>
      <c r="AH26" s="229"/>
      <c r="AI26" s="229"/>
      <c r="AJ26" s="229"/>
      <c r="AK26" s="229"/>
      <c r="AL26" s="229"/>
      <c r="AM26" s="229"/>
      <c r="AN26" s="229"/>
      <c r="AO26" s="229"/>
      <c r="AP26" s="229"/>
      <c r="AQ26" s="229"/>
      <c r="AR26" s="229"/>
      <c r="AS26" s="229"/>
      <c r="AT26" s="229"/>
      <c r="AU26" s="229"/>
      <c r="AV26" s="229"/>
      <c r="AW26" s="229"/>
      <c r="AX26" s="229"/>
      <c r="AY26" s="229"/>
      <c r="AZ26" s="229"/>
      <c r="BA26" s="229"/>
      <c r="BB26" s="229"/>
      <c r="BC26" s="229"/>
      <c r="BD26" s="229"/>
      <c r="BE26" s="229"/>
      <c r="BF26" s="402"/>
      <c r="BG26" s="402"/>
      <c r="BH26" s="402"/>
      <c r="BI26" s="402"/>
      <c r="BJ26" s="402"/>
      <c r="BK26" s="402"/>
      <c r="BL26" s="402"/>
      <c r="BM26" s="402"/>
      <c r="BN26" s="402"/>
      <c r="BO26" s="402"/>
      <c r="BP26" s="402"/>
      <c r="BQ26" s="402"/>
      <c r="BR26" s="402"/>
      <c r="BS26" s="402"/>
      <c r="BT26" s="402"/>
      <c r="BU26" s="402"/>
      <c r="BV26" s="402"/>
    </row>
    <row r="27" spans="1:74" ht="11.1" customHeight="1" x14ac:dyDescent="0.2">
      <c r="A27" s="1" t="s">
        <v>664</v>
      </c>
      <c r="B27" s="184" t="s">
        <v>126</v>
      </c>
      <c r="C27" s="69">
        <v>166.03200000000001</v>
      </c>
      <c r="D27" s="69">
        <v>161.88</v>
      </c>
      <c r="E27" s="69">
        <v>153.80600000000001</v>
      </c>
      <c r="F27" s="69">
        <v>149.619</v>
      </c>
      <c r="G27" s="69">
        <v>157.40899999999999</v>
      </c>
      <c r="H27" s="69">
        <v>159.489</v>
      </c>
      <c r="I27" s="69">
        <v>161.886</v>
      </c>
      <c r="J27" s="69">
        <v>155.834</v>
      </c>
      <c r="K27" s="69">
        <v>158.541</v>
      </c>
      <c r="L27" s="69">
        <v>151.56399999999999</v>
      </c>
      <c r="M27" s="69">
        <v>162.13800000000001</v>
      </c>
      <c r="N27" s="69">
        <v>162.51599999999999</v>
      </c>
      <c r="O27" s="69">
        <v>172.09399999999999</v>
      </c>
      <c r="P27" s="69">
        <v>171.95500000000001</v>
      </c>
      <c r="Q27" s="69">
        <v>164.51400000000001</v>
      </c>
      <c r="R27" s="69">
        <v>160.05699999999999</v>
      </c>
      <c r="S27" s="69">
        <v>154.977</v>
      </c>
      <c r="T27" s="69">
        <v>155.68700000000001</v>
      </c>
      <c r="U27" s="69">
        <v>157.63</v>
      </c>
      <c r="V27" s="69">
        <v>152.37899999999999</v>
      </c>
      <c r="W27" s="69">
        <v>153.096</v>
      </c>
      <c r="X27" s="69">
        <v>153.327</v>
      </c>
      <c r="Y27" s="69">
        <v>162.637</v>
      </c>
      <c r="Z27" s="69">
        <v>175.67699999999999</v>
      </c>
      <c r="AA27" s="69">
        <v>179.208</v>
      </c>
      <c r="AB27" s="69">
        <v>173.619</v>
      </c>
      <c r="AC27" s="69">
        <v>177.34299999999999</v>
      </c>
      <c r="AD27" s="69">
        <v>175.66</v>
      </c>
      <c r="AE27" s="69">
        <v>174.95599999999999</v>
      </c>
      <c r="AF27" s="69">
        <v>175.732</v>
      </c>
      <c r="AG27" s="69">
        <v>172.63</v>
      </c>
      <c r="AH27" s="69">
        <v>169.94200000000001</v>
      </c>
      <c r="AI27" s="69">
        <v>180.005</v>
      </c>
      <c r="AJ27" s="69">
        <v>176.38200000000001</v>
      </c>
      <c r="AK27" s="69">
        <v>179.30099999999999</v>
      </c>
      <c r="AL27" s="69">
        <v>189.05799999999999</v>
      </c>
      <c r="AM27" s="69">
        <v>195.91300000000001</v>
      </c>
      <c r="AN27" s="69">
        <v>190.518</v>
      </c>
      <c r="AO27" s="69">
        <v>186.624</v>
      </c>
      <c r="AP27" s="69">
        <v>185.21899999999999</v>
      </c>
      <c r="AQ27" s="69">
        <v>186.607</v>
      </c>
      <c r="AR27" s="69">
        <v>189.976</v>
      </c>
      <c r="AS27" s="69">
        <v>188.71199999999999</v>
      </c>
      <c r="AT27" s="69">
        <v>184.32900000000001</v>
      </c>
      <c r="AU27" s="69">
        <v>183.71799999999999</v>
      </c>
      <c r="AV27" s="69">
        <v>175.74700000000001</v>
      </c>
      <c r="AW27" s="69">
        <v>189.57400000000001</v>
      </c>
      <c r="AX27" s="69">
        <v>207.86099999999999</v>
      </c>
      <c r="AY27" s="69">
        <v>209.70699999999999</v>
      </c>
      <c r="AZ27" s="69">
        <v>210.12</v>
      </c>
      <c r="BA27" s="69">
        <v>204.59399999999999</v>
      </c>
      <c r="BB27" s="69">
        <v>202.54</v>
      </c>
      <c r="BC27" s="69">
        <v>195.916</v>
      </c>
      <c r="BD27" s="69">
        <v>192.85785713999999</v>
      </c>
      <c r="BE27" s="69">
        <v>192.87150944999999</v>
      </c>
      <c r="BF27" s="351">
        <v>188.47630000000001</v>
      </c>
      <c r="BG27" s="351">
        <v>189.351</v>
      </c>
      <c r="BH27" s="351">
        <v>184.79679999999999</v>
      </c>
      <c r="BI27" s="351">
        <v>191.80359999999999</v>
      </c>
      <c r="BJ27" s="351">
        <v>201.21770000000001</v>
      </c>
      <c r="BK27" s="351">
        <v>208.5813</v>
      </c>
      <c r="BL27" s="351">
        <v>206.95859999999999</v>
      </c>
      <c r="BM27" s="351">
        <v>202.09620000000001</v>
      </c>
      <c r="BN27" s="351">
        <v>199.03909999999999</v>
      </c>
      <c r="BO27" s="351">
        <v>197.4666</v>
      </c>
      <c r="BP27" s="351">
        <v>196.6052</v>
      </c>
      <c r="BQ27" s="351">
        <v>197.2294</v>
      </c>
      <c r="BR27" s="351">
        <v>193.34819999999999</v>
      </c>
      <c r="BS27" s="351">
        <v>194.10480000000001</v>
      </c>
      <c r="BT27" s="351">
        <v>188.9939</v>
      </c>
      <c r="BU27" s="351">
        <v>195.42439999999999</v>
      </c>
      <c r="BV27" s="351">
        <v>204.72389999999999</v>
      </c>
    </row>
    <row r="28" spans="1:74" s="281" customFormat="1" ht="11.1" customHeight="1" x14ac:dyDescent="0.2">
      <c r="A28" s="1"/>
      <c r="B28" s="279"/>
      <c r="C28" s="280"/>
      <c r="D28" s="280"/>
      <c r="E28" s="280"/>
      <c r="F28" s="280"/>
      <c r="G28" s="280"/>
      <c r="H28" s="280"/>
      <c r="I28" s="280"/>
      <c r="J28" s="280"/>
      <c r="K28" s="280"/>
      <c r="L28" s="280"/>
      <c r="M28" s="280"/>
      <c r="N28" s="280"/>
      <c r="O28" s="280"/>
      <c r="P28" s="280"/>
      <c r="Q28" s="280"/>
      <c r="R28" s="280"/>
      <c r="S28" s="280"/>
      <c r="T28" s="280"/>
      <c r="U28" s="280"/>
      <c r="V28" s="280"/>
      <c r="W28" s="280"/>
      <c r="X28" s="280"/>
      <c r="Y28" s="280"/>
      <c r="Z28" s="280"/>
      <c r="AA28" s="280"/>
      <c r="AB28" s="280"/>
      <c r="AC28" s="280"/>
      <c r="AD28" s="280"/>
      <c r="AE28" s="280"/>
      <c r="AF28" s="280"/>
      <c r="AG28" s="280"/>
      <c r="AH28" s="280"/>
      <c r="AI28" s="280"/>
      <c r="AJ28" s="280"/>
      <c r="AK28" s="280"/>
      <c r="AL28" s="280"/>
      <c r="AM28" s="280"/>
      <c r="AN28" s="280"/>
      <c r="AO28" s="280"/>
      <c r="AP28" s="280"/>
      <c r="AQ28" s="280"/>
      <c r="AR28" s="280"/>
      <c r="AS28" s="280"/>
      <c r="AT28" s="280"/>
      <c r="AU28" s="280"/>
      <c r="AV28" s="280"/>
      <c r="AW28" s="280"/>
      <c r="AX28" s="280"/>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row>
    <row r="29" spans="1:74" s="281" customFormat="1" ht="12" customHeight="1" x14ac:dyDescent="0.2">
      <c r="A29" s="1"/>
      <c r="B29" s="657" t="s">
        <v>1076</v>
      </c>
      <c r="C29" s="658"/>
      <c r="D29" s="658"/>
      <c r="E29" s="658"/>
      <c r="F29" s="658"/>
      <c r="G29" s="658"/>
      <c r="H29" s="658"/>
      <c r="I29" s="658"/>
      <c r="J29" s="658"/>
      <c r="K29" s="658"/>
      <c r="L29" s="658"/>
      <c r="M29" s="658"/>
      <c r="N29" s="658"/>
      <c r="O29" s="658"/>
      <c r="P29" s="658"/>
      <c r="Q29" s="658"/>
      <c r="AY29" s="533"/>
      <c r="AZ29" s="533"/>
      <c r="BA29" s="533"/>
      <c r="BB29" s="533"/>
      <c r="BC29" s="533"/>
      <c r="BD29" s="533"/>
      <c r="BE29" s="533"/>
      <c r="BF29" s="533"/>
      <c r="BG29" s="533"/>
      <c r="BH29" s="533"/>
      <c r="BI29" s="533"/>
      <c r="BJ29" s="533"/>
    </row>
    <row r="30" spans="1:74" s="281" customFormat="1" ht="12" customHeight="1" x14ac:dyDescent="0.2">
      <c r="A30" s="1"/>
      <c r="B30" s="666" t="s">
        <v>143</v>
      </c>
      <c r="C30" s="658"/>
      <c r="D30" s="658"/>
      <c r="E30" s="658"/>
      <c r="F30" s="658"/>
      <c r="G30" s="658"/>
      <c r="H30" s="658"/>
      <c r="I30" s="658"/>
      <c r="J30" s="658"/>
      <c r="K30" s="658"/>
      <c r="L30" s="658"/>
      <c r="M30" s="658"/>
      <c r="N30" s="658"/>
      <c r="O30" s="658"/>
      <c r="P30" s="658"/>
      <c r="Q30" s="658"/>
      <c r="AY30" s="533"/>
      <c r="AZ30" s="533"/>
      <c r="BA30" s="533"/>
      <c r="BB30" s="533"/>
      <c r="BC30" s="533"/>
      <c r="BD30" s="533"/>
      <c r="BE30" s="533"/>
      <c r="BF30" s="533"/>
      <c r="BG30" s="533"/>
      <c r="BH30" s="533"/>
      <c r="BI30" s="533"/>
      <c r="BJ30" s="533"/>
    </row>
    <row r="31" spans="1:74" s="447" customFormat="1" ht="12" customHeight="1" x14ac:dyDescent="0.2">
      <c r="A31" s="446"/>
      <c r="B31" s="679" t="s">
        <v>1103</v>
      </c>
      <c r="C31" s="680"/>
      <c r="D31" s="680"/>
      <c r="E31" s="680"/>
      <c r="F31" s="680"/>
      <c r="G31" s="680"/>
      <c r="H31" s="680"/>
      <c r="I31" s="680"/>
      <c r="J31" s="680"/>
      <c r="K31" s="680"/>
      <c r="L31" s="680"/>
      <c r="M31" s="680"/>
      <c r="N31" s="680"/>
      <c r="O31" s="680"/>
      <c r="P31" s="680"/>
      <c r="Q31" s="676"/>
      <c r="AY31" s="534"/>
      <c r="AZ31" s="534"/>
      <c r="BA31" s="534"/>
      <c r="BB31" s="534"/>
      <c r="BC31" s="534"/>
      <c r="BD31" s="534"/>
      <c r="BE31" s="534"/>
      <c r="BF31" s="534"/>
      <c r="BG31" s="534"/>
      <c r="BH31" s="534"/>
      <c r="BI31" s="534"/>
      <c r="BJ31" s="534"/>
    </row>
    <row r="32" spans="1:74" s="447" customFormat="1" ht="12" customHeight="1" x14ac:dyDescent="0.2">
      <c r="A32" s="446"/>
      <c r="B32" s="674" t="s">
        <v>1124</v>
      </c>
      <c r="C32" s="676"/>
      <c r="D32" s="676"/>
      <c r="E32" s="676"/>
      <c r="F32" s="676"/>
      <c r="G32" s="676"/>
      <c r="H32" s="676"/>
      <c r="I32" s="676"/>
      <c r="J32" s="676"/>
      <c r="K32" s="676"/>
      <c r="L32" s="676"/>
      <c r="M32" s="676"/>
      <c r="N32" s="676"/>
      <c r="O32" s="676"/>
      <c r="P32" s="676"/>
      <c r="Q32" s="676"/>
      <c r="AY32" s="534"/>
      <c r="AZ32" s="534"/>
      <c r="BA32" s="534"/>
      <c r="BB32" s="534"/>
      <c r="BC32" s="534"/>
      <c r="BD32" s="534"/>
      <c r="BE32" s="534"/>
      <c r="BF32" s="534"/>
      <c r="BG32" s="534"/>
      <c r="BH32" s="534"/>
      <c r="BI32" s="534"/>
      <c r="BJ32" s="534"/>
    </row>
    <row r="33" spans="1:74" s="447" customFormat="1" ht="12" customHeight="1" x14ac:dyDescent="0.2">
      <c r="A33" s="446"/>
      <c r="B33" s="703" t="s">
        <v>1125</v>
      </c>
      <c r="C33" s="676"/>
      <c r="D33" s="676"/>
      <c r="E33" s="676"/>
      <c r="F33" s="676"/>
      <c r="G33" s="676"/>
      <c r="H33" s="676"/>
      <c r="I33" s="676"/>
      <c r="J33" s="676"/>
      <c r="K33" s="676"/>
      <c r="L33" s="676"/>
      <c r="M33" s="676"/>
      <c r="N33" s="676"/>
      <c r="O33" s="676"/>
      <c r="P33" s="676"/>
      <c r="Q33" s="676"/>
      <c r="AY33" s="534"/>
      <c r="AZ33" s="534"/>
      <c r="BA33" s="534"/>
      <c r="BB33" s="534"/>
      <c r="BC33" s="534"/>
      <c r="BD33" s="534"/>
      <c r="BE33" s="534"/>
      <c r="BF33" s="534"/>
      <c r="BG33" s="534"/>
      <c r="BH33" s="534"/>
      <c r="BI33" s="534"/>
      <c r="BJ33" s="534"/>
    </row>
    <row r="34" spans="1:74" s="447" customFormat="1" ht="12" customHeight="1" x14ac:dyDescent="0.2">
      <c r="A34" s="446"/>
      <c r="B34" s="679" t="s">
        <v>1129</v>
      </c>
      <c r="C34" s="680"/>
      <c r="D34" s="680"/>
      <c r="E34" s="680"/>
      <c r="F34" s="680"/>
      <c r="G34" s="680"/>
      <c r="H34" s="680"/>
      <c r="I34" s="680"/>
      <c r="J34" s="680"/>
      <c r="K34" s="680"/>
      <c r="L34" s="680"/>
      <c r="M34" s="680"/>
      <c r="N34" s="680"/>
      <c r="O34" s="680"/>
      <c r="P34" s="680"/>
      <c r="Q34" s="676"/>
      <c r="AY34" s="534"/>
      <c r="AZ34" s="534"/>
      <c r="BA34" s="534"/>
      <c r="BB34" s="534"/>
      <c r="BC34" s="534"/>
      <c r="BD34" s="534"/>
      <c r="BE34" s="534"/>
      <c r="BF34" s="534"/>
      <c r="BG34" s="534"/>
      <c r="BH34" s="534"/>
      <c r="BI34" s="534"/>
      <c r="BJ34" s="534"/>
    </row>
    <row r="35" spans="1:74" s="447" customFormat="1" ht="12" customHeight="1" x14ac:dyDescent="0.2">
      <c r="A35" s="446"/>
      <c r="B35" s="681" t="s">
        <v>1130</v>
      </c>
      <c r="C35" s="675"/>
      <c r="D35" s="675"/>
      <c r="E35" s="675"/>
      <c r="F35" s="675"/>
      <c r="G35" s="675"/>
      <c r="H35" s="675"/>
      <c r="I35" s="675"/>
      <c r="J35" s="675"/>
      <c r="K35" s="675"/>
      <c r="L35" s="675"/>
      <c r="M35" s="675"/>
      <c r="N35" s="675"/>
      <c r="O35" s="675"/>
      <c r="P35" s="675"/>
      <c r="Q35" s="676"/>
      <c r="AY35" s="534"/>
      <c r="AZ35" s="534"/>
      <c r="BA35" s="534"/>
      <c r="BB35" s="534"/>
      <c r="BC35" s="534"/>
      <c r="BD35" s="534"/>
      <c r="BE35" s="534"/>
      <c r="BF35" s="534"/>
      <c r="BG35" s="534"/>
      <c r="BH35" s="534"/>
      <c r="BI35" s="534"/>
      <c r="BJ35" s="534"/>
    </row>
    <row r="36" spans="1:74" s="447" customFormat="1" ht="12" customHeight="1" x14ac:dyDescent="0.2">
      <c r="A36" s="446"/>
      <c r="B36" s="674" t="s">
        <v>1107</v>
      </c>
      <c r="C36" s="675"/>
      <c r="D36" s="675"/>
      <c r="E36" s="675"/>
      <c r="F36" s="675"/>
      <c r="G36" s="675"/>
      <c r="H36" s="675"/>
      <c r="I36" s="675"/>
      <c r="J36" s="675"/>
      <c r="K36" s="675"/>
      <c r="L36" s="675"/>
      <c r="M36" s="675"/>
      <c r="N36" s="675"/>
      <c r="O36" s="675"/>
      <c r="P36" s="675"/>
      <c r="Q36" s="676"/>
      <c r="AY36" s="534"/>
      <c r="AZ36" s="534"/>
      <c r="BA36" s="534"/>
      <c r="BB36" s="534"/>
      <c r="BC36" s="534"/>
      <c r="BD36" s="534"/>
      <c r="BE36" s="534"/>
      <c r="BF36" s="534"/>
      <c r="BG36" s="534"/>
      <c r="BH36" s="534"/>
      <c r="BI36" s="534"/>
      <c r="BJ36" s="534"/>
    </row>
    <row r="37" spans="1:74" s="448" customFormat="1" ht="12" customHeight="1" x14ac:dyDescent="0.2">
      <c r="A37" s="437"/>
      <c r="B37" s="687" t="s">
        <v>1224</v>
      </c>
      <c r="C37" s="676"/>
      <c r="D37" s="676"/>
      <c r="E37" s="676"/>
      <c r="F37" s="676"/>
      <c r="G37" s="676"/>
      <c r="H37" s="676"/>
      <c r="I37" s="676"/>
      <c r="J37" s="676"/>
      <c r="K37" s="676"/>
      <c r="L37" s="676"/>
      <c r="M37" s="676"/>
      <c r="N37" s="676"/>
      <c r="O37" s="676"/>
      <c r="P37" s="676"/>
      <c r="Q37" s="676"/>
      <c r="AY37" s="535"/>
      <c r="AZ37" s="535"/>
      <c r="BA37" s="535"/>
      <c r="BB37" s="535"/>
      <c r="BC37" s="535"/>
      <c r="BD37" s="535"/>
      <c r="BE37" s="535"/>
      <c r="BF37" s="535"/>
      <c r="BG37" s="535"/>
      <c r="BH37" s="535"/>
      <c r="BI37" s="535"/>
      <c r="BJ37" s="535"/>
    </row>
    <row r="38" spans="1:74" x14ac:dyDescent="0.15">
      <c r="BK38" s="404"/>
      <c r="BL38" s="404"/>
      <c r="BM38" s="404"/>
      <c r="BN38" s="404"/>
      <c r="BO38" s="404"/>
      <c r="BP38" s="404"/>
      <c r="BQ38" s="404"/>
      <c r="BR38" s="404"/>
      <c r="BS38" s="404"/>
      <c r="BT38" s="404"/>
      <c r="BU38" s="404"/>
      <c r="BV38" s="404"/>
    </row>
    <row r="39" spans="1:74" x14ac:dyDescent="0.15">
      <c r="BK39" s="404"/>
      <c r="BL39" s="404"/>
      <c r="BM39" s="404"/>
      <c r="BN39" s="404"/>
      <c r="BO39" s="404"/>
      <c r="BP39" s="404"/>
      <c r="BQ39" s="404"/>
      <c r="BR39" s="404"/>
      <c r="BS39" s="404"/>
      <c r="BT39" s="404"/>
      <c r="BU39" s="404"/>
      <c r="BV39" s="404"/>
    </row>
    <row r="40" spans="1:74" x14ac:dyDescent="0.15">
      <c r="BK40" s="404"/>
      <c r="BL40" s="404"/>
      <c r="BM40" s="404"/>
      <c r="BN40" s="404"/>
      <c r="BO40" s="404"/>
      <c r="BP40" s="404"/>
      <c r="BQ40" s="404"/>
      <c r="BR40" s="404"/>
      <c r="BS40" s="404"/>
      <c r="BT40" s="404"/>
      <c r="BU40" s="404"/>
      <c r="BV40" s="404"/>
    </row>
    <row r="41" spans="1:74" x14ac:dyDescent="0.15">
      <c r="BK41" s="404"/>
      <c r="BL41" s="404"/>
      <c r="BM41" s="404"/>
      <c r="BN41" s="404"/>
      <c r="BO41" s="404"/>
      <c r="BP41" s="404"/>
      <c r="BQ41" s="404"/>
      <c r="BR41" s="404"/>
      <c r="BS41" s="404"/>
      <c r="BT41" s="404"/>
      <c r="BU41" s="404"/>
      <c r="BV41" s="404"/>
    </row>
    <row r="42" spans="1:74" x14ac:dyDescent="0.15">
      <c r="BK42" s="404"/>
      <c r="BL42" s="404"/>
      <c r="BM42" s="404"/>
      <c r="BN42" s="404"/>
      <c r="BO42" s="404"/>
      <c r="BP42" s="404"/>
      <c r="BQ42" s="404"/>
      <c r="BR42" s="404"/>
      <c r="BS42" s="404"/>
      <c r="BT42" s="404"/>
      <c r="BU42" s="404"/>
      <c r="BV42" s="404"/>
    </row>
    <row r="43" spans="1:74" x14ac:dyDescent="0.15">
      <c r="BK43" s="404"/>
      <c r="BL43" s="404"/>
      <c r="BM43" s="404"/>
      <c r="BN43" s="404"/>
      <c r="BO43" s="404"/>
      <c r="BP43" s="404"/>
      <c r="BQ43" s="404"/>
      <c r="BR43" s="404"/>
      <c r="BS43" s="404"/>
      <c r="BT43" s="404"/>
      <c r="BU43" s="404"/>
      <c r="BV43" s="404"/>
    </row>
    <row r="44" spans="1:74" x14ac:dyDescent="0.15">
      <c r="BK44" s="404"/>
      <c r="BL44" s="404"/>
      <c r="BM44" s="404"/>
      <c r="BN44" s="404"/>
      <c r="BO44" s="404"/>
      <c r="BP44" s="404"/>
      <c r="BQ44" s="404"/>
      <c r="BR44" s="404"/>
      <c r="BS44" s="404"/>
      <c r="BT44" s="404"/>
      <c r="BU44" s="404"/>
      <c r="BV44" s="404"/>
    </row>
    <row r="45" spans="1:74" x14ac:dyDescent="0.15">
      <c r="BK45" s="404"/>
      <c r="BL45" s="404"/>
      <c r="BM45" s="404"/>
      <c r="BN45" s="404"/>
      <c r="BO45" s="404"/>
      <c r="BP45" s="404"/>
      <c r="BQ45" s="404"/>
      <c r="BR45" s="404"/>
      <c r="BS45" s="404"/>
      <c r="BT45" s="404"/>
      <c r="BU45" s="404"/>
      <c r="BV45" s="404"/>
    </row>
    <row r="46" spans="1:74" x14ac:dyDescent="0.15">
      <c r="BK46" s="404"/>
      <c r="BL46" s="404"/>
      <c r="BM46" s="404"/>
      <c r="BN46" s="404"/>
      <c r="BO46" s="404"/>
      <c r="BP46" s="404"/>
      <c r="BQ46" s="404"/>
      <c r="BR46" s="404"/>
      <c r="BS46" s="404"/>
      <c r="BT46" s="404"/>
      <c r="BU46" s="404"/>
      <c r="BV46" s="404"/>
    </row>
    <row r="47" spans="1:74" x14ac:dyDescent="0.15">
      <c r="BK47" s="404"/>
      <c r="BL47" s="404"/>
      <c r="BM47" s="404"/>
      <c r="BN47" s="404"/>
      <c r="BO47" s="404"/>
      <c r="BP47" s="404"/>
      <c r="BQ47" s="404"/>
      <c r="BR47" s="404"/>
      <c r="BS47" s="404"/>
      <c r="BT47" s="404"/>
      <c r="BU47" s="404"/>
      <c r="BV47" s="404"/>
    </row>
    <row r="48" spans="1:74" x14ac:dyDescent="0.15">
      <c r="BK48" s="404"/>
      <c r="BL48" s="404"/>
      <c r="BM48" s="404"/>
      <c r="BN48" s="404"/>
      <c r="BO48" s="404"/>
      <c r="BP48" s="404"/>
      <c r="BQ48" s="404"/>
      <c r="BR48" s="404"/>
      <c r="BS48" s="404"/>
      <c r="BT48" s="404"/>
      <c r="BU48" s="404"/>
      <c r="BV48" s="404"/>
    </row>
    <row r="49" spans="63:74" x14ac:dyDescent="0.15">
      <c r="BK49" s="404"/>
      <c r="BL49" s="404"/>
      <c r="BM49" s="404"/>
      <c r="BN49" s="404"/>
      <c r="BO49" s="404"/>
      <c r="BP49" s="404"/>
      <c r="BQ49" s="404"/>
      <c r="BR49" s="404"/>
      <c r="BS49" s="404"/>
      <c r="BT49" s="404"/>
      <c r="BU49" s="404"/>
      <c r="BV49" s="404"/>
    </row>
    <row r="50" spans="63:74" x14ac:dyDescent="0.15">
      <c r="BK50" s="404"/>
      <c r="BL50" s="404"/>
      <c r="BM50" s="404"/>
      <c r="BN50" s="404"/>
      <c r="BO50" s="404"/>
      <c r="BP50" s="404"/>
      <c r="BQ50" s="404"/>
      <c r="BR50" s="404"/>
      <c r="BS50" s="404"/>
      <c r="BT50" s="404"/>
      <c r="BU50" s="404"/>
      <c r="BV50" s="404"/>
    </row>
    <row r="51" spans="63:74" x14ac:dyDescent="0.15">
      <c r="BK51" s="404"/>
      <c r="BL51" s="404"/>
      <c r="BM51" s="404"/>
      <c r="BN51" s="404"/>
      <c r="BO51" s="404"/>
      <c r="BP51" s="404"/>
      <c r="BQ51" s="404"/>
      <c r="BR51" s="404"/>
      <c r="BS51" s="404"/>
      <c r="BT51" s="404"/>
      <c r="BU51" s="404"/>
      <c r="BV51" s="404"/>
    </row>
    <row r="52" spans="63:74" x14ac:dyDescent="0.15">
      <c r="BK52" s="404"/>
      <c r="BL52" s="404"/>
      <c r="BM52" s="404"/>
      <c r="BN52" s="404"/>
      <c r="BO52" s="404"/>
      <c r="BP52" s="404"/>
      <c r="BQ52" s="404"/>
      <c r="BR52" s="404"/>
      <c r="BS52" s="404"/>
      <c r="BT52" s="404"/>
      <c r="BU52" s="404"/>
      <c r="BV52" s="404"/>
    </row>
    <row r="53" spans="63:74" x14ac:dyDescent="0.15">
      <c r="BK53" s="404"/>
      <c r="BL53" s="404"/>
      <c r="BM53" s="404"/>
      <c r="BN53" s="404"/>
      <c r="BO53" s="404"/>
      <c r="BP53" s="404"/>
      <c r="BQ53" s="404"/>
      <c r="BR53" s="404"/>
      <c r="BS53" s="404"/>
      <c r="BT53" s="404"/>
      <c r="BU53" s="404"/>
      <c r="BV53" s="404"/>
    </row>
    <row r="54" spans="63:74" x14ac:dyDescent="0.15">
      <c r="BK54" s="404"/>
      <c r="BL54" s="404"/>
      <c r="BM54" s="404"/>
      <c r="BN54" s="404"/>
      <c r="BO54" s="404"/>
      <c r="BP54" s="404"/>
      <c r="BQ54" s="404"/>
      <c r="BR54" s="404"/>
      <c r="BS54" s="404"/>
      <c r="BT54" s="404"/>
      <c r="BU54" s="404"/>
      <c r="BV54" s="404"/>
    </row>
    <row r="55" spans="63:74" x14ac:dyDescent="0.15">
      <c r="BK55" s="404"/>
      <c r="BL55" s="404"/>
      <c r="BM55" s="404"/>
      <c r="BN55" s="404"/>
      <c r="BO55" s="404"/>
      <c r="BP55" s="404"/>
      <c r="BQ55" s="404"/>
      <c r="BR55" s="404"/>
      <c r="BS55" s="404"/>
      <c r="BT55" s="404"/>
      <c r="BU55" s="404"/>
      <c r="BV55" s="404"/>
    </row>
    <row r="56" spans="63:74" x14ac:dyDescent="0.15">
      <c r="BK56" s="404"/>
      <c r="BL56" s="404"/>
      <c r="BM56" s="404"/>
      <c r="BN56" s="404"/>
      <c r="BO56" s="404"/>
      <c r="BP56" s="404"/>
      <c r="BQ56" s="404"/>
      <c r="BR56" s="404"/>
      <c r="BS56" s="404"/>
      <c r="BT56" s="404"/>
      <c r="BU56" s="404"/>
      <c r="BV56" s="404"/>
    </row>
    <row r="57" spans="63:74" x14ac:dyDescent="0.15">
      <c r="BK57" s="404"/>
      <c r="BL57" s="404"/>
      <c r="BM57" s="404"/>
      <c r="BN57" s="404"/>
      <c r="BO57" s="404"/>
      <c r="BP57" s="404"/>
      <c r="BQ57" s="404"/>
      <c r="BR57" s="404"/>
      <c r="BS57" s="404"/>
      <c r="BT57" s="404"/>
      <c r="BU57" s="404"/>
      <c r="BV57" s="404"/>
    </row>
    <row r="58" spans="63:74" x14ac:dyDescent="0.15">
      <c r="BK58" s="404"/>
      <c r="BL58" s="404"/>
      <c r="BM58" s="404"/>
      <c r="BN58" s="404"/>
      <c r="BO58" s="404"/>
      <c r="BP58" s="404"/>
      <c r="BQ58" s="404"/>
      <c r="BR58" s="404"/>
      <c r="BS58" s="404"/>
      <c r="BT58" s="404"/>
      <c r="BU58" s="404"/>
      <c r="BV58" s="404"/>
    </row>
    <row r="59" spans="63:74" x14ac:dyDescent="0.15">
      <c r="BK59" s="404"/>
      <c r="BL59" s="404"/>
      <c r="BM59" s="404"/>
      <c r="BN59" s="404"/>
      <c r="BO59" s="404"/>
      <c r="BP59" s="404"/>
      <c r="BQ59" s="404"/>
      <c r="BR59" s="404"/>
      <c r="BS59" s="404"/>
      <c r="BT59" s="404"/>
      <c r="BU59" s="404"/>
      <c r="BV59" s="404"/>
    </row>
    <row r="60" spans="63:74" x14ac:dyDescent="0.15">
      <c r="BK60" s="404"/>
      <c r="BL60" s="404"/>
      <c r="BM60" s="404"/>
      <c r="BN60" s="404"/>
      <c r="BO60" s="404"/>
      <c r="BP60" s="404"/>
      <c r="BQ60" s="404"/>
      <c r="BR60" s="404"/>
      <c r="BS60" s="404"/>
      <c r="BT60" s="404"/>
      <c r="BU60" s="404"/>
      <c r="BV60" s="404"/>
    </row>
    <row r="61" spans="63:74" x14ac:dyDescent="0.15">
      <c r="BK61" s="404"/>
      <c r="BL61" s="404"/>
      <c r="BM61" s="404"/>
      <c r="BN61" s="404"/>
      <c r="BO61" s="404"/>
      <c r="BP61" s="404"/>
      <c r="BQ61" s="404"/>
      <c r="BR61" s="404"/>
      <c r="BS61" s="404"/>
      <c r="BT61" s="404"/>
      <c r="BU61" s="404"/>
      <c r="BV61" s="404"/>
    </row>
    <row r="62" spans="63:74" x14ac:dyDescent="0.15">
      <c r="BK62" s="404"/>
      <c r="BL62" s="404"/>
      <c r="BM62" s="404"/>
      <c r="BN62" s="404"/>
      <c r="BO62" s="404"/>
      <c r="BP62" s="404"/>
      <c r="BQ62" s="404"/>
      <c r="BR62" s="404"/>
      <c r="BS62" s="404"/>
      <c r="BT62" s="404"/>
      <c r="BU62" s="404"/>
      <c r="BV62" s="404"/>
    </row>
    <row r="63" spans="63:74" x14ac:dyDescent="0.15">
      <c r="BK63" s="404"/>
      <c r="BL63" s="404"/>
      <c r="BM63" s="404"/>
      <c r="BN63" s="404"/>
      <c r="BO63" s="404"/>
      <c r="BP63" s="404"/>
      <c r="BQ63" s="404"/>
      <c r="BR63" s="404"/>
      <c r="BS63" s="404"/>
      <c r="BT63" s="404"/>
      <c r="BU63" s="404"/>
      <c r="BV63" s="404"/>
    </row>
    <row r="64" spans="63:74" x14ac:dyDescent="0.15">
      <c r="BK64" s="404"/>
      <c r="BL64" s="404"/>
      <c r="BM64" s="404"/>
      <c r="BN64" s="404"/>
      <c r="BO64" s="404"/>
      <c r="BP64" s="404"/>
      <c r="BQ64" s="404"/>
      <c r="BR64" s="404"/>
      <c r="BS64" s="404"/>
      <c r="BT64" s="404"/>
      <c r="BU64" s="404"/>
      <c r="BV64" s="404"/>
    </row>
    <row r="65" spans="63:74" x14ac:dyDescent="0.15">
      <c r="BK65" s="404"/>
      <c r="BL65" s="404"/>
      <c r="BM65" s="404"/>
      <c r="BN65" s="404"/>
      <c r="BO65" s="404"/>
      <c r="BP65" s="404"/>
      <c r="BQ65" s="404"/>
      <c r="BR65" s="404"/>
      <c r="BS65" s="404"/>
      <c r="BT65" s="404"/>
      <c r="BU65" s="404"/>
      <c r="BV65" s="404"/>
    </row>
    <row r="66" spans="63:74" x14ac:dyDescent="0.15">
      <c r="BK66" s="404"/>
      <c r="BL66" s="404"/>
      <c r="BM66" s="404"/>
      <c r="BN66" s="404"/>
      <c r="BO66" s="404"/>
      <c r="BP66" s="404"/>
      <c r="BQ66" s="404"/>
      <c r="BR66" s="404"/>
      <c r="BS66" s="404"/>
      <c r="BT66" s="404"/>
      <c r="BU66" s="404"/>
      <c r="BV66" s="404"/>
    </row>
    <row r="67" spans="63:74" x14ac:dyDescent="0.15">
      <c r="BK67" s="404"/>
      <c r="BL67" s="404"/>
      <c r="BM67" s="404"/>
      <c r="BN67" s="404"/>
      <c r="BO67" s="404"/>
      <c r="BP67" s="404"/>
      <c r="BQ67" s="404"/>
      <c r="BR67" s="404"/>
      <c r="BS67" s="404"/>
      <c r="BT67" s="404"/>
      <c r="BU67" s="404"/>
      <c r="BV67" s="404"/>
    </row>
    <row r="68" spans="63:74" x14ac:dyDescent="0.15">
      <c r="BK68" s="404"/>
      <c r="BL68" s="404"/>
      <c r="BM68" s="404"/>
      <c r="BN68" s="404"/>
      <c r="BO68" s="404"/>
      <c r="BP68" s="404"/>
      <c r="BQ68" s="404"/>
      <c r="BR68" s="404"/>
      <c r="BS68" s="404"/>
      <c r="BT68" s="404"/>
      <c r="BU68" s="404"/>
      <c r="BV68" s="404"/>
    </row>
    <row r="69" spans="63:74" x14ac:dyDescent="0.15">
      <c r="BK69" s="404"/>
      <c r="BL69" s="404"/>
      <c r="BM69" s="404"/>
      <c r="BN69" s="404"/>
      <c r="BO69" s="404"/>
      <c r="BP69" s="404"/>
      <c r="BQ69" s="404"/>
      <c r="BR69" s="404"/>
      <c r="BS69" s="404"/>
      <c r="BT69" s="404"/>
      <c r="BU69" s="404"/>
      <c r="BV69" s="404"/>
    </row>
    <row r="70" spans="63:74" x14ac:dyDescent="0.15">
      <c r="BK70" s="404"/>
      <c r="BL70" s="404"/>
      <c r="BM70" s="404"/>
      <c r="BN70" s="404"/>
      <c r="BO70" s="404"/>
      <c r="BP70" s="404"/>
      <c r="BQ70" s="404"/>
      <c r="BR70" s="404"/>
      <c r="BS70" s="404"/>
      <c r="BT70" s="404"/>
      <c r="BU70" s="404"/>
      <c r="BV70" s="404"/>
    </row>
    <row r="71" spans="63:74" x14ac:dyDescent="0.15">
      <c r="BK71" s="404"/>
      <c r="BL71" s="404"/>
      <c r="BM71" s="404"/>
      <c r="BN71" s="404"/>
      <c r="BO71" s="404"/>
      <c r="BP71" s="404"/>
      <c r="BQ71" s="404"/>
      <c r="BR71" s="404"/>
      <c r="BS71" s="404"/>
      <c r="BT71" s="404"/>
      <c r="BU71" s="404"/>
      <c r="BV71" s="404"/>
    </row>
    <row r="72" spans="63:74" x14ac:dyDescent="0.15">
      <c r="BK72" s="404"/>
      <c r="BL72" s="404"/>
      <c r="BM72" s="404"/>
      <c r="BN72" s="404"/>
      <c r="BO72" s="404"/>
      <c r="BP72" s="404"/>
      <c r="BQ72" s="404"/>
      <c r="BR72" s="404"/>
      <c r="BS72" s="404"/>
      <c r="BT72" s="404"/>
      <c r="BU72" s="404"/>
      <c r="BV72" s="404"/>
    </row>
    <row r="73" spans="63:74" x14ac:dyDescent="0.15">
      <c r="BK73" s="404"/>
      <c r="BL73" s="404"/>
      <c r="BM73" s="404"/>
      <c r="BN73" s="404"/>
      <c r="BO73" s="404"/>
      <c r="BP73" s="404"/>
      <c r="BQ73" s="404"/>
      <c r="BR73" s="404"/>
      <c r="BS73" s="404"/>
      <c r="BT73" s="404"/>
      <c r="BU73" s="404"/>
      <c r="BV73" s="404"/>
    </row>
    <row r="74" spans="63:74" x14ac:dyDescent="0.15">
      <c r="BK74" s="404"/>
      <c r="BL74" s="404"/>
      <c r="BM74" s="404"/>
      <c r="BN74" s="404"/>
      <c r="BO74" s="404"/>
      <c r="BP74" s="404"/>
      <c r="BQ74" s="404"/>
      <c r="BR74" s="404"/>
      <c r="BS74" s="404"/>
      <c r="BT74" s="404"/>
      <c r="BU74" s="404"/>
      <c r="BV74" s="404"/>
    </row>
    <row r="75" spans="63:74" x14ac:dyDescent="0.15">
      <c r="BK75" s="404"/>
      <c r="BL75" s="404"/>
      <c r="BM75" s="404"/>
      <c r="BN75" s="404"/>
      <c r="BO75" s="404"/>
      <c r="BP75" s="404"/>
      <c r="BQ75" s="404"/>
      <c r="BR75" s="404"/>
      <c r="BS75" s="404"/>
      <c r="BT75" s="404"/>
      <c r="BU75" s="404"/>
      <c r="BV75" s="404"/>
    </row>
    <row r="76" spans="63:74" x14ac:dyDescent="0.15">
      <c r="BK76" s="404"/>
      <c r="BL76" s="404"/>
      <c r="BM76" s="404"/>
      <c r="BN76" s="404"/>
      <c r="BO76" s="404"/>
      <c r="BP76" s="404"/>
      <c r="BQ76" s="404"/>
      <c r="BR76" s="404"/>
      <c r="BS76" s="404"/>
      <c r="BT76" s="404"/>
      <c r="BU76" s="404"/>
      <c r="BV76" s="404"/>
    </row>
    <row r="77" spans="63:74" x14ac:dyDescent="0.15">
      <c r="BK77" s="404"/>
      <c r="BL77" s="404"/>
      <c r="BM77" s="404"/>
      <c r="BN77" s="404"/>
      <c r="BO77" s="404"/>
      <c r="BP77" s="404"/>
      <c r="BQ77" s="404"/>
      <c r="BR77" s="404"/>
      <c r="BS77" s="404"/>
      <c r="BT77" s="404"/>
      <c r="BU77" s="404"/>
      <c r="BV77" s="404"/>
    </row>
    <row r="78" spans="63:74" x14ac:dyDescent="0.15">
      <c r="BK78" s="404"/>
      <c r="BL78" s="404"/>
      <c r="BM78" s="404"/>
      <c r="BN78" s="404"/>
      <c r="BO78" s="404"/>
      <c r="BP78" s="404"/>
      <c r="BQ78" s="404"/>
      <c r="BR78" s="404"/>
      <c r="BS78" s="404"/>
      <c r="BT78" s="404"/>
      <c r="BU78" s="404"/>
      <c r="BV78" s="404"/>
    </row>
    <row r="79" spans="63:74" x14ac:dyDescent="0.15">
      <c r="BK79" s="404"/>
      <c r="BL79" s="404"/>
      <c r="BM79" s="404"/>
      <c r="BN79" s="404"/>
      <c r="BO79" s="404"/>
      <c r="BP79" s="404"/>
      <c r="BQ79" s="404"/>
      <c r="BR79" s="404"/>
      <c r="BS79" s="404"/>
      <c r="BT79" s="404"/>
      <c r="BU79" s="404"/>
      <c r="BV79" s="404"/>
    </row>
    <row r="80" spans="63:74" x14ac:dyDescent="0.15">
      <c r="BK80" s="404"/>
      <c r="BL80" s="404"/>
      <c r="BM80" s="404"/>
      <c r="BN80" s="404"/>
      <c r="BO80" s="404"/>
      <c r="BP80" s="404"/>
      <c r="BQ80" s="404"/>
      <c r="BR80" s="404"/>
      <c r="BS80" s="404"/>
      <c r="BT80" s="404"/>
      <c r="BU80" s="404"/>
      <c r="BV80" s="404"/>
    </row>
    <row r="81" spans="63:74" x14ac:dyDescent="0.15">
      <c r="BK81" s="404"/>
      <c r="BL81" s="404"/>
      <c r="BM81" s="404"/>
      <c r="BN81" s="404"/>
      <c r="BO81" s="404"/>
      <c r="BP81" s="404"/>
      <c r="BQ81" s="404"/>
      <c r="BR81" s="404"/>
      <c r="BS81" s="404"/>
      <c r="BT81" s="404"/>
      <c r="BU81" s="404"/>
      <c r="BV81" s="404"/>
    </row>
    <row r="82" spans="63:74" x14ac:dyDescent="0.15">
      <c r="BK82" s="404"/>
      <c r="BL82" s="404"/>
      <c r="BM82" s="404"/>
      <c r="BN82" s="404"/>
      <c r="BO82" s="404"/>
      <c r="BP82" s="404"/>
      <c r="BQ82" s="404"/>
      <c r="BR82" s="404"/>
      <c r="BS82" s="404"/>
      <c r="BT82" s="404"/>
      <c r="BU82" s="404"/>
      <c r="BV82" s="404"/>
    </row>
    <row r="83" spans="63:74" x14ac:dyDescent="0.15">
      <c r="BK83" s="404"/>
      <c r="BL83" s="404"/>
      <c r="BM83" s="404"/>
      <c r="BN83" s="404"/>
      <c r="BO83" s="404"/>
      <c r="BP83" s="404"/>
      <c r="BQ83" s="404"/>
      <c r="BR83" s="404"/>
      <c r="BS83" s="404"/>
      <c r="BT83" s="404"/>
      <c r="BU83" s="404"/>
      <c r="BV83" s="404"/>
    </row>
    <row r="84" spans="63:74" x14ac:dyDescent="0.15">
      <c r="BK84" s="404"/>
      <c r="BL84" s="404"/>
      <c r="BM84" s="404"/>
      <c r="BN84" s="404"/>
      <c r="BO84" s="404"/>
      <c r="BP84" s="404"/>
      <c r="BQ84" s="404"/>
      <c r="BR84" s="404"/>
      <c r="BS84" s="404"/>
      <c r="BT84" s="404"/>
      <c r="BU84" s="404"/>
      <c r="BV84" s="404"/>
    </row>
    <row r="85" spans="63:74" x14ac:dyDescent="0.15">
      <c r="BK85" s="404"/>
      <c r="BL85" s="404"/>
      <c r="BM85" s="404"/>
      <c r="BN85" s="404"/>
      <c r="BO85" s="404"/>
      <c r="BP85" s="404"/>
      <c r="BQ85" s="404"/>
      <c r="BR85" s="404"/>
      <c r="BS85" s="404"/>
      <c r="BT85" s="404"/>
      <c r="BU85" s="404"/>
      <c r="BV85" s="404"/>
    </row>
    <row r="86" spans="63:74" x14ac:dyDescent="0.15">
      <c r="BK86" s="404"/>
      <c r="BL86" s="404"/>
      <c r="BM86" s="404"/>
      <c r="BN86" s="404"/>
      <c r="BO86" s="404"/>
      <c r="BP86" s="404"/>
      <c r="BQ86" s="404"/>
      <c r="BR86" s="404"/>
      <c r="BS86" s="404"/>
      <c r="BT86" s="404"/>
      <c r="BU86" s="404"/>
      <c r="BV86" s="404"/>
    </row>
    <row r="87" spans="63:74" x14ac:dyDescent="0.15">
      <c r="BK87" s="404"/>
      <c r="BL87" s="404"/>
      <c r="BM87" s="404"/>
      <c r="BN87" s="404"/>
      <c r="BO87" s="404"/>
      <c r="BP87" s="404"/>
      <c r="BQ87" s="404"/>
      <c r="BR87" s="404"/>
      <c r="BS87" s="404"/>
      <c r="BT87" s="404"/>
      <c r="BU87" s="404"/>
      <c r="BV87" s="404"/>
    </row>
    <row r="88" spans="63:74" x14ac:dyDescent="0.15">
      <c r="BK88" s="404"/>
      <c r="BL88" s="404"/>
      <c r="BM88" s="404"/>
      <c r="BN88" s="404"/>
      <c r="BO88" s="404"/>
      <c r="BP88" s="404"/>
      <c r="BQ88" s="404"/>
      <c r="BR88" s="404"/>
      <c r="BS88" s="404"/>
      <c r="BT88" s="404"/>
      <c r="BU88" s="404"/>
      <c r="BV88" s="404"/>
    </row>
    <row r="89" spans="63:74" x14ac:dyDescent="0.15">
      <c r="BK89" s="404"/>
      <c r="BL89" s="404"/>
      <c r="BM89" s="404"/>
      <c r="BN89" s="404"/>
      <c r="BO89" s="404"/>
      <c r="BP89" s="404"/>
      <c r="BQ89" s="404"/>
      <c r="BR89" s="404"/>
      <c r="BS89" s="404"/>
      <c r="BT89" s="404"/>
      <c r="BU89" s="404"/>
      <c r="BV89" s="404"/>
    </row>
    <row r="90" spans="63:74" x14ac:dyDescent="0.15">
      <c r="BK90" s="404"/>
      <c r="BL90" s="404"/>
      <c r="BM90" s="404"/>
      <c r="BN90" s="404"/>
      <c r="BO90" s="404"/>
      <c r="BP90" s="404"/>
      <c r="BQ90" s="404"/>
      <c r="BR90" s="404"/>
      <c r="BS90" s="404"/>
      <c r="BT90" s="404"/>
      <c r="BU90" s="404"/>
      <c r="BV90" s="404"/>
    </row>
    <row r="91" spans="63:74" x14ac:dyDescent="0.15">
      <c r="BK91" s="404"/>
      <c r="BL91" s="404"/>
      <c r="BM91" s="404"/>
      <c r="BN91" s="404"/>
      <c r="BO91" s="404"/>
      <c r="BP91" s="404"/>
      <c r="BQ91" s="404"/>
      <c r="BR91" s="404"/>
      <c r="BS91" s="404"/>
      <c r="BT91" s="404"/>
      <c r="BU91" s="404"/>
      <c r="BV91" s="404"/>
    </row>
    <row r="92" spans="63:74" x14ac:dyDescent="0.15">
      <c r="BK92" s="404"/>
      <c r="BL92" s="404"/>
      <c r="BM92" s="404"/>
      <c r="BN92" s="404"/>
      <c r="BO92" s="404"/>
      <c r="BP92" s="404"/>
      <c r="BQ92" s="404"/>
      <c r="BR92" s="404"/>
      <c r="BS92" s="404"/>
      <c r="BT92" s="404"/>
      <c r="BU92" s="404"/>
      <c r="BV92" s="404"/>
    </row>
    <row r="93" spans="63:74" x14ac:dyDescent="0.15">
      <c r="BK93" s="404"/>
      <c r="BL93" s="404"/>
      <c r="BM93" s="404"/>
      <c r="BN93" s="404"/>
      <c r="BO93" s="404"/>
      <c r="BP93" s="404"/>
      <c r="BQ93" s="404"/>
      <c r="BR93" s="404"/>
      <c r="BS93" s="404"/>
      <c r="BT93" s="404"/>
      <c r="BU93" s="404"/>
      <c r="BV93" s="404"/>
    </row>
    <row r="94" spans="63:74" x14ac:dyDescent="0.15">
      <c r="BK94" s="404"/>
      <c r="BL94" s="404"/>
      <c r="BM94" s="404"/>
      <c r="BN94" s="404"/>
      <c r="BO94" s="404"/>
      <c r="BP94" s="404"/>
      <c r="BQ94" s="404"/>
      <c r="BR94" s="404"/>
      <c r="BS94" s="404"/>
      <c r="BT94" s="404"/>
      <c r="BU94" s="404"/>
      <c r="BV94" s="404"/>
    </row>
    <row r="95" spans="63:74" x14ac:dyDescent="0.15">
      <c r="BK95" s="404"/>
      <c r="BL95" s="404"/>
      <c r="BM95" s="404"/>
      <c r="BN95" s="404"/>
      <c r="BO95" s="404"/>
      <c r="BP95" s="404"/>
      <c r="BQ95" s="404"/>
      <c r="BR95" s="404"/>
      <c r="BS95" s="404"/>
      <c r="BT95" s="404"/>
      <c r="BU95" s="404"/>
      <c r="BV95" s="404"/>
    </row>
    <row r="96" spans="63:74" x14ac:dyDescent="0.15">
      <c r="BK96" s="404"/>
      <c r="BL96" s="404"/>
      <c r="BM96" s="404"/>
      <c r="BN96" s="404"/>
      <c r="BO96" s="404"/>
      <c r="BP96" s="404"/>
      <c r="BQ96" s="404"/>
      <c r="BR96" s="404"/>
      <c r="BS96" s="404"/>
      <c r="BT96" s="404"/>
      <c r="BU96" s="404"/>
      <c r="BV96" s="404"/>
    </row>
    <row r="97" spans="63:74" x14ac:dyDescent="0.15">
      <c r="BK97" s="404"/>
      <c r="BL97" s="404"/>
      <c r="BM97" s="404"/>
      <c r="BN97" s="404"/>
      <c r="BO97" s="404"/>
      <c r="BP97" s="404"/>
      <c r="BQ97" s="404"/>
      <c r="BR97" s="404"/>
      <c r="BS97" s="404"/>
      <c r="BT97" s="404"/>
      <c r="BU97" s="404"/>
      <c r="BV97" s="404"/>
    </row>
    <row r="98" spans="63:74" x14ac:dyDescent="0.15">
      <c r="BK98" s="404"/>
      <c r="BL98" s="404"/>
      <c r="BM98" s="404"/>
      <c r="BN98" s="404"/>
      <c r="BO98" s="404"/>
      <c r="BP98" s="404"/>
      <c r="BQ98" s="404"/>
      <c r="BR98" s="404"/>
      <c r="BS98" s="404"/>
      <c r="BT98" s="404"/>
      <c r="BU98" s="404"/>
      <c r="BV98" s="404"/>
    </row>
    <row r="99" spans="63:74" x14ac:dyDescent="0.15">
      <c r="BK99" s="404"/>
      <c r="BL99" s="404"/>
      <c r="BM99" s="404"/>
      <c r="BN99" s="404"/>
      <c r="BO99" s="404"/>
      <c r="BP99" s="404"/>
      <c r="BQ99" s="404"/>
      <c r="BR99" s="404"/>
      <c r="BS99" s="404"/>
      <c r="BT99" s="404"/>
      <c r="BU99" s="404"/>
      <c r="BV99" s="404"/>
    </row>
    <row r="100" spans="63:74" x14ac:dyDescent="0.15">
      <c r="BK100" s="404"/>
      <c r="BL100" s="404"/>
      <c r="BM100" s="404"/>
      <c r="BN100" s="404"/>
      <c r="BO100" s="404"/>
      <c r="BP100" s="404"/>
      <c r="BQ100" s="404"/>
      <c r="BR100" s="404"/>
      <c r="BS100" s="404"/>
      <c r="BT100" s="404"/>
      <c r="BU100" s="404"/>
      <c r="BV100" s="404"/>
    </row>
    <row r="101" spans="63:74" x14ac:dyDescent="0.15">
      <c r="BK101" s="404"/>
      <c r="BL101" s="404"/>
      <c r="BM101" s="404"/>
      <c r="BN101" s="404"/>
      <c r="BO101" s="404"/>
      <c r="BP101" s="404"/>
      <c r="BQ101" s="404"/>
      <c r="BR101" s="404"/>
      <c r="BS101" s="404"/>
      <c r="BT101" s="404"/>
      <c r="BU101" s="404"/>
      <c r="BV101" s="404"/>
    </row>
    <row r="102" spans="63:74" x14ac:dyDescent="0.15">
      <c r="BK102" s="404"/>
      <c r="BL102" s="404"/>
      <c r="BM102" s="404"/>
      <c r="BN102" s="404"/>
      <c r="BO102" s="404"/>
      <c r="BP102" s="404"/>
      <c r="BQ102" s="404"/>
      <c r="BR102" s="404"/>
      <c r="BS102" s="404"/>
      <c r="BT102" s="404"/>
      <c r="BU102" s="404"/>
      <c r="BV102" s="404"/>
    </row>
    <row r="103" spans="63:74" x14ac:dyDescent="0.15">
      <c r="BK103" s="404"/>
      <c r="BL103" s="404"/>
      <c r="BM103" s="404"/>
      <c r="BN103" s="404"/>
      <c r="BO103" s="404"/>
      <c r="BP103" s="404"/>
      <c r="BQ103" s="404"/>
      <c r="BR103" s="404"/>
      <c r="BS103" s="404"/>
      <c r="BT103" s="404"/>
      <c r="BU103" s="404"/>
      <c r="BV103" s="404"/>
    </row>
    <row r="104" spans="63:74" x14ac:dyDescent="0.15">
      <c r="BK104" s="404"/>
      <c r="BL104" s="404"/>
      <c r="BM104" s="404"/>
      <c r="BN104" s="404"/>
      <c r="BO104" s="404"/>
      <c r="BP104" s="404"/>
      <c r="BQ104" s="404"/>
      <c r="BR104" s="404"/>
      <c r="BS104" s="404"/>
      <c r="BT104" s="404"/>
      <c r="BU104" s="404"/>
      <c r="BV104" s="404"/>
    </row>
    <row r="105" spans="63:74" x14ac:dyDescent="0.15">
      <c r="BK105" s="404"/>
      <c r="BL105" s="404"/>
      <c r="BM105" s="404"/>
      <c r="BN105" s="404"/>
      <c r="BO105" s="404"/>
      <c r="BP105" s="404"/>
      <c r="BQ105" s="404"/>
      <c r="BR105" s="404"/>
      <c r="BS105" s="404"/>
      <c r="BT105" s="404"/>
      <c r="BU105" s="404"/>
      <c r="BV105" s="404"/>
    </row>
    <row r="106" spans="63:74" x14ac:dyDescent="0.15">
      <c r="BK106" s="404"/>
      <c r="BL106" s="404"/>
      <c r="BM106" s="404"/>
      <c r="BN106" s="404"/>
      <c r="BO106" s="404"/>
      <c r="BP106" s="404"/>
      <c r="BQ106" s="404"/>
      <c r="BR106" s="404"/>
      <c r="BS106" s="404"/>
      <c r="BT106" s="404"/>
      <c r="BU106" s="404"/>
      <c r="BV106" s="404"/>
    </row>
    <row r="107" spans="63:74" x14ac:dyDescent="0.15">
      <c r="BK107" s="404"/>
      <c r="BL107" s="404"/>
      <c r="BM107" s="404"/>
      <c r="BN107" s="404"/>
      <c r="BO107" s="404"/>
      <c r="BP107" s="404"/>
      <c r="BQ107" s="404"/>
      <c r="BR107" s="404"/>
      <c r="BS107" s="404"/>
      <c r="BT107" s="404"/>
      <c r="BU107" s="404"/>
      <c r="BV107" s="404"/>
    </row>
    <row r="108" spans="63:74" x14ac:dyDescent="0.15">
      <c r="BK108" s="404"/>
      <c r="BL108" s="404"/>
      <c r="BM108" s="404"/>
      <c r="BN108" s="404"/>
      <c r="BO108" s="404"/>
      <c r="BP108" s="404"/>
      <c r="BQ108" s="404"/>
      <c r="BR108" s="404"/>
      <c r="BS108" s="404"/>
      <c r="BT108" s="404"/>
      <c r="BU108" s="404"/>
      <c r="BV108" s="404"/>
    </row>
    <row r="109" spans="63:74" x14ac:dyDescent="0.15">
      <c r="BK109" s="404"/>
      <c r="BL109" s="404"/>
      <c r="BM109" s="404"/>
      <c r="BN109" s="404"/>
      <c r="BO109" s="404"/>
      <c r="BP109" s="404"/>
      <c r="BQ109" s="404"/>
      <c r="BR109" s="404"/>
      <c r="BS109" s="404"/>
      <c r="BT109" s="404"/>
      <c r="BU109" s="404"/>
      <c r="BV109" s="404"/>
    </row>
    <row r="110" spans="63:74" x14ac:dyDescent="0.15">
      <c r="BK110" s="404"/>
      <c r="BL110" s="404"/>
      <c r="BM110" s="404"/>
      <c r="BN110" s="404"/>
      <c r="BO110" s="404"/>
      <c r="BP110" s="404"/>
      <c r="BQ110" s="404"/>
      <c r="BR110" s="404"/>
      <c r="BS110" s="404"/>
      <c r="BT110" s="404"/>
      <c r="BU110" s="404"/>
      <c r="BV110" s="404"/>
    </row>
    <row r="111" spans="63:74" x14ac:dyDescent="0.15">
      <c r="BK111" s="404"/>
      <c r="BL111" s="404"/>
      <c r="BM111" s="404"/>
      <c r="BN111" s="404"/>
      <c r="BO111" s="404"/>
      <c r="BP111" s="404"/>
      <c r="BQ111" s="404"/>
      <c r="BR111" s="404"/>
      <c r="BS111" s="404"/>
      <c r="BT111" s="404"/>
      <c r="BU111" s="404"/>
      <c r="BV111" s="404"/>
    </row>
    <row r="112" spans="63:74" x14ac:dyDescent="0.15">
      <c r="BK112" s="404"/>
      <c r="BL112" s="404"/>
      <c r="BM112" s="404"/>
      <c r="BN112" s="404"/>
      <c r="BO112" s="404"/>
      <c r="BP112" s="404"/>
      <c r="BQ112" s="404"/>
      <c r="BR112" s="404"/>
      <c r="BS112" s="404"/>
      <c r="BT112" s="404"/>
      <c r="BU112" s="404"/>
      <c r="BV112" s="404"/>
    </row>
    <row r="113" spans="63:74" x14ac:dyDescent="0.15">
      <c r="BK113" s="404"/>
      <c r="BL113" s="404"/>
      <c r="BM113" s="404"/>
      <c r="BN113" s="404"/>
      <c r="BO113" s="404"/>
      <c r="BP113" s="404"/>
      <c r="BQ113" s="404"/>
      <c r="BR113" s="404"/>
      <c r="BS113" s="404"/>
      <c r="BT113" s="404"/>
      <c r="BU113" s="404"/>
      <c r="BV113" s="404"/>
    </row>
    <row r="114" spans="63:74" x14ac:dyDescent="0.15">
      <c r="BK114" s="404"/>
      <c r="BL114" s="404"/>
      <c r="BM114" s="404"/>
      <c r="BN114" s="404"/>
      <c r="BO114" s="404"/>
      <c r="BP114" s="404"/>
      <c r="BQ114" s="404"/>
      <c r="BR114" s="404"/>
      <c r="BS114" s="404"/>
      <c r="BT114" s="404"/>
      <c r="BU114" s="404"/>
      <c r="BV114" s="404"/>
    </row>
    <row r="115" spans="63:74" x14ac:dyDescent="0.15">
      <c r="BK115" s="404"/>
      <c r="BL115" s="404"/>
      <c r="BM115" s="404"/>
      <c r="BN115" s="404"/>
      <c r="BO115" s="404"/>
      <c r="BP115" s="404"/>
      <c r="BQ115" s="404"/>
      <c r="BR115" s="404"/>
      <c r="BS115" s="404"/>
      <c r="BT115" s="404"/>
      <c r="BU115" s="404"/>
      <c r="BV115" s="404"/>
    </row>
    <row r="116" spans="63:74" x14ac:dyDescent="0.15">
      <c r="BK116" s="404"/>
      <c r="BL116" s="404"/>
      <c r="BM116" s="404"/>
      <c r="BN116" s="404"/>
      <c r="BO116" s="404"/>
      <c r="BP116" s="404"/>
      <c r="BQ116" s="404"/>
      <c r="BR116" s="404"/>
      <c r="BS116" s="404"/>
      <c r="BT116" s="404"/>
      <c r="BU116" s="404"/>
      <c r="BV116" s="404"/>
    </row>
    <row r="117" spans="63:74" x14ac:dyDescent="0.15">
      <c r="BK117" s="404"/>
      <c r="BL117" s="404"/>
      <c r="BM117" s="404"/>
      <c r="BN117" s="404"/>
      <c r="BO117" s="404"/>
      <c r="BP117" s="404"/>
      <c r="BQ117" s="404"/>
      <c r="BR117" s="404"/>
      <c r="BS117" s="404"/>
      <c r="BT117" s="404"/>
      <c r="BU117" s="404"/>
      <c r="BV117" s="404"/>
    </row>
    <row r="118" spans="63:74" x14ac:dyDescent="0.15">
      <c r="BK118" s="404"/>
      <c r="BL118" s="404"/>
      <c r="BM118" s="404"/>
      <c r="BN118" s="404"/>
      <c r="BO118" s="404"/>
      <c r="BP118" s="404"/>
      <c r="BQ118" s="404"/>
      <c r="BR118" s="404"/>
      <c r="BS118" s="404"/>
      <c r="BT118" s="404"/>
      <c r="BU118" s="404"/>
      <c r="BV118" s="404"/>
    </row>
    <row r="119" spans="63:74" x14ac:dyDescent="0.15">
      <c r="BK119" s="404"/>
      <c r="BL119" s="404"/>
      <c r="BM119" s="404"/>
      <c r="BN119" s="404"/>
      <c r="BO119" s="404"/>
      <c r="BP119" s="404"/>
      <c r="BQ119" s="404"/>
      <c r="BR119" s="404"/>
      <c r="BS119" s="404"/>
      <c r="BT119" s="404"/>
      <c r="BU119" s="404"/>
      <c r="BV119" s="404"/>
    </row>
    <row r="120" spans="63:74" x14ac:dyDescent="0.15">
      <c r="BK120" s="404"/>
      <c r="BL120" s="404"/>
      <c r="BM120" s="404"/>
      <c r="BN120" s="404"/>
      <c r="BO120" s="404"/>
      <c r="BP120" s="404"/>
      <c r="BQ120" s="404"/>
      <c r="BR120" s="404"/>
      <c r="BS120" s="404"/>
      <c r="BT120" s="404"/>
      <c r="BU120" s="404"/>
      <c r="BV120" s="404"/>
    </row>
    <row r="121" spans="63:74" x14ac:dyDescent="0.15">
      <c r="BK121" s="404"/>
      <c r="BL121" s="404"/>
      <c r="BM121" s="404"/>
      <c r="BN121" s="404"/>
      <c r="BO121" s="404"/>
      <c r="BP121" s="404"/>
      <c r="BQ121" s="404"/>
      <c r="BR121" s="404"/>
      <c r="BS121" s="404"/>
      <c r="BT121" s="404"/>
      <c r="BU121" s="404"/>
      <c r="BV121" s="404"/>
    </row>
    <row r="122" spans="63:74" x14ac:dyDescent="0.15">
      <c r="BK122" s="404"/>
      <c r="BL122" s="404"/>
      <c r="BM122" s="404"/>
      <c r="BN122" s="404"/>
      <c r="BO122" s="404"/>
      <c r="BP122" s="404"/>
      <c r="BQ122" s="404"/>
      <c r="BR122" s="404"/>
      <c r="BS122" s="404"/>
      <c r="BT122" s="404"/>
      <c r="BU122" s="404"/>
      <c r="BV122" s="404"/>
    </row>
    <row r="123" spans="63:74" x14ac:dyDescent="0.15">
      <c r="BK123" s="404"/>
      <c r="BL123" s="404"/>
      <c r="BM123" s="404"/>
      <c r="BN123" s="404"/>
      <c r="BO123" s="404"/>
      <c r="BP123" s="404"/>
      <c r="BQ123" s="404"/>
      <c r="BR123" s="404"/>
      <c r="BS123" s="404"/>
      <c r="BT123" s="404"/>
      <c r="BU123" s="404"/>
      <c r="BV123" s="404"/>
    </row>
    <row r="124" spans="63:74" x14ac:dyDescent="0.15">
      <c r="BK124" s="404"/>
      <c r="BL124" s="404"/>
      <c r="BM124" s="404"/>
      <c r="BN124" s="404"/>
      <c r="BO124" s="404"/>
      <c r="BP124" s="404"/>
      <c r="BQ124" s="404"/>
      <c r="BR124" s="404"/>
      <c r="BS124" s="404"/>
      <c r="BT124" s="404"/>
      <c r="BU124" s="404"/>
      <c r="BV124" s="404"/>
    </row>
    <row r="125" spans="63:74" x14ac:dyDescent="0.15">
      <c r="BK125" s="404"/>
      <c r="BL125" s="404"/>
      <c r="BM125" s="404"/>
      <c r="BN125" s="404"/>
      <c r="BO125" s="404"/>
      <c r="BP125" s="404"/>
      <c r="BQ125" s="404"/>
      <c r="BR125" s="404"/>
      <c r="BS125" s="404"/>
      <c r="BT125" s="404"/>
      <c r="BU125" s="404"/>
      <c r="BV125" s="404"/>
    </row>
    <row r="126" spans="63:74" x14ac:dyDescent="0.15">
      <c r="BK126" s="404"/>
      <c r="BL126" s="404"/>
      <c r="BM126" s="404"/>
      <c r="BN126" s="404"/>
      <c r="BO126" s="404"/>
      <c r="BP126" s="404"/>
      <c r="BQ126" s="404"/>
      <c r="BR126" s="404"/>
      <c r="BS126" s="404"/>
      <c r="BT126" s="404"/>
      <c r="BU126" s="404"/>
      <c r="BV126" s="404"/>
    </row>
    <row r="127" spans="63:74" x14ac:dyDescent="0.15">
      <c r="BK127" s="404"/>
      <c r="BL127" s="404"/>
      <c r="BM127" s="404"/>
      <c r="BN127" s="404"/>
      <c r="BO127" s="404"/>
      <c r="BP127" s="404"/>
      <c r="BQ127" s="404"/>
      <c r="BR127" s="404"/>
      <c r="BS127" s="404"/>
      <c r="BT127" s="404"/>
      <c r="BU127" s="404"/>
      <c r="BV127" s="404"/>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11">
    <pageSetUpPr fitToPage="1"/>
  </sheetPr>
  <dimension ref="A1:BV340"/>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E5" sqref="BE5"/>
    </sheetView>
  </sheetViews>
  <sheetFormatPr defaultColWidth="9.5703125" defaultRowHeight="11.25" x14ac:dyDescent="0.2"/>
  <cols>
    <col min="1" max="1" width="14.42578125" style="72" customWidth="1"/>
    <col min="2" max="2" width="24" style="72" customWidth="1"/>
    <col min="3" max="50" width="6.5703125" style="72" customWidth="1"/>
    <col min="51" max="62" width="6.5703125" style="397" customWidth="1"/>
    <col min="63" max="74" width="6.5703125" style="72" customWidth="1"/>
    <col min="75" max="16384" width="9.5703125" style="72"/>
  </cols>
  <sheetData>
    <row r="1" spans="1:74" ht="13.35" customHeight="1" x14ac:dyDescent="0.2">
      <c r="A1" s="667" t="s">
        <v>1051</v>
      </c>
      <c r="B1" s="704" t="s">
        <v>264</v>
      </c>
      <c r="C1" s="705"/>
      <c r="D1" s="705"/>
      <c r="E1" s="705"/>
      <c r="F1" s="705"/>
      <c r="G1" s="705"/>
      <c r="H1" s="705"/>
      <c r="I1" s="705"/>
      <c r="J1" s="705"/>
      <c r="K1" s="705"/>
      <c r="L1" s="705"/>
      <c r="M1" s="705"/>
      <c r="N1" s="705"/>
      <c r="O1" s="705"/>
      <c r="P1" s="705"/>
      <c r="Q1" s="705"/>
      <c r="R1" s="705"/>
      <c r="S1" s="705"/>
      <c r="T1" s="705"/>
      <c r="U1" s="705"/>
      <c r="V1" s="705"/>
      <c r="W1" s="705"/>
      <c r="X1" s="705"/>
      <c r="Y1" s="705"/>
      <c r="Z1" s="705"/>
      <c r="AA1" s="705"/>
      <c r="AB1" s="705"/>
      <c r="AC1" s="705"/>
      <c r="AD1" s="705"/>
      <c r="AE1" s="705"/>
      <c r="AF1" s="705"/>
      <c r="AG1" s="705"/>
      <c r="AH1" s="705"/>
      <c r="AI1" s="705"/>
      <c r="AJ1" s="705"/>
      <c r="AK1" s="705"/>
      <c r="AL1" s="705"/>
      <c r="AM1" s="305"/>
    </row>
    <row r="2" spans="1:74" ht="12.75" x14ac:dyDescent="0.2">
      <c r="A2" s="668"/>
      <c r="B2" s="543" t="str">
        <f>"U.S. Energy Information Administration  |  Short-Term Energy Outlook  - "&amp;Dates!D1</f>
        <v>U.S. Energy Information Administration  |  Short-Term Energy Outlook  - August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5"/>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73"/>
      <c r="B5" s="74" t="s">
        <v>1030</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7"/>
      <c r="AZ5" s="427"/>
      <c r="BA5" s="427"/>
      <c r="BB5" s="427"/>
      <c r="BC5" s="427"/>
      <c r="BD5" s="427"/>
      <c r="BE5" s="427"/>
      <c r="BF5" s="427"/>
      <c r="BG5" s="427"/>
      <c r="BH5" s="427"/>
      <c r="BI5" s="427"/>
      <c r="BJ5" s="427"/>
      <c r="BK5" s="427"/>
      <c r="BL5" s="427"/>
      <c r="BM5" s="427"/>
      <c r="BN5" s="427"/>
      <c r="BO5" s="427"/>
      <c r="BP5" s="427"/>
      <c r="BQ5" s="427"/>
      <c r="BR5" s="427"/>
      <c r="BS5" s="427"/>
      <c r="BT5" s="427"/>
      <c r="BU5" s="427"/>
      <c r="BV5" s="427"/>
    </row>
    <row r="6" spans="1:74" ht="11.1" customHeight="1" x14ac:dyDescent="0.2">
      <c r="A6" s="76" t="s">
        <v>1024</v>
      </c>
      <c r="B6" s="185" t="s">
        <v>592</v>
      </c>
      <c r="C6" s="215">
        <v>62.991348903000002</v>
      </c>
      <c r="D6" s="215">
        <v>61.747449070999998</v>
      </c>
      <c r="E6" s="215">
        <v>64.592218193999997</v>
      </c>
      <c r="F6" s="215">
        <v>65.361575799999997</v>
      </c>
      <c r="G6" s="215">
        <v>65.506304870999998</v>
      </c>
      <c r="H6" s="215">
        <v>65.148447867000002</v>
      </c>
      <c r="I6" s="215">
        <v>65.574023419</v>
      </c>
      <c r="J6" s="215">
        <v>66.342472548000003</v>
      </c>
      <c r="K6" s="215">
        <v>66.237803366999998</v>
      </c>
      <c r="L6" s="215">
        <v>68.346276387000003</v>
      </c>
      <c r="M6" s="215">
        <v>69.205059266999996</v>
      </c>
      <c r="N6" s="215">
        <v>68.867885935000004</v>
      </c>
      <c r="O6" s="215">
        <v>69.441883742000002</v>
      </c>
      <c r="P6" s="215">
        <v>68.083835276000002</v>
      </c>
      <c r="Q6" s="215">
        <v>68.344927419000001</v>
      </c>
      <c r="R6" s="215">
        <v>68.150617066999999</v>
      </c>
      <c r="S6" s="215">
        <v>68.431188547999994</v>
      </c>
      <c r="T6" s="215">
        <v>67.9969672</v>
      </c>
      <c r="U6" s="215">
        <v>69.754334741999998</v>
      </c>
      <c r="V6" s="215">
        <v>69.411020160999996</v>
      </c>
      <c r="W6" s="215">
        <v>69.809631400000001</v>
      </c>
      <c r="X6" s="215">
        <v>69.960463613000002</v>
      </c>
      <c r="Y6" s="215">
        <v>70.061086666999998</v>
      </c>
      <c r="Z6" s="215">
        <v>69.439991258000006</v>
      </c>
      <c r="AA6" s="215">
        <v>69.095839419000001</v>
      </c>
      <c r="AB6" s="215">
        <v>69.442906785999995</v>
      </c>
      <c r="AC6" s="215">
        <v>69.184185967999994</v>
      </c>
      <c r="AD6" s="215">
        <v>69.806325599999994</v>
      </c>
      <c r="AE6" s="215">
        <v>69.882857677000004</v>
      </c>
      <c r="AF6" s="215">
        <v>69.564683532999993</v>
      </c>
      <c r="AG6" s="215">
        <v>71.368773580999999</v>
      </c>
      <c r="AH6" s="215">
        <v>71.234921096999997</v>
      </c>
      <c r="AI6" s="215">
        <v>70.961226667000005</v>
      </c>
      <c r="AJ6" s="215">
        <v>71.336306644999993</v>
      </c>
      <c r="AK6" s="215">
        <v>72.421924500000003</v>
      </c>
      <c r="AL6" s="215">
        <v>70.279421902999999</v>
      </c>
      <c r="AM6" s="215">
        <v>71.597266452</v>
      </c>
      <c r="AN6" s="215">
        <v>71.321241286000003</v>
      </c>
      <c r="AO6" s="215">
        <v>72.269793031999995</v>
      </c>
      <c r="AP6" s="215">
        <v>72.813856232999996</v>
      </c>
      <c r="AQ6" s="215">
        <v>73.666531258000006</v>
      </c>
      <c r="AR6" s="215">
        <v>74.171850167000002</v>
      </c>
      <c r="AS6" s="215">
        <v>75.015340355000006</v>
      </c>
      <c r="AT6" s="215">
        <v>75.983287871000002</v>
      </c>
      <c r="AU6" s="215">
        <v>76.1763476</v>
      </c>
      <c r="AV6" s="215">
        <v>76.645600225999999</v>
      </c>
      <c r="AW6" s="215">
        <v>77.470340699999994</v>
      </c>
      <c r="AX6" s="215">
        <v>79.188597967999996</v>
      </c>
      <c r="AY6" s="215">
        <v>77.405765580999997</v>
      </c>
      <c r="AZ6" s="215">
        <v>78.063154178999994</v>
      </c>
      <c r="BA6" s="215">
        <v>78.594365676999999</v>
      </c>
      <c r="BB6" s="215">
        <v>79.412394332999995</v>
      </c>
      <c r="BC6" s="215">
        <v>78.327951612999996</v>
      </c>
      <c r="BD6" s="215">
        <v>77.935850000000002</v>
      </c>
      <c r="BE6" s="215">
        <v>78.315489999999997</v>
      </c>
      <c r="BF6" s="356">
        <v>78.912959999999998</v>
      </c>
      <c r="BG6" s="356">
        <v>79.277379999999994</v>
      </c>
      <c r="BH6" s="356">
        <v>79.316079999999999</v>
      </c>
      <c r="BI6" s="356">
        <v>79.460300000000004</v>
      </c>
      <c r="BJ6" s="356">
        <v>79.593109999999996</v>
      </c>
      <c r="BK6" s="356">
        <v>79.824150000000003</v>
      </c>
      <c r="BL6" s="356">
        <v>80.310220000000001</v>
      </c>
      <c r="BM6" s="356">
        <v>80.288160000000005</v>
      </c>
      <c r="BN6" s="356">
        <v>80.399879999999996</v>
      </c>
      <c r="BO6" s="356">
        <v>80.416460000000001</v>
      </c>
      <c r="BP6" s="356">
        <v>80.199650000000005</v>
      </c>
      <c r="BQ6" s="356">
        <v>80.303650000000005</v>
      </c>
      <c r="BR6" s="356">
        <v>80.355140000000006</v>
      </c>
      <c r="BS6" s="356">
        <v>80.718630000000005</v>
      </c>
      <c r="BT6" s="356">
        <v>80.807640000000006</v>
      </c>
      <c r="BU6" s="356">
        <v>81.202309999999997</v>
      </c>
      <c r="BV6" s="356">
        <v>81.423029999999997</v>
      </c>
    </row>
    <row r="7" spans="1:74" ht="11.1" customHeight="1" x14ac:dyDescent="0.2">
      <c r="A7" s="76" t="s">
        <v>1025</v>
      </c>
      <c r="B7" s="185" t="s">
        <v>593</v>
      </c>
      <c r="C7" s="215">
        <v>1.000856</v>
      </c>
      <c r="D7" s="215">
        <v>1.1098597857000001</v>
      </c>
      <c r="E7" s="215">
        <v>1.0899973870999999</v>
      </c>
      <c r="F7" s="215">
        <v>1.0621808333</v>
      </c>
      <c r="G7" s="215">
        <v>1.0000371613000001</v>
      </c>
      <c r="H7" s="215">
        <v>0.88729703332999998</v>
      </c>
      <c r="I7" s="215">
        <v>0.74390719355000001</v>
      </c>
      <c r="J7" s="215">
        <v>0.83776499999999998</v>
      </c>
      <c r="K7" s="215">
        <v>0.96723190000000003</v>
      </c>
      <c r="L7" s="215">
        <v>0.95270764515999995</v>
      </c>
      <c r="M7" s="215">
        <v>1.0429454332999999</v>
      </c>
      <c r="N7" s="215">
        <v>1.0314687096999999</v>
      </c>
      <c r="O7" s="215">
        <v>1.0941489355</v>
      </c>
      <c r="P7" s="215">
        <v>1.0637196206999999</v>
      </c>
      <c r="Q7" s="215">
        <v>1.0498619677000001</v>
      </c>
      <c r="R7" s="215">
        <v>0.98865323332999999</v>
      </c>
      <c r="S7" s="215">
        <v>0.97020761290000002</v>
      </c>
      <c r="T7" s="215">
        <v>0.92205613333000003</v>
      </c>
      <c r="U7" s="215">
        <v>0.84609506452000005</v>
      </c>
      <c r="V7" s="215">
        <v>0.67531477418999997</v>
      </c>
      <c r="W7" s="215">
        <v>0.88185979999999997</v>
      </c>
      <c r="X7" s="215">
        <v>0.96894954839000003</v>
      </c>
      <c r="Y7" s="215">
        <v>1.0104845667</v>
      </c>
      <c r="Z7" s="215">
        <v>1.0508874194</v>
      </c>
      <c r="AA7" s="215">
        <v>1.0431457742000001</v>
      </c>
      <c r="AB7" s="215">
        <v>1.0611511070999999</v>
      </c>
      <c r="AC7" s="215">
        <v>1.0323333871</v>
      </c>
      <c r="AD7" s="215">
        <v>0.99157743333000004</v>
      </c>
      <c r="AE7" s="215">
        <v>0.90006167741999998</v>
      </c>
      <c r="AF7" s="215">
        <v>0.84801863333000005</v>
      </c>
      <c r="AG7" s="215">
        <v>0.75661329032000002</v>
      </c>
      <c r="AH7" s="215">
        <v>0.76160548387000004</v>
      </c>
      <c r="AI7" s="215">
        <v>0.86381233332999996</v>
      </c>
      <c r="AJ7" s="215">
        <v>0.91575554838999995</v>
      </c>
      <c r="AK7" s="215">
        <v>0.95219180000000003</v>
      </c>
      <c r="AL7" s="215">
        <v>1.0034479355000001</v>
      </c>
      <c r="AM7" s="215">
        <v>1.0020468387000001</v>
      </c>
      <c r="AN7" s="215">
        <v>1.0029076428999999</v>
      </c>
      <c r="AO7" s="215">
        <v>0.96945158065000003</v>
      </c>
      <c r="AP7" s="215">
        <v>0.96653046666999998</v>
      </c>
      <c r="AQ7" s="215">
        <v>0.92307993548</v>
      </c>
      <c r="AR7" s="215">
        <v>0.89273126667000002</v>
      </c>
      <c r="AS7" s="215">
        <v>0.81338996774000005</v>
      </c>
      <c r="AT7" s="215">
        <v>0.80591306452</v>
      </c>
      <c r="AU7" s="215">
        <v>0.9288961</v>
      </c>
      <c r="AV7" s="215">
        <v>0.94454980644999997</v>
      </c>
      <c r="AW7" s="215">
        <v>0.98163529999999999</v>
      </c>
      <c r="AX7" s="215">
        <v>1.0197393548</v>
      </c>
      <c r="AY7" s="215">
        <v>0.98344951612999998</v>
      </c>
      <c r="AZ7" s="215">
        <v>0.949905</v>
      </c>
      <c r="BA7" s="215">
        <v>1.0110375161</v>
      </c>
      <c r="BB7" s="215">
        <v>0.99170499999999995</v>
      </c>
      <c r="BC7" s="215">
        <v>0.88114400000000004</v>
      </c>
      <c r="BD7" s="215">
        <v>0.80089149999999998</v>
      </c>
      <c r="BE7" s="215">
        <v>0.69571930000000004</v>
      </c>
      <c r="BF7" s="356">
        <v>0.77327420000000002</v>
      </c>
      <c r="BG7" s="356">
        <v>0.84738789999999997</v>
      </c>
      <c r="BH7" s="356">
        <v>0.88310299999999997</v>
      </c>
      <c r="BI7" s="356">
        <v>0.93901230000000002</v>
      </c>
      <c r="BJ7" s="356">
        <v>0.95551200000000003</v>
      </c>
      <c r="BK7" s="356">
        <v>0.94926080000000002</v>
      </c>
      <c r="BL7" s="356">
        <v>0.98473619999999995</v>
      </c>
      <c r="BM7" s="356">
        <v>0.98059779999999996</v>
      </c>
      <c r="BN7" s="356">
        <v>0.89926539999999999</v>
      </c>
      <c r="BO7" s="356">
        <v>0.82911449999999998</v>
      </c>
      <c r="BP7" s="356">
        <v>0.76956049999999998</v>
      </c>
      <c r="BQ7" s="356">
        <v>0.6737571</v>
      </c>
      <c r="BR7" s="356">
        <v>0.75453800000000004</v>
      </c>
      <c r="BS7" s="356">
        <v>0.83003729999999998</v>
      </c>
      <c r="BT7" s="356">
        <v>0.86672530000000003</v>
      </c>
      <c r="BU7" s="356">
        <v>0.92329419999999995</v>
      </c>
      <c r="BV7" s="356">
        <v>0.94020139999999996</v>
      </c>
    </row>
    <row r="8" spans="1:74" ht="11.1" customHeight="1" x14ac:dyDescent="0.2">
      <c r="A8" s="76" t="s">
        <v>1028</v>
      </c>
      <c r="B8" s="185" t="s">
        <v>138</v>
      </c>
      <c r="C8" s="215">
        <v>5.7611967097000001</v>
      </c>
      <c r="D8" s="215">
        <v>5.4342684642999997</v>
      </c>
      <c r="E8" s="215">
        <v>5.4293724193999999</v>
      </c>
      <c r="F8" s="215">
        <v>5.3588622333</v>
      </c>
      <c r="G8" s="215">
        <v>5.2392151934999998</v>
      </c>
      <c r="H8" s="215">
        <v>4.9769814666999999</v>
      </c>
      <c r="I8" s="215">
        <v>4.7486360323000003</v>
      </c>
      <c r="J8" s="215">
        <v>4.8382662258</v>
      </c>
      <c r="K8" s="215">
        <v>4.1136612000000001</v>
      </c>
      <c r="L8" s="215">
        <v>4.5633688386999998</v>
      </c>
      <c r="M8" s="215">
        <v>4.5668255667000004</v>
      </c>
      <c r="N8" s="215">
        <v>4.5708509032000002</v>
      </c>
      <c r="O8" s="215">
        <v>4.5012843548000001</v>
      </c>
      <c r="P8" s="215">
        <v>4.4386809654999997</v>
      </c>
      <c r="Q8" s="215">
        <v>4.5467203870999997</v>
      </c>
      <c r="R8" s="215">
        <v>4.3929435000000003</v>
      </c>
      <c r="S8" s="215">
        <v>4.1593005806000001</v>
      </c>
      <c r="T8" s="215">
        <v>3.8718629667000002</v>
      </c>
      <c r="U8" s="215">
        <v>4.0775592903</v>
      </c>
      <c r="V8" s="215">
        <v>3.5145862258</v>
      </c>
      <c r="W8" s="215">
        <v>3.6542048333000001</v>
      </c>
      <c r="X8" s="215">
        <v>4.0449321290000002</v>
      </c>
      <c r="Y8" s="215">
        <v>4.1415151000000003</v>
      </c>
      <c r="Z8" s="215">
        <v>4.0919650000000001</v>
      </c>
      <c r="AA8" s="215">
        <v>3.9666091935000001</v>
      </c>
      <c r="AB8" s="215">
        <v>3.8795916786000002</v>
      </c>
      <c r="AC8" s="215">
        <v>3.7564155484000001</v>
      </c>
      <c r="AD8" s="215">
        <v>3.8094849332999998</v>
      </c>
      <c r="AE8" s="215">
        <v>3.6520217742000001</v>
      </c>
      <c r="AF8" s="215">
        <v>3.4230017333</v>
      </c>
      <c r="AG8" s="215">
        <v>3.4870538065000001</v>
      </c>
      <c r="AH8" s="215">
        <v>3.3142614194000002</v>
      </c>
      <c r="AI8" s="215">
        <v>3.5835407333</v>
      </c>
      <c r="AJ8" s="215">
        <v>3.250666871</v>
      </c>
      <c r="AK8" s="215">
        <v>3.5561827667000001</v>
      </c>
      <c r="AL8" s="215">
        <v>3.3939897742</v>
      </c>
      <c r="AM8" s="215">
        <v>3.2442696129000002</v>
      </c>
      <c r="AN8" s="215">
        <v>3.3468863929000001</v>
      </c>
      <c r="AO8" s="215">
        <v>3.2718971935000001</v>
      </c>
      <c r="AP8" s="215">
        <v>3.4258223999999999</v>
      </c>
      <c r="AQ8" s="215">
        <v>3.4248357097</v>
      </c>
      <c r="AR8" s="215">
        <v>3.3952347</v>
      </c>
      <c r="AS8" s="215">
        <v>3.3429396129</v>
      </c>
      <c r="AT8" s="215">
        <v>3.4297691934999999</v>
      </c>
      <c r="AU8" s="215">
        <v>3.4514765999999999</v>
      </c>
      <c r="AV8" s="215">
        <v>3.4583835161000001</v>
      </c>
      <c r="AW8" s="215">
        <v>3.3084050999999999</v>
      </c>
      <c r="AX8" s="215">
        <v>3.3755007096999998</v>
      </c>
      <c r="AY8" s="215">
        <v>3.5144504516000001</v>
      </c>
      <c r="AZ8" s="215">
        <v>3.4644006428999998</v>
      </c>
      <c r="BA8" s="215">
        <v>3.1571692903000002</v>
      </c>
      <c r="BB8" s="215">
        <v>3.6938849333000001</v>
      </c>
      <c r="BC8" s="215">
        <v>3.6635252903</v>
      </c>
      <c r="BD8" s="215">
        <v>3.1037620000000001</v>
      </c>
      <c r="BE8" s="215">
        <v>3.2197689999999999</v>
      </c>
      <c r="BF8" s="356">
        <v>3.2062179999999998</v>
      </c>
      <c r="BG8" s="356">
        <v>3.1094870000000001</v>
      </c>
      <c r="BH8" s="356">
        <v>3.0766300000000002</v>
      </c>
      <c r="BI8" s="356">
        <v>3.0290859999999999</v>
      </c>
      <c r="BJ8" s="356">
        <v>3.0467919999999999</v>
      </c>
      <c r="BK8" s="356">
        <v>3.0467919999999999</v>
      </c>
      <c r="BL8" s="356">
        <v>3.1864780000000001</v>
      </c>
      <c r="BM8" s="356">
        <v>3.0865800000000001</v>
      </c>
      <c r="BN8" s="356">
        <v>3.1972070000000001</v>
      </c>
      <c r="BO8" s="356">
        <v>3.1010550000000001</v>
      </c>
      <c r="BP8" s="356">
        <v>2.8604560000000001</v>
      </c>
      <c r="BQ8" s="356">
        <v>2.9764629999999999</v>
      </c>
      <c r="BR8" s="356">
        <v>2.762912</v>
      </c>
      <c r="BS8" s="356">
        <v>2.8661810000000001</v>
      </c>
      <c r="BT8" s="356">
        <v>2.7333240000000001</v>
      </c>
      <c r="BU8" s="356">
        <v>2.88578</v>
      </c>
      <c r="BV8" s="356">
        <v>2.903486</v>
      </c>
    </row>
    <row r="9" spans="1:74" ht="11.1" customHeight="1" x14ac:dyDescent="0.2">
      <c r="A9" s="76" t="s">
        <v>1029</v>
      </c>
      <c r="B9" s="185" t="s">
        <v>130</v>
      </c>
      <c r="C9" s="215">
        <v>56.229296194</v>
      </c>
      <c r="D9" s="215">
        <v>55.203320820999998</v>
      </c>
      <c r="E9" s="215">
        <v>58.072848387000001</v>
      </c>
      <c r="F9" s="215">
        <v>58.940532732999998</v>
      </c>
      <c r="G9" s="215">
        <v>59.267052516</v>
      </c>
      <c r="H9" s="215">
        <v>59.284169366999997</v>
      </c>
      <c r="I9" s="215">
        <v>60.081480194000001</v>
      </c>
      <c r="J9" s="215">
        <v>60.666441323000001</v>
      </c>
      <c r="K9" s="215">
        <v>61.156910267000001</v>
      </c>
      <c r="L9" s="215">
        <v>62.830199903</v>
      </c>
      <c r="M9" s="215">
        <v>63.595288267000001</v>
      </c>
      <c r="N9" s="215">
        <v>63.265566323000002</v>
      </c>
      <c r="O9" s="215">
        <v>63.846450451999999</v>
      </c>
      <c r="P9" s="215">
        <v>62.581434690000002</v>
      </c>
      <c r="Q9" s="215">
        <v>62.748345065000002</v>
      </c>
      <c r="R9" s="215">
        <v>62.769020333</v>
      </c>
      <c r="S9" s="215">
        <v>63.301680355000002</v>
      </c>
      <c r="T9" s="215">
        <v>63.203048099999997</v>
      </c>
      <c r="U9" s="215">
        <v>64.830680387000001</v>
      </c>
      <c r="V9" s="215">
        <v>65.221119161000004</v>
      </c>
      <c r="W9" s="215">
        <v>65.273566767000005</v>
      </c>
      <c r="X9" s="215">
        <v>64.946581934999998</v>
      </c>
      <c r="Y9" s="215">
        <v>64.909087</v>
      </c>
      <c r="Z9" s="215">
        <v>64.297138838999999</v>
      </c>
      <c r="AA9" s="215">
        <v>64.086084451999994</v>
      </c>
      <c r="AB9" s="215">
        <v>64.502163999999993</v>
      </c>
      <c r="AC9" s="215">
        <v>64.395437032000004</v>
      </c>
      <c r="AD9" s="215">
        <v>65.005263232999994</v>
      </c>
      <c r="AE9" s="215">
        <v>65.330774226000003</v>
      </c>
      <c r="AF9" s="215">
        <v>65.293663167000005</v>
      </c>
      <c r="AG9" s="215">
        <v>67.125106484</v>
      </c>
      <c r="AH9" s="215">
        <v>67.159054194000007</v>
      </c>
      <c r="AI9" s="215">
        <v>66.513873599999997</v>
      </c>
      <c r="AJ9" s="215">
        <v>67.169884225999994</v>
      </c>
      <c r="AK9" s="215">
        <v>67.913549932999999</v>
      </c>
      <c r="AL9" s="215">
        <v>65.881984193999998</v>
      </c>
      <c r="AM9" s="215">
        <v>67.350949999999997</v>
      </c>
      <c r="AN9" s="215">
        <v>66.971447249999997</v>
      </c>
      <c r="AO9" s="215">
        <v>68.028444257999993</v>
      </c>
      <c r="AP9" s="215">
        <v>68.421503367</v>
      </c>
      <c r="AQ9" s="215">
        <v>69.318615613000006</v>
      </c>
      <c r="AR9" s="215">
        <v>69.883884199999997</v>
      </c>
      <c r="AS9" s="215">
        <v>70.859010773999998</v>
      </c>
      <c r="AT9" s="215">
        <v>71.747605613000005</v>
      </c>
      <c r="AU9" s="215">
        <v>71.795974900000004</v>
      </c>
      <c r="AV9" s="215">
        <v>72.242666903</v>
      </c>
      <c r="AW9" s="215">
        <v>73.180300299999999</v>
      </c>
      <c r="AX9" s="215">
        <v>74.793357903</v>
      </c>
      <c r="AY9" s="215">
        <v>72.907865612999998</v>
      </c>
      <c r="AZ9" s="215">
        <v>73.648848536000003</v>
      </c>
      <c r="BA9" s="215">
        <v>74.426158870999998</v>
      </c>
      <c r="BB9" s="215">
        <v>74.726804400000006</v>
      </c>
      <c r="BC9" s="215">
        <v>73.783282322999995</v>
      </c>
      <c r="BD9" s="215">
        <v>74.031199999999998</v>
      </c>
      <c r="BE9" s="215">
        <v>74.400000000000006</v>
      </c>
      <c r="BF9" s="356">
        <v>74.93347</v>
      </c>
      <c r="BG9" s="356">
        <v>75.320509999999999</v>
      </c>
      <c r="BH9" s="356">
        <v>75.356350000000006</v>
      </c>
      <c r="BI9" s="356">
        <v>75.492199999999997</v>
      </c>
      <c r="BJ9" s="356">
        <v>75.590810000000005</v>
      </c>
      <c r="BK9" s="356">
        <v>75.828100000000006</v>
      </c>
      <c r="BL9" s="356">
        <v>76.139009999999999</v>
      </c>
      <c r="BM9" s="356">
        <v>76.220979999999997</v>
      </c>
      <c r="BN9" s="356">
        <v>76.30341</v>
      </c>
      <c r="BO9" s="356">
        <v>76.486289999999997</v>
      </c>
      <c r="BP9" s="356">
        <v>76.569630000000004</v>
      </c>
      <c r="BQ9" s="356">
        <v>76.65343</v>
      </c>
      <c r="BR9" s="356">
        <v>76.837689999999995</v>
      </c>
      <c r="BS9" s="356">
        <v>77.022409999999994</v>
      </c>
      <c r="BT9" s="356">
        <v>77.207589999999996</v>
      </c>
      <c r="BU9" s="356">
        <v>77.393240000000006</v>
      </c>
      <c r="BV9" s="356">
        <v>77.579340000000002</v>
      </c>
    </row>
    <row r="10" spans="1:74" ht="11.1" customHeight="1" x14ac:dyDescent="0.2">
      <c r="A10" s="76" t="s">
        <v>704</v>
      </c>
      <c r="B10" s="185" t="s">
        <v>594</v>
      </c>
      <c r="C10" s="215">
        <v>60.018258064999998</v>
      </c>
      <c r="D10" s="215">
        <v>58.833071429</v>
      </c>
      <c r="E10" s="215">
        <v>61.543580644999999</v>
      </c>
      <c r="F10" s="215">
        <v>62.276600000000002</v>
      </c>
      <c r="G10" s="215">
        <v>62.414516128999999</v>
      </c>
      <c r="H10" s="215">
        <v>62.073533333</v>
      </c>
      <c r="I10" s="215">
        <v>62.479032257999997</v>
      </c>
      <c r="J10" s="215">
        <v>63.211225806000002</v>
      </c>
      <c r="K10" s="215">
        <v>63.111466667000002</v>
      </c>
      <c r="L10" s="215">
        <v>65.120451613</v>
      </c>
      <c r="M10" s="215">
        <v>65.938699999999997</v>
      </c>
      <c r="N10" s="215">
        <v>65.617419354999996</v>
      </c>
      <c r="O10" s="215">
        <v>66.008645161000004</v>
      </c>
      <c r="P10" s="215">
        <v>64.717724137999994</v>
      </c>
      <c r="Q10" s="215">
        <v>64.965935483999999</v>
      </c>
      <c r="R10" s="215">
        <v>64.781233333000003</v>
      </c>
      <c r="S10" s="215">
        <v>65.047903226000003</v>
      </c>
      <c r="T10" s="215">
        <v>64.635166666999993</v>
      </c>
      <c r="U10" s="215">
        <v>66.305645161000001</v>
      </c>
      <c r="V10" s="215">
        <v>65.979290323000001</v>
      </c>
      <c r="W10" s="215">
        <v>66.358199999999997</v>
      </c>
      <c r="X10" s="215">
        <v>66.501580645000004</v>
      </c>
      <c r="Y10" s="215">
        <v>66.597233333000005</v>
      </c>
      <c r="Z10" s="215">
        <v>66.006838709999997</v>
      </c>
      <c r="AA10" s="215">
        <v>65.445709676999996</v>
      </c>
      <c r="AB10" s="215">
        <v>65.774428571000001</v>
      </c>
      <c r="AC10" s="215">
        <v>65.529387096999997</v>
      </c>
      <c r="AD10" s="215">
        <v>66.118666666999999</v>
      </c>
      <c r="AE10" s="215">
        <v>66.191161289999997</v>
      </c>
      <c r="AF10" s="215">
        <v>65.889799999999994</v>
      </c>
      <c r="AG10" s="215">
        <v>67.598580644999998</v>
      </c>
      <c r="AH10" s="215">
        <v>67.471774194000005</v>
      </c>
      <c r="AI10" s="215">
        <v>67.212566667000004</v>
      </c>
      <c r="AJ10" s="215">
        <v>67.567806451999999</v>
      </c>
      <c r="AK10" s="215">
        <v>68.596100000000007</v>
      </c>
      <c r="AL10" s="215">
        <v>66.566774194000004</v>
      </c>
      <c r="AM10" s="215">
        <v>67.795806451999994</v>
      </c>
      <c r="AN10" s="215">
        <v>67.459678570999998</v>
      </c>
      <c r="AO10" s="215">
        <v>68.232548386999994</v>
      </c>
      <c r="AP10" s="215">
        <v>68.615099999999998</v>
      </c>
      <c r="AQ10" s="215">
        <v>69.517096773999995</v>
      </c>
      <c r="AR10" s="215">
        <v>69.843166667000006</v>
      </c>
      <c r="AS10" s="215">
        <v>70.636741935000003</v>
      </c>
      <c r="AT10" s="215">
        <v>71.568838709999994</v>
      </c>
      <c r="AU10" s="215">
        <v>71.714166667000001</v>
      </c>
      <c r="AV10" s="215">
        <v>72.160258064999994</v>
      </c>
      <c r="AW10" s="215">
        <v>73.056733332999997</v>
      </c>
      <c r="AX10" s="215">
        <v>74.691774194000004</v>
      </c>
      <c r="AY10" s="215">
        <v>73.116</v>
      </c>
      <c r="AZ10" s="215">
        <v>73.593142857000004</v>
      </c>
      <c r="BA10" s="215">
        <v>74.013709676999994</v>
      </c>
      <c r="BB10" s="215">
        <v>74.667166667000004</v>
      </c>
      <c r="BC10" s="215">
        <v>73.659129031999996</v>
      </c>
      <c r="BD10" s="215">
        <v>73.320939999999993</v>
      </c>
      <c r="BE10" s="215">
        <v>73.653769999999994</v>
      </c>
      <c r="BF10" s="356">
        <v>74.221710000000002</v>
      </c>
      <c r="BG10" s="356">
        <v>74.568640000000002</v>
      </c>
      <c r="BH10" s="356">
        <v>74.600239999999999</v>
      </c>
      <c r="BI10" s="356">
        <v>74.737690000000001</v>
      </c>
      <c r="BJ10" s="356">
        <v>74.863010000000003</v>
      </c>
      <c r="BK10" s="356">
        <v>75.079449999999994</v>
      </c>
      <c r="BL10" s="356">
        <v>75.537080000000003</v>
      </c>
      <c r="BM10" s="356">
        <v>75.516310000000004</v>
      </c>
      <c r="BN10" s="356">
        <v>75.621250000000003</v>
      </c>
      <c r="BO10" s="356">
        <v>75.636939999999996</v>
      </c>
      <c r="BP10" s="356">
        <v>75.433000000000007</v>
      </c>
      <c r="BQ10" s="356">
        <v>75.530799999999999</v>
      </c>
      <c r="BR10" s="356">
        <v>75.579250000000002</v>
      </c>
      <c r="BS10" s="356">
        <v>75.921130000000005</v>
      </c>
      <c r="BT10" s="356">
        <v>76.004850000000005</v>
      </c>
      <c r="BU10" s="356">
        <v>76.376069999999999</v>
      </c>
      <c r="BV10" s="356">
        <v>76.583659999999995</v>
      </c>
    </row>
    <row r="11" spans="1:74" ht="11.1" customHeight="1" x14ac:dyDescent="0.2">
      <c r="A11" s="638" t="s">
        <v>711</v>
      </c>
      <c r="B11" s="639" t="s">
        <v>1269</v>
      </c>
      <c r="C11" s="215">
        <v>1.2988391613000001</v>
      </c>
      <c r="D11" s="215">
        <v>1.1430855713999999</v>
      </c>
      <c r="E11" s="215">
        <v>1.2431753226</v>
      </c>
      <c r="F11" s="215">
        <v>1.1041696000000001</v>
      </c>
      <c r="G11" s="215">
        <v>1.1361219032000001</v>
      </c>
      <c r="H11" s="215">
        <v>0.91157546667</v>
      </c>
      <c r="I11" s="215">
        <v>0.65246661289999996</v>
      </c>
      <c r="J11" s="215">
        <v>0.97599361289999997</v>
      </c>
      <c r="K11" s="215">
        <v>0.67931923332999999</v>
      </c>
      <c r="L11" s="215">
        <v>0.99061374193999996</v>
      </c>
      <c r="M11" s="215">
        <v>0.50892746666999999</v>
      </c>
      <c r="N11" s="215">
        <v>0.82579980644999995</v>
      </c>
      <c r="O11" s="215">
        <v>0.50994370968000002</v>
      </c>
      <c r="P11" s="215">
        <v>0.69462706897000004</v>
      </c>
      <c r="Q11" s="215">
        <v>0.62165135484</v>
      </c>
      <c r="R11" s="215">
        <v>0.25171783332999997</v>
      </c>
      <c r="S11" s="215">
        <v>0.52296341935000001</v>
      </c>
      <c r="T11" s="215">
        <v>0.27518376667</v>
      </c>
      <c r="U11" s="215">
        <v>0.49541090322999998</v>
      </c>
      <c r="V11" s="215">
        <v>0.61614103226000005</v>
      </c>
      <c r="W11" s="215">
        <v>0.3833665</v>
      </c>
      <c r="X11" s="215">
        <v>0.33390354839000003</v>
      </c>
      <c r="Y11" s="215">
        <v>0.4736631</v>
      </c>
      <c r="Z11" s="215">
        <v>0.54471499999999995</v>
      </c>
      <c r="AA11" s="215">
        <v>0.43539941934999998</v>
      </c>
      <c r="AB11" s="215">
        <v>0.40637464286000002</v>
      </c>
      <c r="AC11" s="215">
        <v>0.26747803226</v>
      </c>
      <c r="AD11" s="215">
        <v>0.17235173333000001</v>
      </c>
      <c r="AE11" s="215">
        <v>0.18147641935</v>
      </c>
      <c r="AF11" s="215">
        <v>0.26821283333000001</v>
      </c>
      <c r="AG11" s="215">
        <v>0.26165522581</v>
      </c>
      <c r="AH11" s="215">
        <v>0.28416535484</v>
      </c>
      <c r="AI11" s="215">
        <v>0.56499416667000002</v>
      </c>
      <c r="AJ11" s="215">
        <v>0.17931012902999999</v>
      </c>
      <c r="AK11" s="215">
        <v>8.9723333333000005E-2</v>
      </c>
      <c r="AL11" s="215">
        <v>8.8005838710000006E-2</v>
      </c>
      <c r="AM11" s="215">
        <v>0.27535322580999999</v>
      </c>
      <c r="AN11" s="215">
        <v>0.13656892857</v>
      </c>
      <c r="AO11" s="215">
        <v>8.7134967741999997E-2</v>
      </c>
      <c r="AP11" s="215">
        <v>0.10020546667000001</v>
      </c>
      <c r="AQ11" s="215">
        <v>9.0517290323000002E-2</v>
      </c>
      <c r="AR11" s="215">
        <v>0.32666273333000001</v>
      </c>
      <c r="AS11" s="215">
        <v>0.20339206452</v>
      </c>
      <c r="AT11" s="215">
        <v>5.0553451612999997E-2</v>
      </c>
      <c r="AU11" s="215">
        <v>0.19150036667000001</v>
      </c>
      <c r="AV11" s="215">
        <v>0.22494225806000001</v>
      </c>
      <c r="AW11" s="215">
        <v>0</v>
      </c>
      <c r="AX11" s="215">
        <v>0.25842312902999998</v>
      </c>
      <c r="AY11" s="215">
        <v>0.37470693548</v>
      </c>
      <c r="AZ11" s="215">
        <v>0.43579732143</v>
      </c>
      <c r="BA11" s="215">
        <v>0.47260416128999999</v>
      </c>
      <c r="BB11" s="215">
        <v>9.6095266666999996E-2</v>
      </c>
      <c r="BC11" s="215">
        <v>5.5065516129E-2</v>
      </c>
      <c r="BD11" s="215">
        <v>0.12</v>
      </c>
      <c r="BE11" s="215">
        <v>0.20809677419</v>
      </c>
      <c r="BF11" s="356">
        <v>0.14034482759</v>
      </c>
      <c r="BG11" s="356">
        <v>0.18</v>
      </c>
      <c r="BH11" s="356">
        <v>0.182</v>
      </c>
      <c r="BI11" s="356">
        <v>0.20499999999999999</v>
      </c>
      <c r="BJ11" s="356">
        <v>0.12</v>
      </c>
      <c r="BK11" s="356">
        <v>0.12</v>
      </c>
      <c r="BL11" s="356">
        <v>0.14034482759</v>
      </c>
      <c r="BM11" s="356">
        <v>0.15</v>
      </c>
      <c r="BN11" s="356">
        <v>0.182</v>
      </c>
      <c r="BO11" s="356">
        <v>0.17</v>
      </c>
      <c r="BP11" s="356">
        <v>0.12</v>
      </c>
      <c r="BQ11" s="356">
        <v>0.18096774194000001</v>
      </c>
      <c r="BR11" s="356">
        <v>0.14034482759</v>
      </c>
      <c r="BS11" s="356">
        <v>0.18</v>
      </c>
      <c r="BT11" s="356">
        <v>0.182</v>
      </c>
      <c r="BU11" s="356">
        <v>0.15049999999999999</v>
      </c>
      <c r="BV11" s="356">
        <v>0.12</v>
      </c>
    </row>
    <row r="12" spans="1:74" ht="11.1" customHeight="1" x14ac:dyDescent="0.2">
      <c r="A12" s="638" t="s">
        <v>1270</v>
      </c>
      <c r="B12" s="639" t="s">
        <v>1271</v>
      </c>
      <c r="C12" s="215">
        <v>0.46413464516000003</v>
      </c>
      <c r="D12" s="215">
        <v>0.18031117857000001</v>
      </c>
      <c r="E12" s="215">
        <v>0.16169461290000001</v>
      </c>
      <c r="F12" s="215">
        <v>0.25810810000000001</v>
      </c>
      <c r="G12" s="215">
        <v>0.27231206452000001</v>
      </c>
      <c r="H12" s="215">
        <v>6.4287333333000005E-2</v>
      </c>
      <c r="I12" s="215">
        <v>8.3651548386999994E-2</v>
      </c>
      <c r="J12" s="215">
        <v>6.2121677419000002E-2</v>
      </c>
      <c r="K12" s="215">
        <v>0.33217663333000003</v>
      </c>
      <c r="L12" s="215">
        <v>9.2566419354999999E-2</v>
      </c>
      <c r="M12" s="215">
        <v>0.1622904</v>
      </c>
      <c r="N12" s="215">
        <v>0.16823283871</v>
      </c>
      <c r="O12" s="215">
        <v>0.19996296774</v>
      </c>
      <c r="P12" s="215">
        <v>6.4841034483000007E-2</v>
      </c>
      <c r="Q12" s="215">
        <v>8.4356419355000004E-2</v>
      </c>
      <c r="R12" s="215">
        <v>5.8753333333E-4</v>
      </c>
      <c r="S12" s="215">
        <v>9.0670387096999996E-2</v>
      </c>
      <c r="T12" s="215">
        <v>7.9956466667000001E-2</v>
      </c>
      <c r="U12" s="215">
        <v>3.9458064515999997E-4</v>
      </c>
      <c r="V12" s="215">
        <v>7.9181645161E-2</v>
      </c>
      <c r="W12" s="215">
        <v>3.9906666667000002E-4</v>
      </c>
      <c r="X12" s="215">
        <v>0.14100274194000001</v>
      </c>
      <c r="Y12" s="215">
        <v>2.2159999999999999E-4</v>
      </c>
      <c r="Z12" s="215">
        <v>0.17805535484000001</v>
      </c>
      <c r="AA12" s="215">
        <v>4.0658064516E-4</v>
      </c>
      <c r="AB12" s="215">
        <v>8.0225000000000001E-4</v>
      </c>
      <c r="AC12" s="215">
        <v>7.3367741935E-4</v>
      </c>
      <c r="AD12" s="215">
        <v>7.0830000000000003E-4</v>
      </c>
      <c r="AE12" s="215">
        <v>4.7232258064999999E-4</v>
      </c>
      <c r="AF12" s="215">
        <v>3.8713333333E-4</v>
      </c>
      <c r="AG12" s="215">
        <v>2.6319354839000002E-4</v>
      </c>
      <c r="AH12" s="215">
        <v>3.0290322581000002E-4</v>
      </c>
      <c r="AI12" s="215">
        <v>3.8776666667000002E-4</v>
      </c>
      <c r="AJ12" s="215">
        <v>5.1648387096999999E-4</v>
      </c>
      <c r="AK12" s="215">
        <v>9.1558899999999999E-2</v>
      </c>
      <c r="AL12" s="215">
        <v>8.4654838709999998E-4</v>
      </c>
      <c r="AM12" s="215">
        <v>9.5051612903E-4</v>
      </c>
      <c r="AN12" s="215">
        <v>9.6226464285999999E-2</v>
      </c>
      <c r="AO12" s="215">
        <v>9.0480645161000002E-4</v>
      </c>
      <c r="AP12" s="215">
        <v>8.4023333333000001E-4</v>
      </c>
      <c r="AQ12" s="215">
        <v>6.1529806451999999E-2</v>
      </c>
      <c r="AR12" s="215">
        <v>5.5763333332999997E-4</v>
      </c>
      <c r="AS12" s="215">
        <v>9.1185483871000006E-2</v>
      </c>
      <c r="AT12" s="215">
        <v>9.2361548387000003E-2</v>
      </c>
      <c r="AU12" s="215">
        <v>9.6807433333000001E-2</v>
      </c>
      <c r="AV12" s="215">
        <v>9.3671903225999997E-2</v>
      </c>
      <c r="AW12" s="215">
        <v>9.0260000000000004E-4</v>
      </c>
      <c r="AX12" s="215">
        <v>9.1135483870999996E-4</v>
      </c>
      <c r="AY12" s="215">
        <v>9.1344806451999994E-2</v>
      </c>
      <c r="AZ12" s="215">
        <v>9.8395464286000003E-2</v>
      </c>
      <c r="BA12" s="215">
        <v>7.3132258065000005E-4</v>
      </c>
      <c r="BB12" s="215">
        <v>8.0453333332999996E-4</v>
      </c>
      <c r="BC12" s="215">
        <v>8.9333580644999994E-2</v>
      </c>
      <c r="BD12" s="215">
        <v>1.1584516129000001E-3</v>
      </c>
      <c r="BE12" s="215">
        <v>8.2030967741999995E-4</v>
      </c>
      <c r="BF12" s="356">
        <v>8.5344827586000002E-4</v>
      </c>
      <c r="BG12" s="356">
        <v>0.5</v>
      </c>
      <c r="BH12" s="356">
        <v>0.56487096774000001</v>
      </c>
      <c r="BI12" s="356">
        <v>0.63900000000000001</v>
      </c>
      <c r="BJ12" s="356">
        <v>0.56999999999999995</v>
      </c>
      <c r="BK12" s="356">
        <v>0.65443225806000005</v>
      </c>
      <c r="BL12" s="356">
        <v>0.71540000000000004</v>
      </c>
      <c r="BM12" s="356">
        <v>0.68540000000000001</v>
      </c>
      <c r="BN12" s="356">
        <v>0.71540000000000004</v>
      </c>
      <c r="BO12" s="356">
        <v>0.6804</v>
      </c>
      <c r="BP12" s="356">
        <v>0.6754</v>
      </c>
      <c r="BQ12" s="356">
        <v>0.75136774194</v>
      </c>
      <c r="BR12" s="356">
        <v>0.70074482759000001</v>
      </c>
      <c r="BS12" s="356">
        <v>0.70540000000000003</v>
      </c>
      <c r="BT12" s="356">
        <v>1.0802709677</v>
      </c>
      <c r="BU12" s="356">
        <v>1.0999000000000001</v>
      </c>
      <c r="BV12" s="356">
        <v>1.0454000000000001</v>
      </c>
    </row>
    <row r="13" spans="1:74" ht="11.1" customHeight="1" x14ac:dyDescent="0.2">
      <c r="A13" s="638" t="s">
        <v>710</v>
      </c>
      <c r="B13" s="639" t="s">
        <v>1229</v>
      </c>
      <c r="C13" s="215">
        <v>10.698547452</v>
      </c>
      <c r="D13" s="215">
        <v>9.9695532500000006</v>
      </c>
      <c r="E13" s="215">
        <v>8.9312839354999998</v>
      </c>
      <c r="F13" s="215">
        <v>8.1603800999999994</v>
      </c>
      <c r="G13" s="215">
        <v>7.6139283225999996</v>
      </c>
      <c r="H13" s="215">
        <v>7.9756548667000002</v>
      </c>
      <c r="I13" s="215">
        <v>8.8145278064999992</v>
      </c>
      <c r="J13" s="215">
        <v>8.0654118386999993</v>
      </c>
      <c r="K13" s="215">
        <v>7.7155588667000004</v>
      </c>
      <c r="L13" s="215">
        <v>8.1112925806000007</v>
      </c>
      <c r="M13" s="215">
        <v>7.7879976332999998</v>
      </c>
      <c r="N13" s="215">
        <v>8.7784938386999993</v>
      </c>
      <c r="O13" s="215">
        <v>8.5588059676999997</v>
      </c>
      <c r="P13" s="215">
        <v>8.6124895862000006</v>
      </c>
      <c r="Q13" s="215">
        <v>7.9316363226000002</v>
      </c>
      <c r="R13" s="215">
        <v>7.8488747666999998</v>
      </c>
      <c r="S13" s="215">
        <v>7.8326228064999999</v>
      </c>
      <c r="T13" s="215">
        <v>8.3825362332999998</v>
      </c>
      <c r="U13" s="215">
        <v>8.5744601290000002</v>
      </c>
      <c r="V13" s="215">
        <v>8.4596737742000006</v>
      </c>
      <c r="W13" s="215">
        <v>8.2163050000000002</v>
      </c>
      <c r="X13" s="215">
        <v>7.8403500967999999</v>
      </c>
      <c r="Y13" s="215">
        <v>7.3214394</v>
      </c>
      <c r="Z13" s="215">
        <v>7.5864371935000001</v>
      </c>
      <c r="AA13" s="215">
        <v>8.5348485483999994</v>
      </c>
      <c r="AB13" s="215">
        <v>8.0534603571000005</v>
      </c>
      <c r="AC13" s="215">
        <v>7.7418909676999998</v>
      </c>
      <c r="AD13" s="215">
        <v>7.1812587333</v>
      </c>
      <c r="AE13" s="215">
        <v>7.3728247096999997</v>
      </c>
      <c r="AF13" s="215">
        <v>7.6214635333</v>
      </c>
      <c r="AG13" s="215">
        <v>7.3576560000000004</v>
      </c>
      <c r="AH13" s="215">
        <v>7.3367295806000001</v>
      </c>
      <c r="AI13" s="215">
        <v>7.5643589999999996</v>
      </c>
      <c r="AJ13" s="215">
        <v>6.9313191290000002</v>
      </c>
      <c r="AK13" s="215">
        <v>7.2000369332999998</v>
      </c>
      <c r="AL13" s="215">
        <v>8.7242761289999997</v>
      </c>
      <c r="AM13" s="215">
        <v>9.2511872580999999</v>
      </c>
      <c r="AN13" s="215">
        <v>8.6275373214000002</v>
      </c>
      <c r="AO13" s="215">
        <v>7.466380129</v>
      </c>
      <c r="AP13" s="215">
        <v>6.5877834000000002</v>
      </c>
      <c r="AQ13" s="215">
        <v>6.5755219355000003</v>
      </c>
      <c r="AR13" s="215">
        <v>6.3942833666999999</v>
      </c>
      <c r="AS13" s="215">
        <v>6.2854825161000001</v>
      </c>
      <c r="AT13" s="215">
        <v>6.6118713870999999</v>
      </c>
      <c r="AU13" s="215">
        <v>6.5285301000000002</v>
      </c>
      <c r="AV13" s="215">
        <v>6.8986341935000004</v>
      </c>
      <c r="AW13" s="215">
        <v>7.5819029000000002</v>
      </c>
      <c r="AX13" s="215">
        <v>7.9255984194</v>
      </c>
      <c r="AY13" s="215">
        <v>8.6455956128999993</v>
      </c>
      <c r="AZ13" s="215">
        <v>8.6492645713999998</v>
      </c>
      <c r="BA13" s="215">
        <v>7.8215514839000004</v>
      </c>
      <c r="BB13" s="215">
        <v>6.7220472332999996</v>
      </c>
      <c r="BC13" s="215">
        <v>6.5323876452</v>
      </c>
      <c r="BD13" s="215">
        <v>6.1624429999999997</v>
      </c>
      <c r="BE13" s="215">
        <v>6.4731339999999999</v>
      </c>
      <c r="BF13" s="356">
        <v>6.6095730000000001</v>
      </c>
      <c r="BG13" s="356">
        <v>6.6210680000000002</v>
      </c>
      <c r="BH13" s="356">
        <v>6.5397850000000002</v>
      </c>
      <c r="BI13" s="356">
        <v>6.6784030000000003</v>
      </c>
      <c r="BJ13" s="356">
        <v>7.3464219999999996</v>
      </c>
      <c r="BK13" s="356">
        <v>7.721406</v>
      </c>
      <c r="BL13" s="356">
        <v>7.222302</v>
      </c>
      <c r="BM13" s="356">
        <v>6.8481870000000002</v>
      </c>
      <c r="BN13" s="356">
        <v>6.3510010000000001</v>
      </c>
      <c r="BO13" s="356">
        <v>6.047847</v>
      </c>
      <c r="BP13" s="356">
        <v>6.2794650000000001</v>
      </c>
      <c r="BQ13" s="356">
        <v>6.609769</v>
      </c>
      <c r="BR13" s="356">
        <v>6.6351110000000002</v>
      </c>
      <c r="BS13" s="356">
        <v>6.3578130000000002</v>
      </c>
      <c r="BT13" s="356">
        <v>6.252586</v>
      </c>
      <c r="BU13" s="356">
        <v>6.410177</v>
      </c>
      <c r="BV13" s="356">
        <v>7.4798239999999998</v>
      </c>
    </row>
    <row r="14" spans="1:74" ht="11.1" customHeight="1" x14ac:dyDescent="0.2">
      <c r="A14" s="638" t="s">
        <v>1272</v>
      </c>
      <c r="B14" s="639" t="s">
        <v>1230</v>
      </c>
      <c r="C14" s="215">
        <v>3.9139663870999999</v>
      </c>
      <c r="D14" s="215">
        <v>4.2844897143000003</v>
      </c>
      <c r="E14" s="215">
        <v>4.4950743225999998</v>
      </c>
      <c r="F14" s="215">
        <v>3.9543480667000002</v>
      </c>
      <c r="G14" s="215">
        <v>3.9792010967999998</v>
      </c>
      <c r="H14" s="215">
        <v>3.9180396332999998</v>
      </c>
      <c r="I14" s="215">
        <v>3.5705454194000001</v>
      </c>
      <c r="J14" s="215">
        <v>3.5315562581000002</v>
      </c>
      <c r="K14" s="215">
        <v>3.8926395333000001</v>
      </c>
      <c r="L14" s="215">
        <v>3.4401026452000001</v>
      </c>
      <c r="M14" s="215">
        <v>4.0910001999999999</v>
      </c>
      <c r="N14" s="215">
        <v>4.1664148386999997</v>
      </c>
      <c r="O14" s="215">
        <v>4.0085609677000003</v>
      </c>
      <c r="P14" s="215">
        <v>4.4239668276000002</v>
      </c>
      <c r="Q14" s="215">
        <v>4.4693357419000002</v>
      </c>
      <c r="R14" s="215">
        <v>4.1044121667000004</v>
      </c>
      <c r="S14" s="215">
        <v>4.1989647419000002</v>
      </c>
      <c r="T14" s="215">
        <v>4.0913735666999997</v>
      </c>
      <c r="U14" s="215">
        <v>3.8179092902999998</v>
      </c>
      <c r="V14" s="215">
        <v>4.4126935161</v>
      </c>
      <c r="W14" s="215">
        <v>4.5787466332999998</v>
      </c>
      <c r="X14" s="215">
        <v>4.3728580644999999</v>
      </c>
      <c r="Y14" s="215">
        <v>4.7430621000000004</v>
      </c>
      <c r="Z14" s="215">
        <v>4.9360584839000001</v>
      </c>
      <c r="AA14" s="215">
        <v>4.9815981935</v>
      </c>
      <c r="AB14" s="215">
        <v>4.7493125714</v>
      </c>
      <c r="AC14" s="215">
        <v>4.7910009031999996</v>
      </c>
      <c r="AD14" s="215">
        <v>4.1916440667000003</v>
      </c>
      <c r="AE14" s="215">
        <v>4.5824733226000003</v>
      </c>
      <c r="AF14" s="215">
        <v>4.4598684000000004</v>
      </c>
      <c r="AG14" s="215">
        <v>4.1485127419000003</v>
      </c>
      <c r="AH14" s="215">
        <v>4.2036948064999997</v>
      </c>
      <c r="AI14" s="215">
        <v>4.0803270332999997</v>
      </c>
      <c r="AJ14" s="215">
        <v>3.9480509032</v>
      </c>
      <c r="AK14" s="215">
        <v>3.6978483667000002</v>
      </c>
      <c r="AL14" s="215">
        <v>3.7839705484000001</v>
      </c>
      <c r="AM14" s="215">
        <v>4.3476615483999996</v>
      </c>
      <c r="AN14" s="215">
        <v>4.8519771070999997</v>
      </c>
      <c r="AO14" s="215">
        <v>4.8219328709999996</v>
      </c>
      <c r="AP14" s="215">
        <v>4.0634287667000004</v>
      </c>
      <c r="AQ14" s="215">
        <v>3.6192752903000001</v>
      </c>
      <c r="AR14" s="215">
        <v>3.9949061666999999</v>
      </c>
      <c r="AS14" s="215">
        <v>4.0152870644999998</v>
      </c>
      <c r="AT14" s="215">
        <v>3.6294406128999999</v>
      </c>
      <c r="AU14" s="215">
        <v>3.8995690000000001</v>
      </c>
      <c r="AV14" s="215">
        <v>3.6182256451999999</v>
      </c>
      <c r="AW14" s="215">
        <v>4.0278137999999997</v>
      </c>
      <c r="AX14" s="215">
        <v>4.4178671935000002</v>
      </c>
      <c r="AY14" s="215">
        <v>4.2235140644999998</v>
      </c>
      <c r="AZ14" s="215">
        <v>5.0790289642999999</v>
      </c>
      <c r="BA14" s="215">
        <v>5.2887607097</v>
      </c>
      <c r="BB14" s="215">
        <v>4.3189408</v>
      </c>
      <c r="BC14" s="215">
        <v>4.1943183548</v>
      </c>
      <c r="BD14" s="215">
        <v>4.2467649999999999</v>
      </c>
      <c r="BE14" s="215">
        <v>4.193568</v>
      </c>
      <c r="BF14" s="356">
        <v>4.2774539999999996</v>
      </c>
      <c r="BG14" s="356">
        <v>4.5381020000000003</v>
      </c>
      <c r="BH14" s="356">
        <v>4.6384650000000001</v>
      </c>
      <c r="BI14" s="356">
        <v>4.8046230000000003</v>
      </c>
      <c r="BJ14" s="356">
        <v>4.7209979999999998</v>
      </c>
      <c r="BK14" s="356">
        <v>4.8350070000000001</v>
      </c>
      <c r="BL14" s="356">
        <v>4.8972319999999998</v>
      </c>
      <c r="BM14" s="356">
        <v>4.782063</v>
      </c>
      <c r="BN14" s="356">
        <v>4.7879389999999997</v>
      </c>
      <c r="BO14" s="356">
        <v>4.6843909999999997</v>
      </c>
      <c r="BP14" s="356">
        <v>4.6372780000000002</v>
      </c>
      <c r="BQ14" s="356">
        <v>4.824363</v>
      </c>
      <c r="BR14" s="356">
        <v>4.8444240000000001</v>
      </c>
      <c r="BS14" s="356">
        <v>5.0539690000000004</v>
      </c>
      <c r="BT14" s="356">
        <v>5.0006709999999996</v>
      </c>
      <c r="BU14" s="356">
        <v>5.1476189999999997</v>
      </c>
      <c r="BV14" s="356">
        <v>5.0976140000000001</v>
      </c>
    </row>
    <row r="15" spans="1:74" ht="11.1" customHeight="1" x14ac:dyDescent="0.2">
      <c r="A15" s="76" t="s">
        <v>712</v>
      </c>
      <c r="B15" s="185" t="s">
        <v>595</v>
      </c>
      <c r="C15" s="215">
        <v>0.15745161290000001</v>
      </c>
      <c r="D15" s="215">
        <v>0.15435714285999999</v>
      </c>
      <c r="E15" s="215">
        <v>0.16145161290000001</v>
      </c>
      <c r="F15" s="215">
        <v>0.16336666666999999</v>
      </c>
      <c r="G15" s="215">
        <v>0.16374193547999999</v>
      </c>
      <c r="H15" s="215">
        <v>0.16283333333</v>
      </c>
      <c r="I15" s="215">
        <v>0.16390322581</v>
      </c>
      <c r="J15" s="215">
        <v>0.16583870968</v>
      </c>
      <c r="K15" s="215">
        <v>0.16556666667</v>
      </c>
      <c r="L15" s="215">
        <v>0.17083870968000001</v>
      </c>
      <c r="M15" s="215">
        <v>0.17299999999999999</v>
      </c>
      <c r="N15" s="215">
        <v>0.17216129031999999</v>
      </c>
      <c r="O15" s="215">
        <v>0.16851612902999999</v>
      </c>
      <c r="P15" s="215">
        <v>0.16524137930999999</v>
      </c>
      <c r="Q15" s="215">
        <v>0.16587096774000001</v>
      </c>
      <c r="R15" s="215">
        <v>0.16539999999999999</v>
      </c>
      <c r="S15" s="215">
        <v>0.16606451613000001</v>
      </c>
      <c r="T15" s="215">
        <v>0.16503333333</v>
      </c>
      <c r="U15" s="215">
        <v>0.16929032258000001</v>
      </c>
      <c r="V15" s="215">
        <v>0.16845161289999999</v>
      </c>
      <c r="W15" s="215">
        <v>0.16943333332999999</v>
      </c>
      <c r="X15" s="215">
        <v>0.16977419355000001</v>
      </c>
      <c r="Y15" s="215">
        <v>0.17003333333000001</v>
      </c>
      <c r="Z15" s="215">
        <v>0.16851612902999999</v>
      </c>
      <c r="AA15" s="215">
        <v>0.14706451612999999</v>
      </c>
      <c r="AB15" s="215">
        <v>0.14778571429000001</v>
      </c>
      <c r="AC15" s="215">
        <v>0.14725806452000001</v>
      </c>
      <c r="AD15" s="215">
        <v>0.14856666667000001</v>
      </c>
      <c r="AE15" s="215">
        <v>0.14874193548</v>
      </c>
      <c r="AF15" s="215">
        <v>0.14806666667000001</v>
      </c>
      <c r="AG15" s="215">
        <v>0.15190322580999999</v>
      </c>
      <c r="AH15" s="215">
        <v>0.15161290323000001</v>
      </c>
      <c r="AI15" s="215">
        <v>0.15103333332999999</v>
      </c>
      <c r="AJ15" s="215">
        <v>0.15183870967999999</v>
      </c>
      <c r="AK15" s="215">
        <v>0.15413333333000001</v>
      </c>
      <c r="AL15" s="215">
        <v>0.14958064516</v>
      </c>
      <c r="AM15" s="215">
        <v>0.16374193547999999</v>
      </c>
      <c r="AN15" s="215">
        <v>0.19882142856999999</v>
      </c>
      <c r="AO15" s="215">
        <v>0.13583870968</v>
      </c>
      <c r="AP15" s="215">
        <v>0.17226666667000001</v>
      </c>
      <c r="AQ15" s="215">
        <v>0.15103225806000001</v>
      </c>
      <c r="AR15" s="215">
        <v>0.15176666666999999</v>
      </c>
      <c r="AS15" s="215">
        <v>0.14616129032</v>
      </c>
      <c r="AT15" s="215">
        <v>9.9516129031999995E-2</v>
      </c>
      <c r="AU15" s="215">
        <v>0.14749999999999999</v>
      </c>
      <c r="AV15" s="215">
        <v>0.15129032258</v>
      </c>
      <c r="AW15" s="215">
        <v>0.16223333333000001</v>
      </c>
      <c r="AX15" s="215">
        <v>0.16829032258000001</v>
      </c>
      <c r="AY15" s="215">
        <v>0.15877419355</v>
      </c>
      <c r="AZ15" s="215">
        <v>0.18996428571000001</v>
      </c>
      <c r="BA15" s="215">
        <v>0.13793548386999999</v>
      </c>
      <c r="BB15" s="215">
        <v>0.16156666667</v>
      </c>
      <c r="BC15" s="215">
        <v>0.14677419354999999</v>
      </c>
      <c r="BD15" s="215">
        <v>0.1529518</v>
      </c>
      <c r="BE15" s="215">
        <v>0.15364620000000001</v>
      </c>
      <c r="BF15" s="356">
        <v>0.15483089999999999</v>
      </c>
      <c r="BG15" s="356">
        <v>0.15555469999999999</v>
      </c>
      <c r="BH15" s="356">
        <v>0.1556206</v>
      </c>
      <c r="BI15" s="356">
        <v>0.1559073</v>
      </c>
      <c r="BJ15" s="356">
        <v>0.15616869999999999</v>
      </c>
      <c r="BK15" s="356">
        <v>0.15662019999999999</v>
      </c>
      <c r="BL15" s="356">
        <v>0.15757489999999999</v>
      </c>
      <c r="BM15" s="356">
        <v>0.15753159999999999</v>
      </c>
      <c r="BN15" s="356">
        <v>0.15775049999999999</v>
      </c>
      <c r="BO15" s="356">
        <v>0.15778320000000001</v>
      </c>
      <c r="BP15" s="356">
        <v>0.15735779999999999</v>
      </c>
      <c r="BQ15" s="356">
        <v>0.1575618</v>
      </c>
      <c r="BR15" s="356">
        <v>0.15766289999999999</v>
      </c>
      <c r="BS15" s="356">
        <v>0.15837599999999999</v>
      </c>
      <c r="BT15" s="356">
        <v>0.15855069999999999</v>
      </c>
      <c r="BU15" s="356">
        <v>0.1593251</v>
      </c>
      <c r="BV15" s="356">
        <v>0.15975809999999999</v>
      </c>
    </row>
    <row r="16" spans="1:74" ht="11.1" customHeight="1" x14ac:dyDescent="0.2">
      <c r="A16" s="76" t="s">
        <v>20</v>
      </c>
      <c r="B16" s="185" t="s">
        <v>596</v>
      </c>
      <c r="C16" s="215">
        <v>26.173032257999999</v>
      </c>
      <c r="D16" s="215">
        <v>21.219035714</v>
      </c>
      <c r="E16" s="215">
        <v>4.8676129032000004</v>
      </c>
      <c r="F16" s="215">
        <v>-7.2104666667000004</v>
      </c>
      <c r="G16" s="215">
        <v>-13.079000000000001</v>
      </c>
      <c r="H16" s="215">
        <v>-11.524033333</v>
      </c>
      <c r="I16" s="215">
        <v>-8.0115483870999995</v>
      </c>
      <c r="J16" s="215">
        <v>-8.0346774193999995</v>
      </c>
      <c r="K16" s="215">
        <v>-13.470433333000001</v>
      </c>
      <c r="L16" s="215">
        <v>-12.612354839</v>
      </c>
      <c r="M16" s="215">
        <v>-1.3503333333</v>
      </c>
      <c r="N16" s="215">
        <v>12.585387097</v>
      </c>
      <c r="O16" s="215">
        <v>17.846354839</v>
      </c>
      <c r="P16" s="215">
        <v>16.098931034</v>
      </c>
      <c r="Q16" s="215">
        <v>-1.2192258064999999</v>
      </c>
      <c r="R16" s="215">
        <v>-4.6859000000000002</v>
      </c>
      <c r="S16" s="215">
        <v>-9.3036774193999996</v>
      </c>
      <c r="T16" s="215">
        <v>-7.8666999999999998</v>
      </c>
      <c r="U16" s="215">
        <v>-4.4331290323000001</v>
      </c>
      <c r="V16" s="215">
        <v>-5.4639354839000003</v>
      </c>
      <c r="W16" s="215">
        <v>-9.8209999999999997</v>
      </c>
      <c r="X16" s="215">
        <v>-7.9251612903000002</v>
      </c>
      <c r="Y16" s="215">
        <v>4.3117333333000003</v>
      </c>
      <c r="Z16" s="215">
        <v>12.63483871</v>
      </c>
      <c r="AA16" s="215">
        <v>22.858774193999999</v>
      </c>
      <c r="AB16" s="215">
        <v>21.190321429000001</v>
      </c>
      <c r="AC16" s="215">
        <v>12.296032258</v>
      </c>
      <c r="AD16" s="215">
        <v>-4.4737</v>
      </c>
      <c r="AE16" s="215">
        <v>-13.491451613000001</v>
      </c>
      <c r="AF16" s="215">
        <v>-12.420199999999999</v>
      </c>
      <c r="AG16" s="215">
        <v>-8.8686774194000009</v>
      </c>
      <c r="AH16" s="215">
        <v>-8.7780000000000005</v>
      </c>
      <c r="AI16" s="215">
        <v>-11.776899999999999</v>
      </c>
      <c r="AJ16" s="215">
        <v>-8.1869999999999994</v>
      </c>
      <c r="AK16" s="215">
        <v>7.0159333332999996</v>
      </c>
      <c r="AL16" s="215">
        <v>23.093290323000002</v>
      </c>
      <c r="AM16" s="215">
        <v>31.182774194</v>
      </c>
      <c r="AN16" s="215">
        <v>26.00525</v>
      </c>
      <c r="AO16" s="215">
        <v>11.384387096999999</v>
      </c>
      <c r="AP16" s="215">
        <v>-7.1913</v>
      </c>
      <c r="AQ16" s="215">
        <v>-15.412903225999999</v>
      </c>
      <c r="AR16" s="215">
        <v>-15.4262</v>
      </c>
      <c r="AS16" s="215">
        <v>-12.826806452</v>
      </c>
      <c r="AT16" s="215">
        <v>-12.046322581</v>
      </c>
      <c r="AU16" s="215">
        <v>-14.0466</v>
      </c>
      <c r="AV16" s="215">
        <v>-12.854290323000001</v>
      </c>
      <c r="AW16" s="215">
        <v>5.3556666667000004</v>
      </c>
      <c r="AX16" s="215">
        <v>9.3010000000000002</v>
      </c>
      <c r="AY16" s="215">
        <v>23.380741935</v>
      </c>
      <c r="AZ16" s="215">
        <v>26.459535714000001</v>
      </c>
      <c r="BA16" s="215">
        <v>6.2552580645000004</v>
      </c>
      <c r="BB16" s="215">
        <v>-10.716033333</v>
      </c>
      <c r="BC16" s="215">
        <v>-15.795612903</v>
      </c>
      <c r="BD16" s="215">
        <v>-11.132033333000001</v>
      </c>
      <c r="BE16" s="215">
        <v>-9.1290322581000005</v>
      </c>
      <c r="BF16" s="356">
        <v>-8.3748520000000006</v>
      </c>
      <c r="BG16" s="356">
        <v>-12.170159999999999</v>
      </c>
      <c r="BH16" s="356">
        <v>-10.64372</v>
      </c>
      <c r="BI16" s="356">
        <v>3.1537099999999998</v>
      </c>
      <c r="BJ16" s="356">
        <v>16.91743</v>
      </c>
      <c r="BK16" s="356">
        <v>24.353449999999999</v>
      </c>
      <c r="BL16" s="356">
        <v>20.053339999999999</v>
      </c>
      <c r="BM16" s="356">
        <v>5.466844</v>
      </c>
      <c r="BN16" s="356">
        <v>-7.0186679999999999</v>
      </c>
      <c r="BO16" s="356">
        <v>-12.933680000000001</v>
      </c>
      <c r="BP16" s="356">
        <v>-12.11271</v>
      </c>
      <c r="BQ16" s="356">
        <v>-9.0095609999999997</v>
      </c>
      <c r="BR16" s="356">
        <v>-8.807658</v>
      </c>
      <c r="BS16" s="356">
        <v>-11.9</v>
      </c>
      <c r="BT16" s="356">
        <v>-10.346679999999999</v>
      </c>
      <c r="BU16" s="356">
        <v>2.9850750000000001</v>
      </c>
      <c r="BV16" s="356">
        <v>16.986799999999999</v>
      </c>
    </row>
    <row r="17" spans="1:74" ht="11.1" customHeight="1" x14ac:dyDescent="0.2">
      <c r="A17" s="71" t="s">
        <v>1022</v>
      </c>
      <c r="B17" s="185" t="s">
        <v>598</v>
      </c>
      <c r="C17" s="215">
        <v>93.968027516000006</v>
      </c>
      <c r="D17" s="215">
        <v>86.854302214000001</v>
      </c>
      <c r="E17" s="215">
        <v>72.090335483999993</v>
      </c>
      <c r="F17" s="215">
        <v>60.281593532999999</v>
      </c>
      <c r="G17" s="215">
        <v>53.997795128999996</v>
      </c>
      <c r="H17" s="215">
        <v>55.617236699999999</v>
      </c>
      <c r="I17" s="215">
        <v>60.444184548000003</v>
      </c>
      <c r="J17" s="215">
        <v>60.790114613</v>
      </c>
      <c r="K17" s="215">
        <v>53.976661933000003</v>
      </c>
      <c r="L17" s="215">
        <v>58.248172742000001</v>
      </c>
      <c r="M17" s="215">
        <v>68.805001167</v>
      </c>
      <c r="N17" s="215">
        <v>83.644613710000002</v>
      </c>
      <c r="O17" s="215">
        <v>88.883741870999998</v>
      </c>
      <c r="P17" s="215">
        <v>85.800205344999995</v>
      </c>
      <c r="Q17" s="215">
        <v>67.912176161000005</v>
      </c>
      <c r="R17" s="215">
        <v>64.256326232999996</v>
      </c>
      <c r="S17" s="215">
        <v>59.976241418999997</v>
      </c>
      <c r="T17" s="215">
        <v>61.419889967000003</v>
      </c>
      <c r="U17" s="215">
        <v>67.293373613</v>
      </c>
      <c r="V17" s="215">
        <v>65.267746097</v>
      </c>
      <c r="W17" s="215">
        <v>60.727159133000001</v>
      </c>
      <c r="X17" s="215">
        <v>62.406586386999997</v>
      </c>
      <c r="Y17" s="215">
        <v>74.1308188</v>
      </c>
      <c r="Z17" s="215">
        <v>81.827231902999998</v>
      </c>
      <c r="AA17" s="215">
        <v>92.439791580999994</v>
      </c>
      <c r="AB17" s="215">
        <v>90.822255893000005</v>
      </c>
      <c r="AC17" s="215">
        <v>81.190311839000003</v>
      </c>
      <c r="AD17" s="215">
        <v>64.954791432999997</v>
      </c>
      <c r="AE17" s="215">
        <v>55.819807097000002</v>
      </c>
      <c r="AF17" s="215">
        <v>57.047087500000004</v>
      </c>
      <c r="AG17" s="215">
        <v>62.352341742</v>
      </c>
      <c r="AH17" s="215">
        <v>62.262284323000003</v>
      </c>
      <c r="AI17" s="215">
        <v>59.635338367000003</v>
      </c>
      <c r="AJ17" s="215">
        <v>62.694707031999997</v>
      </c>
      <c r="AK17" s="215">
        <v>79.266519666999997</v>
      </c>
      <c r="AL17" s="215">
        <v>94.837110031999998</v>
      </c>
      <c r="AM17" s="215">
        <v>104.32132729</v>
      </c>
      <c r="AN17" s="215">
        <v>97.480629679000003</v>
      </c>
      <c r="AO17" s="215">
        <v>82.484411805999997</v>
      </c>
      <c r="AP17" s="215">
        <v>64.220759533000006</v>
      </c>
      <c r="AQ17" s="215">
        <v>57.240761386999999</v>
      </c>
      <c r="AR17" s="215">
        <v>57.295092167</v>
      </c>
      <c r="AS17" s="215">
        <v>60.339156934999998</v>
      </c>
      <c r="AT17" s="215">
        <v>62.563262741999999</v>
      </c>
      <c r="AU17" s="215">
        <v>60.539438433000001</v>
      </c>
      <c r="AV17" s="215">
        <v>62.869812516000003</v>
      </c>
      <c r="AW17" s="215">
        <v>82.128743033000006</v>
      </c>
      <c r="AX17" s="215">
        <v>87.927331547999998</v>
      </c>
      <c r="AY17" s="215">
        <v>101.36192548</v>
      </c>
      <c r="AZ17" s="215">
        <v>104.15143086</v>
      </c>
      <c r="BA17" s="215">
        <v>83.412787515999995</v>
      </c>
      <c r="BB17" s="215">
        <v>66.612036032999995</v>
      </c>
      <c r="BC17" s="215">
        <v>60.314694451999998</v>
      </c>
      <c r="BD17" s="215">
        <v>64.376378466999995</v>
      </c>
      <c r="BE17" s="215">
        <v>67.165225942000006</v>
      </c>
      <c r="BF17" s="356">
        <v>68.473299999999995</v>
      </c>
      <c r="BG17" s="356">
        <v>64.316999999999993</v>
      </c>
      <c r="BH17" s="356">
        <v>65.630579999999995</v>
      </c>
      <c r="BI17" s="356">
        <v>79.487089999999995</v>
      </c>
      <c r="BJ17" s="356">
        <v>94.112030000000004</v>
      </c>
      <c r="BK17" s="356">
        <v>101.9415</v>
      </c>
      <c r="BL17" s="356">
        <v>97.498009999999994</v>
      </c>
      <c r="BM17" s="356">
        <v>82.671409999999995</v>
      </c>
      <c r="BN17" s="356">
        <v>69.790000000000006</v>
      </c>
      <c r="BO17" s="356">
        <v>63.714100000000002</v>
      </c>
      <c r="BP17" s="356">
        <v>64.564430000000002</v>
      </c>
      <c r="BQ17" s="356">
        <v>67.893810000000002</v>
      </c>
      <c r="BR17" s="356">
        <v>68.159540000000007</v>
      </c>
      <c r="BS17" s="356">
        <v>64.957949999999997</v>
      </c>
      <c r="BT17" s="356">
        <v>66.170360000000002</v>
      </c>
      <c r="BU17" s="356">
        <v>79.833629999999999</v>
      </c>
      <c r="BV17" s="356">
        <v>95.187029999999993</v>
      </c>
    </row>
    <row r="18" spans="1:74" ht="11.1" customHeight="1" x14ac:dyDescent="0.2">
      <c r="A18" s="76" t="s">
        <v>714</v>
      </c>
      <c r="B18" s="185" t="s">
        <v>153</v>
      </c>
      <c r="C18" s="215">
        <v>-0.78621748580999995</v>
      </c>
      <c r="D18" s="215">
        <v>0.73142250142999998</v>
      </c>
      <c r="E18" s="215">
        <v>-0.13901858322999999</v>
      </c>
      <c r="F18" s="215">
        <v>0.55242813332999996</v>
      </c>
      <c r="G18" s="215">
        <v>-0.21088332032000001</v>
      </c>
      <c r="H18" s="215">
        <v>-0.37283253</v>
      </c>
      <c r="I18" s="215">
        <v>0.54007261289999997</v>
      </c>
      <c r="J18" s="215">
        <v>0.23505157709999999</v>
      </c>
      <c r="K18" s="215">
        <v>1.2109973332999999</v>
      </c>
      <c r="L18" s="215">
        <v>-1.9755488671000001</v>
      </c>
      <c r="M18" s="215">
        <v>-1.0760406667</v>
      </c>
      <c r="N18" s="215">
        <v>-1.6486837438999999</v>
      </c>
      <c r="O18" s="215">
        <v>2.5179579354999999E-2</v>
      </c>
      <c r="P18" s="215">
        <v>0.42917289172</v>
      </c>
      <c r="Q18" s="215">
        <v>0.72519809322999995</v>
      </c>
      <c r="R18" s="215">
        <v>0.84590326332999999</v>
      </c>
      <c r="S18" s="215">
        <v>0.46997464386999999</v>
      </c>
      <c r="T18" s="215">
        <v>0.85857480333000002</v>
      </c>
      <c r="U18" s="215">
        <v>-0.52660522968000001</v>
      </c>
      <c r="V18" s="215">
        <v>-0.46734500419000002</v>
      </c>
      <c r="W18" s="215">
        <v>-0.48694419667</v>
      </c>
      <c r="X18" s="215">
        <v>-1.0813375765</v>
      </c>
      <c r="Y18" s="215">
        <v>-1.8695107033</v>
      </c>
      <c r="Z18" s="215">
        <v>-1.0560972945</v>
      </c>
      <c r="AA18" s="215">
        <v>0.50328451160999998</v>
      </c>
      <c r="AB18" s="215">
        <v>0.90386525142999996</v>
      </c>
      <c r="AC18" s="215">
        <v>0.16701703000000001</v>
      </c>
      <c r="AD18" s="215">
        <v>0.63435273332999997</v>
      </c>
      <c r="AE18" s="215">
        <v>0.72573781129000003</v>
      </c>
      <c r="AF18" s="215">
        <v>1.0563494967</v>
      </c>
      <c r="AG18" s="215">
        <v>-0.17578635903000001</v>
      </c>
      <c r="AH18" s="215">
        <v>-5.1720834193999997E-2</v>
      </c>
      <c r="AI18" s="215">
        <v>-0.70593573666999998</v>
      </c>
      <c r="AJ18" s="215">
        <v>-2.4408601258</v>
      </c>
      <c r="AK18" s="215">
        <v>-1.9633110033000001</v>
      </c>
      <c r="AL18" s="215">
        <v>-0.58165806323000002</v>
      </c>
      <c r="AM18" s="215">
        <v>-0.23803358258000001</v>
      </c>
      <c r="AN18" s="215">
        <v>0.98491154000000003</v>
      </c>
      <c r="AO18" s="215">
        <v>0.59721358354999998</v>
      </c>
      <c r="AP18" s="215">
        <v>1.6240878967000001</v>
      </c>
      <c r="AQ18" s="215">
        <v>1.7568878402999999</v>
      </c>
      <c r="AR18" s="215">
        <v>1.5394074632999999</v>
      </c>
      <c r="AS18" s="215">
        <v>0.92432377225999995</v>
      </c>
      <c r="AT18" s="215">
        <v>0.43274613258</v>
      </c>
      <c r="AU18" s="215">
        <v>0.41483057000000001</v>
      </c>
      <c r="AV18" s="215">
        <v>-0.57032029484000002</v>
      </c>
      <c r="AW18" s="215">
        <v>-2.8290554700000001</v>
      </c>
      <c r="AX18" s="215">
        <v>-0.85675029290000004</v>
      </c>
      <c r="AY18" s="215">
        <v>-9.9002033870999998E-2</v>
      </c>
      <c r="AZ18" s="215">
        <v>1.5455183257</v>
      </c>
      <c r="BA18" s="215">
        <v>1.6089998999999999</v>
      </c>
      <c r="BB18" s="215">
        <v>1.4993864367</v>
      </c>
      <c r="BC18" s="215">
        <v>0.26473361290000003</v>
      </c>
      <c r="BD18" s="215">
        <v>-1.3422586667</v>
      </c>
      <c r="BE18" s="215">
        <v>3.6004858064999999E-2</v>
      </c>
      <c r="BF18" s="356">
        <v>-1.460378</v>
      </c>
      <c r="BG18" s="356">
        <v>-0.87297130000000001</v>
      </c>
      <c r="BH18" s="356">
        <v>-0.80371590000000004</v>
      </c>
      <c r="BI18" s="356">
        <v>-0.57376609999999995</v>
      </c>
      <c r="BJ18" s="356">
        <v>-5.9371500000000004E-3</v>
      </c>
      <c r="BK18" s="356">
        <v>1.047693</v>
      </c>
      <c r="BL18" s="356">
        <v>0.31792900000000002</v>
      </c>
      <c r="BM18" s="356">
        <v>0.53480479999999997</v>
      </c>
      <c r="BN18" s="356">
        <v>-1.3405199999999999</v>
      </c>
      <c r="BO18" s="356">
        <v>-0.12910679999999999</v>
      </c>
      <c r="BP18" s="356">
        <v>-0.83564870000000002</v>
      </c>
      <c r="BQ18" s="356">
        <v>-0.61324369999999995</v>
      </c>
      <c r="BR18" s="356">
        <v>-0.66737489999999999</v>
      </c>
      <c r="BS18" s="356">
        <v>-0.83417719999999995</v>
      </c>
      <c r="BT18" s="356">
        <v>-0.66401010000000005</v>
      </c>
      <c r="BU18" s="356">
        <v>-0.35840139999999998</v>
      </c>
      <c r="BV18" s="356">
        <v>-0.25963750000000002</v>
      </c>
    </row>
    <row r="19" spans="1:74" ht="11.1" customHeight="1" x14ac:dyDescent="0.2">
      <c r="A19" s="77" t="s">
        <v>1023</v>
      </c>
      <c r="B19" s="185" t="s">
        <v>597</v>
      </c>
      <c r="C19" s="215">
        <v>93.181810029999994</v>
      </c>
      <c r="D19" s="215">
        <v>87.585724716000001</v>
      </c>
      <c r="E19" s="215">
        <v>71.951316900999998</v>
      </c>
      <c r="F19" s="215">
        <v>60.834021667000002</v>
      </c>
      <c r="G19" s="215">
        <v>53.786911809000003</v>
      </c>
      <c r="H19" s="215">
        <v>55.244404170000003</v>
      </c>
      <c r="I19" s="215">
        <v>60.984257161000002</v>
      </c>
      <c r="J19" s="215">
        <v>61.02516619</v>
      </c>
      <c r="K19" s="215">
        <v>55.187659267000001</v>
      </c>
      <c r="L19" s="215">
        <v>56.272623875000001</v>
      </c>
      <c r="M19" s="215">
        <v>67.728960499999999</v>
      </c>
      <c r="N19" s="215">
        <v>81.995929966000006</v>
      </c>
      <c r="O19" s="215">
        <v>88.908921449999994</v>
      </c>
      <c r="P19" s="215">
        <v>86.229378237000006</v>
      </c>
      <c r="Q19" s="215">
        <v>68.637374254999997</v>
      </c>
      <c r="R19" s="215">
        <v>65.102229496999996</v>
      </c>
      <c r="S19" s="215">
        <v>60.446216063000001</v>
      </c>
      <c r="T19" s="215">
        <v>62.278464769999999</v>
      </c>
      <c r="U19" s="215">
        <v>66.766768382999999</v>
      </c>
      <c r="V19" s="215">
        <v>64.800401093000005</v>
      </c>
      <c r="W19" s="215">
        <v>60.240214936999998</v>
      </c>
      <c r="X19" s="215">
        <v>61.325248811000002</v>
      </c>
      <c r="Y19" s="215">
        <v>72.261308096999997</v>
      </c>
      <c r="Z19" s="215">
        <v>80.771134609000001</v>
      </c>
      <c r="AA19" s="215">
        <v>92.943076091999998</v>
      </c>
      <c r="AB19" s="215">
        <v>91.726121144000004</v>
      </c>
      <c r="AC19" s="215">
        <v>81.357328869</v>
      </c>
      <c r="AD19" s="215">
        <v>65.589144167000001</v>
      </c>
      <c r="AE19" s="215">
        <v>56.545544907999997</v>
      </c>
      <c r="AF19" s="215">
        <v>58.103436997000003</v>
      </c>
      <c r="AG19" s="215">
        <v>62.176555383</v>
      </c>
      <c r="AH19" s="215">
        <v>62.210563487999998</v>
      </c>
      <c r="AI19" s="215">
        <v>58.929402629999998</v>
      </c>
      <c r="AJ19" s="215">
        <v>60.253846906</v>
      </c>
      <c r="AK19" s="215">
        <v>77.303208663000007</v>
      </c>
      <c r="AL19" s="215">
        <v>94.255451969000006</v>
      </c>
      <c r="AM19" s="215">
        <v>104.08329371000001</v>
      </c>
      <c r="AN19" s="215">
        <v>98.465541219000002</v>
      </c>
      <c r="AO19" s="215">
        <v>83.081625389999999</v>
      </c>
      <c r="AP19" s="215">
        <v>65.844847430000002</v>
      </c>
      <c r="AQ19" s="215">
        <v>58.997649226999997</v>
      </c>
      <c r="AR19" s="215">
        <v>58.834499630000003</v>
      </c>
      <c r="AS19" s="215">
        <v>61.263480708000003</v>
      </c>
      <c r="AT19" s="215">
        <v>62.996008875000001</v>
      </c>
      <c r="AU19" s="215">
        <v>60.954269003</v>
      </c>
      <c r="AV19" s="215">
        <v>62.299492221000001</v>
      </c>
      <c r="AW19" s="215">
        <v>79.299687563000006</v>
      </c>
      <c r="AX19" s="215">
        <v>87.070581254999993</v>
      </c>
      <c r="AY19" s="215">
        <v>101.26292345</v>
      </c>
      <c r="AZ19" s="215">
        <v>105.69694918</v>
      </c>
      <c r="BA19" s="215">
        <v>85.021787415999995</v>
      </c>
      <c r="BB19" s="215">
        <v>68.111422469999994</v>
      </c>
      <c r="BC19" s="215">
        <v>60.579428065000002</v>
      </c>
      <c r="BD19" s="215">
        <v>63.034119799999999</v>
      </c>
      <c r="BE19" s="215">
        <v>67.201230800000005</v>
      </c>
      <c r="BF19" s="356">
        <v>67.012929999999997</v>
      </c>
      <c r="BG19" s="356">
        <v>63.444029999999998</v>
      </c>
      <c r="BH19" s="356">
        <v>64.82687</v>
      </c>
      <c r="BI19" s="356">
        <v>78.913319999999999</v>
      </c>
      <c r="BJ19" s="356">
        <v>94.106099999999998</v>
      </c>
      <c r="BK19" s="356">
        <v>102.9892</v>
      </c>
      <c r="BL19" s="356">
        <v>97.815939999999998</v>
      </c>
      <c r="BM19" s="356">
        <v>83.206220000000002</v>
      </c>
      <c r="BN19" s="356">
        <v>68.449479999999994</v>
      </c>
      <c r="BO19" s="356">
        <v>63.585000000000001</v>
      </c>
      <c r="BP19" s="356">
        <v>63.72878</v>
      </c>
      <c r="BQ19" s="356">
        <v>67.280559999999994</v>
      </c>
      <c r="BR19" s="356">
        <v>67.492170000000002</v>
      </c>
      <c r="BS19" s="356">
        <v>64.123769999999993</v>
      </c>
      <c r="BT19" s="356">
        <v>65.506349999999998</v>
      </c>
      <c r="BU19" s="356">
        <v>79.475219999999993</v>
      </c>
      <c r="BV19" s="356">
        <v>94.927390000000003</v>
      </c>
    </row>
    <row r="20" spans="1:74" ht="11.1" customHeight="1" x14ac:dyDescent="0.2">
      <c r="A20" s="77"/>
      <c r="B20" s="185"/>
      <c r="C20" s="215"/>
      <c r="D20" s="215"/>
      <c r="E20" s="215"/>
      <c r="F20" s="215"/>
      <c r="G20" s="215"/>
      <c r="H20" s="215"/>
      <c r="I20" s="215"/>
      <c r="J20" s="215"/>
      <c r="K20" s="215"/>
      <c r="L20" s="215"/>
      <c r="M20" s="215"/>
      <c r="N20" s="215"/>
      <c r="O20" s="215"/>
      <c r="P20" s="215"/>
      <c r="Q20" s="215"/>
      <c r="R20" s="215"/>
      <c r="S20" s="215"/>
      <c r="T20" s="215"/>
      <c r="U20" s="215"/>
      <c r="V20" s="215"/>
      <c r="W20" s="215"/>
      <c r="X20" s="215"/>
      <c r="Y20" s="215"/>
      <c r="Z20" s="215"/>
      <c r="AA20" s="215"/>
      <c r="AB20" s="215"/>
      <c r="AC20" s="215"/>
      <c r="AD20" s="215"/>
      <c r="AE20" s="215"/>
      <c r="AF20" s="215"/>
      <c r="AG20" s="215"/>
      <c r="AH20" s="215"/>
      <c r="AI20" s="215"/>
      <c r="AJ20" s="215"/>
      <c r="AK20" s="215"/>
      <c r="AL20" s="215"/>
      <c r="AM20" s="215"/>
      <c r="AN20" s="215"/>
      <c r="AO20" s="215"/>
      <c r="AP20" s="215"/>
      <c r="AQ20" s="215"/>
      <c r="AR20" s="215"/>
      <c r="AS20" s="215"/>
      <c r="AT20" s="215"/>
      <c r="AU20" s="215"/>
      <c r="AV20" s="215"/>
      <c r="AW20" s="215"/>
      <c r="AX20" s="215"/>
      <c r="AY20" s="215"/>
      <c r="AZ20" s="215"/>
      <c r="BA20" s="215"/>
      <c r="BB20" s="215"/>
      <c r="BC20" s="215"/>
      <c r="BD20" s="215"/>
      <c r="BE20" s="215"/>
      <c r="BF20" s="356"/>
      <c r="BG20" s="356"/>
      <c r="BH20" s="356"/>
      <c r="BI20" s="356"/>
      <c r="BJ20" s="356"/>
      <c r="BK20" s="356"/>
      <c r="BL20" s="356"/>
      <c r="BM20" s="356"/>
      <c r="BN20" s="356"/>
      <c r="BO20" s="356"/>
      <c r="BP20" s="356"/>
      <c r="BQ20" s="356"/>
      <c r="BR20" s="356"/>
      <c r="BS20" s="356"/>
      <c r="BT20" s="356"/>
      <c r="BU20" s="356"/>
      <c r="BV20" s="356"/>
    </row>
    <row r="21" spans="1:74" ht="11.1" customHeight="1" x14ac:dyDescent="0.2">
      <c r="A21" s="71"/>
      <c r="B21" s="78" t="s">
        <v>1031</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230"/>
      <c r="AZ21" s="230"/>
      <c r="BA21" s="230"/>
      <c r="BB21" s="230"/>
      <c r="BC21" s="230"/>
      <c r="BD21" s="230"/>
      <c r="BE21" s="230"/>
      <c r="BF21" s="394"/>
      <c r="BG21" s="394"/>
      <c r="BH21" s="394"/>
      <c r="BI21" s="394"/>
      <c r="BJ21" s="394"/>
      <c r="BK21" s="394"/>
      <c r="BL21" s="394"/>
      <c r="BM21" s="394"/>
      <c r="BN21" s="394"/>
      <c r="BO21" s="394"/>
      <c r="BP21" s="394"/>
      <c r="BQ21" s="394"/>
      <c r="BR21" s="394"/>
      <c r="BS21" s="394"/>
      <c r="BT21" s="394"/>
      <c r="BU21" s="394"/>
      <c r="BV21" s="394"/>
    </row>
    <row r="22" spans="1:74" ht="11.1" customHeight="1" x14ac:dyDescent="0.2">
      <c r="A22" s="76" t="s">
        <v>715</v>
      </c>
      <c r="B22" s="185" t="s">
        <v>599</v>
      </c>
      <c r="C22" s="215">
        <v>31.283064516</v>
      </c>
      <c r="D22" s="215">
        <v>27.428321429</v>
      </c>
      <c r="E22" s="215">
        <v>19.191225805999998</v>
      </c>
      <c r="F22" s="215">
        <v>11.351733333</v>
      </c>
      <c r="G22" s="215">
        <v>6.6257741934999999</v>
      </c>
      <c r="H22" s="215">
        <v>4.4223666667000003</v>
      </c>
      <c r="I22" s="215">
        <v>3.6834193547999998</v>
      </c>
      <c r="J22" s="215">
        <v>3.6219354839000002</v>
      </c>
      <c r="K22" s="215">
        <v>4.0917000000000003</v>
      </c>
      <c r="L22" s="215">
        <v>7.2743548386999999</v>
      </c>
      <c r="M22" s="215">
        <v>14.483366667</v>
      </c>
      <c r="N22" s="215">
        <v>22.362290323</v>
      </c>
      <c r="O22" s="215">
        <v>25.624741934999999</v>
      </c>
      <c r="P22" s="215">
        <v>22.829517241000001</v>
      </c>
      <c r="Q22" s="215">
        <v>13.004806452</v>
      </c>
      <c r="R22" s="215">
        <v>9.3070000000000004</v>
      </c>
      <c r="S22" s="215">
        <v>5.2607419354999996</v>
      </c>
      <c r="T22" s="215">
        <v>4.1111666667</v>
      </c>
      <c r="U22" s="215">
        <v>3.4682580645000001</v>
      </c>
      <c r="V22" s="215">
        <v>3.4065806452</v>
      </c>
      <c r="W22" s="215">
        <v>3.9537</v>
      </c>
      <c r="X22" s="215">
        <v>7.7453225805999999</v>
      </c>
      <c r="Y22" s="215">
        <v>16.071133332999999</v>
      </c>
      <c r="Z22" s="215">
        <v>21.623999999999999</v>
      </c>
      <c r="AA22" s="215">
        <v>28.246258064999999</v>
      </c>
      <c r="AB22" s="215">
        <v>26.873357143</v>
      </c>
      <c r="AC22" s="215">
        <v>21.428806452</v>
      </c>
      <c r="AD22" s="215">
        <v>12.259266667</v>
      </c>
      <c r="AE22" s="215">
        <v>6.2561290322999996</v>
      </c>
      <c r="AF22" s="215">
        <v>4.2717666666999996</v>
      </c>
      <c r="AG22" s="215">
        <v>3.6115483871</v>
      </c>
      <c r="AH22" s="215">
        <v>3.4909032257999999</v>
      </c>
      <c r="AI22" s="215">
        <v>3.9464333332999999</v>
      </c>
      <c r="AJ22" s="215">
        <v>7.2086451612999998</v>
      </c>
      <c r="AK22" s="215">
        <v>17.308633333</v>
      </c>
      <c r="AL22" s="215">
        <v>27.444290323000001</v>
      </c>
      <c r="AM22" s="215">
        <v>33.317967742</v>
      </c>
      <c r="AN22" s="215">
        <v>30.340178570999999</v>
      </c>
      <c r="AO22" s="215">
        <v>22.587064516000002</v>
      </c>
      <c r="AP22" s="215">
        <v>11.779400000000001</v>
      </c>
      <c r="AQ22" s="215">
        <v>6.5483225805999998</v>
      </c>
      <c r="AR22" s="215">
        <v>4.1518666667000002</v>
      </c>
      <c r="AS22" s="215">
        <v>3.6170322581000001</v>
      </c>
      <c r="AT22" s="215">
        <v>3.3824516129000002</v>
      </c>
      <c r="AU22" s="215">
        <v>4.0571999999999999</v>
      </c>
      <c r="AV22" s="215">
        <v>6.8419999999999996</v>
      </c>
      <c r="AW22" s="215">
        <v>18.064433333</v>
      </c>
      <c r="AX22" s="215">
        <v>23.062709677000001</v>
      </c>
      <c r="AY22" s="215">
        <v>30.146129032000001</v>
      </c>
      <c r="AZ22" s="215">
        <v>32.244142857</v>
      </c>
      <c r="BA22" s="215">
        <v>20.527935484</v>
      </c>
      <c r="BB22" s="215">
        <v>10.727733333</v>
      </c>
      <c r="BC22" s="215">
        <v>5.6714516129000003</v>
      </c>
      <c r="BD22" s="215">
        <v>3.6639430000000002</v>
      </c>
      <c r="BE22" s="215">
        <v>3.2664420000000001</v>
      </c>
      <c r="BF22" s="356">
        <v>3.22214</v>
      </c>
      <c r="BG22" s="356">
        <v>3.7011560000000001</v>
      </c>
      <c r="BH22" s="356">
        <v>7.2296550000000002</v>
      </c>
      <c r="BI22" s="356">
        <v>16.494230000000002</v>
      </c>
      <c r="BJ22" s="356">
        <v>25.342870000000001</v>
      </c>
      <c r="BK22" s="356">
        <v>31.179950000000002</v>
      </c>
      <c r="BL22" s="356">
        <v>28.13438</v>
      </c>
      <c r="BM22" s="356">
        <v>19.273199999999999</v>
      </c>
      <c r="BN22" s="356">
        <v>10.742610000000001</v>
      </c>
      <c r="BO22" s="356">
        <v>6.0229039999999996</v>
      </c>
      <c r="BP22" s="356">
        <v>3.7354090000000002</v>
      </c>
      <c r="BQ22" s="356">
        <v>3.272834</v>
      </c>
      <c r="BR22" s="356">
        <v>3.2224200000000001</v>
      </c>
      <c r="BS22" s="356">
        <v>3.7094260000000001</v>
      </c>
      <c r="BT22" s="356">
        <v>7.1276260000000002</v>
      </c>
      <c r="BU22" s="356">
        <v>16.61572</v>
      </c>
      <c r="BV22" s="356">
        <v>25.489909999999998</v>
      </c>
    </row>
    <row r="23" spans="1:74" ht="11.1" customHeight="1" x14ac:dyDescent="0.2">
      <c r="A23" s="76" t="s">
        <v>716</v>
      </c>
      <c r="B23" s="185" t="s">
        <v>600</v>
      </c>
      <c r="C23" s="215">
        <v>17.032193547999999</v>
      </c>
      <c r="D23" s="215">
        <v>15.418964286</v>
      </c>
      <c r="E23" s="215">
        <v>11.64316129</v>
      </c>
      <c r="F23" s="215">
        <v>7.7335000000000003</v>
      </c>
      <c r="G23" s="215">
        <v>5.3629032258000002</v>
      </c>
      <c r="H23" s="215">
        <v>4.4618333333000004</v>
      </c>
      <c r="I23" s="215">
        <v>4.1982903226000001</v>
      </c>
      <c r="J23" s="215">
        <v>4.4503870968000001</v>
      </c>
      <c r="K23" s="215">
        <v>4.7210999999999999</v>
      </c>
      <c r="L23" s="215">
        <v>6.6497419354999998</v>
      </c>
      <c r="M23" s="215">
        <v>9.5482666667</v>
      </c>
      <c r="N23" s="215">
        <v>12.909806452</v>
      </c>
      <c r="O23" s="215">
        <v>14.382580645000001</v>
      </c>
      <c r="P23" s="215">
        <v>13.34637931</v>
      </c>
      <c r="Q23" s="215">
        <v>8.4375483870999997</v>
      </c>
      <c r="R23" s="215">
        <v>6.9646333333000001</v>
      </c>
      <c r="S23" s="215">
        <v>4.8108709676999997</v>
      </c>
      <c r="T23" s="215">
        <v>4.3690333333</v>
      </c>
      <c r="U23" s="215">
        <v>4.0159677418999999</v>
      </c>
      <c r="V23" s="215">
        <v>4.3056129032000001</v>
      </c>
      <c r="W23" s="215">
        <v>4.7218999999999998</v>
      </c>
      <c r="X23" s="215">
        <v>6.8634838709999997</v>
      </c>
      <c r="Y23" s="215">
        <v>10.2692</v>
      </c>
      <c r="Z23" s="215">
        <v>12.607548387</v>
      </c>
      <c r="AA23" s="215">
        <v>15.374451613</v>
      </c>
      <c r="AB23" s="215">
        <v>15.229285714</v>
      </c>
      <c r="AC23" s="215">
        <v>12.62116129</v>
      </c>
      <c r="AD23" s="215">
        <v>8.2658000000000005</v>
      </c>
      <c r="AE23" s="215">
        <v>5.4223870967999996</v>
      </c>
      <c r="AF23" s="215">
        <v>4.5189000000000004</v>
      </c>
      <c r="AG23" s="215">
        <v>4.3440000000000003</v>
      </c>
      <c r="AH23" s="215">
        <v>4.4048064515999998</v>
      </c>
      <c r="AI23" s="215">
        <v>4.7122666666999997</v>
      </c>
      <c r="AJ23" s="215">
        <v>6.6366774193999998</v>
      </c>
      <c r="AK23" s="215">
        <v>11.443866667</v>
      </c>
      <c r="AL23" s="215">
        <v>15.203161290000001</v>
      </c>
      <c r="AM23" s="215">
        <v>18.460999999999999</v>
      </c>
      <c r="AN23" s="215">
        <v>17.492071428999999</v>
      </c>
      <c r="AO23" s="215">
        <v>13.541258064999999</v>
      </c>
      <c r="AP23" s="215">
        <v>8.3356999999999992</v>
      </c>
      <c r="AQ23" s="215">
        <v>5.6987741935000003</v>
      </c>
      <c r="AR23" s="215">
        <v>4.6891999999999996</v>
      </c>
      <c r="AS23" s="215">
        <v>4.4249032257999996</v>
      </c>
      <c r="AT23" s="215">
        <v>4.4243870968000003</v>
      </c>
      <c r="AU23" s="215">
        <v>4.9422666667000001</v>
      </c>
      <c r="AV23" s="215">
        <v>6.5363870968000004</v>
      </c>
      <c r="AW23" s="215">
        <v>12.0009</v>
      </c>
      <c r="AX23" s="215">
        <v>13.730645161</v>
      </c>
      <c r="AY23" s="215">
        <v>17.090870968000001</v>
      </c>
      <c r="AZ23" s="215">
        <v>18.538857143000001</v>
      </c>
      <c r="BA23" s="215">
        <v>12.551</v>
      </c>
      <c r="BB23" s="215">
        <v>7.8614333332999999</v>
      </c>
      <c r="BC23" s="215">
        <v>5.1282258064999997</v>
      </c>
      <c r="BD23" s="215">
        <v>4.1848200000000002</v>
      </c>
      <c r="BE23" s="215">
        <v>3.946383</v>
      </c>
      <c r="BF23" s="356">
        <v>4.0416230000000004</v>
      </c>
      <c r="BG23" s="356">
        <v>4.5146610000000003</v>
      </c>
      <c r="BH23" s="356">
        <v>6.4126899999999996</v>
      </c>
      <c r="BI23" s="356">
        <v>10.13998</v>
      </c>
      <c r="BJ23" s="356">
        <v>14.07879</v>
      </c>
      <c r="BK23" s="356">
        <v>16.827190000000002</v>
      </c>
      <c r="BL23" s="356">
        <v>15.13302</v>
      </c>
      <c r="BM23" s="356">
        <v>12.80176</v>
      </c>
      <c r="BN23" s="356">
        <v>8.0438790000000004</v>
      </c>
      <c r="BO23" s="356">
        <v>6.2451619999999997</v>
      </c>
      <c r="BP23" s="356">
        <v>4.2913639999999997</v>
      </c>
      <c r="BQ23" s="356">
        <v>4.0212130000000004</v>
      </c>
      <c r="BR23" s="356">
        <v>4.1254350000000004</v>
      </c>
      <c r="BS23" s="356">
        <v>4.6030309999999997</v>
      </c>
      <c r="BT23" s="356">
        <v>6.4828640000000002</v>
      </c>
      <c r="BU23" s="356">
        <v>10.35938</v>
      </c>
      <c r="BV23" s="356">
        <v>14.440060000000001</v>
      </c>
    </row>
    <row r="24" spans="1:74" ht="11.1" customHeight="1" x14ac:dyDescent="0.2">
      <c r="A24" s="76" t="s">
        <v>718</v>
      </c>
      <c r="B24" s="185" t="s">
        <v>601</v>
      </c>
      <c r="C24" s="215">
        <v>21.255709676999999</v>
      </c>
      <c r="D24" s="215">
        <v>21.419785714</v>
      </c>
      <c r="E24" s="215">
        <v>19.863451612999999</v>
      </c>
      <c r="F24" s="215">
        <v>18.960100000000001</v>
      </c>
      <c r="G24" s="215">
        <v>18.164548387</v>
      </c>
      <c r="H24" s="215">
        <v>17.847999999999999</v>
      </c>
      <c r="I24" s="215">
        <v>17.501774193999999</v>
      </c>
      <c r="J24" s="215">
        <v>17.860290323000001</v>
      </c>
      <c r="K24" s="215">
        <v>18.3065</v>
      </c>
      <c r="L24" s="215">
        <v>18.407935483999999</v>
      </c>
      <c r="M24" s="215">
        <v>19.8066</v>
      </c>
      <c r="N24" s="215">
        <v>20.711612902999999</v>
      </c>
      <c r="O24" s="215">
        <v>21.479838709999999</v>
      </c>
      <c r="P24" s="215">
        <v>21.490172414</v>
      </c>
      <c r="Q24" s="215">
        <v>19.630258065</v>
      </c>
      <c r="R24" s="215">
        <v>19.317133333000001</v>
      </c>
      <c r="S24" s="215">
        <v>18.589709676999998</v>
      </c>
      <c r="T24" s="215">
        <v>18.860399999999998</v>
      </c>
      <c r="U24" s="215">
        <v>18.550903225999999</v>
      </c>
      <c r="V24" s="215">
        <v>18.942516129000001</v>
      </c>
      <c r="W24" s="215">
        <v>19.1678</v>
      </c>
      <c r="X24" s="215">
        <v>19.444709676999999</v>
      </c>
      <c r="Y24" s="215">
        <v>20.5749</v>
      </c>
      <c r="Z24" s="215">
        <v>20.955225806000001</v>
      </c>
      <c r="AA24" s="215">
        <v>21.780193548</v>
      </c>
      <c r="AB24" s="215">
        <v>22.183107143000001</v>
      </c>
      <c r="AC24" s="215">
        <v>21.060806452000001</v>
      </c>
      <c r="AD24" s="215">
        <v>19.988366667000001</v>
      </c>
      <c r="AE24" s="215">
        <v>19.096322580999999</v>
      </c>
      <c r="AF24" s="215">
        <v>18.767733332999999</v>
      </c>
      <c r="AG24" s="215">
        <v>18.616483871</v>
      </c>
      <c r="AH24" s="215">
        <v>19.054709677000002</v>
      </c>
      <c r="AI24" s="215">
        <v>19.140466666999998</v>
      </c>
      <c r="AJ24" s="215">
        <v>19.709387097</v>
      </c>
      <c r="AK24" s="215">
        <v>21.713733333</v>
      </c>
      <c r="AL24" s="215">
        <v>22.761967742</v>
      </c>
      <c r="AM24" s="215">
        <v>23.284225805999998</v>
      </c>
      <c r="AN24" s="215">
        <v>23.594999999999999</v>
      </c>
      <c r="AO24" s="215">
        <v>21.945870968000001</v>
      </c>
      <c r="AP24" s="215">
        <v>20.943200000000001</v>
      </c>
      <c r="AQ24" s="215">
        <v>19.593709677</v>
      </c>
      <c r="AR24" s="215">
        <v>19.570366666999998</v>
      </c>
      <c r="AS24" s="215">
        <v>19.579870968000002</v>
      </c>
      <c r="AT24" s="215">
        <v>19.668677419000002</v>
      </c>
      <c r="AU24" s="215">
        <v>19.720266667000001</v>
      </c>
      <c r="AV24" s="215">
        <v>19.677451612999999</v>
      </c>
      <c r="AW24" s="215">
        <v>22.036899999999999</v>
      </c>
      <c r="AX24" s="215">
        <v>22.263774194</v>
      </c>
      <c r="AY24" s="215">
        <v>23.154741935000001</v>
      </c>
      <c r="AZ24" s="215">
        <v>23.656142856999999</v>
      </c>
      <c r="BA24" s="215">
        <v>21.416129032000001</v>
      </c>
      <c r="BB24" s="215">
        <v>20.338233333000002</v>
      </c>
      <c r="BC24" s="215">
        <v>19.447064516000001</v>
      </c>
      <c r="BD24" s="215">
        <v>19.708469999999998</v>
      </c>
      <c r="BE24" s="215">
        <v>19.843710000000002</v>
      </c>
      <c r="BF24" s="356">
        <v>20.330549999999999</v>
      </c>
      <c r="BG24" s="356">
        <v>20.90737</v>
      </c>
      <c r="BH24" s="356">
        <v>21.160869999999999</v>
      </c>
      <c r="BI24" s="356">
        <v>23.38279</v>
      </c>
      <c r="BJ24" s="356">
        <v>24.329280000000001</v>
      </c>
      <c r="BK24" s="356">
        <v>24.49709</v>
      </c>
      <c r="BL24" s="356">
        <v>24.62839</v>
      </c>
      <c r="BM24" s="356">
        <v>22.784690000000001</v>
      </c>
      <c r="BN24" s="356">
        <v>21.99286</v>
      </c>
      <c r="BO24" s="356">
        <v>21.265329999999999</v>
      </c>
      <c r="BP24" s="356">
        <v>21.109539999999999</v>
      </c>
      <c r="BQ24" s="356">
        <v>21.09432</v>
      </c>
      <c r="BR24" s="356">
        <v>21.267379999999999</v>
      </c>
      <c r="BS24" s="356">
        <v>21.627600000000001</v>
      </c>
      <c r="BT24" s="356">
        <v>21.724499999999999</v>
      </c>
      <c r="BU24" s="356">
        <v>23.75686</v>
      </c>
      <c r="BV24" s="356">
        <v>24.790890000000001</v>
      </c>
    </row>
    <row r="25" spans="1:74" ht="11.1" customHeight="1" x14ac:dyDescent="0.2">
      <c r="A25" s="76" t="s">
        <v>719</v>
      </c>
      <c r="B25" s="185" t="s">
        <v>154</v>
      </c>
      <c r="C25" s="215">
        <v>17.412648740000002</v>
      </c>
      <c r="D25" s="215">
        <v>17.274510429999999</v>
      </c>
      <c r="E25" s="215">
        <v>15.54599432</v>
      </c>
      <c r="F25" s="215">
        <v>17.381754999999998</v>
      </c>
      <c r="G25" s="215">
        <v>18.451556969999999</v>
      </c>
      <c r="H25" s="215">
        <v>23.313804170000001</v>
      </c>
      <c r="I25" s="215">
        <v>30.276612</v>
      </c>
      <c r="J25" s="215">
        <v>29.724166189999998</v>
      </c>
      <c r="K25" s="215">
        <v>22.806592599999998</v>
      </c>
      <c r="L25" s="215">
        <v>18.54620452</v>
      </c>
      <c r="M25" s="215">
        <v>18.084860500000001</v>
      </c>
      <c r="N25" s="215">
        <v>19.80302674</v>
      </c>
      <c r="O25" s="215">
        <v>20.929760160000001</v>
      </c>
      <c r="P25" s="215">
        <v>22.225171339999999</v>
      </c>
      <c r="Q25" s="215">
        <v>21.745116190000001</v>
      </c>
      <c r="R25" s="215">
        <v>23.81126283</v>
      </c>
      <c r="S25" s="215">
        <v>26.208603159999999</v>
      </c>
      <c r="T25" s="215">
        <v>29.329364770000002</v>
      </c>
      <c r="U25" s="215">
        <v>34.893155479999997</v>
      </c>
      <c r="V25" s="215">
        <v>32.385110769999997</v>
      </c>
      <c r="W25" s="215">
        <v>26.752948270000001</v>
      </c>
      <c r="X25" s="215">
        <v>21.58692623</v>
      </c>
      <c r="Y25" s="215">
        <v>19.324841429999999</v>
      </c>
      <c r="Z25" s="215">
        <v>19.338779769999999</v>
      </c>
      <c r="AA25" s="215">
        <v>20.376947059999999</v>
      </c>
      <c r="AB25" s="215">
        <v>20.29958543</v>
      </c>
      <c r="AC25" s="215">
        <v>19.480974029999999</v>
      </c>
      <c r="AD25" s="215">
        <v>18.8275775</v>
      </c>
      <c r="AE25" s="215">
        <v>19.832512650000002</v>
      </c>
      <c r="AF25" s="215">
        <v>24.57167033</v>
      </c>
      <c r="AG25" s="215">
        <v>29.391103770000001</v>
      </c>
      <c r="AH25" s="215">
        <v>29.049369939999998</v>
      </c>
      <c r="AI25" s="215">
        <v>25.049402629999999</v>
      </c>
      <c r="AJ25" s="215">
        <v>20.5496211</v>
      </c>
      <c r="AK25" s="215">
        <v>20.033975330000001</v>
      </c>
      <c r="AL25" s="215">
        <v>21.573935840000001</v>
      </c>
      <c r="AM25" s="215">
        <v>21.387422740000002</v>
      </c>
      <c r="AN25" s="215">
        <v>19.60671979</v>
      </c>
      <c r="AO25" s="215">
        <v>18.028625389999998</v>
      </c>
      <c r="AP25" s="215">
        <v>18.344847430000002</v>
      </c>
      <c r="AQ25" s="215">
        <v>20.89193955</v>
      </c>
      <c r="AR25" s="215">
        <v>24.134499630000001</v>
      </c>
      <c r="AS25" s="215">
        <v>27.224609739999998</v>
      </c>
      <c r="AT25" s="215">
        <v>28.990750810000002</v>
      </c>
      <c r="AU25" s="215">
        <v>25.761035669999998</v>
      </c>
      <c r="AV25" s="215">
        <v>22.698847059999999</v>
      </c>
      <c r="AW25" s="215">
        <v>20.044754229999999</v>
      </c>
      <c r="AX25" s="215">
        <v>20.50583932</v>
      </c>
      <c r="AY25" s="215">
        <v>22.995923449999999</v>
      </c>
      <c r="AZ25" s="215">
        <v>23.198592040000001</v>
      </c>
      <c r="BA25" s="215">
        <v>23.118722900000002</v>
      </c>
      <c r="BB25" s="215">
        <v>22.286622470000001</v>
      </c>
      <c r="BC25" s="215">
        <v>23.745879677000001</v>
      </c>
      <c r="BD25" s="215">
        <v>28.82422</v>
      </c>
      <c r="BE25" s="215">
        <v>33.32235</v>
      </c>
      <c r="BF25" s="356">
        <v>32.56991</v>
      </c>
      <c r="BG25" s="356">
        <v>27.579270000000001</v>
      </c>
      <c r="BH25" s="356">
        <v>23.230609999999999</v>
      </c>
      <c r="BI25" s="356">
        <v>21.592759999999998</v>
      </c>
      <c r="BJ25" s="356">
        <v>22.50225</v>
      </c>
      <c r="BK25" s="356">
        <v>22.29946</v>
      </c>
      <c r="BL25" s="356">
        <v>21.892289999999999</v>
      </c>
      <c r="BM25" s="356">
        <v>20.841139999999999</v>
      </c>
      <c r="BN25" s="356">
        <v>20.684950000000001</v>
      </c>
      <c r="BO25" s="356">
        <v>23.239039999999999</v>
      </c>
      <c r="BP25" s="356">
        <v>27.78679</v>
      </c>
      <c r="BQ25" s="356">
        <v>31.954049999999999</v>
      </c>
      <c r="BR25" s="356">
        <v>31.928380000000001</v>
      </c>
      <c r="BS25" s="356">
        <v>27.33521</v>
      </c>
      <c r="BT25" s="356">
        <v>23.268599999999999</v>
      </c>
      <c r="BU25" s="356">
        <v>21.320319999999999</v>
      </c>
      <c r="BV25" s="356">
        <v>22.220120000000001</v>
      </c>
    </row>
    <row r="26" spans="1:74" ht="11.1" customHeight="1" x14ac:dyDescent="0.2">
      <c r="A26" s="76" t="s">
        <v>717</v>
      </c>
      <c r="B26" s="185" t="s">
        <v>602</v>
      </c>
      <c r="C26" s="215">
        <v>3.4507741935</v>
      </c>
      <c r="D26" s="215">
        <v>3.4633214286</v>
      </c>
      <c r="E26" s="215">
        <v>3.5949677419000001</v>
      </c>
      <c r="F26" s="215">
        <v>3.6255333332999999</v>
      </c>
      <c r="G26" s="215">
        <v>3.6095806451999999</v>
      </c>
      <c r="H26" s="215">
        <v>3.5817333332999999</v>
      </c>
      <c r="I26" s="215">
        <v>3.5356451613000002</v>
      </c>
      <c r="J26" s="215">
        <v>3.5799677419</v>
      </c>
      <c r="K26" s="215">
        <v>3.6488</v>
      </c>
      <c r="L26" s="215">
        <v>3.7522580644999999</v>
      </c>
      <c r="M26" s="215">
        <v>3.8256000000000001</v>
      </c>
      <c r="N26" s="215">
        <v>3.8045483871000001</v>
      </c>
      <c r="O26" s="215">
        <v>3.8349354838999998</v>
      </c>
      <c r="P26" s="215">
        <v>3.7599310345000001</v>
      </c>
      <c r="Q26" s="215">
        <v>3.7743548386999999</v>
      </c>
      <c r="R26" s="215">
        <v>3.7635999999999998</v>
      </c>
      <c r="S26" s="215">
        <v>3.7790967742000001</v>
      </c>
      <c r="T26" s="215">
        <v>3.7551333332999999</v>
      </c>
      <c r="U26" s="215">
        <v>3.8521935483999998</v>
      </c>
      <c r="V26" s="215">
        <v>3.8332258065000002</v>
      </c>
      <c r="W26" s="215">
        <v>3.8552333333000002</v>
      </c>
      <c r="X26" s="215">
        <v>3.8635806451999999</v>
      </c>
      <c r="Y26" s="215">
        <v>3.8691333333000002</v>
      </c>
      <c r="Z26" s="215">
        <v>3.8348387097000001</v>
      </c>
      <c r="AA26" s="215">
        <v>3.9671935484</v>
      </c>
      <c r="AB26" s="215">
        <v>3.9871428570999998</v>
      </c>
      <c r="AC26" s="215">
        <v>3.9722903226000001</v>
      </c>
      <c r="AD26" s="215">
        <v>4.008</v>
      </c>
      <c r="AE26" s="215">
        <v>4.0123870968000004</v>
      </c>
      <c r="AF26" s="215">
        <v>3.9941333333000002</v>
      </c>
      <c r="AG26" s="215">
        <v>4.0977096774000001</v>
      </c>
      <c r="AH26" s="215">
        <v>4.0900322580999999</v>
      </c>
      <c r="AI26" s="215">
        <v>4.0743</v>
      </c>
      <c r="AJ26" s="215">
        <v>4.0958387096999997</v>
      </c>
      <c r="AK26" s="215">
        <v>4.1581666666999997</v>
      </c>
      <c r="AL26" s="215">
        <v>4.0351612902999996</v>
      </c>
      <c r="AM26" s="215">
        <v>4.1108387097000003</v>
      </c>
      <c r="AN26" s="215">
        <v>4.0949642856999997</v>
      </c>
      <c r="AO26" s="215">
        <v>4.1494516129000001</v>
      </c>
      <c r="AP26" s="215">
        <v>4.1806666666999996</v>
      </c>
      <c r="AQ26" s="215">
        <v>4.2296451612999997</v>
      </c>
      <c r="AR26" s="215">
        <v>4.2586666666999999</v>
      </c>
      <c r="AS26" s="215">
        <v>4.3070967741999997</v>
      </c>
      <c r="AT26" s="215">
        <v>4.3626451612999997</v>
      </c>
      <c r="AU26" s="215">
        <v>4.3737333332999997</v>
      </c>
      <c r="AV26" s="215">
        <v>4.4006774194</v>
      </c>
      <c r="AW26" s="215">
        <v>4.4480333332999997</v>
      </c>
      <c r="AX26" s="215">
        <v>4.5467096774</v>
      </c>
      <c r="AY26" s="215">
        <v>4.4443225805999997</v>
      </c>
      <c r="AZ26" s="215">
        <v>4.4820714286000003</v>
      </c>
      <c r="BA26" s="215">
        <v>4.5125806451999999</v>
      </c>
      <c r="BB26" s="215">
        <v>4.5595333333000001</v>
      </c>
      <c r="BC26" s="215">
        <v>4.4972903225999996</v>
      </c>
      <c r="BD26" s="215">
        <v>4.4747779999999997</v>
      </c>
      <c r="BE26" s="215">
        <v>4.496575</v>
      </c>
      <c r="BF26" s="356">
        <v>4.5308799999999998</v>
      </c>
      <c r="BG26" s="356">
        <v>4.5518029999999996</v>
      </c>
      <c r="BH26" s="356">
        <v>4.5540250000000002</v>
      </c>
      <c r="BI26" s="356">
        <v>4.5623050000000003</v>
      </c>
      <c r="BJ26" s="356">
        <v>4.5699310000000004</v>
      </c>
      <c r="BK26" s="356">
        <v>4.5831970000000002</v>
      </c>
      <c r="BL26" s="356">
        <v>4.6111050000000002</v>
      </c>
      <c r="BM26" s="356">
        <v>4.6098379999999999</v>
      </c>
      <c r="BN26" s="356">
        <v>4.6162530000000004</v>
      </c>
      <c r="BO26" s="356">
        <v>4.6172050000000002</v>
      </c>
      <c r="BP26" s="356">
        <v>4.6047560000000001</v>
      </c>
      <c r="BQ26" s="356">
        <v>4.6107279999999999</v>
      </c>
      <c r="BR26" s="356">
        <v>4.6136840000000001</v>
      </c>
      <c r="BS26" s="356">
        <v>4.6345539999999996</v>
      </c>
      <c r="BT26" s="356">
        <v>4.6396649999999999</v>
      </c>
      <c r="BU26" s="356">
        <v>4.6623250000000001</v>
      </c>
      <c r="BV26" s="356">
        <v>4.6749980000000004</v>
      </c>
    </row>
    <row r="27" spans="1:74" ht="11.1" customHeight="1" x14ac:dyDescent="0.2">
      <c r="A27" s="76" t="s">
        <v>721</v>
      </c>
      <c r="B27" s="185" t="s">
        <v>1072</v>
      </c>
      <c r="C27" s="215">
        <v>2.6653225805999998</v>
      </c>
      <c r="D27" s="215">
        <v>2.4987142857000002</v>
      </c>
      <c r="E27" s="215">
        <v>2.0304193547999998</v>
      </c>
      <c r="F27" s="215">
        <v>1.6993</v>
      </c>
      <c r="G27" s="215">
        <v>1.4904516129000001</v>
      </c>
      <c r="H27" s="215">
        <v>1.5345666667</v>
      </c>
      <c r="I27" s="215">
        <v>1.7064193548</v>
      </c>
      <c r="J27" s="215">
        <v>1.7063225806</v>
      </c>
      <c r="K27" s="215">
        <v>1.5308666666999999</v>
      </c>
      <c r="L27" s="215">
        <v>1.5600322580999999</v>
      </c>
      <c r="M27" s="215">
        <v>1.8981666666999999</v>
      </c>
      <c r="N27" s="215">
        <v>2.3225483870999999</v>
      </c>
      <c r="O27" s="215">
        <v>2.5751935484000001</v>
      </c>
      <c r="P27" s="215">
        <v>2.4963448276000002</v>
      </c>
      <c r="Q27" s="215">
        <v>1.9634193548000001</v>
      </c>
      <c r="R27" s="215">
        <v>1.8567333333</v>
      </c>
      <c r="S27" s="215">
        <v>1.7153225806000001</v>
      </c>
      <c r="T27" s="215">
        <v>1.7715000000000001</v>
      </c>
      <c r="U27" s="215">
        <v>1.9044193547999999</v>
      </c>
      <c r="V27" s="215">
        <v>1.8454838710000001</v>
      </c>
      <c r="W27" s="215">
        <v>1.7067666667000001</v>
      </c>
      <c r="X27" s="215">
        <v>1.7393548387</v>
      </c>
      <c r="Y27" s="215">
        <v>2.0702333333</v>
      </c>
      <c r="Z27" s="215">
        <v>2.3288709676999999</v>
      </c>
      <c r="AA27" s="215">
        <v>3.1059354839000002</v>
      </c>
      <c r="AB27" s="215">
        <v>3.0615357143000002</v>
      </c>
      <c r="AC27" s="215">
        <v>2.7011935484</v>
      </c>
      <c r="AD27" s="215">
        <v>2.1480333332999999</v>
      </c>
      <c r="AE27" s="215">
        <v>1.8337096773999999</v>
      </c>
      <c r="AF27" s="215">
        <v>1.8871333333</v>
      </c>
      <c r="AG27" s="215">
        <v>2.0236129032000001</v>
      </c>
      <c r="AH27" s="215">
        <v>2.0286451613000001</v>
      </c>
      <c r="AI27" s="215">
        <v>1.9144333333000001</v>
      </c>
      <c r="AJ27" s="215">
        <v>1.9615806452</v>
      </c>
      <c r="AK27" s="215">
        <v>2.5527333333</v>
      </c>
      <c r="AL27" s="215">
        <v>3.1448387097000001</v>
      </c>
      <c r="AM27" s="215">
        <v>3.4318387097</v>
      </c>
      <c r="AN27" s="215">
        <v>3.2466071428999999</v>
      </c>
      <c r="AO27" s="215">
        <v>2.7393548387000002</v>
      </c>
      <c r="AP27" s="215">
        <v>2.1710333333</v>
      </c>
      <c r="AQ27" s="215">
        <v>1.9452580644999999</v>
      </c>
      <c r="AR27" s="215">
        <v>1.9399</v>
      </c>
      <c r="AS27" s="215">
        <v>2.0199677418999999</v>
      </c>
      <c r="AT27" s="215">
        <v>2.0770967742000002</v>
      </c>
      <c r="AU27" s="215">
        <v>2.0097666667</v>
      </c>
      <c r="AV27" s="215">
        <v>2.0541290323000001</v>
      </c>
      <c r="AW27" s="215">
        <v>2.6146666666999998</v>
      </c>
      <c r="AX27" s="215">
        <v>2.8709032257999998</v>
      </c>
      <c r="AY27" s="215">
        <v>3.3388387097000001</v>
      </c>
      <c r="AZ27" s="215">
        <v>3.4850357142999999</v>
      </c>
      <c r="BA27" s="215">
        <v>2.8033225806000002</v>
      </c>
      <c r="BB27" s="215">
        <v>2.2457666666999998</v>
      </c>
      <c r="BC27" s="215">
        <v>1.9974193548000001</v>
      </c>
      <c r="BD27" s="215">
        <v>2.0857920000000001</v>
      </c>
      <c r="BE27" s="215">
        <v>2.2336740000000002</v>
      </c>
      <c r="BF27" s="356">
        <v>2.2257319999999998</v>
      </c>
      <c r="BG27" s="356">
        <v>2.0976669999999999</v>
      </c>
      <c r="BH27" s="356">
        <v>2.1469200000000002</v>
      </c>
      <c r="BI27" s="356">
        <v>2.6491530000000001</v>
      </c>
      <c r="BJ27" s="356">
        <v>3.1908759999999998</v>
      </c>
      <c r="BK27" s="356">
        <v>3.5071949999999998</v>
      </c>
      <c r="BL27" s="356">
        <v>3.321647</v>
      </c>
      <c r="BM27" s="356">
        <v>2.800497</v>
      </c>
      <c r="BN27" s="356">
        <v>2.273828</v>
      </c>
      <c r="BO27" s="356">
        <v>2.1002559999999999</v>
      </c>
      <c r="BP27" s="356">
        <v>2.1058300000000001</v>
      </c>
      <c r="BQ27" s="356">
        <v>2.2323249999999999</v>
      </c>
      <c r="BR27" s="356">
        <v>2.2397680000000002</v>
      </c>
      <c r="BS27" s="356">
        <v>2.1188579999999999</v>
      </c>
      <c r="BT27" s="356">
        <v>2.1679979999999999</v>
      </c>
      <c r="BU27" s="356">
        <v>2.6655229999999999</v>
      </c>
      <c r="BV27" s="356">
        <v>3.2163200000000001</v>
      </c>
    </row>
    <row r="28" spans="1:74" ht="11.1" customHeight="1" x14ac:dyDescent="0.2">
      <c r="A28" s="76" t="s">
        <v>736</v>
      </c>
      <c r="B28" s="185" t="s">
        <v>603</v>
      </c>
      <c r="C28" s="215">
        <v>8.2096774193999994E-2</v>
      </c>
      <c r="D28" s="215">
        <v>8.2107142857000007E-2</v>
      </c>
      <c r="E28" s="215">
        <v>8.2096774193999994E-2</v>
      </c>
      <c r="F28" s="215">
        <v>8.2100000000000006E-2</v>
      </c>
      <c r="G28" s="215">
        <v>8.2096774193999994E-2</v>
      </c>
      <c r="H28" s="215">
        <v>8.2100000000000006E-2</v>
      </c>
      <c r="I28" s="215">
        <v>8.2096774193999994E-2</v>
      </c>
      <c r="J28" s="215">
        <v>8.2096774193999994E-2</v>
      </c>
      <c r="K28" s="215">
        <v>8.2100000000000006E-2</v>
      </c>
      <c r="L28" s="215">
        <v>8.2096774193999994E-2</v>
      </c>
      <c r="M28" s="215">
        <v>8.2100000000000006E-2</v>
      </c>
      <c r="N28" s="215">
        <v>8.2096774193999994E-2</v>
      </c>
      <c r="O28" s="215">
        <v>8.1870967742000006E-2</v>
      </c>
      <c r="P28" s="215">
        <v>8.1862068965999998E-2</v>
      </c>
      <c r="Q28" s="215">
        <v>8.1870967742000006E-2</v>
      </c>
      <c r="R28" s="215">
        <v>8.1866666667000002E-2</v>
      </c>
      <c r="S28" s="215">
        <v>8.1870967742000006E-2</v>
      </c>
      <c r="T28" s="215">
        <v>8.1866666667000002E-2</v>
      </c>
      <c r="U28" s="215">
        <v>8.1870967742000006E-2</v>
      </c>
      <c r="V28" s="215">
        <v>8.1870967742000006E-2</v>
      </c>
      <c r="W28" s="215">
        <v>8.1866666667000002E-2</v>
      </c>
      <c r="X28" s="215">
        <v>8.1870967742000006E-2</v>
      </c>
      <c r="Y28" s="215">
        <v>8.1866666667000002E-2</v>
      </c>
      <c r="Z28" s="215">
        <v>8.1870967742000006E-2</v>
      </c>
      <c r="AA28" s="215">
        <v>9.2096774194000003E-2</v>
      </c>
      <c r="AB28" s="215">
        <v>9.2107142857000002E-2</v>
      </c>
      <c r="AC28" s="215">
        <v>9.2096774194000003E-2</v>
      </c>
      <c r="AD28" s="215">
        <v>9.2100000000000001E-2</v>
      </c>
      <c r="AE28" s="215">
        <v>9.2096774194000003E-2</v>
      </c>
      <c r="AF28" s="215">
        <v>9.2100000000000001E-2</v>
      </c>
      <c r="AG28" s="215">
        <v>9.2096774194000003E-2</v>
      </c>
      <c r="AH28" s="215">
        <v>9.2096774194000003E-2</v>
      </c>
      <c r="AI28" s="215">
        <v>9.2100000000000001E-2</v>
      </c>
      <c r="AJ28" s="215">
        <v>9.2096774194000003E-2</v>
      </c>
      <c r="AK28" s="215">
        <v>9.2100000000000001E-2</v>
      </c>
      <c r="AL28" s="215">
        <v>9.2096774194000003E-2</v>
      </c>
      <c r="AM28" s="215">
        <v>0.09</v>
      </c>
      <c r="AN28" s="215">
        <v>0.09</v>
      </c>
      <c r="AO28" s="215">
        <v>0.09</v>
      </c>
      <c r="AP28" s="215">
        <v>0.09</v>
      </c>
      <c r="AQ28" s="215">
        <v>0.09</v>
      </c>
      <c r="AR28" s="215">
        <v>0.09</v>
      </c>
      <c r="AS28" s="215">
        <v>0.09</v>
      </c>
      <c r="AT28" s="215">
        <v>0.09</v>
      </c>
      <c r="AU28" s="215">
        <v>0.09</v>
      </c>
      <c r="AV28" s="215">
        <v>0.09</v>
      </c>
      <c r="AW28" s="215">
        <v>0.09</v>
      </c>
      <c r="AX28" s="215">
        <v>0.09</v>
      </c>
      <c r="AY28" s="215">
        <v>9.2096774194000003E-2</v>
      </c>
      <c r="AZ28" s="215">
        <v>9.2107142857000002E-2</v>
      </c>
      <c r="BA28" s="215">
        <v>9.2096774194000003E-2</v>
      </c>
      <c r="BB28" s="215">
        <v>9.2100000000000001E-2</v>
      </c>
      <c r="BC28" s="215">
        <v>9.2096774194000003E-2</v>
      </c>
      <c r="BD28" s="215">
        <v>9.2096800000000006E-2</v>
      </c>
      <c r="BE28" s="215">
        <v>9.2096800000000006E-2</v>
      </c>
      <c r="BF28" s="356">
        <v>9.2096800000000006E-2</v>
      </c>
      <c r="BG28" s="356">
        <v>9.2096800000000006E-2</v>
      </c>
      <c r="BH28" s="356">
        <v>9.2096800000000006E-2</v>
      </c>
      <c r="BI28" s="356">
        <v>9.2096800000000006E-2</v>
      </c>
      <c r="BJ28" s="356">
        <v>9.2096800000000006E-2</v>
      </c>
      <c r="BK28" s="356">
        <v>9.5096799999999995E-2</v>
      </c>
      <c r="BL28" s="356">
        <v>9.5096799999999995E-2</v>
      </c>
      <c r="BM28" s="356">
        <v>9.5096799999999995E-2</v>
      </c>
      <c r="BN28" s="356">
        <v>9.5096799999999995E-2</v>
      </c>
      <c r="BO28" s="356">
        <v>9.5096799999999995E-2</v>
      </c>
      <c r="BP28" s="356">
        <v>9.5096799999999995E-2</v>
      </c>
      <c r="BQ28" s="356">
        <v>9.5096799999999995E-2</v>
      </c>
      <c r="BR28" s="356">
        <v>9.5096799999999995E-2</v>
      </c>
      <c r="BS28" s="356">
        <v>9.5096799999999995E-2</v>
      </c>
      <c r="BT28" s="356">
        <v>9.5096799999999995E-2</v>
      </c>
      <c r="BU28" s="356">
        <v>9.5096799999999995E-2</v>
      </c>
      <c r="BV28" s="356">
        <v>9.5096799999999995E-2</v>
      </c>
    </row>
    <row r="29" spans="1:74" ht="11.1" customHeight="1" x14ac:dyDescent="0.2">
      <c r="A29" s="77" t="s">
        <v>720</v>
      </c>
      <c r="B29" s="186" t="s">
        <v>1036</v>
      </c>
      <c r="C29" s="215">
        <v>93.181810029999994</v>
      </c>
      <c r="D29" s="215">
        <v>87.585724716000001</v>
      </c>
      <c r="E29" s="215">
        <v>71.951316900999998</v>
      </c>
      <c r="F29" s="215">
        <v>60.834021667000002</v>
      </c>
      <c r="G29" s="215">
        <v>53.786911809000003</v>
      </c>
      <c r="H29" s="215">
        <v>55.244404170000003</v>
      </c>
      <c r="I29" s="215">
        <v>60.984257161000002</v>
      </c>
      <c r="J29" s="215">
        <v>61.02516619</v>
      </c>
      <c r="K29" s="215">
        <v>55.187659267000001</v>
      </c>
      <c r="L29" s="215">
        <v>56.272623875000001</v>
      </c>
      <c r="M29" s="215">
        <v>67.728960499999999</v>
      </c>
      <c r="N29" s="215">
        <v>81.995929966000006</v>
      </c>
      <c r="O29" s="215">
        <v>88.908921449999994</v>
      </c>
      <c r="P29" s="215">
        <v>86.229378237000006</v>
      </c>
      <c r="Q29" s="215">
        <v>68.637374254999997</v>
      </c>
      <c r="R29" s="215">
        <v>65.102229496999996</v>
      </c>
      <c r="S29" s="215">
        <v>60.446216063000001</v>
      </c>
      <c r="T29" s="215">
        <v>62.278464769999999</v>
      </c>
      <c r="U29" s="215">
        <v>66.766768382999999</v>
      </c>
      <c r="V29" s="215">
        <v>64.800401093000005</v>
      </c>
      <c r="W29" s="215">
        <v>60.240214936999998</v>
      </c>
      <c r="X29" s="215">
        <v>61.325248811000002</v>
      </c>
      <c r="Y29" s="215">
        <v>72.261308096999997</v>
      </c>
      <c r="Z29" s="215">
        <v>80.771134609000001</v>
      </c>
      <c r="AA29" s="215">
        <v>92.943076091999998</v>
      </c>
      <c r="AB29" s="215">
        <v>91.726121144000004</v>
      </c>
      <c r="AC29" s="215">
        <v>81.357328869</v>
      </c>
      <c r="AD29" s="215">
        <v>65.589144167000001</v>
      </c>
      <c r="AE29" s="215">
        <v>56.545544907999997</v>
      </c>
      <c r="AF29" s="215">
        <v>58.103436997000003</v>
      </c>
      <c r="AG29" s="215">
        <v>62.176555383</v>
      </c>
      <c r="AH29" s="215">
        <v>62.210563487999998</v>
      </c>
      <c r="AI29" s="215">
        <v>58.929402629999998</v>
      </c>
      <c r="AJ29" s="215">
        <v>60.253846906</v>
      </c>
      <c r="AK29" s="215">
        <v>77.303208663000007</v>
      </c>
      <c r="AL29" s="215">
        <v>94.255451969000006</v>
      </c>
      <c r="AM29" s="215">
        <v>104.08329371000001</v>
      </c>
      <c r="AN29" s="215">
        <v>98.465541219000002</v>
      </c>
      <c r="AO29" s="215">
        <v>83.081625389999999</v>
      </c>
      <c r="AP29" s="215">
        <v>65.844847430000002</v>
      </c>
      <c r="AQ29" s="215">
        <v>58.997649226999997</v>
      </c>
      <c r="AR29" s="215">
        <v>58.834499630000003</v>
      </c>
      <c r="AS29" s="215">
        <v>61.263480708000003</v>
      </c>
      <c r="AT29" s="215">
        <v>62.996008875000001</v>
      </c>
      <c r="AU29" s="215">
        <v>60.954269003</v>
      </c>
      <c r="AV29" s="215">
        <v>62.299492221000001</v>
      </c>
      <c r="AW29" s="215">
        <v>79.299687563000006</v>
      </c>
      <c r="AX29" s="215">
        <v>87.070581254999993</v>
      </c>
      <c r="AY29" s="215">
        <v>101.26292345</v>
      </c>
      <c r="AZ29" s="215">
        <v>105.69694918</v>
      </c>
      <c r="BA29" s="215">
        <v>85.021787415999995</v>
      </c>
      <c r="BB29" s="215">
        <v>68.111422469999994</v>
      </c>
      <c r="BC29" s="215">
        <v>60.579428065000002</v>
      </c>
      <c r="BD29" s="215">
        <v>63.034119799999999</v>
      </c>
      <c r="BE29" s="215">
        <v>67.201230800000005</v>
      </c>
      <c r="BF29" s="356">
        <v>67.012929999999997</v>
      </c>
      <c r="BG29" s="356">
        <v>63.444029999999998</v>
      </c>
      <c r="BH29" s="356">
        <v>64.82687</v>
      </c>
      <c r="BI29" s="356">
        <v>78.913319999999999</v>
      </c>
      <c r="BJ29" s="356">
        <v>94.106099999999998</v>
      </c>
      <c r="BK29" s="356">
        <v>102.9892</v>
      </c>
      <c r="BL29" s="356">
        <v>97.815939999999998</v>
      </c>
      <c r="BM29" s="356">
        <v>83.206220000000002</v>
      </c>
      <c r="BN29" s="356">
        <v>68.449479999999994</v>
      </c>
      <c r="BO29" s="356">
        <v>63.585000000000001</v>
      </c>
      <c r="BP29" s="356">
        <v>63.72878</v>
      </c>
      <c r="BQ29" s="356">
        <v>67.280559999999994</v>
      </c>
      <c r="BR29" s="356">
        <v>67.492170000000002</v>
      </c>
      <c r="BS29" s="356">
        <v>64.123769999999993</v>
      </c>
      <c r="BT29" s="356">
        <v>65.506349999999998</v>
      </c>
      <c r="BU29" s="356">
        <v>79.475219999999993</v>
      </c>
      <c r="BV29" s="356">
        <v>94.927390000000003</v>
      </c>
    </row>
    <row r="30" spans="1:74" ht="11.1" customHeight="1" x14ac:dyDescent="0.2">
      <c r="A30" s="77"/>
      <c r="B30" s="186"/>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215"/>
      <c r="BA30" s="215"/>
      <c r="BB30" s="215"/>
      <c r="BC30" s="215"/>
      <c r="BD30" s="215"/>
      <c r="BE30" s="215"/>
      <c r="BF30" s="356"/>
      <c r="BG30" s="356"/>
      <c r="BH30" s="356"/>
      <c r="BI30" s="356"/>
      <c r="BJ30" s="356"/>
      <c r="BK30" s="356"/>
      <c r="BL30" s="356"/>
      <c r="BM30" s="356"/>
      <c r="BN30" s="356"/>
      <c r="BO30" s="356"/>
      <c r="BP30" s="356"/>
      <c r="BQ30" s="356"/>
      <c r="BR30" s="356"/>
      <c r="BS30" s="356"/>
      <c r="BT30" s="356"/>
      <c r="BU30" s="356"/>
      <c r="BV30" s="356"/>
    </row>
    <row r="31" spans="1:74" ht="11.1" customHeight="1" x14ac:dyDescent="0.2">
      <c r="A31" s="71"/>
      <c r="B31" s="79" t="s">
        <v>1032</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395"/>
      <c r="BG31" s="395"/>
      <c r="BH31" s="395"/>
      <c r="BI31" s="395"/>
      <c r="BJ31" s="395"/>
      <c r="BK31" s="395"/>
      <c r="BL31" s="395"/>
      <c r="BM31" s="395"/>
      <c r="BN31" s="395"/>
      <c r="BO31" s="395"/>
      <c r="BP31" s="395"/>
      <c r="BQ31" s="395"/>
      <c r="BR31" s="395"/>
      <c r="BS31" s="395"/>
      <c r="BT31" s="395"/>
      <c r="BU31" s="395"/>
      <c r="BV31" s="395"/>
    </row>
    <row r="32" spans="1:74" ht="11.1" customHeight="1" x14ac:dyDescent="0.2">
      <c r="A32" s="76" t="s">
        <v>713</v>
      </c>
      <c r="B32" s="185" t="s">
        <v>604</v>
      </c>
      <c r="C32" s="260">
        <v>2305.8429999999998</v>
      </c>
      <c r="D32" s="260">
        <v>1721.874</v>
      </c>
      <c r="E32" s="260">
        <v>1577.0060000000001</v>
      </c>
      <c r="F32" s="260">
        <v>1788.479</v>
      </c>
      <c r="G32" s="260">
        <v>2186.855</v>
      </c>
      <c r="H32" s="260">
        <v>2529.6469999999999</v>
      </c>
      <c r="I32" s="260">
        <v>2775.346</v>
      </c>
      <c r="J32" s="260">
        <v>3019.154</v>
      </c>
      <c r="K32" s="260">
        <v>3415.6970000000001</v>
      </c>
      <c r="L32" s="260">
        <v>3803.828</v>
      </c>
      <c r="M32" s="260">
        <v>3842.8820000000001</v>
      </c>
      <c r="N32" s="260">
        <v>3462.02</v>
      </c>
      <c r="O32" s="260">
        <v>2910.0059999999999</v>
      </c>
      <c r="P32" s="260">
        <v>2448.81</v>
      </c>
      <c r="Q32" s="260">
        <v>2473.1289999999999</v>
      </c>
      <c r="R32" s="260">
        <v>2611.2260000000001</v>
      </c>
      <c r="S32" s="260">
        <v>2887.06</v>
      </c>
      <c r="T32" s="260">
        <v>3115.4459999999999</v>
      </c>
      <c r="U32" s="260">
        <v>3245.201</v>
      </c>
      <c r="V32" s="260">
        <v>3406.134</v>
      </c>
      <c r="W32" s="260">
        <v>3693.0529999999999</v>
      </c>
      <c r="X32" s="260">
        <v>3929.25</v>
      </c>
      <c r="Y32" s="260">
        <v>3799.2150000000001</v>
      </c>
      <c r="Z32" s="260">
        <v>3412.91</v>
      </c>
      <c r="AA32" s="260">
        <v>2699.2260000000001</v>
      </c>
      <c r="AB32" s="260">
        <v>2099.3539999999998</v>
      </c>
      <c r="AC32" s="260">
        <v>1719.8440000000001</v>
      </c>
      <c r="AD32" s="260">
        <v>1855.1869999999999</v>
      </c>
      <c r="AE32" s="260">
        <v>2269.5630000000001</v>
      </c>
      <c r="AF32" s="260">
        <v>2642.6480000000001</v>
      </c>
      <c r="AG32" s="260">
        <v>2936.86</v>
      </c>
      <c r="AH32" s="260">
        <v>3212.0059999999999</v>
      </c>
      <c r="AI32" s="260">
        <v>3564.5039999999999</v>
      </c>
      <c r="AJ32" s="260">
        <v>3816.9949999999999</v>
      </c>
      <c r="AK32" s="260">
        <v>3605.3359999999998</v>
      </c>
      <c r="AL32" s="260">
        <v>2889.8919999999998</v>
      </c>
      <c r="AM32" s="260">
        <v>1924.922</v>
      </c>
      <c r="AN32" s="260">
        <v>1199.9870000000001</v>
      </c>
      <c r="AO32" s="260">
        <v>857.31</v>
      </c>
      <c r="AP32" s="260">
        <v>1066.3800000000001</v>
      </c>
      <c r="AQ32" s="260">
        <v>1547.944</v>
      </c>
      <c r="AR32" s="260">
        <v>2005.4749999999999</v>
      </c>
      <c r="AS32" s="260">
        <v>2399.9740000000002</v>
      </c>
      <c r="AT32" s="260">
        <v>2768.3980000000001</v>
      </c>
      <c r="AU32" s="260">
        <v>3186.998</v>
      </c>
      <c r="AV32" s="260">
        <v>3587.252</v>
      </c>
      <c r="AW32" s="260">
        <v>3426.431</v>
      </c>
      <c r="AX32" s="260">
        <v>3140.78</v>
      </c>
      <c r="AY32" s="260">
        <v>2416.857</v>
      </c>
      <c r="AZ32" s="260">
        <v>1676.7560000000001</v>
      </c>
      <c r="BA32" s="260">
        <v>1482.02</v>
      </c>
      <c r="BB32" s="260">
        <v>1803.9190000000001</v>
      </c>
      <c r="BC32" s="260">
        <v>2295.0390000000002</v>
      </c>
      <c r="BD32" s="260">
        <v>2629</v>
      </c>
      <c r="BE32" s="260">
        <v>2912</v>
      </c>
      <c r="BF32" s="375">
        <v>3171.62</v>
      </c>
      <c r="BG32" s="375">
        <v>3536.7249999999999</v>
      </c>
      <c r="BH32" s="375">
        <v>3866.681</v>
      </c>
      <c r="BI32" s="375">
        <v>3772.069</v>
      </c>
      <c r="BJ32" s="375">
        <v>3247.6289999999999</v>
      </c>
      <c r="BK32" s="375">
        <v>2492.672</v>
      </c>
      <c r="BL32" s="375">
        <v>1911.125</v>
      </c>
      <c r="BM32" s="375">
        <v>1741.653</v>
      </c>
      <c r="BN32" s="375">
        <v>1952.213</v>
      </c>
      <c r="BO32" s="375">
        <v>2353.1570000000002</v>
      </c>
      <c r="BP32" s="375">
        <v>2716.5390000000002</v>
      </c>
      <c r="BQ32" s="375">
        <v>2995.835</v>
      </c>
      <c r="BR32" s="375">
        <v>3268.8719999999998</v>
      </c>
      <c r="BS32" s="375">
        <v>3625.8719999999998</v>
      </c>
      <c r="BT32" s="375">
        <v>3946.6190000000001</v>
      </c>
      <c r="BU32" s="375">
        <v>3857.067</v>
      </c>
      <c r="BV32" s="375">
        <v>3330.4760000000001</v>
      </c>
    </row>
    <row r="33" spans="1:74" ht="11.1" customHeight="1" x14ac:dyDescent="0.2">
      <c r="A33" s="76" t="s">
        <v>1033</v>
      </c>
      <c r="B33" s="185" t="s">
        <v>1073</v>
      </c>
      <c r="C33" s="260">
        <v>852.46299999999997</v>
      </c>
      <c r="D33" s="260">
        <v>696.36759558000006</v>
      </c>
      <c r="E33" s="260">
        <v>734.22153442000001</v>
      </c>
      <c r="F33" s="260">
        <v>824.04353924999998</v>
      </c>
      <c r="G33" s="260">
        <v>949.35799999999995</v>
      </c>
      <c r="H33" s="260">
        <v>992.702</v>
      </c>
      <c r="I33" s="260">
        <v>983.07</v>
      </c>
      <c r="J33" s="260">
        <v>967.42700000000002</v>
      </c>
      <c r="K33" s="260">
        <v>1070.5523731999999</v>
      </c>
      <c r="L33" s="260">
        <v>1229.7329999999999</v>
      </c>
      <c r="M33" s="260">
        <v>1261.1626718</v>
      </c>
      <c r="N33" s="260">
        <v>1193.143</v>
      </c>
      <c r="O33" s="260">
        <v>1085.6287559</v>
      </c>
      <c r="P33" s="260">
        <v>968.03931536000005</v>
      </c>
      <c r="Q33" s="260">
        <v>1032.1076622</v>
      </c>
      <c r="R33" s="260">
        <v>1048.8139576999999</v>
      </c>
      <c r="S33" s="260">
        <v>1092.7388298000001</v>
      </c>
      <c r="T33" s="260">
        <v>1127.1594176000001</v>
      </c>
      <c r="U33" s="260">
        <v>1123.3889085000001</v>
      </c>
      <c r="V33" s="260">
        <v>1121.7466612999999</v>
      </c>
      <c r="W33" s="260">
        <v>1201.5945681999999</v>
      </c>
      <c r="X33" s="260">
        <v>1279.8206736</v>
      </c>
      <c r="Y33" s="260">
        <v>1270.7753791</v>
      </c>
      <c r="Z33" s="260">
        <v>1177.8713098000001</v>
      </c>
      <c r="AA33" s="260">
        <v>991.27097941</v>
      </c>
      <c r="AB33" s="260">
        <v>816.80802003999997</v>
      </c>
      <c r="AC33" s="260">
        <v>703.46938881999995</v>
      </c>
      <c r="AD33" s="260">
        <v>753.2576593</v>
      </c>
      <c r="AE33" s="260">
        <v>885.52216573999999</v>
      </c>
      <c r="AF33" s="260">
        <v>973.41403471000001</v>
      </c>
      <c r="AG33" s="260">
        <v>1043.8762220999999</v>
      </c>
      <c r="AH33" s="260">
        <v>1081.6171327</v>
      </c>
      <c r="AI33" s="260">
        <v>1173.5830355000001</v>
      </c>
      <c r="AJ33" s="260">
        <v>1269.6124325999999</v>
      </c>
      <c r="AK33" s="260">
        <v>1206.9334895</v>
      </c>
      <c r="AL33" s="260">
        <v>1022.4280935</v>
      </c>
      <c r="AM33" s="260">
        <v>696.67139512999995</v>
      </c>
      <c r="AN33" s="260">
        <v>475.10337766999999</v>
      </c>
      <c r="AO33" s="260">
        <v>358.18657576999999</v>
      </c>
      <c r="AP33" s="260">
        <v>457.06632334</v>
      </c>
      <c r="AQ33" s="260">
        <v>581.29897848999997</v>
      </c>
      <c r="AR33" s="260">
        <v>691.32299852999995</v>
      </c>
      <c r="AS33" s="260">
        <v>780.18688311999995</v>
      </c>
      <c r="AT33" s="260">
        <v>831.23036423999997</v>
      </c>
      <c r="AU33" s="260">
        <v>952.61726132000001</v>
      </c>
      <c r="AV33" s="260">
        <v>1114.6809925</v>
      </c>
      <c r="AW33" s="260">
        <v>1105.6756379000001</v>
      </c>
      <c r="AX33" s="260">
        <v>1070.085</v>
      </c>
      <c r="AY33" s="260">
        <v>850.85993536000001</v>
      </c>
      <c r="AZ33" s="260">
        <v>602.72500000000002</v>
      </c>
      <c r="BA33" s="260">
        <v>603.89059252000004</v>
      </c>
      <c r="BB33" s="260">
        <v>781.548</v>
      </c>
      <c r="BC33" s="260">
        <v>955.14558381999996</v>
      </c>
      <c r="BD33" s="260">
        <v>1040.1428570999999</v>
      </c>
      <c r="BE33" s="260">
        <v>1092</v>
      </c>
      <c r="BF33" s="375">
        <v>1106.596</v>
      </c>
      <c r="BG33" s="375">
        <v>1210.4090000000001</v>
      </c>
      <c r="BH33" s="375">
        <v>1330.953</v>
      </c>
      <c r="BI33" s="375">
        <v>1316.2339999999999</v>
      </c>
      <c r="BJ33" s="375">
        <v>1178.2170000000001</v>
      </c>
      <c r="BK33" s="375">
        <v>950.39859999999999</v>
      </c>
      <c r="BL33" s="375">
        <v>774.30920000000003</v>
      </c>
      <c r="BM33" s="375">
        <v>760.67660000000001</v>
      </c>
      <c r="BN33" s="375">
        <v>848.63580000000002</v>
      </c>
      <c r="BO33" s="375">
        <v>958.40099999999995</v>
      </c>
      <c r="BP33" s="375">
        <v>1040.633</v>
      </c>
      <c r="BQ33" s="375">
        <v>1086.2190000000001</v>
      </c>
      <c r="BR33" s="375">
        <v>1109.3019999999999</v>
      </c>
      <c r="BS33" s="375">
        <v>1211.482</v>
      </c>
      <c r="BT33" s="375">
        <v>1331.2159999999999</v>
      </c>
      <c r="BU33" s="375">
        <v>1327.1410000000001</v>
      </c>
      <c r="BV33" s="375">
        <v>1188.2750000000001</v>
      </c>
    </row>
    <row r="34" spans="1:74" ht="11.1" customHeight="1" x14ac:dyDescent="0.2">
      <c r="A34" s="76" t="s">
        <v>1034</v>
      </c>
      <c r="B34" s="185" t="s">
        <v>1074</v>
      </c>
      <c r="C34" s="260">
        <v>1123.385</v>
      </c>
      <c r="D34" s="260">
        <v>790.67854079999995</v>
      </c>
      <c r="E34" s="260">
        <v>618.04960808999999</v>
      </c>
      <c r="F34" s="260">
        <v>726.51259377999997</v>
      </c>
      <c r="G34" s="260">
        <v>950.24900000000002</v>
      </c>
      <c r="H34" s="260">
        <v>1187.213</v>
      </c>
      <c r="I34" s="260">
        <v>1393.877</v>
      </c>
      <c r="J34" s="260">
        <v>1624.296</v>
      </c>
      <c r="K34" s="260">
        <v>1877.5019007000001</v>
      </c>
      <c r="L34" s="260">
        <v>2064.6880000000001</v>
      </c>
      <c r="M34" s="260">
        <v>2060.8964636999999</v>
      </c>
      <c r="N34" s="260">
        <v>1821.5329999999999</v>
      </c>
      <c r="O34" s="260">
        <v>1430.2107261000001</v>
      </c>
      <c r="P34" s="260">
        <v>1124.7151319</v>
      </c>
      <c r="Q34" s="260">
        <v>1088.2219685</v>
      </c>
      <c r="R34" s="260">
        <v>1182.7343332999999</v>
      </c>
      <c r="S34" s="260">
        <v>1366.6993996000001</v>
      </c>
      <c r="T34" s="260">
        <v>1512.257208</v>
      </c>
      <c r="U34" s="260">
        <v>1621.5063176000001</v>
      </c>
      <c r="V34" s="260">
        <v>1788.7789631000001</v>
      </c>
      <c r="W34" s="260">
        <v>1968.5183798999999</v>
      </c>
      <c r="X34" s="260">
        <v>2089.8363149000002</v>
      </c>
      <c r="Y34" s="260">
        <v>1970.0713633</v>
      </c>
      <c r="Z34" s="260">
        <v>1732.034985</v>
      </c>
      <c r="AA34" s="260">
        <v>1303.1099144</v>
      </c>
      <c r="AB34" s="260">
        <v>917.11560534</v>
      </c>
      <c r="AC34" s="260">
        <v>659.03613099999995</v>
      </c>
      <c r="AD34" s="260">
        <v>734.21656915000005</v>
      </c>
      <c r="AE34" s="260">
        <v>966.45382930000005</v>
      </c>
      <c r="AF34" s="260">
        <v>1208.0218654</v>
      </c>
      <c r="AG34" s="260">
        <v>1392.8138355000001</v>
      </c>
      <c r="AH34" s="260">
        <v>1603.24279</v>
      </c>
      <c r="AI34" s="260">
        <v>1833.2850441000001</v>
      </c>
      <c r="AJ34" s="260">
        <v>1989.0279307000001</v>
      </c>
      <c r="AK34" s="260">
        <v>1849.9086801999999</v>
      </c>
      <c r="AL34" s="260">
        <v>1444.5835543999999</v>
      </c>
      <c r="AM34" s="260">
        <v>908.77746048999995</v>
      </c>
      <c r="AN34" s="260">
        <v>518.48233807999998</v>
      </c>
      <c r="AO34" s="260">
        <v>315.48156079</v>
      </c>
      <c r="AP34" s="260">
        <v>405.62843744999998</v>
      </c>
      <c r="AQ34" s="260">
        <v>673.37611127000002</v>
      </c>
      <c r="AR34" s="260">
        <v>952.20699571</v>
      </c>
      <c r="AS34" s="260">
        <v>1211.8949232</v>
      </c>
      <c r="AT34" s="260">
        <v>1486.0832152</v>
      </c>
      <c r="AU34" s="260">
        <v>1751.8773062</v>
      </c>
      <c r="AV34" s="260">
        <v>1951.9391418</v>
      </c>
      <c r="AW34" s="260">
        <v>1818.470155</v>
      </c>
      <c r="AX34" s="260">
        <v>1606.846</v>
      </c>
      <c r="AY34" s="260">
        <v>1170.3937549</v>
      </c>
      <c r="AZ34" s="260">
        <v>693.71100000000001</v>
      </c>
      <c r="BA34" s="260">
        <v>500.86866204</v>
      </c>
      <c r="BB34" s="260">
        <v>628.02599999999995</v>
      </c>
      <c r="BC34" s="260">
        <v>900.69260755000005</v>
      </c>
      <c r="BD34" s="260">
        <v>1148.4285714</v>
      </c>
      <c r="BE34" s="260">
        <v>1354</v>
      </c>
      <c r="BF34" s="375">
        <v>1574.539</v>
      </c>
      <c r="BG34" s="375">
        <v>1811.4580000000001</v>
      </c>
      <c r="BH34" s="375">
        <v>1986.4880000000001</v>
      </c>
      <c r="BI34" s="375">
        <v>1912.9469999999999</v>
      </c>
      <c r="BJ34" s="375">
        <v>1593.479</v>
      </c>
      <c r="BK34" s="375">
        <v>1148.259</v>
      </c>
      <c r="BL34" s="375">
        <v>808.96990000000005</v>
      </c>
      <c r="BM34" s="375">
        <v>658.80930000000001</v>
      </c>
      <c r="BN34" s="375">
        <v>755.67859999999996</v>
      </c>
      <c r="BO34" s="375">
        <v>986.23519999999996</v>
      </c>
      <c r="BP34" s="375">
        <v>1214.895</v>
      </c>
      <c r="BQ34" s="375">
        <v>1412.46</v>
      </c>
      <c r="BR34" s="375">
        <v>1638.5519999999999</v>
      </c>
      <c r="BS34" s="375">
        <v>1864.115</v>
      </c>
      <c r="BT34" s="375">
        <v>2033.174</v>
      </c>
      <c r="BU34" s="375">
        <v>1953.1020000000001</v>
      </c>
      <c r="BV34" s="375">
        <v>1628.7539999999999</v>
      </c>
    </row>
    <row r="35" spans="1:74" ht="11.1" customHeight="1" x14ac:dyDescent="0.2">
      <c r="A35" s="76" t="s">
        <v>1035</v>
      </c>
      <c r="B35" s="187" t="s">
        <v>1075</v>
      </c>
      <c r="C35" s="271">
        <v>329.995</v>
      </c>
      <c r="D35" s="271">
        <v>234.82786361999999</v>
      </c>
      <c r="E35" s="271">
        <v>224.73485749</v>
      </c>
      <c r="F35" s="271">
        <v>237.92286697</v>
      </c>
      <c r="G35" s="271">
        <v>287.24799999999999</v>
      </c>
      <c r="H35" s="271">
        <v>349.73200000000003</v>
      </c>
      <c r="I35" s="271">
        <v>398.399</v>
      </c>
      <c r="J35" s="271">
        <v>427.43099999999998</v>
      </c>
      <c r="K35" s="271">
        <v>467.64272618000001</v>
      </c>
      <c r="L35" s="271">
        <v>509.40699999999998</v>
      </c>
      <c r="M35" s="271">
        <v>520.82286447000001</v>
      </c>
      <c r="N35" s="271">
        <v>447.34399999999999</v>
      </c>
      <c r="O35" s="271">
        <v>394.166518</v>
      </c>
      <c r="P35" s="271">
        <v>356.05555272999999</v>
      </c>
      <c r="Q35" s="271">
        <v>352.79936927</v>
      </c>
      <c r="R35" s="271">
        <v>379.67770905999998</v>
      </c>
      <c r="S35" s="271">
        <v>427.62177057000002</v>
      </c>
      <c r="T35" s="271">
        <v>476.02937436000002</v>
      </c>
      <c r="U35" s="271">
        <v>500.30577384999998</v>
      </c>
      <c r="V35" s="271">
        <v>495.60837557999997</v>
      </c>
      <c r="W35" s="271">
        <v>522.94005184000002</v>
      </c>
      <c r="X35" s="271">
        <v>559.59301154000002</v>
      </c>
      <c r="Y35" s="271">
        <v>558.36825766000004</v>
      </c>
      <c r="Z35" s="271">
        <v>503.00370522999998</v>
      </c>
      <c r="AA35" s="271">
        <v>404.84510624000001</v>
      </c>
      <c r="AB35" s="271">
        <v>365.43037462000001</v>
      </c>
      <c r="AC35" s="271">
        <v>357.33848017999998</v>
      </c>
      <c r="AD35" s="271">
        <v>367.71277155000001</v>
      </c>
      <c r="AE35" s="271">
        <v>417.58700496</v>
      </c>
      <c r="AF35" s="271">
        <v>461.21209991000001</v>
      </c>
      <c r="AG35" s="271">
        <v>500.16994245000001</v>
      </c>
      <c r="AH35" s="271">
        <v>527.1460773</v>
      </c>
      <c r="AI35" s="271">
        <v>557.63592039000002</v>
      </c>
      <c r="AJ35" s="271">
        <v>558.35463674000005</v>
      </c>
      <c r="AK35" s="271">
        <v>548.49383028</v>
      </c>
      <c r="AL35" s="271">
        <v>422.88035210999999</v>
      </c>
      <c r="AM35" s="271">
        <v>319.47314438000001</v>
      </c>
      <c r="AN35" s="271">
        <v>206.40128425</v>
      </c>
      <c r="AO35" s="271">
        <v>183.64186343</v>
      </c>
      <c r="AP35" s="271">
        <v>203.68523920999999</v>
      </c>
      <c r="AQ35" s="271">
        <v>293.26891023000002</v>
      </c>
      <c r="AR35" s="271">
        <v>361.94500576000002</v>
      </c>
      <c r="AS35" s="271">
        <v>407.89219372000002</v>
      </c>
      <c r="AT35" s="271">
        <v>451.08442052999999</v>
      </c>
      <c r="AU35" s="271">
        <v>482.50343247000001</v>
      </c>
      <c r="AV35" s="271">
        <v>520.63186571999995</v>
      </c>
      <c r="AW35" s="271">
        <v>502.28520708999997</v>
      </c>
      <c r="AX35" s="271">
        <v>463.84899999999999</v>
      </c>
      <c r="AY35" s="271">
        <v>395.60330971000002</v>
      </c>
      <c r="AZ35" s="271">
        <v>380.32</v>
      </c>
      <c r="BA35" s="271">
        <v>377.26074543999999</v>
      </c>
      <c r="BB35" s="271">
        <v>394.34500000000003</v>
      </c>
      <c r="BC35" s="271">
        <v>439.20080862999998</v>
      </c>
      <c r="BD35" s="271">
        <v>440.42857142999998</v>
      </c>
      <c r="BE35" s="271">
        <v>466</v>
      </c>
      <c r="BF35" s="336">
        <v>490.48579999999998</v>
      </c>
      <c r="BG35" s="336">
        <v>514.85860000000002</v>
      </c>
      <c r="BH35" s="336">
        <v>549.24009999999998</v>
      </c>
      <c r="BI35" s="336">
        <v>542.88760000000002</v>
      </c>
      <c r="BJ35" s="336">
        <v>475.93310000000002</v>
      </c>
      <c r="BK35" s="336">
        <v>394.01420000000002</v>
      </c>
      <c r="BL35" s="336">
        <v>327.846</v>
      </c>
      <c r="BM35" s="336">
        <v>322.16699999999997</v>
      </c>
      <c r="BN35" s="336">
        <v>347.89850000000001</v>
      </c>
      <c r="BO35" s="336">
        <v>408.52089999999998</v>
      </c>
      <c r="BP35" s="336">
        <v>461.00970000000001</v>
      </c>
      <c r="BQ35" s="336">
        <v>497.1567</v>
      </c>
      <c r="BR35" s="336">
        <v>521.01840000000004</v>
      </c>
      <c r="BS35" s="336">
        <v>550.27549999999997</v>
      </c>
      <c r="BT35" s="336">
        <v>582.22919999999999</v>
      </c>
      <c r="BU35" s="336">
        <v>576.82449999999994</v>
      </c>
      <c r="BV35" s="336">
        <v>513.44740000000002</v>
      </c>
    </row>
    <row r="36" spans="1:74" s="284" customFormat="1" ht="11.1" customHeight="1" x14ac:dyDescent="0.2">
      <c r="A36" s="76"/>
      <c r="B36" s="282"/>
      <c r="C36" s="283"/>
      <c r="D36" s="283"/>
      <c r="E36" s="283"/>
      <c r="F36" s="283"/>
      <c r="G36" s="283"/>
      <c r="H36" s="283"/>
      <c r="I36" s="283"/>
      <c r="J36" s="283"/>
      <c r="K36" s="283"/>
      <c r="L36" s="283"/>
      <c r="M36" s="283"/>
      <c r="N36" s="283"/>
      <c r="O36" s="283"/>
      <c r="P36" s="283"/>
      <c r="Q36" s="283"/>
      <c r="R36" s="283"/>
      <c r="S36" s="283"/>
      <c r="T36" s="283"/>
      <c r="U36" s="283"/>
      <c r="V36" s="283"/>
      <c r="W36" s="283"/>
      <c r="X36" s="283"/>
      <c r="Y36" s="283"/>
      <c r="Z36" s="283"/>
      <c r="AA36" s="283"/>
      <c r="AB36" s="283"/>
      <c r="AC36" s="283"/>
      <c r="AD36" s="283"/>
      <c r="AE36" s="283"/>
      <c r="AF36" s="283"/>
      <c r="AG36" s="283"/>
      <c r="AH36" s="283"/>
      <c r="AI36" s="283"/>
      <c r="AJ36" s="283"/>
      <c r="AK36" s="283"/>
      <c r="AL36" s="283"/>
      <c r="AM36" s="283"/>
      <c r="AN36" s="283"/>
      <c r="AO36" s="283"/>
      <c r="AP36" s="283"/>
      <c r="AQ36" s="283"/>
      <c r="AR36" s="283"/>
      <c r="AS36" s="283"/>
      <c r="AT36" s="283"/>
      <c r="AU36" s="283"/>
      <c r="AV36" s="283"/>
      <c r="AW36" s="283"/>
      <c r="AX36" s="283"/>
      <c r="AY36" s="396"/>
      <c r="AZ36" s="396"/>
      <c r="BA36" s="396"/>
      <c r="BB36" s="396"/>
      <c r="BC36" s="396"/>
      <c r="BD36" s="396"/>
      <c r="BE36" s="396"/>
      <c r="BF36" s="396"/>
      <c r="BG36" s="396"/>
      <c r="BH36" s="396"/>
      <c r="BI36" s="396"/>
      <c r="BJ36" s="396"/>
      <c r="BK36" s="396"/>
      <c r="BL36" s="396"/>
      <c r="BM36" s="396"/>
      <c r="BN36" s="396"/>
      <c r="BO36" s="396"/>
      <c r="BP36" s="396"/>
      <c r="BQ36" s="396"/>
      <c r="BR36" s="396"/>
      <c r="BS36" s="396"/>
      <c r="BT36" s="396"/>
      <c r="BU36" s="396"/>
      <c r="BV36" s="396"/>
    </row>
    <row r="37" spans="1:74" s="284" customFormat="1" ht="12" customHeight="1" x14ac:dyDescent="0.2">
      <c r="A37" s="76"/>
      <c r="B37" s="657" t="s">
        <v>1076</v>
      </c>
      <c r="C37" s="658"/>
      <c r="D37" s="658"/>
      <c r="E37" s="658"/>
      <c r="F37" s="658"/>
      <c r="G37" s="658"/>
      <c r="H37" s="658"/>
      <c r="I37" s="658"/>
      <c r="J37" s="658"/>
      <c r="K37" s="658"/>
      <c r="L37" s="658"/>
      <c r="M37" s="658"/>
      <c r="N37" s="658"/>
      <c r="O37" s="658"/>
      <c r="P37" s="658"/>
      <c r="Q37" s="658"/>
      <c r="AY37" s="528"/>
      <c r="AZ37" s="528"/>
      <c r="BA37" s="528"/>
      <c r="BB37" s="528"/>
      <c r="BC37" s="528"/>
      <c r="BD37" s="528"/>
      <c r="BE37" s="528"/>
      <c r="BF37" s="528"/>
      <c r="BG37" s="528"/>
      <c r="BH37" s="528"/>
      <c r="BI37" s="528"/>
      <c r="BJ37" s="528"/>
    </row>
    <row r="38" spans="1:74" s="450" customFormat="1" ht="12" customHeight="1" x14ac:dyDescent="0.2">
      <c r="A38" s="449"/>
      <c r="B38" s="698" t="s">
        <v>1131</v>
      </c>
      <c r="C38" s="680"/>
      <c r="D38" s="680"/>
      <c r="E38" s="680"/>
      <c r="F38" s="680"/>
      <c r="G38" s="680"/>
      <c r="H38" s="680"/>
      <c r="I38" s="680"/>
      <c r="J38" s="680"/>
      <c r="K38" s="680"/>
      <c r="L38" s="680"/>
      <c r="M38" s="680"/>
      <c r="N38" s="680"/>
      <c r="O38" s="680"/>
      <c r="P38" s="680"/>
      <c r="Q38" s="676"/>
      <c r="AY38" s="529"/>
      <c r="AZ38" s="529"/>
      <c r="BA38" s="529"/>
      <c r="BB38" s="655"/>
      <c r="BC38" s="529"/>
      <c r="BD38" s="529"/>
      <c r="BE38" s="529"/>
      <c r="BF38" s="529"/>
      <c r="BG38" s="529"/>
      <c r="BH38" s="529"/>
      <c r="BI38" s="529"/>
      <c r="BJ38" s="529"/>
    </row>
    <row r="39" spans="1:74" s="450" customFormat="1" ht="12" customHeight="1" x14ac:dyDescent="0.2">
      <c r="A39" s="449"/>
      <c r="B39" s="706" t="s">
        <v>1135</v>
      </c>
      <c r="C39" s="680"/>
      <c r="D39" s="680"/>
      <c r="E39" s="680"/>
      <c r="F39" s="680"/>
      <c r="G39" s="680"/>
      <c r="H39" s="680"/>
      <c r="I39" s="680"/>
      <c r="J39" s="680"/>
      <c r="K39" s="680"/>
      <c r="L39" s="680"/>
      <c r="M39" s="680"/>
      <c r="N39" s="680"/>
      <c r="O39" s="680"/>
      <c r="P39" s="680"/>
      <c r="Q39" s="676"/>
      <c r="AY39" s="529"/>
      <c r="AZ39" s="529"/>
      <c r="BA39" s="529"/>
      <c r="BB39" s="529"/>
      <c r="BC39" s="529"/>
      <c r="BD39" s="529"/>
      <c r="BE39" s="529"/>
      <c r="BF39" s="529"/>
      <c r="BG39" s="529"/>
      <c r="BH39" s="529"/>
      <c r="BI39" s="529"/>
      <c r="BJ39" s="529"/>
    </row>
    <row r="40" spans="1:74" s="450" customFormat="1" ht="12" customHeight="1" x14ac:dyDescent="0.2">
      <c r="A40" s="449"/>
      <c r="B40" s="706" t="s">
        <v>1136</v>
      </c>
      <c r="C40" s="680"/>
      <c r="D40" s="680"/>
      <c r="E40" s="680"/>
      <c r="F40" s="680"/>
      <c r="G40" s="680"/>
      <c r="H40" s="680"/>
      <c r="I40" s="680"/>
      <c r="J40" s="680"/>
      <c r="K40" s="680"/>
      <c r="L40" s="680"/>
      <c r="M40" s="680"/>
      <c r="N40" s="680"/>
      <c r="O40" s="680"/>
      <c r="P40" s="680"/>
      <c r="Q40" s="676"/>
      <c r="AY40" s="529"/>
      <c r="AZ40" s="529"/>
      <c r="BA40" s="529"/>
      <c r="BB40" s="529"/>
      <c r="BC40" s="529"/>
      <c r="BD40" s="529"/>
      <c r="BE40" s="529"/>
      <c r="BF40" s="529"/>
      <c r="BG40" s="529"/>
      <c r="BH40" s="529"/>
      <c r="BI40" s="529"/>
      <c r="BJ40" s="529"/>
    </row>
    <row r="41" spans="1:74" s="450" customFormat="1" ht="12" customHeight="1" x14ac:dyDescent="0.2">
      <c r="A41" s="449"/>
      <c r="B41" s="706" t="s">
        <v>1137</v>
      </c>
      <c r="C41" s="676"/>
      <c r="D41" s="676"/>
      <c r="E41" s="676"/>
      <c r="F41" s="676"/>
      <c r="G41" s="676"/>
      <c r="H41" s="676"/>
      <c r="I41" s="676"/>
      <c r="J41" s="676"/>
      <c r="K41" s="676"/>
      <c r="L41" s="676"/>
      <c r="M41" s="676"/>
      <c r="N41" s="676"/>
      <c r="O41" s="676"/>
      <c r="P41" s="676"/>
      <c r="Q41" s="676"/>
      <c r="AY41" s="529"/>
      <c r="AZ41" s="529"/>
      <c r="BA41" s="529"/>
      <c r="BB41" s="529"/>
      <c r="BC41" s="529"/>
      <c r="BD41" s="529"/>
      <c r="BE41" s="529"/>
      <c r="BF41" s="529"/>
      <c r="BG41" s="529"/>
      <c r="BH41" s="529"/>
      <c r="BI41" s="529"/>
      <c r="BJ41" s="529"/>
    </row>
    <row r="42" spans="1:74" s="450" customFormat="1" ht="12" customHeight="1" x14ac:dyDescent="0.2">
      <c r="A42" s="449"/>
      <c r="B42" s="679" t="s">
        <v>1103</v>
      </c>
      <c r="C42" s="680"/>
      <c r="D42" s="680"/>
      <c r="E42" s="680"/>
      <c r="F42" s="680"/>
      <c r="G42" s="680"/>
      <c r="H42" s="680"/>
      <c r="I42" s="680"/>
      <c r="J42" s="680"/>
      <c r="K42" s="680"/>
      <c r="L42" s="680"/>
      <c r="M42" s="680"/>
      <c r="N42" s="680"/>
      <c r="O42" s="680"/>
      <c r="P42" s="680"/>
      <c r="Q42" s="676"/>
      <c r="AY42" s="529"/>
      <c r="AZ42" s="529"/>
      <c r="BA42" s="529"/>
      <c r="BB42" s="529"/>
      <c r="BC42" s="529"/>
      <c r="BD42" s="529"/>
      <c r="BE42" s="529"/>
      <c r="BF42" s="529"/>
      <c r="BG42" s="529"/>
      <c r="BH42" s="529"/>
      <c r="BI42" s="529"/>
      <c r="BJ42" s="529"/>
    </row>
    <row r="43" spans="1:74" s="450" customFormat="1" ht="12" customHeight="1" x14ac:dyDescent="0.2">
      <c r="A43" s="449"/>
      <c r="B43" s="707" t="s">
        <v>1141</v>
      </c>
      <c r="C43" s="707"/>
      <c r="D43" s="707"/>
      <c r="E43" s="707"/>
      <c r="F43" s="707"/>
      <c r="G43" s="707"/>
      <c r="H43" s="707"/>
      <c r="I43" s="707"/>
      <c r="J43" s="707"/>
      <c r="K43" s="707"/>
      <c r="L43" s="707"/>
      <c r="M43" s="707"/>
      <c r="N43" s="707"/>
      <c r="O43" s="707"/>
      <c r="P43" s="707"/>
      <c r="Q43" s="676"/>
      <c r="AY43" s="529"/>
      <c r="AZ43" s="529"/>
      <c r="BA43" s="529"/>
      <c r="BB43" s="529"/>
      <c r="BC43" s="529"/>
      <c r="BD43" s="529"/>
      <c r="BE43" s="529"/>
      <c r="BF43" s="529"/>
      <c r="BG43" s="529"/>
      <c r="BH43" s="529"/>
      <c r="BI43" s="529"/>
      <c r="BJ43" s="529"/>
    </row>
    <row r="44" spans="1:74" s="450" customFormat="1" ht="22.35" customHeight="1" x14ac:dyDescent="0.2">
      <c r="A44" s="449"/>
      <c r="B44" s="679" t="s">
        <v>1142</v>
      </c>
      <c r="C44" s="680"/>
      <c r="D44" s="680"/>
      <c r="E44" s="680"/>
      <c r="F44" s="680"/>
      <c r="G44" s="680"/>
      <c r="H44" s="680"/>
      <c r="I44" s="680"/>
      <c r="J44" s="680"/>
      <c r="K44" s="680"/>
      <c r="L44" s="680"/>
      <c r="M44" s="680"/>
      <c r="N44" s="680"/>
      <c r="O44" s="680"/>
      <c r="P44" s="680"/>
      <c r="Q44" s="676"/>
      <c r="AY44" s="529"/>
      <c r="AZ44" s="529"/>
      <c r="BA44" s="529"/>
      <c r="BB44" s="529"/>
      <c r="BC44" s="529"/>
      <c r="BD44" s="529"/>
      <c r="BE44" s="529"/>
      <c r="BF44" s="529"/>
      <c r="BG44" s="529"/>
      <c r="BH44" s="529"/>
      <c r="BI44" s="529"/>
      <c r="BJ44" s="529"/>
    </row>
    <row r="45" spans="1:74" s="450" customFormat="1" ht="12" customHeight="1" x14ac:dyDescent="0.2">
      <c r="A45" s="449"/>
      <c r="B45" s="674" t="s">
        <v>1107</v>
      </c>
      <c r="C45" s="675"/>
      <c r="D45" s="675"/>
      <c r="E45" s="675"/>
      <c r="F45" s="675"/>
      <c r="G45" s="675"/>
      <c r="H45" s="675"/>
      <c r="I45" s="675"/>
      <c r="J45" s="675"/>
      <c r="K45" s="675"/>
      <c r="L45" s="675"/>
      <c r="M45" s="675"/>
      <c r="N45" s="675"/>
      <c r="O45" s="675"/>
      <c r="P45" s="675"/>
      <c r="Q45" s="676"/>
      <c r="AY45" s="529"/>
      <c r="AZ45" s="529"/>
      <c r="BA45" s="529"/>
      <c r="BB45" s="529"/>
      <c r="BC45" s="529"/>
      <c r="BD45" s="529"/>
      <c r="BE45" s="529"/>
      <c r="BF45" s="529"/>
      <c r="BG45" s="529"/>
      <c r="BH45" s="529"/>
      <c r="BI45" s="529"/>
      <c r="BJ45" s="529"/>
    </row>
    <row r="46" spans="1:74" s="451" customFormat="1" ht="12" customHeight="1" x14ac:dyDescent="0.2">
      <c r="A46" s="437"/>
      <c r="B46" s="687" t="s">
        <v>1224</v>
      </c>
      <c r="C46" s="676"/>
      <c r="D46" s="676"/>
      <c r="E46" s="676"/>
      <c r="F46" s="676"/>
      <c r="G46" s="676"/>
      <c r="H46" s="676"/>
      <c r="I46" s="676"/>
      <c r="J46" s="676"/>
      <c r="K46" s="676"/>
      <c r="L46" s="676"/>
      <c r="M46" s="676"/>
      <c r="N46" s="676"/>
      <c r="O46" s="676"/>
      <c r="P46" s="676"/>
      <c r="Q46" s="676"/>
      <c r="AY46" s="530"/>
      <c r="AZ46" s="530"/>
      <c r="BA46" s="530"/>
      <c r="BB46" s="530"/>
      <c r="BC46" s="530"/>
      <c r="BD46" s="530"/>
      <c r="BE46" s="530"/>
      <c r="BF46" s="530"/>
      <c r="BG46" s="530"/>
      <c r="BH46" s="530"/>
      <c r="BI46" s="530"/>
      <c r="BJ46" s="530"/>
    </row>
    <row r="47" spans="1:74" x14ac:dyDescent="0.2">
      <c r="BK47" s="397"/>
      <c r="BL47" s="397"/>
      <c r="BM47" s="397"/>
      <c r="BN47" s="397"/>
      <c r="BO47" s="397"/>
      <c r="BP47" s="397"/>
      <c r="BQ47" s="397"/>
      <c r="BR47" s="397"/>
      <c r="BS47" s="397"/>
      <c r="BT47" s="397"/>
      <c r="BU47" s="397"/>
      <c r="BV47" s="397"/>
    </row>
    <row r="48" spans="1:74" x14ac:dyDescent="0.2">
      <c r="BK48" s="397"/>
      <c r="BL48" s="397"/>
      <c r="BM48" s="397"/>
      <c r="BN48" s="397"/>
      <c r="BO48" s="397"/>
      <c r="BP48" s="397"/>
      <c r="BQ48" s="397"/>
      <c r="BR48" s="397"/>
      <c r="BS48" s="397"/>
      <c r="BT48" s="397"/>
      <c r="BU48" s="397"/>
      <c r="BV48" s="397"/>
    </row>
    <row r="49" spans="63:74" x14ac:dyDescent="0.2">
      <c r="BK49" s="397"/>
      <c r="BL49" s="397"/>
      <c r="BM49" s="397"/>
      <c r="BN49" s="397"/>
      <c r="BO49" s="397"/>
      <c r="BP49" s="397"/>
      <c r="BQ49" s="397"/>
      <c r="BR49" s="397"/>
      <c r="BS49" s="397"/>
      <c r="BT49" s="397"/>
      <c r="BU49" s="397"/>
      <c r="BV49" s="397"/>
    </row>
    <row r="50" spans="63:74" x14ac:dyDescent="0.2">
      <c r="BK50" s="397"/>
      <c r="BL50" s="397"/>
      <c r="BM50" s="397"/>
      <c r="BN50" s="397"/>
      <c r="BO50" s="397"/>
      <c r="BP50" s="397"/>
      <c r="BQ50" s="397"/>
      <c r="BR50" s="397"/>
      <c r="BS50" s="397"/>
      <c r="BT50" s="397"/>
      <c r="BU50" s="397"/>
      <c r="BV50" s="397"/>
    </row>
    <row r="51" spans="63:74" x14ac:dyDescent="0.2">
      <c r="BK51" s="397"/>
      <c r="BL51" s="397"/>
      <c r="BM51" s="397"/>
      <c r="BN51" s="397"/>
      <c r="BO51" s="397"/>
      <c r="BP51" s="397"/>
      <c r="BQ51" s="397"/>
      <c r="BR51" s="397"/>
      <c r="BS51" s="397"/>
      <c r="BT51" s="397"/>
      <c r="BU51" s="397"/>
      <c r="BV51" s="397"/>
    </row>
    <row r="52" spans="63:74" x14ac:dyDescent="0.2">
      <c r="BK52" s="397"/>
      <c r="BL52" s="397"/>
      <c r="BM52" s="397"/>
      <c r="BN52" s="397"/>
      <c r="BO52" s="397"/>
      <c r="BP52" s="397"/>
      <c r="BQ52" s="397"/>
      <c r="BR52" s="397"/>
      <c r="BS52" s="397"/>
      <c r="BT52" s="397"/>
      <c r="BU52" s="397"/>
      <c r="BV52" s="397"/>
    </row>
    <row r="53" spans="63:74" x14ac:dyDescent="0.2">
      <c r="BK53" s="397"/>
      <c r="BL53" s="397"/>
      <c r="BM53" s="397"/>
      <c r="BN53" s="397"/>
      <c r="BO53" s="397"/>
      <c r="BP53" s="397"/>
      <c r="BQ53" s="397"/>
      <c r="BR53" s="397"/>
      <c r="BS53" s="397"/>
      <c r="BT53" s="397"/>
      <c r="BU53" s="397"/>
      <c r="BV53" s="397"/>
    </row>
    <row r="54" spans="63:74" x14ac:dyDescent="0.2">
      <c r="BK54" s="397"/>
      <c r="BL54" s="397"/>
      <c r="BM54" s="397"/>
      <c r="BN54" s="397"/>
      <c r="BO54" s="397"/>
      <c r="BP54" s="397"/>
      <c r="BQ54" s="397"/>
      <c r="BR54" s="397"/>
      <c r="BS54" s="397"/>
      <c r="BT54" s="397"/>
      <c r="BU54" s="397"/>
      <c r="BV54" s="397"/>
    </row>
    <row r="55" spans="63:74" x14ac:dyDescent="0.2">
      <c r="BK55" s="397"/>
      <c r="BL55" s="397"/>
      <c r="BM55" s="397"/>
      <c r="BN55" s="397"/>
      <c r="BO55" s="397"/>
      <c r="BP55" s="397"/>
      <c r="BQ55" s="397"/>
      <c r="BR55" s="397"/>
      <c r="BS55" s="397"/>
      <c r="BT55" s="397"/>
      <c r="BU55" s="397"/>
      <c r="BV55" s="397"/>
    </row>
    <row r="56" spans="63:74" x14ac:dyDescent="0.2">
      <c r="BK56" s="397"/>
      <c r="BL56" s="397"/>
      <c r="BM56" s="397"/>
      <c r="BN56" s="397"/>
      <c r="BO56" s="397"/>
      <c r="BP56" s="397"/>
      <c r="BQ56" s="397"/>
      <c r="BR56" s="397"/>
      <c r="BS56" s="397"/>
      <c r="BT56" s="397"/>
      <c r="BU56" s="397"/>
      <c r="BV56" s="397"/>
    </row>
    <row r="57" spans="63:74" x14ac:dyDescent="0.2">
      <c r="BK57" s="397"/>
      <c r="BL57" s="397"/>
      <c r="BM57" s="397"/>
      <c r="BN57" s="397"/>
      <c r="BO57" s="397"/>
      <c r="BP57" s="397"/>
      <c r="BQ57" s="397"/>
      <c r="BR57" s="397"/>
      <c r="BS57" s="397"/>
      <c r="BT57" s="397"/>
      <c r="BU57" s="397"/>
      <c r="BV57" s="397"/>
    </row>
    <row r="58" spans="63:74" x14ac:dyDescent="0.2">
      <c r="BK58" s="397"/>
      <c r="BL58" s="397"/>
      <c r="BM58" s="397"/>
      <c r="BN58" s="397"/>
      <c r="BO58" s="397"/>
      <c r="BP58" s="397"/>
      <c r="BQ58" s="397"/>
      <c r="BR58" s="397"/>
      <c r="BS58" s="397"/>
      <c r="BT58" s="397"/>
      <c r="BU58" s="397"/>
      <c r="BV58" s="397"/>
    </row>
    <row r="59" spans="63:74" x14ac:dyDescent="0.2">
      <c r="BK59" s="397"/>
      <c r="BL59" s="397"/>
      <c r="BM59" s="397"/>
      <c r="BN59" s="397"/>
      <c r="BO59" s="397"/>
      <c r="BP59" s="397"/>
      <c r="BQ59" s="397"/>
      <c r="BR59" s="397"/>
      <c r="BS59" s="397"/>
      <c r="BT59" s="397"/>
      <c r="BU59" s="397"/>
      <c r="BV59" s="397"/>
    </row>
    <row r="60" spans="63:74" x14ac:dyDescent="0.2">
      <c r="BK60" s="397"/>
      <c r="BL60" s="397"/>
      <c r="BM60" s="397"/>
      <c r="BN60" s="397"/>
      <c r="BO60" s="397"/>
      <c r="BP60" s="397"/>
      <c r="BQ60" s="397"/>
      <c r="BR60" s="397"/>
      <c r="BS60" s="397"/>
      <c r="BT60" s="397"/>
      <c r="BU60" s="397"/>
      <c r="BV60" s="397"/>
    </row>
    <row r="61" spans="63:74" x14ac:dyDescent="0.2">
      <c r="BK61" s="397"/>
      <c r="BL61" s="397"/>
      <c r="BM61" s="397"/>
      <c r="BN61" s="397"/>
      <c r="BO61" s="397"/>
      <c r="BP61" s="397"/>
      <c r="BQ61" s="397"/>
      <c r="BR61" s="397"/>
      <c r="BS61" s="397"/>
      <c r="BT61" s="397"/>
      <c r="BU61" s="397"/>
      <c r="BV61" s="397"/>
    </row>
    <row r="62" spans="63:74" x14ac:dyDescent="0.2">
      <c r="BK62" s="397"/>
      <c r="BL62" s="397"/>
      <c r="BM62" s="397"/>
      <c r="BN62" s="397"/>
      <c r="BO62" s="397"/>
      <c r="BP62" s="397"/>
      <c r="BQ62" s="397"/>
      <c r="BR62" s="397"/>
      <c r="BS62" s="397"/>
      <c r="BT62" s="397"/>
      <c r="BU62" s="397"/>
      <c r="BV62" s="397"/>
    </row>
    <row r="63" spans="63:74" x14ac:dyDescent="0.2">
      <c r="BK63" s="397"/>
      <c r="BL63" s="397"/>
      <c r="BM63" s="397"/>
      <c r="BN63" s="397"/>
      <c r="BO63" s="397"/>
      <c r="BP63" s="397"/>
      <c r="BQ63" s="397"/>
      <c r="BR63" s="397"/>
      <c r="BS63" s="397"/>
      <c r="BT63" s="397"/>
      <c r="BU63" s="397"/>
      <c r="BV63" s="397"/>
    </row>
    <row r="64" spans="63:74" x14ac:dyDescent="0.2">
      <c r="BK64" s="397"/>
      <c r="BL64" s="397"/>
      <c r="BM64" s="397"/>
      <c r="BN64" s="397"/>
      <c r="BO64" s="397"/>
      <c r="BP64" s="397"/>
      <c r="BQ64" s="397"/>
      <c r="BR64" s="397"/>
      <c r="BS64" s="397"/>
      <c r="BT64" s="397"/>
      <c r="BU64" s="397"/>
      <c r="BV64" s="397"/>
    </row>
    <row r="65" spans="63:74" x14ac:dyDescent="0.2">
      <c r="BK65" s="397"/>
      <c r="BL65" s="397"/>
      <c r="BM65" s="397"/>
      <c r="BN65" s="397"/>
      <c r="BO65" s="397"/>
      <c r="BP65" s="397"/>
      <c r="BQ65" s="397"/>
      <c r="BR65" s="397"/>
      <c r="BS65" s="397"/>
      <c r="BT65" s="397"/>
      <c r="BU65" s="397"/>
      <c r="BV65" s="397"/>
    </row>
    <row r="66" spans="63:74" x14ac:dyDescent="0.2">
      <c r="BK66" s="397"/>
      <c r="BL66" s="397"/>
      <c r="BM66" s="397"/>
      <c r="BN66" s="397"/>
      <c r="BO66" s="397"/>
      <c r="BP66" s="397"/>
      <c r="BQ66" s="397"/>
      <c r="BR66" s="397"/>
      <c r="BS66" s="397"/>
      <c r="BT66" s="397"/>
      <c r="BU66" s="397"/>
      <c r="BV66" s="397"/>
    </row>
    <row r="67" spans="63:74" x14ac:dyDescent="0.2">
      <c r="BK67" s="397"/>
      <c r="BL67" s="397"/>
      <c r="BM67" s="397"/>
      <c r="BN67" s="397"/>
      <c r="BO67" s="397"/>
      <c r="BP67" s="397"/>
      <c r="BQ67" s="397"/>
      <c r="BR67" s="397"/>
      <c r="BS67" s="397"/>
      <c r="BT67" s="397"/>
      <c r="BU67" s="397"/>
      <c r="BV67" s="397"/>
    </row>
    <row r="68" spans="63:74" x14ac:dyDescent="0.2">
      <c r="BK68" s="397"/>
      <c r="BL68" s="397"/>
      <c r="BM68" s="397"/>
      <c r="BN68" s="397"/>
      <c r="BO68" s="397"/>
      <c r="BP68" s="397"/>
      <c r="BQ68" s="397"/>
      <c r="BR68" s="397"/>
      <c r="BS68" s="397"/>
      <c r="BT68" s="397"/>
      <c r="BU68" s="397"/>
      <c r="BV68" s="397"/>
    </row>
    <row r="69" spans="63:74" x14ac:dyDescent="0.2">
      <c r="BK69" s="397"/>
      <c r="BL69" s="397"/>
      <c r="BM69" s="397"/>
      <c r="BN69" s="397"/>
      <c r="BO69" s="397"/>
      <c r="BP69" s="397"/>
      <c r="BQ69" s="397"/>
      <c r="BR69" s="397"/>
      <c r="BS69" s="397"/>
      <c r="BT69" s="397"/>
      <c r="BU69" s="397"/>
      <c r="BV69" s="397"/>
    </row>
    <row r="70" spans="63:74" x14ac:dyDescent="0.2">
      <c r="BK70" s="397"/>
      <c r="BL70" s="397"/>
      <c r="BM70" s="397"/>
      <c r="BN70" s="397"/>
      <c r="BO70" s="397"/>
      <c r="BP70" s="397"/>
      <c r="BQ70" s="397"/>
      <c r="BR70" s="397"/>
      <c r="BS70" s="397"/>
      <c r="BT70" s="397"/>
      <c r="BU70" s="397"/>
      <c r="BV70" s="397"/>
    </row>
    <row r="71" spans="63:74" x14ac:dyDescent="0.2">
      <c r="BK71" s="397"/>
      <c r="BL71" s="397"/>
      <c r="BM71" s="397"/>
      <c r="BN71" s="397"/>
      <c r="BO71" s="397"/>
      <c r="BP71" s="397"/>
      <c r="BQ71" s="397"/>
      <c r="BR71" s="397"/>
      <c r="BS71" s="397"/>
      <c r="BT71" s="397"/>
      <c r="BU71" s="397"/>
      <c r="BV71" s="397"/>
    </row>
    <row r="72" spans="63:74" x14ac:dyDescent="0.2">
      <c r="BK72" s="397"/>
      <c r="BL72" s="397"/>
      <c r="BM72" s="397"/>
      <c r="BN72" s="397"/>
      <c r="BO72" s="397"/>
      <c r="BP72" s="397"/>
      <c r="BQ72" s="397"/>
      <c r="BR72" s="397"/>
      <c r="BS72" s="397"/>
      <c r="BT72" s="397"/>
      <c r="BU72" s="397"/>
      <c r="BV72" s="397"/>
    </row>
    <row r="73" spans="63:74" x14ac:dyDescent="0.2">
      <c r="BK73" s="397"/>
      <c r="BL73" s="397"/>
      <c r="BM73" s="397"/>
      <c r="BN73" s="397"/>
      <c r="BO73" s="397"/>
      <c r="BP73" s="397"/>
      <c r="BQ73" s="397"/>
      <c r="BR73" s="397"/>
      <c r="BS73" s="397"/>
      <c r="BT73" s="397"/>
      <c r="BU73" s="397"/>
      <c r="BV73" s="397"/>
    </row>
    <row r="74" spans="63:74" x14ac:dyDescent="0.2">
      <c r="BK74" s="397"/>
      <c r="BL74" s="397"/>
      <c r="BM74" s="397"/>
      <c r="BN74" s="397"/>
      <c r="BO74" s="397"/>
      <c r="BP74" s="397"/>
      <c r="BQ74" s="397"/>
      <c r="BR74" s="397"/>
      <c r="BS74" s="397"/>
      <c r="BT74" s="397"/>
      <c r="BU74" s="397"/>
      <c r="BV74" s="397"/>
    </row>
    <row r="75" spans="63:74" x14ac:dyDescent="0.2">
      <c r="BK75" s="397"/>
      <c r="BL75" s="397"/>
      <c r="BM75" s="397"/>
      <c r="BN75" s="397"/>
      <c r="BO75" s="397"/>
      <c r="BP75" s="397"/>
      <c r="BQ75" s="397"/>
      <c r="BR75" s="397"/>
      <c r="BS75" s="397"/>
      <c r="BT75" s="397"/>
      <c r="BU75" s="397"/>
      <c r="BV75" s="397"/>
    </row>
    <row r="76" spans="63:74" x14ac:dyDescent="0.2">
      <c r="BK76" s="397"/>
      <c r="BL76" s="397"/>
      <c r="BM76" s="397"/>
      <c r="BN76" s="397"/>
      <c r="BO76" s="397"/>
      <c r="BP76" s="397"/>
      <c r="BQ76" s="397"/>
      <c r="BR76" s="397"/>
      <c r="BS76" s="397"/>
      <c r="BT76" s="397"/>
      <c r="BU76" s="397"/>
      <c r="BV76" s="397"/>
    </row>
    <row r="77" spans="63:74" x14ac:dyDescent="0.2">
      <c r="BK77" s="397"/>
      <c r="BL77" s="397"/>
      <c r="BM77" s="397"/>
      <c r="BN77" s="397"/>
      <c r="BO77" s="397"/>
      <c r="BP77" s="397"/>
      <c r="BQ77" s="397"/>
      <c r="BR77" s="397"/>
      <c r="BS77" s="397"/>
      <c r="BT77" s="397"/>
      <c r="BU77" s="397"/>
      <c r="BV77" s="397"/>
    </row>
    <row r="78" spans="63:74" x14ac:dyDescent="0.2">
      <c r="BK78" s="397"/>
      <c r="BL78" s="397"/>
      <c r="BM78" s="397"/>
      <c r="BN78" s="397"/>
      <c r="BO78" s="397"/>
      <c r="BP78" s="397"/>
      <c r="BQ78" s="397"/>
      <c r="BR78" s="397"/>
      <c r="BS78" s="397"/>
      <c r="BT78" s="397"/>
      <c r="BU78" s="397"/>
      <c r="BV78" s="397"/>
    </row>
    <row r="79" spans="63:74" x14ac:dyDescent="0.2">
      <c r="BK79" s="397"/>
      <c r="BL79" s="397"/>
      <c r="BM79" s="397"/>
      <c r="BN79" s="397"/>
      <c r="BO79" s="397"/>
      <c r="BP79" s="397"/>
      <c r="BQ79" s="397"/>
      <c r="BR79" s="397"/>
      <c r="BS79" s="397"/>
      <c r="BT79" s="397"/>
      <c r="BU79" s="397"/>
      <c r="BV79" s="397"/>
    </row>
    <row r="80" spans="63:74" x14ac:dyDescent="0.2">
      <c r="BK80" s="397"/>
      <c r="BL80" s="397"/>
      <c r="BM80" s="397"/>
      <c r="BN80" s="397"/>
      <c r="BO80" s="397"/>
      <c r="BP80" s="397"/>
      <c r="BQ80" s="397"/>
      <c r="BR80" s="397"/>
      <c r="BS80" s="397"/>
      <c r="BT80" s="397"/>
      <c r="BU80" s="397"/>
      <c r="BV80" s="397"/>
    </row>
    <row r="81" spans="63:74" x14ac:dyDescent="0.2">
      <c r="BK81" s="397"/>
      <c r="BL81" s="397"/>
      <c r="BM81" s="397"/>
      <c r="BN81" s="397"/>
      <c r="BO81" s="397"/>
      <c r="BP81" s="397"/>
      <c r="BQ81" s="397"/>
      <c r="BR81" s="397"/>
      <c r="BS81" s="397"/>
      <c r="BT81" s="397"/>
      <c r="BU81" s="397"/>
      <c r="BV81" s="397"/>
    </row>
    <row r="82" spans="63:74" x14ac:dyDescent="0.2">
      <c r="BK82" s="397"/>
      <c r="BL82" s="397"/>
      <c r="BM82" s="397"/>
      <c r="BN82" s="397"/>
      <c r="BO82" s="397"/>
      <c r="BP82" s="397"/>
      <c r="BQ82" s="397"/>
      <c r="BR82" s="397"/>
      <c r="BS82" s="397"/>
      <c r="BT82" s="397"/>
      <c r="BU82" s="397"/>
      <c r="BV82" s="397"/>
    </row>
    <row r="83" spans="63:74" x14ac:dyDescent="0.2">
      <c r="BK83" s="397"/>
      <c r="BL83" s="397"/>
      <c r="BM83" s="397"/>
      <c r="BN83" s="397"/>
      <c r="BO83" s="397"/>
      <c r="BP83" s="397"/>
      <c r="BQ83" s="397"/>
      <c r="BR83" s="397"/>
      <c r="BS83" s="397"/>
      <c r="BT83" s="397"/>
      <c r="BU83" s="397"/>
      <c r="BV83" s="397"/>
    </row>
    <row r="84" spans="63:74" x14ac:dyDescent="0.2">
      <c r="BK84" s="397"/>
      <c r="BL84" s="397"/>
      <c r="BM84" s="397"/>
      <c r="BN84" s="397"/>
      <c r="BO84" s="397"/>
      <c r="BP84" s="397"/>
      <c r="BQ84" s="397"/>
      <c r="BR84" s="397"/>
      <c r="BS84" s="397"/>
      <c r="BT84" s="397"/>
      <c r="BU84" s="397"/>
      <c r="BV84" s="397"/>
    </row>
    <row r="85" spans="63:74" x14ac:dyDescent="0.2">
      <c r="BK85" s="397"/>
      <c r="BL85" s="397"/>
      <c r="BM85" s="397"/>
      <c r="BN85" s="397"/>
      <c r="BO85" s="397"/>
      <c r="BP85" s="397"/>
      <c r="BQ85" s="397"/>
      <c r="BR85" s="397"/>
      <c r="BS85" s="397"/>
      <c r="BT85" s="397"/>
      <c r="BU85" s="397"/>
      <c r="BV85" s="397"/>
    </row>
    <row r="86" spans="63:74" x14ac:dyDescent="0.2">
      <c r="BK86" s="397"/>
      <c r="BL86" s="397"/>
      <c r="BM86" s="397"/>
      <c r="BN86" s="397"/>
      <c r="BO86" s="397"/>
      <c r="BP86" s="397"/>
      <c r="BQ86" s="397"/>
      <c r="BR86" s="397"/>
      <c r="BS86" s="397"/>
      <c r="BT86" s="397"/>
      <c r="BU86" s="397"/>
      <c r="BV86" s="397"/>
    </row>
    <row r="87" spans="63:74" x14ac:dyDescent="0.2">
      <c r="BK87" s="397"/>
      <c r="BL87" s="397"/>
      <c r="BM87" s="397"/>
      <c r="BN87" s="397"/>
      <c r="BO87" s="397"/>
      <c r="BP87" s="397"/>
      <c r="BQ87" s="397"/>
      <c r="BR87" s="397"/>
      <c r="BS87" s="397"/>
      <c r="BT87" s="397"/>
      <c r="BU87" s="397"/>
      <c r="BV87" s="397"/>
    </row>
    <row r="88" spans="63:74" x14ac:dyDescent="0.2">
      <c r="BK88" s="397"/>
      <c r="BL88" s="397"/>
      <c r="BM88" s="397"/>
      <c r="BN88" s="397"/>
      <c r="BO88" s="397"/>
      <c r="BP88" s="397"/>
      <c r="BQ88" s="397"/>
      <c r="BR88" s="397"/>
      <c r="BS88" s="397"/>
      <c r="BT88" s="397"/>
      <c r="BU88" s="397"/>
      <c r="BV88" s="397"/>
    </row>
    <row r="89" spans="63:74" x14ac:dyDescent="0.2">
      <c r="BK89" s="397"/>
      <c r="BL89" s="397"/>
      <c r="BM89" s="397"/>
      <c r="BN89" s="397"/>
      <c r="BO89" s="397"/>
      <c r="BP89" s="397"/>
      <c r="BQ89" s="397"/>
      <c r="BR89" s="397"/>
      <c r="BS89" s="397"/>
      <c r="BT89" s="397"/>
      <c r="BU89" s="397"/>
      <c r="BV89" s="397"/>
    </row>
    <row r="90" spans="63:74" x14ac:dyDescent="0.2">
      <c r="BK90" s="397"/>
      <c r="BL90" s="397"/>
      <c r="BM90" s="397"/>
      <c r="BN90" s="397"/>
      <c r="BO90" s="397"/>
      <c r="BP90" s="397"/>
      <c r="BQ90" s="397"/>
      <c r="BR90" s="397"/>
      <c r="BS90" s="397"/>
      <c r="BT90" s="397"/>
      <c r="BU90" s="397"/>
      <c r="BV90" s="397"/>
    </row>
    <row r="91" spans="63:74" x14ac:dyDescent="0.2">
      <c r="BK91" s="397"/>
      <c r="BL91" s="397"/>
      <c r="BM91" s="397"/>
      <c r="BN91" s="397"/>
      <c r="BO91" s="397"/>
      <c r="BP91" s="397"/>
      <c r="BQ91" s="397"/>
      <c r="BR91" s="397"/>
      <c r="BS91" s="397"/>
      <c r="BT91" s="397"/>
      <c r="BU91" s="397"/>
      <c r="BV91" s="397"/>
    </row>
    <row r="92" spans="63:74" x14ac:dyDescent="0.2">
      <c r="BK92" s="397"/>
      <c r="BL92" s="397"/>
      <c r="BM92" s="397"/>
      <c r="BN92" s="397"/>
      <c r="BO92" s="397"/>
      <c r="BP92" s="397"/>
      <c r="BQ92" s="397"/>
      <c r="BR92" s="397"/>
      <c r="BS92" s="397"/>
      <c r="BT92" s="397"/>
      <c r="BU92" s="397"/>
      <c r="BV92" s="397"/>
    </row>
    <row r="93" spans="63:74" x14ac:dyDescent="0.2">
      <c r="BK93" s="397"/>
      <c r="BL93" s="397"/>
      <c r="BM93" s="397"/>
      <c r="BN93" s="397"/>
      <c r="BO93" s="397"/>
      <c r="BP93" s="397"/>
      <c r="BQ93" s="397"/>
      <c r="BR93" s="397"/>
      <c r="BS93" s="397"/>
      <c r="BT93" s="397"/>
      <c r="BU93" s="397"/>
      <c r="BV93" s="397"/>
    </row>
    <row r="94" spans="63:74" x14ac:dyDescent="0.2">
      <c r="BK94" s="397"/>
      <c r="BL94" s="397"/>
      <c r="BM94" s="397"/>
      <c r="BN94" s="397"/>
      <c r="BO94" s="397"/>
      <c r="BP94" s="397"/>
      <c r="BQ94" s="397"/>
      <c r="BR94" s="397"/>
      <c r="BS94" s="397"/>
      <c r="BT94" s="397"/>
      <c r="BU94" s="397"/>
      <c r="BV94" s="397"/>
    </row>
    <row r="95" spans="63:74" x14ac:dyDescent="0.2">
      <c r="BK95" s="397"/>
      <c r="BL95" s="397"/>
      <c r="BM95" s="397"/>
      <c r="BN95" s="397"/>
      <c r="BO95" s="397"/>
      <c r="BP95" s="397"/>
      <c r="BQ95" s="397"/>
      <c r="BR95" s="397"/>
      <c r="BS95" s="397"/>
      <c r="BT95" s="397"/>
      <c r="BU95" s="397"/>
      <c r="BV95" s="397"/>
    </row>
    <row r="96" spans="63:74" x14ac:dyDescent="0.2">
      <c r="BK96" s="397"/>
      <c r="BL96" s="397"/>
      <c r="BM96" s="397"/>
      <c r="BN96" s="397"/>
      <c r="BO96" s="397"/>
      <c r="BP96" s="397"/>
      <c r="BQ96" s="397"/>
      <c r="BR96" s="397"/>
      <c r="BS96" s="397"/>
      <c r="BT96" s="397"/>
      <c r="BU96" s="397"/>
      <c r="BV96" s="397"/>
    </row>
    <row r="97" spans="63:74" x14ac:dyDescent="0.2">
      <c r="BK97" s="397"/>
      <c r="BL97" s="397"/>
      <c r="BM97" s="397"/>
      <c r="BN97" s="397"/>
      <c r="BO97" s="397"/>
      <c r="BP97" s="397"/>
      <c r="BQ97" s="397"/>
      <c r="BR97" s="397"/>
      <c r="BS97" s="397"/>
      <c r="BT97" s="397"/>
      <c r="BU97" s="397"/>
      <c r="BV97" s="397"/>
    </row>
    <row r="98" spans="63:74" x14ac:dyDescent="0.2">
      <c r="BK98" s="397"/>
      <c r="BL98" s="397"/>
      <c r="BM98" s="397"/>
      <c r="BN98" s="397"/>
      <c r="BO98" s="397"/>
      <c r="BP98" s="397"/>
      <c r="BQ98" s="397"/>
      <c r="BR98" s="397"/>
      <c r="BS98" s="397"/>
      <c r="BT98" s="397"/>
      <c r="BU98" s="397"/>
      <c r="BV98" s="397"/>
    </row>
    <row r="99" spans="63:74" x14ac:dyDescent="0.2">
      <c r="BK99" s="397"/>
      <c r="BL99" s="397"/>
      <c r="BM99" s="397"/>
      <c r="BN99" s="397"/>
      <c r="BO99" s="397"/>
      <c r="BP99" s="397"/>
      <c r="BQ99" s="397"/>
      <c r="BR99" s="397"/>
      <c r="BS99" s="397"/>
      <c r="BT99" s="397"/>
      <c r="BU99" s="397"/>
      <c r="BV99" s="397"/>
    </row>
    <row r="100" spans="63:74" x14ac:dyDescent="0.2">
      <c r="BK100" s="397"/>
      <c r="BL100" s="397"/>
      <c r="BM100" s="397"/>
      <c r="BN100" s="397"/>
      <c r="BO100" s="397"/>
      <c r="BP100" s="397"/>
      <c r="BQ100" s="397"/>
      <c r="BR100" s="397"/>
      <c r="BS100" s="397"/>
      <c r="BT100" s="397"/>
      <c r="BU100" s="397"/>
      <c r="BV100" s="397"/>
    </row>
    <row r="101" spans="63:74" x14ac:dyDescent="0.2">
      <c r="BK101" s="397"/>
      <c r="BL101" s="397"/>
      <c r="BM101" s="397"/>
      <c r="BN101" s="397"/>
      <c r="BO101" s="397"/>
      <c r="BP101" s="397"/>
      <c r="BQ101" s="397"/>
      <c r="BR101" s="397"/>
      <c r="BS101" s="397"/>
      <c r="BT101" s="397"/>
      <c r="BU101" s="397"/>
      <c r="BV101" s="397"/>
    </row>
    <row r="102" spans="63:74" x14ac:dyDescent="0.2">
      <c r="BK102" s="397"/>
      <c r="BL102" s="397"/>
      <c r="BM102" s="397"/>
      <c r="BN102" s="397"/>
      <c r="BO102" s="397"/>
      <c r="BP102" s="397"/>
      <c r="BQ102" s="397"/>
      <c r="BR102" s="397"/>
      <c r="BS102" s="397"/>
      <c r="BT102" s="397"/>
      <c r="BU102" s="397"/>
      <c r="BV102" s="397"/>
    </row>
    <row r="103" spans="63:74" x14ac:dyDescent="0.2">
      <c r="BK103" s="397"/>
      <c r="BL103" s="397"/>
      <c r="BM103" s="397"/>
      <c r="BN103" s="397"/>
      <c r="BO103" s="397"/>
      <c r="BP103" s="397"/>
      <c r="BQ103" s="397"/>
      <c r="BR103" s="397"/>
      <c r="BS103" s="397"/>
      <c r="BT103" s="397"/>
      <c r="BU103" s="397"/>
      <c r="BV103" s="397"/>
    </row>
    <row r="104" spans="63:74" x14ac:dyDescent="0.2">
      <c r="BK104" s="397"/>
      <c r="BL104" s="397"/>
      <c r="BM104" s="397"/>
      <c r="BN104" s="397"/>
      <c r="BO104" s="397"/>
      <c r="BP104" s="397"/>
      <c r="BQ104" s="397"/>
      <c r="BR104" s="397"/>
      <c r="BS104" s="397"/>
      <c r="BT104" s="397"/>
      <c r="BU104" s="397"/>
      <c r="BV104" s="397"/>
    </row>
    <row r="105" spans="63:74" x14ac:dyDescent="0.2">
      <c r="BK105" s="397"/>
      <c r="BL105" s="397"/>
      <c r="BM105" s="397"/>
      <c r="BN105" s="397"/>
      <c r="BO105" s="397"/>
      <c r="BP105" s="397"/>
      <c r="BQ105" s="397"/>
      <c r="BR105" s="397"/>
      <c r="BS105" s="397"/>
      <c r="BT105" s="397"/>
      <c r="BU105" s="397"/>
      <c r="BV105" s="397"/>
    </row>
    <row r="106" spans="63:74" x14ac:dyDescent="0.2">
      <c r="BK106" s="397"/>
      <c r="BL106" s="397"/>
      <c r="BM106" s="397"/>
      <c r="BN106" s="397"/>
      <c r="BO106" s="397"/>
      <c r="BP106" s="397"/>
      <c r="BQ106" s="397"/>
      <c r="BR106" s="397"/>
      <c r="BS106" s="397"/>
      <c r="BT106" s="397"/>
      <c r="BU106" s="397"/>
      <c r="BV106" s="397"/>
    </row>
    <row r="107" spans="63:74" x14ac:dyDescent="0.2">
      <c r="BK107" s="397"/>
      <c r="BL107" s="397"/>
      <c r="BM107" s="397"/>
      <c r="BN107" s="397"/>
      <c r="BO107" s="397"/>
      <c r="BP107" s="397"/>
      <c r="BQ107" s="397"/>
      <c r="BR107" s="397"/>
      <c r="BS107" s="397"/>
      <c r="BT107" s="397"/>
      <c r="BU107" s="397"/>
      <c r="BV107" s="397"/>
    </row>
    <row r="108" spans="63:74" x14ac:dyDescent="0.2">
      <c r="BK108" s="397"/>
      <c r="BL108" s="397"/>
      <c r="BM108" s="397"/>
      <c r="BN108" s="397"/>
      <c r="BO108" s="397"/>
      <c r="BP108" s="397"/>
      <c r="BQ108" s="397"/>
      <c r="BR108" s="397"/>
      <c r="BS108" s="397"/>
      <c r="BT108" s="397"/>
      <c r="BU108" s="397"/>
      <c r="BV108" s="397"/>
    </row>
    <row r="109" spans="63:74" x14ac:dyDescent="0.2">
      <c r="BK109" s="397"/>
      <c r="BL109" s="397"/>
      <c r="BM109" s="397"/>
      <c r="BN109" s="397"/>
      <c r="BO109" s="397"/>
      <c r="BP109" s="397"/>
      <c r="BQ109" s="397"/>
      <c r="BR109" s="397"/>
      <c r="BS109" s="397"/>
      <c r="BT109" s="397"/>
      <c r="BU109" s="397"/>
      <c r="BV109" s="397"/>
    </row>
    <row r="110" spans="63:74" x14ac:dyDescent="0.2">
      <c r="BK110" s="397"/>
      <c r="BL110" s="397"/>
      <c r="BM110" s="397"/>
      <c r="BN110" s="397"/>
      <c r="BO110" s="397"/>
      <c r="BP110" s="397"/>
      <c r="BQ110" s="397"/>
      <c r="BR110" s="397"/>
      <c r="BS110" s="397"/>
      <c r="BT110" s="397"/>
      <c r="BU110" s="397"/>
      <c r="BV110" s="397"/>
    </row>
    <row r="111" spans="63:74" x14ac:dyDescent="0.2">
      <c r="BK111" s="397"/>
      <c r="BL111" s="397"/>
      <c r="BM111" s="397"/>
      <c r="BN111" s="397"/>
      <c r="BO111" s="397"/>
      <c r="BP111" s="397"/>
      <c r="BQ111" s="397"/>
      <c r="BR111" s="397"/>
      <c r="BS111" s="397"/>
      <c r="BT111" s="397"/>
      <c r="BU111" s="397"/>
      <c r="BV111" s="397"/>
    </row>
    <row r="112" spans="63:74" x14ac:dyDescent="0.2">
      <c r="BK112" s="397"/>
      <c r="BL112" s="397"/>
      <c r="BM112" s="397"/>
      <c r="BN112" s="397"/>
      <c r="BO112" s="397"/>
      <c r="BP112" s="397"/>
      <c r="BQ112" s="397"/>
      <c r="BR112" s="397"/>
      <c r="BS112" s="397"/>
      <c r="BT112" s="397"/>
      <c r="BU112" s="397"/>
      <c r="BV112" s="397"/>
    </row>
    <row r="113" spans="63:74" x14ac:dyDescent="0.2">
      <c r="BK113" s="397"/>
      <c r="BL113" s="397"/>
      <c r="BM113" s="397"/>
      <c r="BN113" s="397"/>
      <c r="BO113" s="397"/>
      <c r="BP113" s="397"/>
      <c r="BQ113" s="397"/>
      <c r="BR113" s="397"/>
      <c r="BS113" s="397"/>
      <c r="BT113" s="397"/>
      <c r="BU113" s="397"/>
      <c r="BV113" s="397"/>
    </row>
    <row r="114" spans="63:74" x14ac:dyDescent="0.2">
      <c r="BK114" s="397"/>
      <c r="BL114" s="397"/>
      <c r="BM114" s="397"/>
      <c r="BN114" s="397"/>
      <c r="BO114" s="397"/>
      <c r="BP114" s="397"/>
      <c r="BQ114" s="397"/>
      <c r="BR114" s="397"/>
      <c r="BS114" s="397"/>
      <c r="BT114" s="397"/>
      <c r="BU114" s="397"/>
      <c r="BV114" s="397"/>
    </row>
    <row r="115" spans="63:74" x14ac:dyDescent="0.2">
      <c r="BK115" s="397"/>
      <c r="BL115" s="397"/>
      <c r="BM115" s="397"/>
      <c r="BN115" s="397"/>
      <c r="BO115" s="397"/>
      <c r="BP115" s="397"/>
      <c r="BQ115" s="397"/>
      <c r="BR115" s="397"/>
      <c r="BS115" s="397"/>
      <c r="BT115" s="397"/>
      <c r="BU115" s="397"/>
      <c r="BV115" s="397"/>
    </row>
    <row r="116" spans="63:74" x14ac:dyDescent="0.2">
      <c r="BK116" s="397"/>
      <c r="BL116" s="397"/>
      <c r="BM116" s="397"/>
      <c r="BN116" s="397"/>
      <c r="BO116" s="397"/>
      <c r="BP116" s="397"/>
      <c r="BQ116" s="397"/>
      <c r="BR116" s="397"/>
      <c r="BS116" s="397"/>
      <c r="BT116" s="397"/>
      <c r="BU116" s="397"/>
      <c r="BV116" s="397"/>
    </row>
    <row r="117" spans="63:74" x14ac:dyDescent="0.2">
      <c r="BK117" s="397"/>
      <c r="BL117" s="397"/>
      <c r="BM117" s="397"/>
      <c r="BN117" s="397"/>
      <c r="BO117" s="397"/>
      <c r="BP117" s="397"/>
      <c r="BQ117" s="397"/>
      <c r="BR117" s="397"/>
      <c r="BS117" s="397"/>
      <c r="BT117" s="397"/>
      <c r="BU117" s="397"/>
      <c r="BV117" s="397"/>
    </row>
    <row r="118" spans="63:74" x14ac:dyDescent="0.2">
      <c r="BK118" s="397"/>
      <c r="BL118" s="397"/>
      <c r="BM118" s="397"/>
      <c r="BN118" s="397"/>
      <c r="BO118" s="397"/>
      <c r="BP118" s="397"/>
      <c r="BQ118" s="397"/>
      <c r="BR118" s="397"/>
      <c r="BS118" s="397"/>
      <c r="BT118" s="397"/>
      <c r="BU118" s="397"/>
      <c r="BV118" s="397"/>
    </row>
    <row r="119" spans="63:74" x14ac:dyDescent="0.2">
      <c r="BK119" s="397"/>
      <c r="BL119" s="397"/>
      <c r="BM119" s="397"/>
      <c r="BN119" s="397"/>
      <c r="BO119" s="397"/>
      <c r="BP119" s="397"/>
      <c r="BQ119" s="397"/>
      <c r="BR119" s="397"/>
      <c r="BS119" s="397"/>
      <c r="BT119" s="397"/>
      <c r="BU119" s="397"/>
      <c r="BV119" s="397"/>
    </row>
    <row r="120" spans="63:74" x14ac:dyDescent="0.2">
      <c r="BK120" s="397"/>
      <c r="BL120" s="397"/>
      <c r="BM120" s="397"/>
      <c r="BN120" s="397"/>
      <c r="BO120" s="397"/>
      <c r="BP120" s="397"/>
      <c r="BQ120" s="397"/>
      <c r="BR120" s="397"/>
      <c r="BS120" s="397"/>
      <c r="BT120" s="397"/>
      <c r="BU120" s="397"/>
      <c r="BV120" s="397"/>
    </row>
    <row r="121" spans="63:74" x14ac:dyDescent="0.2">
      <c r="BK121" s="397"/>
      <c r="BL121" s="397"/>
      <c r="BM121" s="397"/>
      <c r="BN121" s="397"/>
      <c r="BO121" s="397"/>
      <c r="BP121" s="397"/>
      <c r="BQ121" s="397"/>
      <c r="BR121" s="397"/>
      <c r="BS121" s="397"/>
      <c r="BT121" s="397"/>
      <c r="BU121" s="397"/>
      <c r="BV121" s="397"/>
    </row>
    <row r="122" spans="63:74" x14ac:dyDescent="0.2">
      <c r="BK122" s="397"/>
      <c r="BL122" s="397"/>
      <c r="BM122" s="397"/>
      <c r="BN122" s="397"/>
      <c r="BO122" s="397"/>
      <c r="BP122" s="397"/>
      <c r="BQ122" s="397"/>
      <c r="BR122" s="397"/>
      <c r="BS122" s="397"/>
      <c r="BT122" s="397"/>
      <c r="BU122" s="397"/>
      <c r="BV122" s="397"/>
    </row>
    <row r="123" spans="63:74" x14ac:dyDescent="0.2">
      <c r="BK123" s="397"/>
      <c r="BL123" s="397"/>
      <c r="BM123" s="397"/>
      <c r="BN123" s="397"/>
      <c r="BO123" s="397"/>
      <c r="BP123" s="397"/>
      <c r="BQ123" s="397"/>
      <c r="BR123" s="397"/>
      <c r="BS123" s="397"/>
      <c r="BT123" s="397"/>
      <c r="BU123" s="397"/>
      <c r="BV123" s="397"/>
    </row>
    <row r="124" spans="63:74" x14ac:dyDescent="0.2">
      <c r="BK124" s="397"/>
      <c r="BL124" s="397"/>
      <c r="BM124" s="397"/>
      <c r="BN124" s="397"/>
      <c r="BO124" s="397"/>
      <c r="BP124" s="397"/>
      <c r="BQ124" s="397"/>
      <c r="BR124" s="397"/>
      <c r="BS124" s="397"/>
      <c r="BT124" s="397"/>
      <c r="BU124" s="397"/>
      <c r="BV124" s="397"/>
    </row>
    <row r="125" spans="63:74" x14ac:dyDescent="0.2">
      <c r="BK125" s="397"/>
      <c r="BL125" s="397"/>
      <c r="BM125" s="397"/>
      <c r="BN125" s="397"/>
      <c r="BO125" s="397"/>
      <c r="BP125" s="397"/>
      <c r="BQ125" s="397"/>
      <c r="BR125" s="397"/>
      <c r="BS125" s="397"/>
      <c r="BT125" s="397"/>
      <c r="BU125" s="397"/>
      <c r="BV125" s="397"/>
    </row>
    <row r="126" spans="63:74" x14ac:dyDescent="0.2">
      <c r="BK126" s="397"/>
      <c r="BL126" s="397"/>
      <c r="BM126" s="397"/>
      <c r="BN126" s="397"/>
      <c r="BO126" s="397"/>
      <c r="BP126" s="397"/>
      <c r="BQ126" s="397"/>
      <c r="BR126" s="397"/>
      <c r="BS126" s="397"/>
      <c r="BT126" s="397"/>
      <c r="BU126" s="397"/>
      <c r="BV126" s="397"/>
    </row>
    <row r="127" spans="63:74" x14ac:dyDescent="0.2">
      <c r="BK127" s="397"/>
      <c r="BL127" s="397"/>
      <c r="BM127" s="397"/>
      <c r="BN127" s="397"/>
      <c r="BO127" s="397"/>
      <c r="BP127" s="397"/>
      <c r="BQ127" s="397"/>
      <c r="BR127" s="397"/>
      <c r="BS127" s="397"/>
      <c r="BT127" s="397"/>
      <c r="BU127" s="397"/>
      <c r="BV127" s="397"/>
    </row>
    <row r="128" spans="63:74" x14ac:dyDescent="0.2">
      <c r="BK128" s="397"/>
      <c r="BL128" s="397"/>
      <c r="BM128" s="397"/>
      <c r="BN128" s="397"/>
      <c r="BO128" s="397"/>
      <c r="BP128" s="397"/>
      <c r="BQ128" s="397"/>
      <c r="BR128" s="397"/>
      <c r="BS128" s="397"/>
      <c r="BT128" s="397"/>
      <c r="BU128" s="397"/>
      <c r="BV128" s="397"/>
    </row>
    <row r="129" spans="63:74" x14ac:dyDescent="0.2">
      <c r="BK129" s="397"/>
      <c r="BL129" s="397"/>
      <c r="BM129" s="397"/>
      <c r="BN129" s="397"/>
      <c r="BO129" s="397"/>
      <c r="BP129" s="397"/>
      <c r="BQ129" s="397"/>
      <c r="BR129" s="397"/>
      <c r="BS129" s="397"/>
      <c r="BT129" s="397"/>
      <c r="BU129" s="397"/>
      <c r="BV129" s="397"/>
    </row>
    <row r="130" spans="63:74" x14ac:dyDescent="0.2">
      <c r="BK130" s="397"/>
      <c r="BL130" s="397"/>
      <c r="BM130" s="397"/>
      <c r="BN130" s="397"/>
      <c r="BO130" s="397"/>
      <c r="BP130" s="397"/>
      <c r="BQ130" s="397"/>
      <c r="BR130" s="397"/>
      <c r="BS130" s="397"/>
      <c r="BT130" s="397"/>
      <c r="BU130" s="397"/>
      <c r="BV130" s="397"/>
    </row>
    <row r="131" spans="63:74" x14ac:dyDescent="0.2">
      <c r="BK131" s="397"/>
      <c r="BL131" s="397"/>
      <c r="BM131" s="397"/>
      <c r="BN131" s="397"/>
      <c r="BO131" s="397"/>
      <c r="BP131" s="397"/>
      <c r="BQ131" s="397"/>
      <c r="BR131" s="397"/>
      <c r="BS131" s="397"/>
      <c r="BT131" s="397"/>
      <c r="BU131" s="397"/>
      <c r="BV131" s="397"/>
    </row>
    <row r="132" spans="63:74" x14ac:dyDescent="0.2">
      <c r="BK132" s="397"/>
      <c r="BL132" s="397"/>
      <c r="BM132" s="397"/>
      <c r="BN132" s="397"/>
      <c r="BO132" s="397"/>
      <c r="BP132" s="397"/>
      <c r="BQ132" s="397"/>
      <c r="BR132" s="397"/>
      <c r="BS132" s="397"/>
      <c r="BT132" s="397"/>
      <c r="BU132" s="397"/>
      <c r="BV132" s="397"/>
    </row>
    <row r="133" spans="63:74" x14ac:dyDescent="0.2">
      <c r="BK133" s="397"/>
      <c r="BL133" s="397"/>
      <c r="BM133" s="397"/>
      <c r="BN133" s="397"/>
      <c r="BO133" s="397"/>
      <c r="BP133" s="397"/>
      <c r="BQ133" s="397"/>
      <c r="BR133" s="397"/>
      <c r="BS133" s="397"/>
      <c r="BT133" s="397"/>
      <c r="BU133" s="397"/>
      <c r="BV133" s="397"/>
    </row>
    <row r="134" spans="63:74" x14ac:dyDescent="0.2">
      <c r="BK134" s="397"/>
      <c r="BL134" s="397"/>
      <c r="BM134" s="397"/>
      <c r="BN134" s="397"/>
      <c r="BO134" s="397"/>
      <c r="BP134" s="397"/>
      <c r="BQ134" s="397"/>
      <c r="BR134" s="397"/>
      <c r="BS134" s="397"/>
      <c r="BT134" s="397"/>
      <c r="BU134" s="397"/>
      <c r="BV134" s="397"/>
    </row>
    <row r="135" spans="63:74" x14ac:dyDescent="0.2">
      <c r="BK135" s="397"/>
      <c r="BL135" s="397"/>
      <c r="BM135" s="397"/>
      <c r="BN135" s="397"/>
      <c r="BO135" s="397"/>
      <c r="BP135" s="397"/>
      <c r="BQ135" s="397"/>
      <c r="BR135" s="397"/>
      <c r="BS135" s="397"/>
      <c r="BT135" s="397"/>
      <c r="BU135" s="397"/>
      <c r="BV135" s="397"/>
    </row>
    <row r="136" spans="63:74" x14ac:dyDescent="0.2">
      <c r="BK136" s="397"/>
      <c r="BL136" s="397"/>
      <c r="BM136" s="397"/>
      <c r="BN136" s="397"/>
      <c r="BO136" s="397"/>
      <c r="BP136" s="397"/>
      <c r="BQ136" s="397"/>
      <c r="BR136" s="397"/>
      <c r="BS136" s="397"/>
      <c r="BT136" s="397"/>
      <c r="BU136" s="397"/>
      <c r="BV136" s="397"/>
    </row>
    <row r="137" spans="63:74" x14ac:dyDescent="0.2">
      <c r="BK137" s="397"/>
      <c r="BL137" s="397"/>
      <c r="BM137" s="397"/>
      <c r="BN137" s="397"/>
      <c r="BO137" s="397"/>
      <c r="BP137" s="397"/>
      <c r="BQ137" s="397"/>
      <c r="BR137" s="397"/>
      <c r="BS137" s="397"/>
      <c r="BT137" s="397"/>
      <c r="BU137" s="397"/>
      <c r="BV137" s="397"/>
    </row>
    <row r="138" spans="63:74" x14ac:dyDescent="0.2">
      <c r="BK138" s="397"/>
      <c r="BL138" s="397"/>
      <c r="BM138" s="397"/>
      <c r="BN138" s="397"/>
      <c r="BO138" s="397"/>
      <c r="BP138" s="397"/>
      <c r="BQ138" s="397"/>
      <c r="BR138" s="397"/>
      <c r="BS138" s="397"/>
      <c r="BT138" s="397"/>
      <c r="BU138" s="397"/>
      <c r="BV138" s="397"/>
    </row>
    <row r="139" spans="63:74" x14ac:dyDescent="0.2">
      <c r="BK139" s="397"/>
      <c r="BL139" s="397"/>
      <c r="BM139" s="397"/>
      <c r="BN139" s="397"/>
      <c r="BO139" s="397"/>
      <c r="BP139" s="397"/>
      <c r="BQ139" s="397"/>
      <c r="BR139" s="397"/>
      <c r="BS139" s="397"/>
      <c r="BT139" s="397"/>
      <c r="BU139" s="397"/>
      <c r="BV139" s="397"/>
    </row>
    <row r="140" spans="63:74" x14ac:dyDescent="0.2">
      <c r="BK140" s="397"/>
      <c r="BL140" s="397"/>
      <c r="BM140" s="397"/>
      <c r="BN140" s="397"/>
      <c r="BO140" s="397"/>
      <c r="BP140" s="397"/>
      <c r="BQ140" s="397"/>
      <c r="BR140" s="397"/>
      <c r="BS140" s="397"/>
      <c r="BT140" s="397"/>
      <c r="BU140" s="397"/>
      <c r="BV140" s="397"/>
    </row>
    <row r="141" spans="63:74" x14ac:dyDescent="0.2">
      <c r="BK141" s="397"/>
      <c r="BL141" s="397"/>
      <c r="BM141" s="397"/>
      <c r="BN141" s="397"/>
      <c r="BO141" s="397"/>
      <c r="BP141" s="397"/>
      <c r="BQ141" s="397"/>
      <c r="BR141" s="397"/>
      <c r="BS141" s="397"/>
      <c r="BT141" s="397"/>
      <c r="BU141" s="397"/>
      <c r="BV141" s="397"/>
    </row>
    <row r="142" spans="63:74" x14ac:dyDescent="0.2">
      <c r="BK142" s="397"/>
      <c r="BL142" s="397"/>
      <c r="BM142" s="397"/>
      <c r="BN142" s="397"/>
      <c r="BO142" s="397"/>
      <c r="BP142" s="397"/>
      <c r="BQ142" s="397"/>
      <c r="BR142" s="397"/>
      <c r="BS142" s="397"/>
      <c r="BT142" s="397"/>
      <c r="BU142" s="397"/>
      <c r="BV142" s="397"/>
    </row>
    <row r="174" spans="2:74" ht="9" customHeight="1" x14ac:dyDescent="0.2"/>
    <row r="175" spans="2:74" ht="9" customHeight="1" x14ac:dyDescent="0.2">
      <c r="B175" s="80"/>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1"/>
      <c r="AI175" s="81"/>
      <c r="AJ175" s="81"/>
      <c r="AK175" s="81"/>
      <c r="AL175" s="81"/>
      <c r="AM175" s="81"/>
      <c r="AN175" s="81"/>
      <c r="AO175" s="81"/>
      <c r="AP175" s="81"/>
      <c r="AQ175" s="81"/>
      <c r="AR175" s="81"/>
      <c r="AS175" s="81"/>
      <c r="AT175" s="81"/>
      <c r="AU175" s="81"/>
      <c r="AV175" s="81"/>
      <c r="AW175" s="81"/>
      <c r="AX175" s="81"/>
      <c r="AY175" s="395"/>
      <c r="AZ175" s="395"/>
      <c r="BA175" s="395"/>
      <c r="BB175" s="395"/>
      <c r="BC175" s="395"/>
      <c r="BD175" s="395"/>
      <c r="BE175" s="395"/>
      <c r="BF175" s="395"/>
      <c r="BG175" s="395"/>
      <c r="BH175" s="395"/>
      <c r="BI175" s="395"/>
      <c r="BJ175" s="395"/>
      <c r="BK175" s="81"/>
      <c r="BL175" s="81"/>
      <c r="BM175" s="81"/>
      <c r="BN175" s="81"/>
      <c r="BO175" s="81"/>
      <c r="BP175" s="81"/>
      <c r="BQ175" s="81"/>
      <c r="BR175" s="81"/>
      <c r="BS175" s="81"/>
      <c r="BT175" s="81"/>
      <c r="BU175" s="81"/>
      <c r="BV175" s="81"/>
    </row>
    <row r="176" spans="2:74" ht="9" customHeight="1" x14ac:dyDescent="0.2">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395"/>
      <c r="AZ176" s="395"/>
      <c r="BA176" s="395"/>
      <c r="BB176" s="395"/>
      <c r="BC176" s="395"/>
      <c r="BD176" s="395"/>
      <c r="BE176" s="395"/>
      <c r="BF176" s="395"/>
      <c r="BG176" s="395"/>
      <c r="BH176" s="395"/>
      <c r="BI176" s="395"/>
      <c r="BJ176" s="395"/>
      <c r="BK176" s="81"/>
      <c r="BL176" s="81"/>
      <c r="BM176" s="81"/>
      <c r="BN176" s="81"/>
      <c r="BO176" s="81"/>
      <c r="BP176" s="81"/>
      <c r="BQ176" s="81"/>
      <c r="BR176" s="81"/>
      <c r="BS176" s="81"/>
      <c r="BT176" s="81"/>
      <c r="BU176" s="81"/>
      <c r="BV176" s="81"/>
    </row>
    <row r="177" spans="2:74" ht="9" customHeight="1" x14ac:dyDescent="0.2">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395"/>
      <c r="AZ177" s="395"/>
      <c r="BA177" s="395"/>
      <c r="BB177" s="395"/>
      <c r="BC177" s="395"/>
      <c r="BD177" s="395"/>
      <c r="BE177" s="395"/>
      <c r="BF177" s="395"/>
      <c r="BG177" s="395"/>
      <c r="BH177" s="395"/>
      <c r="BI177" s="395"/>
      <c r="BJ177" s="395"/>
      <c r="BK177" s="81"/>
      <c r="BL177" s="81"/>
      <c r="BM177" s="81"/>
      <c r="BN177" s="81"/>
      <c r="BO177" s="81"/>
      <c r="BP177" s="81"/>
      <c r="BQ177" s="81"/>
      <c r="BR177" s="81"/>
      <c r="BS177" s="81"/>
      <c r="BT177" s="81"/>
      <c r="BU177" s="81"/>
      <c r="BV177" s="81"/>
    </row>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5"/>
      <c r="AZ178" s="395"/>
      <c r="BA178" s="395"/>
      <c r="BB178" s="395"/>
      <c r="BC178" s="395"/>
      <c r="BD178" s="395"/>
      <c r="BE178" s="395"/>
      <c r="BF178" s="395"/>
      <c r="BG178" s="395"/>
      <c r="BH178" s="395"/>
      <c r="BI178" s="395"/>
      <c r="BJ178" s="395"/>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5"/>
      <c r="AZ179" s="395"/>
      <c r="BA179" s="395"/>
      <c r="BB179" s="395"/>
      <c r="BC179" s="395"/>
      <c r="BD179" s="395"/>
      <c r="BE179" s="395"/>
      <c r="BF179" s="395"/>
      <c r="BG179" s="395"/>
      <c r="BH179" s="395"/>
      <c r="BI179" s="395"/>
      <c r="BJ179" s="395"/>
      <c r="BK179" s="81"/>
      <c r="BL179" s="81"/>
      <c r="BM179" s="81"/>
      <c r="BN179" s="81"/>
      <c r="BO179" s="81"/>
      <c r="BP179" s="81"/>
      <c r="BQ179" s="81"/>
      <c r="BR179" s="81"/>
      <c r="BS179" s="81"/>
      <c r="BT179" s="81"/>
      <c r="BU179" s="81"/>
      <c r="BV179" s="81"/>
    </row>
    <row r="180" spans="2:74" x14ac:dyDescent="0.2">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c r="AE180" s="83"/>
      <c r="AF180" s="83"/>
      <c r="AG180" s="83"/>
      <c r="AH180" s="83"/>
      <c r="AI180" s="83"/>
      <c r="AJ180" s="83"/>
      <c r="AK180" s="83"/>
      <c r="AL180" s="83"/>
      <c r="AM180" s="83"/>
      <c r="AN180" s="83"/>
      <c r="AO180" s="83"/>
      <c r="AP180" s="83"/>
      <c r="AQ180" s="83"/>
      <c r="AR180" s="83"/>
      <c r="AS180" s="83"/>
      <c r="AT180" s="83"/>
      <c r="AU180" s="83"/>
      <c r="AV180" s="83"/>
      <c r="AW180" s="83"/>
      <c r="AX180" s="83"/>
      <c r="AY180" s="531"/>
      <c r="AZ180" s="531"/>
      <c r="BA180" s="531"/>
      <c r="BB180" s="531"/>
      <c r="BC180" s="531"/>
      <c r="BD180" s="531"/>
      <c r="BE180" s="531"/>
      <c r="BF180" s="531"/>
      <c r="BG180" s="531"/>
      <c r="BH180" s="531"/>
      <c r="BI180" s="531"/>
      <c r="BJ180" s="531"/>
      <c r="BK180" s="83"/>
      <c r="BL180" s="83"/>
      <c r="BM180" s="83"/>
      <c r="BN180" s="83"/>
      <c r="BO180" s="83"/>
      <c r="BP180" s="83"/>
      <c r="BQ180" s="83"/>
      <c r="BR180" s="83"/>
      <c r="BS180" s="83"/>
      <c r="BT180" s="83"/>
      <c r="BU180" s="83"/>
      <c r="BV180" s="83"/>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5"/>
      <c r="AZ181" s="395"/>
      <c r="BA181" s="395"/>
      <c r="BB181" s="395"/>
      <c r="BC181" s="395"/>
      <c r="BD181" s="395"/>
      <c r="BE181" s="395"/>
      <c r="BF181" s="395"/>
      <c r="BG181" s="395"/>
      <c r="BH181" s="395"/>
      <c r="BI181" s="395"/>
      <c r="BJ181" s="395"/>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5"/>
      <c r="AZ182" s="395"/>
      <c r="BA182" s="395"/>
      <c r="BB182" s="395"/>
      <c r="BC182" s="395"/>
      <c r="BD182" s="395"/>
      <c r="BE182" s="395"/>
      <c r="BF182" s="395"/>
      <c r="BG182" s="395"/>
      <c r="BH182" s="395"/>
      <c r="BI182" s="395"/>
      <c r="BJ182" s="395"/>
      <c r="BK182" s="81"/>
      <c r="BL182" s="81"/>
      <c r="BM182" s="81"/>
      <c r="BN182" s="81"/>
      <c r="BO182" s="81"/>
      <c r="BP182" s="81"/>
      <c r="BQ182" s="81"/>
      <c r="BR182" s="81"/>
      <c r="BS182" s="81"/>
      <c r="BT182" s="81"/>
      <c r="BU182" s="81"/>
      <c r="BV182" s="81"/>
    </row>
    <row r="183" spans="2:74" ht="9" customHeight="1" x14ac:dyDescent="0.2">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395"/>
      <c r="AZ183" s="395"/>
      <c r="BA183" s="395"/>
      <c r="BB183" s="395"/>
      <c r="BC183" s="395"/>
      <c r="BD183" s="395"/>
      <c r="BE183" s="395"/>
      <c r="BF183" s="395"/>
      <c r="BG183" s="395"/>
      <c r="BH183" s="395"/>
      <c r="BI183" s="395"/>
      <c r="BJ183" s="395"/>
      <c r="BK183" s="81"/>
      <c r="BL183" s="81"/>
      <c r="BM183" s="81"/>
      <c r="BN183" s="81"/>
      <c r="BO183" s="81"/>
      <c r="BP183" s="81"/>
      <c r="BQ183" s="81"/>
      <c r="BR183" s="81"/>
      <c r="BS183" s="81"/>
      <c r="BT183" s="81"/>
      <c r="BU183" s="81"/>
      <c r="BV183" s="81"/>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5"/>
      <c r="AZ184" s="395"/>
      <c r="BA184" s="395"/>
      <c r="BB184" s="395"/>
      <c r="BC184" s="395"/>
      <c r="BD184" s="395"/>
      <c r="BE184" s="395"/>
      <c r="BF184" s="395"/>
      <c r="BG184" s="395"/>
      <c r="BH184" s="395"/>
      <c r="BI184" s="395"/>
      <c r="BJ184" s="395"/>
      <c r="BK184" s="81"/>
      <c r="BL184" s="81"/>
      <c r="BM184" s="81"/>
      <c r="BN184" s="81"/>
      <c r="BO184" s="81"/>
      <c r="BP184" s="81"/>
      <c r="BQ184" s="81"/>
      <c r="BR184" s="81"/>
      <c r="BS184" s="81"/>
      <c r="BT184" s="81"/>
      <c r="BU184" s="81"/>
      <c r="BV184" s="81"/>
    </row>
    <row r="185" spans="2:74" ht="9" customHeight="1" x14ac:dyDescent="0.2"/>
    <row r="186" spans="2:74" ht="9" customHeight="1" x14ac:dyDescent="0.2"/>
    <row r="187" spans="2:74" ht="9" customHeight="1" x14ac:dyDescent="0.2"/>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6" ht="9" customHeight="1" x14ac:dyDescent="0.2"/>
    <row r="327" ht="9" customHeight="1" x14ac:dyDescent="0.2"/>
    <row r="328"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6" ht="9" customHeight="1" x14ac:dyDescent="0.2"/>
    <row r="337" ht="9" customHeight="1" x14ac:dyDescent="0.2"/>
    <row r="338" ht="9" customHeight="1" x14ac:dyDescent="0.2"/>
    <row r="339" ht="9" customHeight="1" x14ac:dyDescent="0.2"/>
    <row r="340" ht="9" customHeight="1" x14ac:dyDescent="0.2"/>
  </sheetData>
  <mergeCells count="18">
    <mergeCell ref="A1:A2"/>
    <mergeCell ref="AM3:AX3"/>
    <mergeCell ref="B45:Q45"/>
    <mergeCell ref="B46:Q46"/>
    <mergeCell ref="B41:Q41"/>
    <mergeCell ref="B42:Q42"/>
    <mergeCell ref="B43:Q43"/>
    <mergeCell ref="B44:Q44"/>
    <mergeCell ref="B37:Q37"/>
    <mergeCell ref="B38:Q38"/>
    <mergeCell ref="B40:Q40"/>
    <mergeCell ref="B39:Q39"/>
    <mergeCell ref="AY3:BJ3"/>
    <mergeCell ref="BK3:BV3"/>
    <mergeCell ref="B1:AL1"/>
    <mergeCell ref="C3:N3"/>
    <mergeCell ref="O3:Z3"/>
    <mergeCell ref="AA3:AL3"/>
  </mergeCells>
  <phoneticPr fontId="5" type="noConversion"/>
  <conditionalFormatting sqref="C43:P43">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F7" sqref="BF7"/>
    </sheetView>
  </sheetViews>
  <sheetFormatPr defaultColWidth="9.5703125" defaultRowHeight="11.25" x14ac:dyDescent="0.2"/>
  <cols>
    <col min="1" max="1" width="12.5703125" style="6" customWidth="1"/>
    <col min="2" max="2" width="20" style="6" customWidth="1"/>
    <col min="3" max="50" width="6.5703125" style="6" customWidth="1"/>
    <col min="51" max="62" width="6.5703125" style="393" customWidth="1"/>
    <col min="63" max="74" width="6.5703125" style="6" customWidth="1"/>
    <col min="75" max="16384" width="9.5703125" style="6"/>
  </cols>
  <sheetData>
    <row r="1" spans="1:74" ht="13.35" customHeight="1" x14ac:dyDescent="0.2">
      <c r="A1" s="667" t="s">
        <v>1051</v>
      </c>
      <c r="B1" s="708" t="s">
        <v>144</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c r="AM1" s="85"/>
    </row>
    <row r="2" spans="1:74" s="72" customFormat="1" ht="12.75" x14ac:dyDescent="0.2">
      <c r="A2" s="668"/>
      <c r="B2" s="543" t="str">
        <f>"U.S. Energy Information Administration  |  Short-Term Energy Outlook  - "&amp;Dates!D1</f>
        <v>U.S. Energy Information Administration  |  Short-Term Energy Outlook  - August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5"/>
      <c r="AY2" s="397"/>
      <c r="AZ2" s="397"/>
      <c r="BA2" s="397"/>
      <c r="BB2" s="397"/>
      <c r="BC2" s="397"/>
      <c r="BD2" s="397"/>
      <c r="BE2" s="397"/>
      <c r="BF2" s="397"/>
      <c r="BG2" s="397"/>
      <c r="BH2" s="397"/>
      <c r="BI2" s="397"/>
      <c r="BJ2" s="397"/>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84"/>
      <c r="B5" s="86" t="s">
        <v>100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6"/>
      <c r="AZ5" s="426"/>
      <c r="BA5" s="426"/>
      <c r="BB5" s="426"/>
      <c r="BC5" s="426"/>
      <c r="BD5" s="426"/>
      <c r="BE5" s="426"/>
      <c r="BF5" s="426"/>
      <c r="BG5" s="426"/>
      <c r="BH5" s="426"/>
      <c r="BI5" s="426"/>
      <c r="BJ5" s="426"/>
      <c r="BK5" s="426"/>
      <c r="BL5" s="426"/>
      <c r="BM5" s="426"/>
      <c r="BN5" s="426"/>
      <c r="BO5" s="426"/>
      <c r="BP5" s="426"/>
      <c r="BQ5" s="426"/>
      <c r="BR5" s="426"/>
      <c r="BS5" s="426"/>
      <c r="BT5" s="426"/>
      <c r="BU5" s="426"/>
      <c r="BV5" s="426"/>
    </row>
    <row r="6" spans="1:74" ht="11.1" customHeight="1" x14ac:dyDescent="0.2">
      <c r="A6" s="84" t="s">
        <v>981</v>
      </c>
      <c r="B6" s="189" t="s">
        <v>9</v>
      </c>
      <c r="C6" s="215">
        <v>4.6288200000000002</v>
      </c>
      <c r="D6" s="215">
        <v>4.2157900000000001</v>
      </c>
      <c r="E6" s="215">
        <v>4.0932199999999996</v>
      </c>
      <c r="F6" s="215">
        <v>4.36205</v>
      </c>
      <c r="G6" s="215">
        <v>4.4403300000000003</v>
      </c>
      <c r="H6" s="215">
        <v>4.6731100000000003</v>
      </c>
      <c r="I6" s="215">
        <v>4.5567200000000003</v>
      </c>
      <c r="J6" s="215">
        <v>4.1766500000000004</v>
      </c>
      <c r="K6" s="215">
        <v>4.01288</v>
      </c>
      <c r="L6" s="215">
        <v>3.6729799999999999</v>
      </c>
      <c r="M6" s="215">
        <v>3.3361700000000001</v>
      </c>
      <c r="N6" s="215">
        <v>3.2650999999999999</v>
      </c>
      <c r="O6" s="215">
        <v>2.7511299999999999</v>
      </c>
      <c r="P6" s="215">
        <v>2.5801500000000002</v>
      </c>
      <c r="Q6" s="215">
        <v>2.2371599999999998</v>
      </c>
      <c r="R6" s="215">
        <v>2.0033500000000002</v>
      </c>
      <c r="S6" s="215">
        <v>2.5049600000000001</v>
      </c>
      <c r="T6" s="215">
        <v>2.5286499999999998</v>
      </c>
      <c r="U6" s="215">
        <v>3.0415899999999998</v>
      </c>
      <c r="V6" s="215">
        <v>2.9231400000000001</v>
      </c>
      <c r="W6" s="215">
        <v>2.93344</v>
      </c>
      <c r="X6" s="215">
        <v>3.4165100000000002</v>
      </c>
      <c r="Y6" s="215">
        <v>3.6461999999999999</v>
      </c>
      <c r="Z6" s="215">
        <v>3.4422600000000001</v>
      </c>
      <c r="AA6" s="215">
        <v>3.4288699999999999</v>
      </c>
      <c r="AB6" s="215">
        <v>3.4298999999999999</v>
      </c>
      <c r="AC6" s="215">
        <v>3.9243000000000001</v>
      </c>
      <c r="AD6" s="215">
        <v>4.2909800000000002</v>
      </c>
      <c r="AE6" s="215">
        <v>4.1622300000000001</v>
      </c>
      <c r="AF6" s="215">
        <v>3.9407800000000002</v>
      </c>
      <c r="AG6" s="215">
        <v>3.73169</v>
      </c>
      <c r="AH6" s="215">
        <v>3.5277500000000002</v>
      </c>
      <c r="AI6" s="215">
        <v>3.7275700000000001</v>
      </c>
      <c r="AJ6" s="215">
        <v>3.7873100000000002</v>
      </c>
      <c r="AK6" s="215">
        <v>3.7471399999999999</v>
      </c>
      <c r="AL6" s="215">
        <v>4.3672000000000004</v>
      </c>
      <c r="AM6" s="215">
        <v>4.8543900000000004</v>
      </c>
      <c r="AN6" s="215">
        <v>6.1789699999999996</v>
      </c>
      <c r="AO6" s="215">
        <v>5.05009</v>
      </c>
      <c r="AP6" s="215">
        <v>4.7977400000000001</v>
      </c>
      <c r="AQ6" s="215">
        <v>4.7184299999999997</v>
      </c>
      <c r="AR6" s="215">
        <v>4.7256400000000003</v>
      </c>
      <c r="AS6" s="215">
        <v>4.1704699999999999</v>
      </c>
      <c r="AT6" s="215">
        <v>4.0293599999999996</v>
      </c>
      <c r="AU6" s="215">
        <v>4.0417199999999998</v>
      </c>
      <c r="AV6" s="215">
        <v>3.8944299999999998</v>
      </c>
      <c r="AW6" s="215">
        <v>4.24566</v>
      </c>
      <c r="AX6" s="215">
        <v>3.5864600000000002</v>
      </c>
      <c r="AY6" s="215">
        <v>3.0838199999999998</v>
      </c>
      <c r="AZ6" s="215">
        <v>2.95919</v>
      </c>
      <c r="BA6" s="215">
        <v>2.9159299999999999</v>
      </c>
      <c r="BB6" s="215">
        <v>2.6882999999999999</v>
      </c>
      <c r="BC6" s="215">
        <v>2.9344700000000001</v>
      </c>
      <c r="BD6" s="215">
        <v>2.8675199999999998</v>
      </c>
      <c r="BE6" s="215">
        <v>2.9241700000000002</v>
      </c>
      <c r="BF6" s="356">
        <v>2.9458060000000001</v>
      </c>
      <c r="BG6" s="356">
        <v>2.968566</v>
      </c>
      <c r="BH6" s="356">
        <v>3.066065</v>
      </c>
      <c r="BI6" s="356">
        <v>3.124644</v>
      </c>
      <c r="BJ6" s="356">
        <v>3.2612930000000002</v>
      </c>
      <c r="BK6" s="356">
        <v>3.318613</v>
      </c>
      <c r="BL6" s="356">
        <v>3.314419</v>
      </c>
      <c r="BM6" s="356">
        <v>3.238775</v>
      </c>
      <c r="BN6" s="356">
        <v>3.066287</v>
      </c>
      <c r="BO6" s="356">
        <v>3.0754999999999999</v>
      </c>
      <c r="BP6" s="356">
        <v>3.0789599999999999</v>
      </c>
      <c r="BQ6" s="356">
        <v>3.31738</v>
      </c>
      <c r="BR6" s="356">
        <v>3.3629259999999999</v>
      </c>
      <c r="BS6" s="356">
        <v>3.4060350000000001</v>
      </c>
      <c r="BT6" s="356">
        <v>3.4376699999999998</v>
      </c>
      <c r="BU6" s="356">
        <v>3.5001630000000001</v>
      </c>
      <c r="BV6" s="356">
        <v>3.5437620000000001</v>
      </c>
    </row>
    <row r="7" spans="1:74" ht="11.1" customHeight="1" x14ac:dyDescent="0.2">
      <c r="A7" s="84"/>
      <c r="B7" s="88" t="s">
        <v>804</v>
      </c>
      <c r="C7" s="231"/>
      <c r="D7" s="231"/>
      <c r="E7" s="231"/>
      <c r="F7" s="231"/>
      <c r="G7" s="231"/>
      <c r="H7" s="231"/>
      <c r="I7" s="231"/>
      <c r="J7" s="231"/>
      <c r="K7" s="231"/>
      <c r="L7" s="231"/>
      <c r="M7" s="231"/>
      <c r="N7" s="231"/>
      <c r="O7" s="231"/>
      <c r="P7" s="231"/>
      <c r="Q7" s="231"/>
      <c r="R7" s="231"/>
      <c r="S7" s="231"/>
      <c r="T7" s="231"/>
      <c r="U7" s="231"/>
      <c r="V7" s="231"/>
      <c r="W7" s="231"/>
      <c r="X7" s="231"/>
      <c r="Y7" s="231"/>
      <c r="Z7" s="231"/>
      <c r="AA7" s="231"/>
      <c r="AB7" s="231"/>
      <c r="AC7" s="231"/>
      <c r="AD7" s="231"/>
      <c r="AE7" s="231"/>
      <c r="AF7" s="231"/>
      <c r="AG7" s="231"/>
      <c r="AH7" s="231"/>
      <c r="AI7" s="231"/>
      <c r="AJ7" s="231"/>
      <c r="AK7" s="231"/>
      <c r="AL7" s="231"/>
      <c r="AM7" s="231"/>
      <c r="AN7" s="231"/>
      <c r="AO7" s="231"/>
      <c r="AP7" s="231"/>
      <c r="AQ7" s="231"/>
      <c r="AR7" s="231"/>
      <c r="AS7" s="231"/>
      <c r="AT7" s="231"/>
      <c r="AU7" s="231"/>
      <c r="AV7" s="231"/>
      <c r="AW7" s="231"/>
      <c r="AX7" s="231"/>
      <c r="AY7" s="231"/>
      <c r="AZ7" s="231"/>
      <c r="BA7" s="231"/>
      <c r="BB7" s="231"/>
      <c r="BC7" s="231"/>
      <c r="BD7" s="231"/>
      <c r="BE7" s="231"/>
      <c r="BF7" s="390"/>
      <c r="BG7" s="390"/>
      <c r="BH7" s="390"/>
      <c r="BI7" s="390"/>
      <c r="BJ7" s="390"/>
      <c r="BK7" s="390"/>
      <c r="BL7" s="390"/>
      <c r="BM7" s="390"/>
      <c r="BN7" s="390"/>
      <c r="BO7" s="390"/>
      <c r="BP7" s="390"/>
      <c r="BQ7" s="390"/>
      <c r="BR7" s="390"/>
      <c r="BS7" s="390"/>
      <c r="BT7" s="390"/>
      <c r="BU7" s="390"/>
      <c r="BV7" s="390"/>
    </row>
    <row r="8" spans="1:74" ht="11.1" customHeight="1" x14ac:dyDescent="0.2">
      <c r="A8" s="84" t="s">
        <v>891</v>
      </c>
      <c r="B8" s="190" t="s">
        <v>605</v>
      </c>
      <c r="C8" s="215">
        <v>13.883181130000001</v>
      </c>
      <c r="D8" s="215">
        <v>13.859116179999999</v>
      </c>
      <c r="E8" s="215">
        <v>14.23497513</v>
      </c>
      <c r="F8" s="215">
        <v>14.069583229999999</v>
      </c>
      <c r="G8" s="215">
        <v>14.05057435</v>
      </c>
      <c r="H8" s="215">
        <v>15.444482710000001</v>
      </c>
      <c r="I8" s="215">
        <v>17.410709050000001</v>
      </c>
      <c r="J8" s="215">
        <v>17.500293209999999</v>
      </c>
      <c r="K8" s="215">
        <v>16.555262419999998</v>
      </c>
      <c r="L8" s="215">
        <v>13.42956981</v>
      </c>
      <c r="M8" s="215">
        <v>13.36026069</v>
      </c>
      <c r="N8" s="215">
        <v>12.75628043</v>
      </c>
      <c r="O8" s="215">
        <v>13.30693756</v>
      </c>
      <c r="P8" s="215">
        <v>12.701973539999999</v>
      </c>
      <c r="Q8" s="215">
        <v>12.99394974</v>
      </c>
      <c r="R8" s="215">
        <v>13.63185043</v>
      </c>
      <c r="S8" s="215">
        <v>13.879061289999999</v>
      </c>
      <c r="T8" s="215">
        <v>14.496633429999999</v>
      </c>
      <c r="U8" s="215">
        <v>16.351367060000001</v>
      </c>
      <c r="V8" s="215">
        <v>16.73792207</v>
      </c>
      <c r="W8" s="215">
        <v>16.630435110000001</v>
      </c>
      <c r="X8" s="215">
        <v>14.27355575</v>
      </c>
      <c r="Y8" s="215">
        <v>13.844782329999999</v>
      </c>
      <c r="Z8" s="215">
        <v>13.14767385</v>
      </c>
      <c r="AA8" s="215">
        <v>13.17689867</v>
      </c>
      <c r="AB8" s="215">
        <v>13.153587249999999</v>
      </c>
      <c r="AC8" s="215">
        <v>13.13392198</v>
      </c>
      <c r="AD8" s="215">
        <v>13.235874389999999</v>
      </c>
      <c r="AE8" s="215">
        <v>14.83313613</v>
      </c>
      <c r="AF8" s="215">
        <v>15.520272</v>
      </c>
      <c r="AG8" s="215">
        <v>17.193773230000001</v>
      </c>
      <c r="AH8" s="215">
        <v>17.7201308</v>
      </c>
      <c r="AI8" s="215">
        <v>16.320383629999998</v>
      </c>
      <c r="AJ8" s="215">
        <v>14.32321527</v>
      </c>
      <c r="AK8" s="215">
        <v>13.43586722</v>
      </c>
      <c r="AL8" s="215">
        <v>13.330638</v>
      </c>
      <c r="AM8" s="215">
        <v>12.90426982</v>
      </c>
      <c r="AN8" s="215">
        <v>13.62768719</v>
      </c>
      <c r="AO8" s="215">
        <v>14.57602208</v>
      </c>
      <c r="AP8" s="215">
        <v>15.80644742</v>
      </c>
      <c r="AQ8" s="215">
        <v>15.73957693</v>
      </c>
      <c r="AR8" s="215">
        <v>17.148626549999999</v>
      </c>
      <c r="AS8" s="215">
        <v>18.073394740000001</v>
      </c>
      <c r="AT8" s="215">
        <v>18.398443700000001</v>
      </c>
      <c r="AU8" s="215">
        <v>17.628194350000001</v>
      </c>
      <c r="AV8" s="215">
        <v>15.056433350000001</v>
      </c>
      <c r="AW8" s="215">
        <v>14.34417695</v>
      </c>
      <c r="AX8" s="215">
        <v>14.27797633</v>
      </c>
      <c r="AY8" s="215">
        <v>13.83042401</v>
      </c>
      <c r="AZ8" s="215">
        <v>13.01349551</v>
      </c>
      <c r="BA8" s="215">
        <v>12.24943734</v>
      </c>
      <c r="BB8" s="215">
        <v>12.89656738</v>
      </c>
      <c r="BC8" s="215">
        <v>13.607482320000001</v>
      </c>
      <c r="BD8" s="215">
        <v>14.352740000000001</v>
      </c>
      <c r="BE8" s="215">
        <v>16.193349999999999</v>
      </c>
      <c r="BF8" s="356">
        <v>16.81157</v>
      </c>
      <c r="BG8" s="356">
        <v>16.2653</v>
      </c>
      <c r="BH8" s="356">
        <v>13.71785</v>
      </c>
      <c r="BI8" s="356">
        <v>13.23611</v>
      </c>
      <c r="BJ8" s="356">
        <v>12.92069</v>
      </c>
      <c r="BK8" s="356">
        <v>12.388859999999999</v>
      </c>
      <c r="BL8" s="356">
        <v>12.378310000000001</v>
      </c>
      <c r="BM8" s="356">
        <v>13.020440000000001</v>
      </c>
      <c r="BN8" s="356">
        <v>13.71157</v>
      </c>
      <c r="BO8" s="356">
        <v>14.322660000000001</v>
      </c>
      <c r="BP8" s="356">
        <v>15.03572</v>
      </c>
      <c r="BQ8" s="356">
        <v>16.660329999999998</v>
      </c>
      <c r="BR8" s="356">
        <v>17.239809999999999</v>
      </c>
      <c r="BS8" s="356">
        <v>16.692599999999999</v>
      </c>
      <c r="BT8" s="356">
        <v>14.132429999999999</v>
      </c>
      <c r="BU8" s="356">
        <v>13.496689999999999</v>
      </c>
      <c r="BV8" s="356">
        <v>13.15236</v>
      </c>
    </row>
    <row r="9" spans="1:74" ht="11.1" customHeight="1" x14ac:dyDescent="0.2">
      <c r="A9" s="84" t="s">
        <v>892</v>
      </c>
      <c r="B9" s="188" t="s">
        <v>639</v>
      </c>
      <c r="C9" s="215">
        <v>11.742778550000001</v>
      </c>
      <c r="D9" s="215">
        <v>11.91856606</v>
      </c>
      <c r="E9" s="215">
        <v>12.08397018</v>
      </c>
      <c r="F9" s="215">
        <v>12.783833080000001</v>
      </c>
      <c r="G9" s="215">
        <v>14.70440584</v>
      </c>
      <c r="H9" s="215">
        <v>17.612307430000001</v>
      </c>
      <c r="I9" s="215">
        <v>17.9682937</v>
      </c>
      <c r="J9" s="215">
        <v>18.56102344</v>
      </c>
      <c r="K9" s="215">
        <v>18.111661689999998</v>
      </c>
      <c r="L9" s="215">
        <v>15.153873369999999</v>
      </c>
      <c r="M9" s="215">
        <v>13.069914130000001</v>
      </c>
      <c r="N9" s="215">
        <v>11.69841044</v>
      </c>
      <c r="O9" s="215">
        <v>11.11451147</v>
      </c>
      <c r="P9" s="215">
        <v>11.06605439</v>
      </c>
      <c r="Q9" s="215">
        <v>11.892907490000001</v>
      </c>
      <c r="R9" s="215">
        <v>12.27241624</v>
      </c>
      <c r="S9" s="215">
        <v>13.87774398</v>
      </c>
      <c r="T9" s="215">
        <v>16.727997439999999</v>
      </c>
      <c r="U9" s="215">
        <v>16.69352718</v>
      </c>
      <c r="V9" s="215">
        <v>17.787070870000001</v>
      </c>
      <c r="W9" s="215">
        <v>17.156593399999998</v>
      </c>
      <c r="X9" s="215">
        <v>14.259704149999999</v>
      </c>
      <c r="Y9" s="215">
        <v>11.306321909999999</v>
      </c>
      <c r="Z9" s="215">
        <v>11.44567943</v>
      </c>
      <c r="AA9" s="215">
        <v>10.932113940000001</v>
      </c>
      <c r="AB9" s="215">
        <v>10.738289890000001</v>
      </c>
      <c r="AC9" s="215">
        <v>11.101042700000001</v>
      </c>
      <c r="AD9" s="215">
        <v>11.735041259999999</v>
      </c>
      <c r="AE9" s="215">
        <v>14.26900769</v>
      </c>
      <c r="AF9" s="215">
        <v>16.28313125</v>
      </c>
      <c r="AG9" s="215">
        <v>17.803518560000001</v>
      </c>
      <c r="AH9" s="215">
        <v>17.928033809999999</v>
      </c>
      <c r="AI9" s="215">
        <v>17.216923959999999</v>
      </c>
      <c r="AJ9" s="215">
        <v>15.094786859999999</v>
      </c>
      <c r="AK9" s="215">
        <v>11.63123495</v>
      </c>
      <c r="AL9" s="215">
        <v>10.150009239999999</v>
      </c>
      <c r="AM9" s="215">
        <v>10.553129719999999</v>
      </c>
      <c r="AN9" s="215">
        <v>10.73387213</v>
      </c>
      <c r="AO9" s="215">
        <v>10.866194159999999</v>
      </c>
      <c r="AP9" s="215">
        <v>11.58546922</v>
      </c>
      <c r="AQ9" s="215">
        <v>13.65681925</v>
      </c>
      <c r="AR9" s="215">
        <v>16.534980449999999</v>
      </c>
      <c r="AS9" s="215">
        <v>17.284534470000001</v>
      </c>
      <c r="AT9" s="215">
        <v>17.64335788</v>
      </c>
      <c r="AU9" s="215">
        <v>16.864970450000001</v>
      </c>
      <c r="AV9" s="215">
        <v>14.582536360000001</v>
      </c>
      <c r="AW9" s="215">
        <v>11.39562001</v>
      </c>
      <c r="AX9" s="215">
        <v>10.10063918</v>
      </c>
      <c r="AY9" s="215">
        <v>9.8240217489999999</v>
      </c>
      <c r="AZ9" s="215">
        <v>9.4144718679999997</v>
      </c>
      <c r="BA9" s="215">
        <v>9.2210575119999998</v>
      </c>
      <c r="BB9" s="215">
        <v>9.5293670129999999</v>
      </c>
      <c r="BC9" s="215">
        <v>12.05848516</v>
      </c>
      <c r="BD9" s="215">
        <v>14.994289999999999</v>
      </c>
      <c r="BE9" s="215">
        <v>16.519629999999999</v>
      </c>
      <c r="BF9" s="356">
        <v>17.568619999999999</v>
      </c>
      <c r="BG9" s="356">
        <v>17.094460000000002</v>
      </c>
      <c r="BH9" s="356">
        <v>14.62528</v>
      </c>
      <c r="BI9" s="356">
        <v>12.198510000000001</v>
      </c>
      <c r="BJ9" s="356">
        <v>10.86974</v>
      </c>
      <c r="BK9" s="356">
        <v>10.627789999999999</v>
      </c>
      <c r="BL9" s="356">
        <v>10.47546</v>
      </c>
      <c r="BM9" s="356">
        <v>10.82836</v>
      </c>
      <c r="BN9" s="356">
        <v>11.88095</v>
      </c>
      <c r="BO9" s="356">
        <v>13.52814</v>
      </c>
      <c r="BP9" s="356">
        <v>15.92535</v>
      </c>
      <c r="BQ9" s="356">
        <v>17.129370000000002</v>
      </c>
      <c r="BR9" s="356">
        <v>18.100580000000001</v>
      </c>
      <c r="BS9" s="356">
        <v>17.62425</v>
      </c>
      <c r="BT9" s="356">
        <v>15.06695</v>
      </c>
      <c r="BU9" s="356">
        <v>12.448040000000001</v>
      </c>
      <c r="BV9" s="356">
        <v>11.09463</v>
      </c>
    </row>
    <row r="10" spans="1:74" ht="11.1" customHeight="1" x14ac:dyDescent="0.2">
      <c r="A10" s="84" t="s">
        <v>893</v>
      </c>
      <c r="B10" s="190" t="s">
        <v>606</v>
      </c>
      <c r="C10" s="215">
        <v>8.7363986269999998</v>
      </c>
      <c r="D10" s="215">
        <v>8.9673610240000006</v>
      </c>
      <c r="E10" s="215">
        <v>9.1299820530000009</v>
      </c>
      <c r="F10" s="215">
        <v>9.9806638539999994</v>
      </c>
      <c r="G10" s="215">
        <v>11.24448572</v>
      </c>
      <c r="H10" s="215">
        <v>14.20592735</v>
      </c>
      <c r="I10" s="215">
        <v>16.44781029</v>
      </c>
      <c r="J10" s="215">
        <v>17.58622205</v>
      </c>
      <c r="K10" s="215">
        <v>15.357218100000001</v>
      </c>
      <c r="L10" s="215">
        <v>11.52360479</v>
      </c>
      <c r="M10" s="215">
        <v>9.5536397750000006</v>
      </c>
      <c r="N10" s="215">
        <v>8.6198189900000006</v>
      </c>
      <c r="O10" s="215">
        <v>8.2352969209999998</v>
      </c>
      <c r="P10" s="215">
        <v>8.0442106469999999</v>
      </c>
      <c r="Q10" s="215">
        <v>9.2852347940000008</v>
      </c>
      <c r="R10" s="215">
        <v>9.4200134369999997</v>
      </c>
      <c r="S10" s="215">
        <v>12.290218729999999</v>
      </c>
      <c r="T10" s="215">
        <v>14.76323019</v>
      </c>
      <c r="U10" s="215">
        <v>17.512600079999999</v>
      </c>
      <c r="V10" s="215">
        <v>17.92274488</v>
      </c>
      <c r="W10" s="215">
        <v>14.980815120000001</v>
      </c>
      <c r="X10" s="215">
        <v>10.30446648</v>
      </c>
      <c r="Y10" s="215">
        <v>8.6861518449999995</v>
      </c>
      <c r="Z10" s="215">
        <v>8.4079799079999997</v>
      </c>
      <c r="AA10" s="215">
        <v>7.7213031130000003</v>
      </c>
      <c r="AB10" s="215">
        <v>7.7395742160000003</v>
      </c>
      <c r="AC10" s="215">
        <v>7.8575855639999999</v>
      </c>
      <c r="AD10" s="215">
        <v>9.2014808089999995</v>
      </c>
      <c r="AE10" s="215">
        <v>12.20199154</v>
      </c>
      <c r="AF10" s="215">
        <v>14.67329971</v>
      </c>
      <c r="AG10" s="215">
        <v>16.250194950000001</v>
      </c>
      <c r="AH10" s="215">
        <v>16.453289689999998</v>
      </c>
      <c r="AI10" s="215">
        <v>14.98147844</v>
      </c>
      <c r="AJ10" s="215">
        <v>10.13900795</v>
      </c>
      <c r="AK10" s="215">
        <v>8.2007845760000002</v>
      </c>
      <c r="AL10" s="215">
        <v>7.6056743329999996</v>
      </c>
      <c r="AM10" s="215">
        <v>7.8485757270000001</v>
      </c>
      <c r="AN10" s="215">
        <v>8.4835775309999999</v>
      </c>
      <c r="AO10" s="215">
        <v>10.078111979999999</v>
      </c>
      <c r="AP10" s="215">
        <v>11.5634812</v>
      </c>
      <c r="AQ10" s="215">
        <v>13.47187701</v>
      </c>
      <c r="AR10" s="215">
        <v>16.82495956</v>
      </c>
      <c r="AS10" s="215">
        <v>17.822073280000001</v>
      </c>
      <c r="AT10" s="215">
        <v>17.950438550000001</v>
      </c>
      <c r="AU10" s="215">
        <v>15.2500301</v>
      </c>
      <c r="AV10" s="215">
        <v>10.70770995</v>
      </c>
      <c r="AW10" s="215">
        <v>8.5208963569999998</v>
      </c>
      <c r="AX10" s="215">
        <v>8.7195919370000006</v>
      </c>
      <c r="AY10" s="215">
        <v>7.9801089359999997</v>
      </c>
      <c r="AZ10" s="215">
        <v>7.4717626560000001</v>
      </c>
      <c r="BA10" s="215">
        <v>8.0097813040000005</v>
      </c>
      <c r="BB10" s="215">
        <v>8.7724649889999995</v>
      </c>
      <c r="BC10" s="215">
        <v>11.47343468</v>
      </c>
      <c r="BD10" s="215">
        <v>14.518380000000001</v>
      </c>
      <c r="BE10" s="215">
        <v>16.794250000000002</v>
      </c>
      <c r="BF10" s="356">
        <v>17.460260000000002</v>
      </c>
      <c r="BG10" s="356">
        <v>15.33394</v>
      </c>
      <c r="BH10" s="356">
        <v>10.92928</v>
      </c>
      <c r="BI10" s="356">
        <v>8.7224249999999994</v>
      </c>
      <c r="BJ10" s="356">
        <v>7.8284140000000004</v>
      </c>
      <c r="BK10" s="356">
        <v>7.428032</v>
      </c>
      <c r="BL10" s="356">
        <v>7.4932270000000001</v>
      </c>
      <c r="BM10" s="356">
        <v>8.5865120000000008</v>
      </c>
      <c r="BN10" s="356">
        <v>9.6662809999999997</v>
      </c>
      <c r="BO10" s="356">
        <v>11.93329</v>
      </c>
      <c r="BP10" s="356">
        <v>14.730309999999999</v>
      </c>
      <c r="BQ10" s="356">
        <v>17.060310000000001</v>
      </c>
      <c r="BR10" s="356">
        <v>17.782640000000001</v>
      </c>
      <c r="BS10" s="356">
        <v>15.556290000000001</v>
      </c>
      <c r="BT10" s="356">
        <v>11.04697</v>
      </c>
      <c r="BU10" s="356">
        <v>8.7859689999999997</v>
      </c>
      <c r="BV10" s="356">
        <v>7.8675660000000001</v>
      </c>
    </row>
    <row r="11" spans="1:74" ht="11.1" customHeight="1" x14ac:dyDescent="0.2">
      <c r="A11" s="84" t="s">
        <v>894</v>
      </c>
      <c r="B11" s="190" t="s">
        <v>607</v>
      </c>
      <c r="C11" s="215">
        <v>8.7664763150000002</v>
      </c>
      <c r="D11" s="215">
        <v>8.8472480529999995</v>
      </c>
      <c r="E11" s="215">
        <v>9.0804268009999998</v>
      </c>
      <c r="F11" s="215">
        <v>9.8413767350000008</v>
      </c>
      <c r="G11" s="215">
        <v>11.39335045</v>
      </c>
      <c r="H11" s="215">
        <v>14.878416270000001</v>
      </c>
      <c r="I11" s="215">
        <v>16.98773053</v>
      </c>
      <c r="J11" s="215">
        <v>18.01257614</v>
      </c>
      <c r="K11" s="215">
        <v>15.884908709999999</v>
      </c>
      <c r="L11" s="215">
        <v>13.025327280000001</v>
      </c>
      <c r="M11" s="215">
        <v>10.065945340000001</v>
      </c>
      <c r="N11" s="215">
        <v>8.6560736620000007</v>
      </c>
      <c r="O11" s="215">
        <v>8.2241889070000003</v>
      </c>
      <c r="P11" s="215">
        <v>8.2060988370000008</v>
      </c>
      <c r="Q11" s="215">
        <v>9.1849094999999998</v>
      </c>
      <c r="R11" s="215">
        <v>10.420562309999999</v>
      </c>
      <c r="S11" s="215">
        <v>12.280644410000001</v>
      </c>
      <c r="T11" s="215">
        <v>14.93956876</v>
      </c>
      <c r="U11" s="215">
        <v>16.277821500000002</v>
      </c>
      <c r="V11" s="215">
        <v>17.554512970000001</v>
      </c>
      <c r="W11" s="215">
        <v>15.596103490000001</v>
      </c>
      <c r="X11" s="215">
        <v>11.242917009999999</v>
      </c>
      <c r="Y11" s="215">
        <v>9.2725771290000001</v>
      </c>
      <c r="Z11" s="215">
        <v>8.4767986030000007</v>
      </c>
      <c r="AA11" s="215">
        <v>7.9947673840000002</v>
      </c>
      <c r="AB11" s="215">
        <v>8.1650501159999997</v>
      </c>
      <c r="AC11" s="215">
        <v>8.2588747829999996</v>
      </c>
      <c r="AD11" s="215">
        <v>9.0212767899999999</v>
      </c>
      <c r="AE11" s="215">
        <v>10.93345513</v>
      </c>
      <c r="AF11" s="215">
        <v>15.261992530000001</v>
      </c>
      <c r="AG11" s="215">
        <v>18.003240590000001</v>
      </c>
      <c r="AH11" s="215">
        <v>18.08485911</v>
      </c>
      <c r="AI11" s="215">
        <v>16.791612359999998</v>
      </c>
      <c r="AJ11" s="215">
        <v>12.25997641</v>
      </c>
      <c r="AK11" s="215">
        <v>9.4393715609999997</v>
      </c>
      <c r="AL11" s="215">
        <v>8.1561809939999996</v>
      </c>
      <c r="AM11" s="215">
        <v>8.3503046390000009</v>
      </c>
      <c r="AN11" s="215">
        <v>8.9834606780000001</v>
      </c>
      <c r="AO11" s="215">
        <v>10.40952092</v>
      </c>
      <c r="AP11" s="215">
        <v>10.305316879999999</v>
      </c>
      <c r="AQ11" s="215">
        <v>12.051091449999999</v>
      </c>
      <c r="AR11" s="215">
        <v>16.779510859999998</v>
      </c>
      <c r="AS11" s="215">
        <v>18.839215769999999</v>
      </c>
      <c r="AT11" s="215">
        <v>18.54292088</v>
      </c>
      <c r="AU11" s="215">
        <v>17.313343809999999</v>
      </c>
      <c r="AV11" s="215">
        <v>13.085842039999999</v>
      </c>
      <c r="AW11" s="215">
        <v>9.8848360700000004</v>
      </c>
      <c r="AX11" s="215">
        <v>8.8830062549999997</v>
      </c>
      <c r="AY11" s="215">
        <v>8.6737289680000007</v>
      </c>
      <c r="AZ11" s="215">
        <v>8.4190518129999994</v>
      </c>
      <c r="BA11" s="215">
        <v>8.9675492999999999</v>
      </c>
      <c r="BB11" s="215">
        <v>10.28910409</v>
      </c>
      <c r="BC11" s="215">
        <v>12.28591072</v>
      </c>
      <c r="BD11" s="215">
        <v>15.156140000000001</v>
      </c>
      <c r="BE11" s="215">
        <v>17.16525</v>
      </c>
      <c r="BF11" s="356">
        <v>17.640999999999998</v>
      </c>
      <c r="BG11" s="356">
        <v>15.8073</v>
      </c>
      <c r="BH11" s="356">
        <v>12.0322</v>
      </c>
      <c r="BI11" s="356">
        <v>9.1318809999999999</v>
      </c>
      <c r="BJ11" s="356">
        <v>7.7722360000000004</v>
      </c>
      <c r="BK11" s="356">
        <v>7.5381980000000004</v>
      </c>
      <c r="BL11" s="356">
        <v>7.59091</v>
      </c>
      <c r="BM11" s="356">
        <v>8.5368110000000001</v>
      </c>
      <c r="BN11" s="356">
        <v>9.2671430000000008</v>
      </c>
      <c r="BO11" s="356">
        <v>10.94511</v>
      </c>
      <c r="BP11" s="356">
        <v>14.442640000000001</v>
      </c>
      <c r="BQ11" s="356">
        <v>17.122599999999998</v>
      </c>
      <c r="BR11" s="356">
        <v>18.154869999999999</v>
      </c>
      <c r="BS11" s="356">
        <v>16.484670000000001</v>
      </c>
      <c r="BT11" s="356">
        <v>12.84144</v>
      </c>
      <c r="BU11" s="356">
        <v>9.8754539999999995</v>
      </c>
      <c r="BV11" s="356">
        <v>8.1765749999999997</v>
      </c>
    </row>
    <row r="12" spans="1:74" ht="11.1" customHeight="1" x14ac:dyDescent="0.2">
      <c r="A12" s="84" t="s">
        <v>895</v>
      </c>
      <c r="B12" s="190" t="s">
        <v>608</v>
      </c>
      <c r="C12" s="215">
        <v>11.193264259999999</v>
      </c>
      <c r="D12" s="215">
        <v>12.392624079999999</v>
      </c>
      <c r="E12" s="215">
        <v>12.446823050000001</v>
      </c>
      <c r="F12" s="215">
        <v>14.8455998</v>
      </c>
      <c r="G12" s="215">
        <v>18.646883420000002</v>
      </c>
      <c r="H12" s="215">
        <v>21.353986119999998</v>
      </c>
      <c r="I12" s="215">
        <v>22.853492880000001</v>
      </c>
      <c r="J12" s="215">
        <v>22.459688679999999</v>
      </c>
      <c r="K12" s="215">
        <v>22.20354554</v>
      </c>
      <c r="L12" s="215">
        <v>15.723049</v>
      </c>
      <c r="M12" s="215">
        <v>13.23459004</v>
      </c>
      <c r="N12" s="215">
        <v>12.61134152</v>
      </c>
      <c r="O12" s="215">
        <v>12.15423026</v>
      </c>
      <c r="P12" s="215">
        <v>11.99622293</v>
      </c>
      <c r="Q12" s="215">
        <v>13.86787861</v>
      </c>
      <c r="R12" s="215">
        <v>14.75297759</v>
      </c>
      <c r="S12" s="215">
        <v>17.98869273</v>
      </c>
      <c r="T12" s="215">
        <v>20.02906385</v>
      </c>
      <c r="U12" s="215">
        <v>21.03961503</v>
      </c>
      <c r="V12" s="215">
        <v>21.45436428</v>
      </c>
      <c r="W12" s="215">
        <v>20.191274549999999</v>
      </c>
      <c r="X12" s="215">
        <v>16.17412487</v>
      </c>
      <c r="Y12" s="215">
        <v>11.92443033</v>
      </c>
      <c r="Z12" s="215">
        <v>12.175986760000001</v>
      </c>
      <c r="AA12" s="215">
        <v>11.36553797</v>
      </c>
      <c r="AB12" s="215">
        <v>10.891323030000001</v>
      </c>
      <c r="AC12" s="215">
        <v>10.754415659999999</v>
      </c>
      <c r="AD12" s="215">
        <v>12.741954610000001</v>
      </c>
      <c r="AE12" s="215">
        <v>16.438863959999999</v>
      </c>
      <c r="AF12" s="215">
        <v>20.127607189999999</v>
      </c>
      <c r="AG12" s="215">
        <v>22.063765490000002</v>
      </c>
      <c r="AH12" s="215">
        <v>22.077065409999999</v>
      </c>
      <c r="AI12" s="215">
        <v>21.84591103</v>
      </c>
      <c r="AJ12" s="215">
        <v>17.39872256</v>
      </c>
      <c r="AK12" s="215">
        <v>12.10571631</v>
      </c>
      <c r="AL12" s="215">
        <v>11.698644120000001</v>
      </c>
      <c r="AM12" s="215">
        <v>10.80884923</v>
      </c>
      <c r="AN12" s="215">
        <v>11.54731797</v>
      </c>
      <c r="AO12" s="215">
        <v>11.97847893</v>
      </c>
      <c r="AP12" s="215">
        <v>13.960740270000001</v>
      </c>
      <c r="AQ12" s="215">
        <v>17.308553589999999</v>
      </c>
      <c r="AR12" s="215">
        <v>21.715597899999999</v>
      </c>
      <c r="AS12" s="215">
        <v>23.199802859999998</v>
      </c>
      <c r="AT12" s="215">
        <v>23.427006519999999</v>
      </c>
      <c r="AU12" s="215">
        <v>22.35869031</v>
      </c>
      <c r="AV12" s="215">
        <v>19.023552649999999</v>
      </c>
      <c r="AW12" s="215">
        <v>12.186912960000001</v>
      </c>
      <c r="AX12" s="215">
        <v>11.929275730000001</v>
      </c>
      <c r="AY12" s="215">
        <v>11.155327</v>
      </c>
      <c r="AZ12" s="215">
        <v>10.144684010000001</v>
      </c>
      <c r="BA12" s="215">
        <v>10.81225916</v>
      </c>
      <c r="BB12" s="215">
        <v>13.56347948</v>
      </c>
      <c r="BC12" s="215">
        <v>18.200932089999998</v>
      </c>
      <c r="BD12" s="215">
        <v>20.784859999999998</v>
      </c>
      <c r="BE12" s="215">
        <v>22.104869999999998</v>
      </c>
      <c r="BF12" s="356">
        <v>22.571560000000002</v>
      </c>
      <c r="BG12" s="356">
        <v>21.71396</v>
      </c>
      <c r="BH12" s="356">
        <v>17.0212</v>
      </c>
      <c r="BI12" s="356">
        <v>12.673920000000001</v>
      </c>
      <c r="BJ12" s="356">
        <v>11.50329</v>
      </c>
      <c r="BK12" s="356">
        <v>10.95623</v>
      </c>
      <c r="BL12" s="356">
        <v>10.952830000000001</v>
      </c>
      <c r="BM12" s="356">
        <v>11.83301</v>
      </c>
      <c r="BN12" s="356">
        <v>13.900539999999999</v>
      </c>
      <c r="BO12" s="356">
        <v>17.101929999999999</v>
      </c>
      <c r="BP12" s="356">
        <v>20.342580000000002</v>
      </c>
      <c r="BQ12" s="356">
        <v>22.073409999999999</v>
      </c>
      <c r="BR12" s="356">
        <v>22.759589999999999</v>
      </c>
      <c r="BS12" s="356">
        <v>22.184080000000002</v>
      </c>
      <c r="BT12" s="356">
        <v>17.478480000000001</v>
      </c>
      <c r="BU12" s="356">
        <v>12.91315</v>
      </c>
      <c r="BV12" s="356">
        <v>11.607799999999999</v>
      </c>
    </row>
    <row r="13" spans="1:74" ht="11.1" customHeight="1" x14ac:dyDescent="0.2">
      <c r="A13" s="84" t="s">
        <v>896</v>
      </c>
      <c r="B13" s="190" t="s">
        <v>609</v>
      </c>
      <c r="C13" s="215">
        <v>9.5101109259999994</v>
      </c>
      <c r="D13" s="215">
        <v>10.047464700000001</v>
      </c>
      <c r="E13" s="215">
        <v>10.633126819999999</v>
      </c>
      <c r="F13" s="215">
        <v>12.038135309999999</v>
      </c>
      <c r="G13" s="215">
        <v>14.349837580000001</v>
      </c>
      <c r="H13" s="215">
        <v>16.73865988</v>
      </c>
      <c r="I13" s="215">
        <v>18.31703903</v>
      </c>
      <c r="J13" s="215">
        <v>18.844192289999999</v>
      </c>
      <c r="K13" s="215">
        <v>17.865467850000002</v>
      </c>
      <c r="L13" s="215">
        <v>14.16479633</v>
      </c>
      <c r="M13" s="215">
        <v>11.569275920000001</v>
      </c>
      <c r="N13" s="215">
        <v>10.46118499</v>
      </c>
      <c r="O13" s="215">
        <v>9.6852055180000001</v>
      </c>
      <c r="P13" s="215">
        <v>9.9876520620000004</v>
      </c>
      <c r="Q13" s="215">
        <v>11.30595112</v>
      </c>
      <c r="R13" s="215">
        <v>13.564106880000001</v>
      </c>
      <c r="S13" s="215">
        <v>15.18902037</v>
      </c>
      <c r="T13" s="215">
        <v>16.320855210000001</v>
      </c>
      <c r="U13" s="215">
        <v>17.40442732</v>
      </c>
      <c r="V13" s="215">
        <v>18.0550332</v>
      </c>
      <c r="W13" s="215">
        <v>16.60405763</v>
      </c>
      <c r="X13" s="215">
        <v>13.27138851</v>
      </c>
      <c r="Y13" s="215">
        <v>10.127610900000001</v>
      </c>
      <c r="Z13" s="215">
        <v>9.8665908330000001</v>
      </c>
      <c r="AA13" s="215">
        <v>9.0986626319999999</v>
      </c>
      <c r="AB13" s="215">
        <v>9.4545464809999995</v>
      </c>
      <c r="AC13" s="215">
        <v>9.2943141279999999</v>
      </c>
      <c r="AD13" s="215">
        <v>10.78228687</v>
      </c>
      <c r="AE13" s="215">
        <v>13.268714129999999</v>
      </c>
      <c r="AF13" s="215">
        <v>16.884523609999999</v>
      </c>
      <c r="AG13" s="215">
        <v>18.33653018</v>
      </c>
      <c r="AH13" s="215">
        <v>18.42949484</v>
      </c>
      <c r="AI13" s="215">
        <v>18.634276159999999</v>
      </c>
      <c r="AJ13" s="215">
        <v>15.331850729999999</v>
      </c>
      <c r="AK13" s="215">
        <v>11.067790799999999</v>
      </c>
      <c r="AL13" s="215">
        <v>9.4773283389999996</v>
      </c>
      <c r="AM13" s="215">
        <v>9.3942253959999995</v>
      </c>
      <c r="AN13" s="215">
        <v>9.5870918950000004</v>
      </c>
      <c r="AO13" s="215">
        <v>10.12923348</v>
      </c>
      <c r="AP13" s="215">
        <v>11.96972349</v>
      </c>
      <c r="AQ13" s="215">
        <v>15.444589949999999</v>
      </c>
      <c r="AR13" s="215">
        <v>18.58829647</v>
      </c>
      <c r="AS13" s="215">
        <v>19.869516350000001</v>
      </c>
      <c r="AT13" s="215">
        <v>19.522985469999998</v>
      </c>
      <c r="AU13" s="215">
        <v>19.704531410000001</v>
      </c>
      <c r="AV13" s="215">
        <v>16.63347388</v>
      </c>
      <c r="AW13" s="215">
        <v>10.93907184</v>
      </c>
      <c r="AX13" s="215">
        <v>10.14601407</v>
      </c>
      <c r="AY13" s="215">
        <v>9.6309384799999993</v>
      </c>
      <c r="AZ13" s="215">
        <v>9.312144559</v>
      </c>
      <c r="BA13" s="215">
        <v>8.8554703630000002</v>
      </c>
      <c r="BB13" s="215">
        <v>12.19713709</v>
      </c>
      <c r="BC13" s="215">
        <v>15.62929802</v>
      </c>
      <c r="BD13" s="215">
        <v>17.478629999999999</v>
      </c>
      <c r="BE13" s="215">
        <v>18.486820000000002</v>
      </c>
      <c r="BF13" s="356">
        <v>18.77815</v>
      </c>
      <c r="BG13" s="356">
        <v>18.069780000000002</v>
      </c>
      <c r="BH13" s="356">
        <v>14.775589999999999</v>
      </c>
      <c r="BI13" s="356">
        <v>11.14668</v>
      </c>
      <c r="BJ13" s="356">
        <v>9.5531670000000002</v>
      </c>
      <c r="BK13" s="356">
        <v>8.7072459999999996</v>
      </c>
      <c r="BL13" s="356">
        <v>8.7687849999999994</v>
      </c>
      <c r="BM13" s="356">
        <v>9.9646170000000005</v>
      </c>
      <c r="BN13" s="356">
        <v>11.59998</v>
      </c>
      <c r="BO13" s="356">
        <v>14.01024</v>
      </c>
      <c r="BP13" s="356">
        <v>16.315760000000001</v>
      </c>
      <c r="BQ13" s="356">
        <v>18.051490000000001</v>
      </c>
      <c r="BR13" s="356">
        <v>18.892060000000001</v>
      </c>
      <c r="BS13" s="356">
        <v>18.401900000000001</v>
      </c>
      <c r="BT13" s="356">
        <v>15.31606</v>
      </c>
      <c r="BU13" s="356">
        <v>11.68098</v>
      </c>
      <c r="BV13" s="356">
        <v>9.9707179999999997</v>
      </c>
    </row>
    <row r="14" spans="1:74" ht="11.1" customHeight="1" x14ac:dyDescent="0.2">
      <c r="A14" s="84" t="s">
        <v>897</v>
      </c>
      <c r="B14" s="190" t="s">
        <v>610</v>
      </c>
      <c r="C14" s="215">
        <v>8.1138757760000004</v>
      </c>
      <c r="D14" s="215">
        <v>8.5892172159999998</v>
      </c>
      <c r="E14" s="215">
        <v>9.8751675139999993</v>
      </c>
      <c r="F14" s="215">
        <v>12.757420209999999</v>
      </c>
      <c r="G14" s="215">
        <v>14.873428909999999</v>
      </c>
      <c r="H14" s="215">
        <v>16.781004339999999</v>
      </c>
      <c r="I14" s="215">
        <v>18.52425203</v>
      </c>
      <c r="J14" s="215">
        <v>19.363074170000001</v>
      </c>
      <c r="K14" s="215">
        <v>18.083200170000001</v>
      </c>
      <c r="L14" s="215">
        <v>15.93173913</v>
      </c>
      <c r="M14" s="215">
        <v>11.02899352</v>
      </c>
      <c r="N14" s="215">
        <v>8.8241970379999994</v>
      </c>
      <c r="O14" s="215">
        <v>8.8740740660000004</v>
      </c>
      <c r="P14" s="215">
        <v>8.6975335600000001</v>
      </c>
      <c r="Q14" s="215">
        <v>10.01818684</v>
      </c>
      <c r="R14" s="215">
        <v>12.707829459999999</v>
      </c>
      <c r="S14" s="215">
        <v>13.8027503</v>
      </c>
      <c r="T14" s="215">
        <v>15.0500951</v>
      </c>
      <c r="U14" s="215">
        <v>15.71695179</v>
      </c>
      <c r="V14" s="215">
        <v>17.262768019999999</v>
      </c>
      <c r="W14" s="215">
        <v>16.52886552</v>
      </c>
      <c r="X14" s="215">
        <v>14.923758599999999</v>
      </c>
      <c r="Y14" s="215">
        <v>11.312436780000001</v>
      </c>
      <c r="Z14" s="215">
        <v>9.9805331339999999</v>
      </c>
      <c r="AA14" s="215">
        <v>7.9882121960000001</v>
      </c>
      <c r="AB14" s="215">
        <v>8.7029817870000006</v>
      </c>
      <c r="AC14" s="215">
        <v>8.6218999410000006</v>
      </c>
      <c r="AD14" s="215">
        <v>10.23516231</v>
      </c>
      <c r="AE14" s="215">
        <v>12.109842990000001</v>
      </c>
      <c r="AF14" s="215">
        <v>17.10012815</v>
      </c>
      <c r="AG14" s="215">
        <v>19.562483159999999</v>
      </c>
      <c r="AH14" s="215">
        <v>20.238834870000002</v>
      </c>
      <c r="AI14" s="215">
        <v>19.74851559</v>
      </c>
      <c r="AJ14" s="215">
        <v>18.137422449999999</v>
      </c>
      <c r="AK14" s="215">
        <v>12.299017539999999</v>
      </c>
      <c r="AL14" s="215">
        <v>8.3487682280000008</v>
      </c>
      <c r="AM14" s="215">
        <v>8.115816702</v>
      </c>
      <c r="AN14" s="215">
        <v>8.3711122309999997</v>
      </c>
      <c r="AO14" s="215">
        <v>9.4707379799999991</v>
      </c>
      <c r="AP14" s="215">
        <v>11.946247319999999</v>
      </c>
      <c r="AQ14" s="215">
        <v>15.483995220000001</v>
      </c>
      <c r="AR14" s="215">
        <v>18.345043090000001</v>
      </c>
      <c r="AS14" s="215">
        <v>19.96047939</v>
      </c>
      <c r="AT14" s="215">
        <v>20.531248439999999</v>
      </c>
      <c r="AU14" s="215">
        <v>20.259711289999998</v>
      </c>
      <c r="AV14" s="215">
        <v>19.188450830000001</v>
      </c>
      <c r="AW14" s="215">
        <v>12.32403802</v>
      </c>
      <c r="AX14" s="215">
        <v>9.6802674809999996</v>
      </c>
      <c r="AY14" s="215">
        <v>8.7044331180000007</v>
      </c>
      <c r="AZ14" s="215">
        <v>8.6658800110000005</v>
      </c>
      <c r="BA14" s="215">
        <v>7.7271422440000004</v>
      </c>
      <c r="BB14" s="215">
        <v>11.668489579999999</v>
      </c>
      <c r="BC14" s="215">
        <v>15.24621044</v>
      </c>
      <c r="BD14" s="215">
        <v>17.52467</v>
      </c>
      <c r="BE14" s="215">
        <v>18.48481</v>
      </c>
      <c r="BF14" s="356">
        <v>19.268550000000001</v>
      </c>
      <c r="BG14" s="356">
        <v>18.37753</v>
      </c>
      <c r="BH14" s="356">
        <v>16.682200000000002</v>
      </c>
      <c r="BI14" s="356">
        <v>11.18337</v>
      </c>
      <c r="BJ14" s="356">
        <v>8.345065</v>
      </c>
      <c r="BK14" s="356">
        <v>7.205279</v>
      </c>
      <c r="BL14" s="356">
        <v>7.240564</v>
      </c>
      <c r="BM14" s="356">
        <v>8.5157889999999998</v>
      </c>
      <c r="BN14" s="356">
        <v>10.765510000000001</v>
      </c>
      <c r="BO14" s="356">
        <v>13.171950000000001</v>
      </c>
      <c r="BP14" s="356">
        <v>15.94088</v>
      </c>
      <c r="BQ14" s="356">
        <v>17.658660000000001</v>
      </c>
      <c r="BR14" s="356">
        <v>19.026879999999998</v>
      </c>
      <c r="BS14" s="356">
        <v>18.452089999999998</v>
      </c>
      <c r="BT14" s="356">
        <v>16.97053</v>
      </c>
      <c r="BU14" s="356">
        <v>11.54055</v>
      </c>
      <c r="BV14" s="356">
        <v>8.6111649999999997</v>
      </c>
    </row>
    <row r="15" spans="1:74" ht="11.1" customHeight="1" x14ac:dyDescent="0.2">
      <c r="A15" s="84" t="s">
        <v>898</v>
      </c>
      <c r="B15" s="190" t="s">
        <v>611</v>
      </c>
      <c r="C15" s="215">
        <v>8.7629764540000004</v>
      </c>
      <c r="D15" s="215">
        <v>8.8512190749999995</v>
      </c>
      <c r="E15" s="215">
        <v>9.2369526820000001</v>
      </c>
      <c r="F15" s="215">
        <v>9.2518821409999994</v>
      </c>
      <c r="G15" s="215">
        <v>9.9691552750000003</v>
      </c>
      <c r="H15" s="215">
        <v>11.48213213</v>
      </c>
      <c r="I15" s="215">
        <v>13.499587249999999</v>
      </c>
      <c r="J15" s="215">
        <v>14.04867859</v>
      </c>
      <c r="K15" s="215">
        <v>13.217046180000001</v>
      </c>
      <c r="L15" s="215">
        <v>10.754089779999999</v>
      </c>
      <c r="M15" s="215">
        <v>8.7568228250000004</v>
      </c>
      <c r="N15" s="215">
        <v>8.4428804349999993</v>
      </c>
      <c r="O15" s="215">
        <v>8.5952988490000006</v>
      </c>
      <c r="P15" s="215">
        <v>8.7067301980000007</v>
      </c>
      <c r="Q15" s="215">
        <v>9.3168842190000003</v>
      </c>
      <c r="R15" s="215">
        <v>9.7129911779999993</v>
      </c>
      <c r="S15" s="215">
        <v>10.864488100000001</v>
      </c>
      <c r="T15" s="215">
        <v>12.293754460000001</v>
      </c>
      <c r="U15" s="215">
        <v>13.370741300000001</v>
      </c>
      <c r="V15" s="215">
        <v>13.50568234</v>
      </c>
      <c r="W15" s="215">
        <v>12.983910099999999</v>
      </c>
      <c r="X15" s="215">
        <v>10.087910770000001</v>
      </c>
      <c r="Y15" s="215">
        <v>8.7526242009999997</v>
      </c>
      <c r="Z15" s="215">
        <v>8.3227031910000004</v>
      </c>
      <c r="AA15" s="215">
        <v>7.8705496430000004</v>
      </c>
      <c r="AB15" s="215">
        <v>8.0564282059999996</v>
      </c>
      <c r="AC15" s="215">
        <v>8.2587226099999995</v>
      </c>
      <c r="AD15" s="215">
        <v>8.7938205679999992</v>
      </c>
      <c r="AE15" s="215">
        <v>10.092941440000001</v>
      </c>
      <c r="AF15" s="215">
        <v>12.27673809</v>
      </c>
      <c r="AG15" s="215">
        <v>13.749738860000001</v>
      </c>
      <c r="AH15" s="215">
        <v>14.383462189999999</v>
      </c>
      <c r="AI15" s="215">
        <v>13.30794884</v>
      </c>
      <c r="AJ15" s="215">
        <v>10.045148530000001</v>
      </c>
      <c r="AK15" s="215">
        <v>8.8923476099999998</v>
      </c>
      <c r="AL15" s="215">
        <v>8.2825670490000007</v>
      </c>
      <c r="AM15" s="215">
        <v>8.6485866270000002</v>
      </c>
      <c r="AN15" s="215">
        <v>9.0661712170000008</v>
      </c>
      <c r="AO15" s="215">
        <v>9.7663435619999994</v>
      </c>
      <c r="AP15" s="215">
        <v>10.36632683</v>
      </c>
      <c r="AQ15" s="215">
        <v>11.066334400000001</v>
      </c>
      <c r="AR15" s="215">
        <v>13.433305989999999</v>
      </c>
      <c r="AS15" s="215">
        <v>15.297861749999999</v>
      </c>
      <c r="AT15" s="215">
        <v>15.81176046</v>
      </c>
      <c r="AU15" s="215">
        <v>14.498460959999999</v>
      </c>
      <c r="AV15" s="215">
        <v>11.92600854</v>
      </c>
      <c r="AW15" s="215">
        <v>9.4743457289999995</v>
      </c>
      <c r="AX15" s="215">
        <v>9.529117608</v>
      </c>
      <c r="AY15" s="215">
        <v>9.3084554619999995</v>
      </c>
      <c r="AZ15" s="215">
        <v>9.6971987310000003</v>
      </c>
      <c r="BA15" s="215">
        <v>9.9189590380000006</v>
      </c>
      <c r="BB15" s="215">
        <v>10.073715679999999</v>
      </c>
      <c r="BC15" s="215">
        <v>10.364893670000001</v>
      </c>
      <c r="BD15" s="215">
        <v>12.51069</v>
      </c>
      <c r="BE15" s="215">
        <v>14.051589999999999</v>
      </c>
      <c r="BF15" s="356">
        <v>14.60923</v>
      </c>
      <c r="BG15" s="356">
        <v>13.62739</v>
      </c>
      <c r="BH15" s="356">
        <v>11.087350000000001</v>
      </c>
      <c r="BI15" s="356">
        <v>9.3337649999999996</v>
      </c>
      <c r="BJ15" s="356">
        <v>8.57151</v>
      </c>
      <c r="BK15" s="356">
        <v>8.5319050000000001</v>
      </c>
      <c r="BL15" s="356">
        <v>8.3736460000000008</v>
      </c>
      <c r="BM15" s="356">
        <v>8.8287499999999994</v>
      </c>
      <c r="BN15" s="356">
        <v>8.8737770000000005</v>
      </c>
      <c r="BO15" s="356">
        <v>9.6415319999999998</v>
      </c>
      <c r="BP15" s="356">
        <v>11.470179999999999</v>
      </c>
      <c r="BQ15" s="356">
        <v>13.26027</v>
      </c>
      <c r="BR15" s="356">
        <v>14.06997</v>
      </c>
      <c r="BS15" s="356">
        <v>13.16117</v>
      </c>
      <c r="BT15" s="356">
        <v>10.71677</v>
      </c>
      <c r="BU15" s="356">
        <v>8.9820440000000001</v>
      </c>
      <c r="BV15" s="356">
        <v>8.1805000000000003</v>
      </c>
    </row>
    <row r="16" spans="1:74" ht="11.1" customHeight="1" x14ac:dyDescent="0.2">
      <c r="A16" s="84" t="s">
        <v>899</v>
      </c>
      <c r="B16" s="190" t="s">
        <v>612</v>
      </c>
      <c r="C16" s="215">
        <v>10.04482041</v>
      </c>
      <c r="D16" s="215">
        <v>10.210058800000001</v>
      </c>
      <c r="E16" s="215">
        <v>10.08391464</v>
      </c>
      <c r="F16" s="215">
        <v>10.49857239</v>
      </c>
      <c r="G16" s="215">
        <v>10.90287852</v>
      </c>
      <c r="H16" s="215">
        <v>11.493886290000001</v>
      </c>
      <c r="I16" s="215">
        <v>11.533858840000001</v>
      </c>
      <c r="J16" s="215">
        <v>11.72554089</v>
      </c>
      <c r="K16" s="215">
        <v>11.24987387</v>
      </c>
      <c r="L16" s="215">
        <v>10.917671289999999</v>
      </c>
      <c r="M16" s="215">
        <v>9.7688333959999998</v>
      </c>
      <c r="N16" s="215">
        <v>9.5468267739999995</v>
      </c>
      <c r="O16" s="215">
        <v>9.6914972559999999</v>
      </c>
      <c r="P16" s="215">
        <v>9.0516370290000001</v>
      </c>
      <c r="Q16" s="215">
        <v>9.2544577879999999</v>
      </c>
      <c r="R16" s="215">
        <v>9.0657335830000001</v>
      </c>
      <c r="S16" s="215">
        <v>9.6929402150000001</v>
      </c>
      <c r="T16" s="215">
        <v>10.27940985</v>
      </c>
      <c r="U16" s="215">
        <v>10.51555827</v>
      </c>
      <c r="V16" s="215">
        <v>10.72528346</v>
      </c>
      <c r="W16" s="215">
        <v>10.75712706</v>
      </c>
      <c r="X16" s="215">
        <v>10.402177160000001</v>
      </c>
      <c r="Y16" s="215">
        <v>9.5239919739999994</v>
      </c>
      <c r="Z16" s="215">
        <v>9.5518592689999995</v>
      </c>
      <c r="AA16" s="215">
        <v>9.6701364190000003</v>
      </c>
      <c r="AB16" s="215">
        <v>9.2905899989999998</v>
      </c>
      <c r="AC16" s="215">
        <v>9.5997491089999993</v>
      </c>
      <c r="AD16" s="215">
        <v>10.15689111</v>
      </c>
      <c r="AE16" s="215">
        <v>11.26085045</v>
      </c>
      <c r="AF16" s="215">
        <v>11.680314859999999</v>
      </c>
      <c r="AG16" s="215">
        <v>11.50159116</v>
      </c>
      <c r="AH16" s="215">
        <v>11.42889282</v>
      </c>
      <c r="AI16" s="215">
        <v>11.053760309999999</v>
      </c>
      <c r="AJ16" s="215">
        <v>10.67219388</v>
      </c>
      <c r="AK16" s="215">
        <v>10.123085919999999</v>
      </c>
      <c r="AL16" s="215">
        <v>10.13987708</v>
      </c>
      <c r="AM16" s="215">
        <v>10.72636449</v>
      </c>
      <c r="AN16" s="215">
        <v>10.951310360000001</v>
      </c>
      <c r="AO16" s="215">
        <v>11.385870049999999</v>
      </c>
      <c r="AP16" s="215">
        <v>11.272084039999999</v>
      </c>
      <c r="AQ16" s="215">
        <v>12.019446609999999</v>
      </c>
      <c r="AR16" s="215">
        <v>11.857390349999999</v>
      </c>
      <c r="AS16" s="215">
        <v>12.553454309999999</v>
      </c>
      <c r="AT16" s="215">
        <v>12.301780150000001</v>
      </c>
      <c r="AU16" s="215">
        <v>12.3622981</v>
      </c>
      <c r="AV16" s="215">
        <v>12.01905505</v>
      </c>
      <c r="AW16" s="215">
        <v>10.90258832</v>
      </c>
      <c r="AX16" s="215">
        <v>11.20947393</v>
      </c>
      <c r="AY16" s="215">
        <v>11.493385760000001</v>
      </c>
      <c r="AZ16" s="215">
        <v>11.482217909999999</v>
      </c>
      <c r="BA16" s="215">
        <v>11.39440359</v>
      </c>
      <c r="BB16" s="215">
        <v>11.03783191</v>
      </c>
      <c r="BC16" s="215">
        <v>11.548243490000001</v>
      </c>
      <c r="BD16" s="215">
        <v>11.316890000000001</v>
      </c>
      <c r="BE16" s="215">
        <v>10.94557</v>
      </c>
      <c r="BF16" s="356">
        <v>10.944570000000001</v>
      </c>
      <c r="BG16" s="356">
        <v>10.634460000000001</v>
      </c>
      <c r="BH16" s="356">
        <v>10.333209999999999</v>
      </c>
      <c r="BI16" s="356">
        <v>9.3781639999999999</v>
      </c>
      <c r="BJ16" s="356">
        <v>9.4647100000000002</v>
      </c>
      <c r="BK16" s="356">
        <v>9.6645640000000004</v>
      </c>
      <c r="BL16" s="356">
        <v>9.5633149999999993</v>
      </c>
      <c r="BM16" s="356">
        <v>9.6799219999999995</v>
      </c>
      <c r="BN16" s="356">
        <v>9.8889530000000008</v>
      </c>
      <c r="BO16" s="356">
        <v>10.483779999999999</v>
      </c>
      <c r="BP16" s="356">
        <v>10.650460000000001</v>
      </c>
      <c r="BQ16" s="356">
        <v>10.75567</v>
      </c>
      <c r="BR16" s="356">
        <v>11.0885</v>
      </c>
      <c r="BS16" s="356">
        <v>10.891209999999999</v>
      </c>
      <c r="BT16" s="356">
        <v>10.66193</v>
      </c>
      <c r="BU16" s="356">
        <v>9.7516920000000002</v>
      </c>
      <c r="BV16" s="356">
        <v>9.8610290000000003</v>
      </c>
    </row>
    <row r="17" spans="1:74" ht="11.1" customHeight="1" x14ac:dyDescent="0.2">
      <c r="A17" s="84" t="s">
        <v>702</v>
      </c>
      <c r="B17" s="190" t="s">
        <v>586</v>
      </c>
      <c r="C17" s="215">
        <v>9.9</v>
      </c>
      <c r="D17" s="215">
        <v>10.14</v>
      </c>
      <c r="E17" s="215">
        <v>10.43</v>
      </c>
      <c r="F17" s="215">
        <v>11.27</v>
      </c>
      <c r="G17" s="215">
        <v>12.5</v>
      </c>
      <c r="H17" s="215">
        <v>14.7</v>
      </c>
      <c r="I17" s="215">
        <v>16.14</v>
      </c>
      <c r="J17" s="215">
        <v>16.670000000000002</v>
      </c>
      <c r="K17" s="215">
        <v>15.63</v>
      </c>
      <c r="L17" s="215">
        <v>12.85</v>
      </c>
      <c r="M17" s="215">
        <v>10.78</v>
      </c>
      <c r="N17" s="215">
        <v>9.83</v>
      </c>
      <c r="O17" s="215">
        <v>9.6199999999999992</v>
      </c>
      <c r="P17" s="215">
        <v>9.4700000000000006</v>
      </c>
      <c r="Q17" s="215">
        <v>10.41</v>
      </c>
      <c r="R17" s="215">
        <v>10.94</v>
      </c>
      <c r="S17" s="215">
        <v>12.61</v>
      </c>
      <c r="T17" s="215">
        <v>14.18</v>
      </c>
      <c r="U17" s="215">
        <v>15.13</v>
      </c>
      <c r="V17" s="215">
        <v>15.82</v>
      </c>
      <c r="W17" s="215">
        <v>14.72</v>
      </c>
      <c r="X17" s="215">
        <v>11.68</v>
      </c>
      <c r="Y17" s="215">
        <v>9.99</v>
      </c>
      <c r="Z17" s="215">
        <v>9.8000000000000007</v>
      </c>
      <c r="AA17" s="215">
        <v>9.15</v>
      </c>
      <c r="AB17" s="215">
        <v>9.24</v>
      </c>
      <c r="AC17" s="215">
        <v>9.36</v>
      </c>
      <c r="AD17" s="215">
        <v>10.43</v>
      </c>
      <c r="AE17" s="215">
        <v>12.61</v>
      </c>
      <c r="AF17" s="215">
        <v>15.02</v>
      </c>
      <c r="AG17" s="215">
        <v>16.3</v>
      </c>
      <c r="AH17" s="215">
        <v>16.43</v>
      </c>
      <c r="AI17" s="215">
        <v>15.69</v>
      </c>
      <c r="AJ17" s="215">
        <v>12.38</v>
      </c>
      <c r="AK17" s="215">
        <v>10.050000000000001</v>
      </c>
      <c r="AL17" s="215">
        <v>9.15</v>
      </c>
      <c r="AM17" s="215">
        <v>9.26</v>
      </c>
      <c r="AN17" s="215">
        <v>9.77</v>
      </c>
      <c r="AO17" s="215">
        <v>10.72</v>
      </c>
      <c r="AP17" s="215">
        <v>11.79</v>
      </c>
      <c r="AQ17" s="215">
        <v>13.6</v>
      </c>
      <c r="AR17" s="215">
        <v>16.059999999999999</v>
      </c>
      <c r="AS17" s="215">
        <v>17.18</v>
      </c>
      <c r="AT17" s="215">
        <v>17.39</v>
      </c>
      <c r="AU17" s="215">
        <v>16.27</v>
      </c>
      <c r="AV17" s="215">
        <v>13.15</v>
      </c>
      <c r="AW17" s="215">
        <v>10.210000000000001</v>
      </c>
      <c r="AX17" s="215">
        <v>9.98</v>
      </c>
      <c r="AY17" s="215">
        <v>9.49</v>
      </c>
      <c r="AZ17" s="215">
        <v>9.1</v>
      </c>
      <c r="BA17" s="215">
        <v>9.26</v>
      </c>
      <c r="BB17" s="215">
        <v>10.5</v>
      </c>
      <c r="BC17" s="215">
        <v>12.61</v>
      </c>
      <c r="BD17" s="215">
        <v>14.69027</v>
      </c>
      <c r="BE17" s="215">
        <v>15.94633</v>
      </c>
      <c r="BF17" s="356">
        <v>16.50394</v>
      </c>
      <c r="BG17" s="356">
        <v>15.534190000000001</v>
      </c>
      <c r="BH17" s="356">
        <v>12.655989999999999</v>
      </c>
      <c r="BI17" s="356">
        <v>10.282830000000001</v>
      </c>
      <c r="BJ17" s="356">
        <v>9.2331780000000006</v>
      </c>
      <c r="BK17" s="356">
        <v>8.8942669999999993</v>
      </c>
      <c r="BL17" s="356">
        <v>8.8638110000000001</v>
      </c>
      <c r="BM17" s="356">
        <v>9.7022720000000007</v>
      </c>
      <c r="BN17" s="356">
        <v>10.699149999999999</v>
      </c>
      <c r="BO17" s="356">
        <v>12.39437</v>
      </c>
      <c r="BP17" s="356">
        <v>14.4842</v>
      </c>
      <c r="BQ17" s="356">
        <v>15.947380000000001</v>
      </c>
      <c r="BR17" s="356">
        <v>16.784829999999999</v>
      </c>
      <c r="BS17" s="356">
        <v>15.84891</v>
      </c>
      <c r="BT17" s="356">
        <v>12.91949</v>
      </c>
      <c r="BU17" s="356">
        <v>10.50587</v>
      </c>
      <c r="BV17" s="356">
        <v>9.3845030000000005</v>
      </c>
    </row>
    <row r="18" spans="1:74" ht="11.1" customHeight="1" x14ac:dyDescent="0.2">
      <c r="A18" s="84"/>
      <c r="B18" s="88" t="s">
        <v>806</v>
      </c>
      <c r="C18" s="232"/>
      <c r="D18" s="232"/>
      <c r="E18" s="232"/>
      <c r="F18" s="232"/>
      <c r="G18" s="232"/>
      <c r="H18" s="232"/>
      <c r="I18" s="232"/>
      <c r="J18" s="232"/>
      <c r="K18" s="232"/>
      <c r="L18" s="232"/>
      <c r="M18" s="232"/>
      <c r="N18" s="232"/>
      <c r="O18" s="232"/>
      <c r="P18" s="232"/>
      <c r="Q18" s="232"/>
      <c r="R18" s="232"/>
      <c r="S18" s="232"/>
      <c r="T18" s="232"/>
      <c r="U18" s="232"/>
      <c r="V18" s="232"/>
      <c r="W18" s="232"/>
      <c r="X18" s="232"/>
      <c r="Y18" s="232"/>
      <c r="Z18" s="232"/>
      <c r="AA18" s="232"/>
      <c r="AB18" s="232"/>
      <c r="AC18" s="232"/>
      <c r="AD18" s="232"/>
      <c r="AE18" s="232"/>
      <c r="AF18" s="232"/>
      <c r="AG18" s="232"/>
      <c r="AH18" s="232"/>
      <c r="AI18" s="232"/>
      <c r="AJ18" s="232"/>
      <c r="AK18" s="232"/>
      <c r="AL18" s="232"/>
      <c r="AM18" s="232"/>
      <c r="AN18" s="232"/>
      <c r="AO18" s="232"/>
      <c r="AP18" s="232"/>
      <c r="AQ18" s="232"/>
      <c r="AR18" s="232"/>
      <c r="AS18" s="232"/>
      <c r="AT18" s="232"/>
      <c r="AU18" s="232"/>
      <c r="AV18" s="232"/>
      <c r="AW18" s="232"/>
      <c r="AX18" s="232"/>
      <c r="AY18" s="232"/>
      <c r="AZ18" s="232"/>
      <c r="BA18" s="232"/>
      <c r="BB18" s="232"/>
      <c r="BC18" s="232"/>
      <c r="BD18" s="232"/>
      <c r="BE18" s="232"/>
      <c r="BF18" s="391"/>
      <c r="BG18" s="391"/>
      <c r="BH18" s="391"/>
      <c r="BI18" s="391"/>
      <c r="BJ18" s="391"/>
      <c r="BK18" s="391"/>
      <c r="BL18" s="391"/>
      <c r="BM18" s="391"/>
      <c r="BN18" s="391"/>
      <c r="BO18" s="391"/>
      <c r="BP18" s="391"/>
      <c r="BQ18" s="391"/>
      <c r="BR18" s="391"/>
      <c r="BS18" s="391"/>
      <c r="BT18" s="391"/>
      <c r="BU18" s="391"/>
      <c r="BV18" s="391"/>
    </row>
    <row r="19" spans="1:74" ht="11.1" customHeight="1" x14ac:dyDescent="0.2">
      <c r="A19" s="84" t="s">
        <v>900</v>
      </c>
      <c r="B19" s="190" t="s">
        <v>605</v>
      </c>
      <c r="C19" s="215">
        <v>10.98966997</v>
      </c>
      <c r="D19" s="215">
        <v>11.01840584</v>
      </c>
      <c r="E19" s="215">
        <v>11.1729064</v>
      </c>
      <c r="F19" s="215">
        <v>10.796473089999999</v>
      </c>
      <c r="G19" s="215">
        <v>10.432842170000001</v>
      </c>
      <c r="H19" s="215">
        <v>9.9605086319999998</v>
      </c>
      <c r="I19" s="215">
        <v>10.192235849999999</v>
      </c>
      <c r="J19" s="215">
        <v>10.41145747</v>
      </c>
      <c r="K19" s="215">
        <v>10.35310308</v>
      </c>
      <c r="L19" s="215">
        <v>9.9997395900000008</v>
      </c>
      <c r="M19" s="215">
        <v>10.42409441</v>
      </c>
      <c r="N19" s="215">
        <v>10.348869199999999</v>
      </c>
      <c r="O19" s="215">
        <v>10.69445679</v>
      </c>
      <c r="P19" s="215">
        <v>10.03244407</v>
      </c>
      <c r="Q19" s="215">
        <v>10.18002809</v>
      </c>
      <c r="R19" s="215">
        <v>10.214662860000001</v>
      </c>
      <c r="S19" s="215">
        <v>9.433945971</v>
      </c>
      <c r="T19" s="215">
        <v>9.9061601039999996</v>
      </c>
      <c r="U19" s="215">
        <v>10.30279736</v>
      </c>
      <c r="V19" s="215">
        <v>9.6096597209999999</v>
      </c>
      <c r="W19" s="215">
        <v>9.6818031900000001</v>
      </c>
      <c r="X19" s="215">
        <v>9.7392473689999992</v>
      </c>
      <c r="Y19" s="215">
        <v>10.475621820000001</v>
      </c>
      <c r="Z19" s="215">
        <v>10.128477889999999</v>
      </c>
      <c r="AA19" s="215">
        <v>10.89717458</v>
      </c>
      <c r="AB19" s="215">
        <v>10.807293100000001</v>
      </c>
      <c r="AC19" s="215">
        <v>10.95773187</v>
      </c>
      <c r="AD19" s="215">
        <v>10.72729855</v>
      </c>
      <c r="AE19" s="215">
        <v>11.02706491</v>
      </c>
      <c r="AF19" s="215">
        <v>10.54047825</v>
      </c>
      <c r="AG19" s="215">
        <v>10.203116489999999</v>
      </c>
      <c r="AH19" s="215">
        <v>10.31862254</v>
      </c>
      <c r="AI19" s="215">
        <v>9.9431215460000004</v>
      </c>
      <c r="AJ19" s="215">
        <v>9.8837864579999994</v>
      </c>
      <c r="AK19" s="215">
        <v>10.24050102</v>
      </c>
      <c r="AL19" s="215">
        <v>10.535069289999999</v>
      </c>
      <c r="AM19" s="215">
        <v>10.6129441</v>
      </c>
      <c r="AN19" s="215">
        <v>11.40103699</v>
      </c>
      <c r="AO19" s="215">
        <v>12.159930490000001</v>
      </c>
      <c r="AP19" s="215">
        <v>13.078101289999999</v>
      </c>
      <c r="AQ19" s="215">
        <v>12.529449359999999</v>
      </c>
      <c r="AR19" s="215">
        <v>12.533984</v>
      </c>
      <c r="AS19" s="215">
        <v>11.84776836</v>
      </c>
      <c r="AT19" s="215">
        <v>11.70411492</v>
      </c>
      <c r="AU19" s="215">
        <v>11.751081190000001</v>
      </c>
      <c r="AV19" s="215">
        <v>10.961775319999999</v>
      </c>
      <c r="AW19" s="215">
        <v>11.23066334</v>
      </c>
      <c r="AX19" s="215">
        <v>11.58819214</v>
      </c>
      <c r="AY19" s="215">
        <v>11.429025680000001</v>
      </c>
      <c r="AZ19" s="215">
        <v>10.71635116</v>
      </c>
      <c r="BA19" s="215">
        <v>9.8309330960000008</v>
      </c>
      <c r="BB19" s="215">
        <v>10.333072599999999</v>
      </c>
      <c r="BC19" s="215">
        <v>10.06209965</v>
      </c>
      <c r="BD19" s="215">
        <v>10.16062</v>
      </c>
      <c r="BE19" s="215">
        <v>10.09164</v>
      </c>
      <c r="BF19" s="356">
        <v>9.9100280000000005</v>
      </c>
      <c r="BG19" s="356">
        <v>9.8459769999999995</v>
      </c>
      <c r="BH19" s="356">
        <v>9.6033270000000002</v>
      </c>
      <c r="BI19" s="356">
        <v>10.05538</v>
      </c>
      <c r="BJ19" s="356">
        <v>10.276759999999999</v>
      </c>
      <c r="BK19" s="356">
        <v>10.38566</v>
      </c>
      <c r="BL19" s="356">
        <v>10.473990000000001</v>
      </c>
      <c r="BM19" s="356">
        <v>10.554690000000001</v>
      </c>
      <c r="BN19" s="356">
        <v>10.26296</v>
      </c>
      <c r="BO19" s="356">
        <v>10.014379999999999</v>
      </c>
      <c r="BP19" s="356">
        <v>9.967041</v>
      </c>
      <c r="BQ19" s="356">
        <v>10.22138</v>
      </c>
      <c r="BR19" s="356">
        <v>10.280720000000001</v>
      </c>
      <c r="BS19" s="356">
        <v>10.349500000000001</v>
      </c>
      <c r="BT19" s="356">
        <v>10.161709999999999</v>
      </c>
      <c r="BU19" s="356">
        <v>10.646369999999999</v>
      </c>
      <c r="BV19" s="356">
        <v>10.83052</v>
      </c>
    </row>
    <row r="20" spans="1:74" ht="11.1" customHeight="1" x14ac:dyDescent="0.2">
      <c r="A20" s="84" t="s">
        <v>901</v>
      </c>
      <c r="B20" s="188" t="s">
        <v>639</v>
      </c>
      <c r="C20" s="215">
        <v>9.8565437819999993</v>
      </c>
      <c r="D20" s="215">
        <v>9.7195781869999998</v>
      </c>
      <c r="E20" s="215">
        <v>9.8724553210000003</v>
      </c>
      <c r="F20" s="215">
        <v>9.4529980550000001</v>
      </c>
      <c r="G20" s="215">
        <v>9.9364629949999994</v>
      </c>
      <c r="H20" s="215">
        <v>9.4315649550000007</v>
      </c>
      <c r="I20" s="215">
        <v>8.6965362109999997</v>
      </c>
      <c r="J20" s="215">
        <v>9.0299312759999992</v>
      </c>
      <c r="K20" s="215">
        <v>9.0372020949999996</v>
      </c>
      <c r="L20" s="215">
        <v>9.1410308180000008</v>
      </c>
      <c r="M20" s="215">
        <v>9.3308133909999995</v>
      </c>
      <c r="N20" s="215">
        <v>9.2338415769999997</v>
      </c>
      <c r="O20" s="215">
        <v>8.6721577960000005</v>
      </c>
      <c r="P20" s="215">
        <v>8.2326594909999997</v>
      </c>
      <c r="Q20" s="215">
        <v>8.9051383430000008</v>
      </c>
      <c r="R20" s="215">
        <v>8.0430030820000002</v>
      </c>
      <c r="S20" s="215">
        <v>7.801388159</v>
      </c>
      <c r="T20" s="215">
        <v>7.5165398579999998</v>
      </c>
      <c r="U20" s="215">
        <v>7.1542971680000003</v>
      </c>
      <c r="V20" s="215">
        <v>7.1681087210000003</v>
      </c>
      <c r="W20" s="215">
        <v>7.024384725</v>
      </c>
      <c r="X20" s="215">
        <v>9.4715556979999995</v>
      </c>
      <c r="Y20" s="215">
        <v>8.2422764310000005</v>
      </c>
      <c r="Z20" s="215">
        <v>9.6498775049999992</v>
      </c>
      <c r="AA20" s="215">
        <v>8.7542805809999997</v>
      </c>
      <c r="AB20" s="215">
        <v>8.7962651310000002</v>
      </c>
      <c r="AC20" s="215">
        <v>8.8190295830000007</v>
      </c>
      <c r="AD20" s="215">
        <v>8.6510278829999994</v>
      </c>
      <c r="AE20" s="215">
        <v>8.7295726850000008</v>
      </c>
      <c r="AF20" s="215">
        <v>8.4238950779999993</v>
      </c>
      <c r="AG20" s="215">
        <v>7.7707845229999997</v>
      </c>
      <c r="AH20" s="215">
        <v>7.8177774869999999</v>
      </c>
      <c r="AI20" s="215">
        <v>10.81839328</v>
      </c>
      <c r="AJ20" s="215">
        <v>8.3522050570000008</v>
      </c>
      <c r="AK20" s="215">
        <v>8.2081670290000002</v>
      </c>
      <c r="AL20" s="215">
        <v>8.2044059069999999</v>
      </c>
      <c r="AM20" s="215">
        <v>8.773611807</v>
      </c>
      <c r="AN20" s="215">
        <v>9.6225851339999995</v>
      </c>
      <c r="AO20" s="215">
        <v>9.6117467530000003</v>
      </c>
      <c r="AP20" s="215">
        <v>9.3716009309999997</v>
      </c>
      <c r="AQ20" s="215">
        <v>9.0670942780000008</v>
      </c>
      <c r="AR20" s="215">
        <v>8.4164514439999998</v>
      </c>
      <c r="AS20" s="215">
        <v>8.4204858280000003</v>
      </c>
      <c r="AT20" s="215">
        <v>7.9168378710000002</v>
      </c>
      <c r="AU20" s="215">
        <v>7.8112148350000004</v>
      </c>
      <c r="AV20" s="215">
        <v>7.8186034019999999</v>
      </c>
      <c r="AW20" s="215">
        <v>7.9608713419999999</v>
      </c>
      <c r="AX20" s="215">
        <v>8.2206457549999996</v>
      </c>
      <c r="AY20" s="215">
        <v>8.1014551360000002</v>
      </c>
      <c r="AZ20" s="215">
        <v>7.8566897329999996</v>
      </c>
      <c r="BA20" s="215">
        <v>7.7101403279999996</v>
      </c>
      <c r="BB20" s="215">
        <v>7.5820926929999999</v>
      </c>
      <c r="BC20" s="215">
        <v>7.1779454100000004</v>
      </c>
      <c r="BD20" s="215">
        <v>6.9498030000000002</v>
      </c>
      <c r="BE20" s="215">
        <v>7.0299379999999996</v>
      </c>
      <c r="BF20" s="356">
        <v>7.2437740000000002</v>
      </c>
      <c r="BG20" s="356">
        <v>7.5867459999999998</v>
      </c>
      <c r="BH20" s="356">
        <v>7.9953329999999996</v>
      </c>
      <c r="BI20" s="356">
        <v>8.1004330000000007</v>
      </c>
      <c r="BJ20" s="356">
        <v>7.9887300000000003</v>
      </c>
      <c r="BK20" s="356">
        <v>8.3863179999999993</v>
      </c>
      <c r="BL20" s="356">
        <v>8.3341080000000005</v>
      </c>
      <c r="BM20" s="356">
        <v>8.5835109999999997</v>
      </c>
      <c r="BN20" s="356">
        <v>8.1013199999999994</v>
      </c>
      <c r="BO20" s="356">
        <v>8.0156609999999997</v>
      </c>
      <c r="BP20" s="356">
        <v>7.8183420000000003</v>
      </c>
      <c r="BQ20" s="356">
        <v>7.8028130000000004</v>
      </c>
      <c r="BR20" s="356">
        <v>8.0133650000000003</v>
      </c>
      <c r="BS20" s="356">
        <v>8.3611330000000006</v>
      </c>
      <c r="BT20" s="356">
        <v>8.7570669999999993</v>
      </c>
      <c r="BU20" s="356">
        <v>8.8476060000000007</v>
      </c>
      <c r="BV20" s="356">
        <v>8.7170799999999993</v>
      </c>
    </row>
    <row r="21" spans="1:74" ht="11.1" customHeight="1" x14ac:dyDescent="0.2">
      <c r="A21" s="84" t="s">
        <v>902</v>
      </c>
      <c r="B21" s="190" t="s">
        <v>606</v>
      </c>
      <c r="C21" s="215">
        <v>8.2857518189999997</v>
      </c>
      <c r="D21" s="215">
        <v>8.472942347</v>
      </c>
      <c r="E21" s="215">
        <v>8.3663403980000002</v>
      </c>
      <c r="F21" s="215">
        <v>8.7139415880000008</v>
      </c>
      <c r="G21" s="215">
        <v>8.9490393430000008</v>
      </c>
      <c r="H21" s="215">
        <v>9.8722579429999993</v>
      </c>
      <c r="I21" s="215">
        <v>10.237464320000001</v>
      </c>
      <c r="J21" s="215">
        <v>10.164924299999999</v>
      </c>
      <c r="K21" s="215">
        <v>9.4374651109999999</v>
      </c>
      <c r="L21" s="215">
        <v>8.4063663250000005</v>
      </c>
      <c r="M21" s="215">
        <v>7.9692295230000001</v>
      </c>
      <c r="N21" s="215">
        <v>7.7185617669999997</v>
      </c>
      <c r="O21" s="215">
        <v>7.2385641060000001</v>
      </c>
      <c r="P21" s="215">
        <v>6.99294292</v>
      </c>
      <c r="Q21" s="215">
        <v>7.615005579</v>
      </c>
      <c r="R21" s="215">
        <v>8.0051183520000002</v>
      </c>
      <c r="S21" s="215">
        <v>9.3882778029999994</v>
      </c>
      <c r="T21" s="215">
        <v>10.731305969999999</v>
      </c>
      <c r="U21" s="215">
        <v>10.54178226</v>
      </c>
      <c r="V21" s="215">
        <v>11.552899890000001</v>
      </c>
      <c r="W21" s="215">
        <v>10.23463888</v>
      </c>
      <c r="X21" s="215">
        <v>7.9310999100000004</v>
      </c>
      <c r="Y21" s="215">
        <v>7.3572570429999997</v>
      </c>
      <c r="Z21" s="215">
        <v>7.5967551450000004</v>
      </c>
      <c r="AA21" s="215">
        <v>6.8411474410000004</v>
      </c>
      <c r="AB21" s="215">
        <v>6.7303627209999997</v>
      </c>
      <c r="AC21" s="215">
        <v>6.6527138299999997</v>
      </c>
      <c r="AD21" s="215">
        <v>7.4687471570000001</v>
      </c>
      <c r="AE21" s="215">
        <v>8.508666625</v>
      </c>
      <c r="AF21" s="215">
        <v>8.5966620559999996</v>
      </c>
      <c r="AG21" s="215">
        <v>8.8307148239999993</v>
      </c>
      <c r="AH21" s="215">
        <v>8.8085623599999998</v>
      </c>
      <c r="AI21" s="215">
        <v>8.2127822399999992</v>
      </c>
      <c r="AJ21" s="215">
        <v>7.0539250569999998</v>
      </c>
      <c r="AK21" s="215">
        <v>6.7439649939999997</v>
      </c>
      <c r="AL21" s="215">
        <v>6.7213199039999996</v>
      </c>
      <c r="AM21" s="215">
        <v>7.2191518869999998</v>
      </c>
      <c r="AN21" s="215">
        <v>7.9014826600000001</v>
      </c>
      <c r="AO21" s="215">
        <v>9.3147218340000002</v>
      </c>
      <c r="AP21" s="215">
        <v>9.5286617979999999</v>
      </c>
      <c r="AQ21" s="215">
        <v>10.207438959999999</v>
      </c>
      <c r="AR21" s="215">
        <v>10.7042816</v>
      </c>
      <c r="AS21" s="215">
        <v>10.920912700000001</v>
      </c>
      <c r="AT21" s="215">
        <v>10.45877853</v>
      </c>
      <c r="AU21" s="215">
        <v>9.3281725669999993</v>
      </c>
      <c r="AV21" s="215">
        <v>8.4338936990000004</v>
      </c>
      <c r="AW21" s="215">
        <v>7.391424572</v>
      </c>
      <c r="AX21" s="215">
        <v>7.7031987730000004</v>
      </c>
      <c r="AY21" s="215">
        <v>7.11271583</v>
      </c>
      <c r="AZ21" s="215">
        <v>6.7900674719999996</v>
      </c>
      <c r="BA21" s="215">
        <v>7.0102246580000003</v>
      </c>
      <c r="BB21" s="215">
        <v>7.1450964490000004</v>
      </c>
      <c r="BC21" s="215">
        <v>7.8752853109999998</v>
      </c>
      <c r="BD21" s="215">
        <v>8.4563279999999992</v>
      </c>
      <c r="BE21" s="215">
        <v>8.6596700000000002</v>
      </c>
      <c r="BF21" s="356">
        <v>8.9679280000000006</v>
      </c>
      <c r="BG21" s="356">
        <v>8.6107410000000009</v>
      </c>
      <c r="BH21" s="356">
        <v>7.6998600000000001</v>
      </c>
      <c r="BI21" s="356">
        <v>7.1511959999999997</v>
      </c>
      <c r="BJ21" s="356">
        <v>7.0095890000000001</v>
      </c>
      <c r="BK21" s="356">
        <v>7.0420639999999999</v>
      </c>
      <c r="BL21" s="356">
        <v>7.3050899999999999</v>
      </c>
      <c r="BM21" s="356">
        <v>7.764812</v>
      </c>
      <c r="BN21" s="356">
        <v>8.0633630000000007</v>
      </c>
      <c r="BO21" s="356">
        <v>8.4686360000000001</v>
      </c>
      <c r="BP21" s="356">
        <v>8.8128489999999999</v>
      </c>
      <c r="BQ21" s="356">
        <v>9.0457999999999998</v>
      </c>
      <c r="BR21" s="356">
        <v>9.3921849999999996</v>
      </c>
      <c r="BS21" s="356">
        <v>8.9978859999999994</v>
      </c>
      <c r="BT21" s="356">
        <v>8.0155390000000004</v>
      </c>
      <c r="BU21" s="356">
        <v>7.520562</v>
      </c>
      <c r="BV21" s="356">
        <v>7.4003119999999996</v>
      </c>
    </row>
    <row r="22" spans="1:74" ht="11.1" customHeight="1" x14ac:dyDescent="0.2">
      <c r="A22" s="84" t="s">
        <v>903</v>
      </c>
      <c r="B22" s="190" t="s">
        <v>607</v>
      </c>
      <c r="C22" s="215">
        <v>7.7673394770000002</v>
      </c>
      <c r="D22" s="215">
        <v>7.9715838139999997</v>
      </c>
      <c r="E22" s="215">
        <v>7.8597359840000003</v>
      </c>
      <c r="F22" s="215">
        <v>7.9415102879999999</v>
      </c>
      <c r="G22" s="215">
        <v>8.5078165610000003</v>
      </c>
      <c r="H22" s="215">
        <v>9.2020372350000006</v>
      </c>
      <c r="I22" s="215">
        <v>9.4746204620000007</v>
      </c>
      <c r="J22" s="215">
        <v>9.9734831380000006</v>
      </c>
      <c r="K22" s="215">
        <v>8.9382050779999993</v>
      </c>
      <c r="L22" s="215">
        <v>8.0669418260000008</v>
      </c>
      <c r="M22" s="215">
        <v>7.8329622490000004</v>
      </c>
      <c r="N22" s="215">
        <v>7.350497549</v>
      </c>
      <c r="O22" s="215">
        <v>7.1670073890000001</v>
      </c>
      <c r="P22" s="215">
        <v>7.0810663680000001</v>
      </c>
      <c r="Q22" s="215">
        <v>7.4379233029999998</v>
      </c>
      <c r="R22" s="215">
        <v>6.9208821010000001</v>
      </c>
      <c r="S22" s="215">
        <v>7.0502522000000001</v>
      </c>
      <c r="T22" s="215">
        <v>8.0084074180000009</v>
      </c>
      <c r="U22" s="215">
        <v>8.3076348769999999</v>
      </c>
      <c r="V22" s="215">
        <v>8.8082999449999999</v>
      </c>
      <c r="W22" s="215">
        <v>7.8703542549999996</v>
      </c>
      <c r="X22" s="215">
        <v>6.9271319560000002</v>
      </c>
      <c r="Y22" s="215">
        <v>7.2655387459999998</v>
      </c>
      <c r="Z22" s="215">
        <v>7.188335876</v>
      </c>
      <c r="AA22" s="215">
        <v>6.9559827670000001</v>
      </c>
      <c r="AB22" s="215">
        <v>7.0310029780000001</v>
      </c>
      <c r="AC22" s="215">
        <v>7.0600034029999996</v>
      </c>
      <c r="AD22" s="215">
        <v>7.2672215060000003</v>
      </c>
      <c r="AE22" s="215">
        <v>7.9892604499999997</v>
      </c>
      <c r="AF22" s="215">
        <v>9.2067517080000005</v>
      </c>
      <c r="AG22" s="215">
        <v>9.7198946169999996</v>
      </c>
      <c r="AH22" s="215">
        <v>9.3794493879999994</v>
      </c>
      <c r="AI22" s="215">
        <v>8.8489873449999994</v>
      </c>
      <c r="AJ22" s="215">
        <v>7.6443069240000003</v>
      </c>
      <c r="AK22" s="215">
        <v>7.3447552790000001</v>
      </c>
      <c r="AL22" s="215">
        <v>7.26896246</v>
      </c>
      <c r="AM22" s="215">
        <v>7.56240925</v>
      </c>
      <c r="AN22" s="215">
        <v>8.1838104749999996</v>
      </c>
      <c r="AO22" s="215">
        <v>9.6572978799999998</v>
      </c>
      <c r="AP22" s="215">
        <v>8.8596196010000003</v>
      </c>
      <c r="AQ22" s="215">
        <v>8.8833918319999992</v>
      </c>
      <c r="AR22" s="215">
        <v>10.15946705</v>
      </c>
      <c r="AS22" s="215">
        <v>10.50048965</v>
      </c>
      <c r="AT22" s="215">
        <v>10.020786169999999</v>
      </c>
      <c r="AU22" s="215">
        <v>10.07731746</v>
      </c>
      <c r="AV22" s="215">
        <v>8.7021664879999996</v>
      </c>
      <c r="AW22" s="215">
        <v>8.0746901849999997</v>
      </c>
      <c r="AX22" s="215">
        <v>8.1748673800000002</v>
      </c>
      <c r="AY22" s="215">
        <v>7.8541003050000002</v>
      </c>
      <c r="AZ22" s="215">
        <v>7.3604269269999998</v>
      </c>
      <c r="BA22" s="215">
        <v>7.7823660739999996</v>
      </c>
      <c r="BB22" s="215">
        <v>7.729646088</v>
      </c>
      <c r="BC22" s="215">
        <v>7.7430032960000004</v>
      </c>
      <c r="BD22" s="215">
        <v>8.3047799999999992</v>
      </c>
      <c r="BE22" s="215">
        <v>8.6715040000000005</v>
      </c>
      <c r="BF22" s="356">
        <v>8.7633159999999997</v>
      </c>
      <c r="BG22" s="356">
        <v>8.1785429999999995</v>
      </c>
      <c r="BH22" s="356">
        <v>7.221419</v>
      </c>
      <c r="BI22" s="356">
        <v>7.220148</v>
      </c>
      <c r="BJ22" s="356">
        <v>6.9420099999999998</v>
      </c>
      <c r="BK22" s="356">
        <v>7.1896000000000004</v>
      </c>
      <c r="BL22" s="356">
        <v>7.3925900000000002</v>
      </c>
      <c r="BM22" s="356">
        <v>7.5942530000000001</v>
      </c>
      <c r="BN22" s="356">
        <v>7.4747320000000004</v>
      </c>
      <c r="BO22" s="356">
        <v>7.3620609999999997</v>
      </c>
      <c r="BP22" s="356">
        <v>8.0940290000000008</v>
      </c>
      <c r="BQ22" s="356">
        <v>8.7464639999999996</v>
      </c>
      <c r="BR22" s="356">
        <v>9.1117589999999993</v>
      </c>
      <c r="BS22" s="356">
        <v>8.5854409999999994</v>
      </c>
      <c r="BT22" s="356">
        <v>7.7381779999999996</v>
      </c>
      <c r="BU22" s="356">
        <v>7.6684400000000004</v>
      </c>
      <c r="BV22" s="356">
        <v>7.423546</v>
      </c>
    </row>
    <row r="23" spans="1:74" ht="11.1" customHeight="1" x14ac:dyDescent="0.2">
      <c r="A23" s="84" t="s">
        <v>904</v>
      </c>
      <c r="B23" s="190" t="s">
        <v>608</v>
      </c>
      <c r="C23" s="215">
        <v>9.6464908440000006</v>
      </c>
      <c r="D23" s="215">
        <v>10.279993940000001</v>
      </c>
      <c r="E23" s="215">
        <v>9.9602012690000006</v>
      </c>
      <c r="F23" s="215">
        <v>10.50613398</v>
      </c>
      <c r="G23" s="215">
        <v>11.10735174</v>
      </c>
      <c r="H23" s="215">
        <v>11.41349771</v>
      </c>
      <c r="I23" s="215">
        <v>11.43503117</v>
      </c>
      <c r="J23" s="215">
        <v>11.03205739</v>
      </c>
      <c r="K23" s="215">
        <v>11.03807889</v>
      </c>
      <c r="L23" s="215">
        <v>10.234924850000001</v>
      </c>
      <c r="M23" s="215">
        <v>9.9267432020000008</v>
      </c>
      <c r="N23" s="215">
        <v>9.6045143050000004</v>
      </c>
      <c r="O23" s="215">
        <v>9.3784712159999994</v>
      </c>
      <c r="P23" s="215">
        <v>9.2038114360000005</v>
      </c>
      <c r="Q23" s="215">
        <v>9.6572361910000009</v>
      </c>
      <c r="R23" s="215">
        <v>9.6308904720000008</v>
      </c>
      <c r="S23" s="215">
        <v>9.7491611149999997</v>
      </c>
      <c r="T23" s="215">
        <v>10.07820615</v>
      </c>
      <c r="U23" s="215">
        <v>10.10002544</v>
      </c>
      <c r="V23" s="215">
        <v>10.16533557</v>
      </c>
      <c r="W23" s="215">
        <v>9.686831046</v>
      </c>
      <c r="X23" s="215">
        <v>9.3686559700000007</v>
      </c>
      <c r="Y23" s="215">
        <v>8.7160292790000007</v>
      </c>
      <c r="Z23" s="215">
        <v>9.0288610130000002</v>
      </c>
      <c r="AA23" s="215">
        <v>9.063745484</v>
      </c>
      <c r="AB23" s="215">
        <v>8.7342156440000007</v>
      </c>
      <c r="AC23" s="215">
        <v>8.5959300840000008</v>
      </c>
      <c r="AD23" s="215">
        <v>9.4864158270000001</v>
      </c>
      <c r="AE23" s="215">
        <v>10.178665560000001</v>
      </c>
      <c r="AF23" s="215">
        <v>10.57059819</v>
      </c>
      <c r="AG23" s="215">
        <v>10.649277379999999</v>
      </c>
      <c r="AH23" s="215">
        <v>10.447997129999999</v>
      </c>
      <c r="AI23" s="215">
        <v>10.324482339999999</v>
      </c>
      <c r="AJ23" s="215">
        <v>9.8917607039999993</v>
      </c>
      <c r="AK23" s="215">
        <v>9.1890162059999998</v>
      </c>
      <c r="AL23" s="215">
        <v>9.1591645279999998</v>
      </c>
      <c r="AM23" s="215">
        <v>8.9475101479999992</v>
      </c>
      <c r="AN23" s="215">
        <v>9.4510457829999996</v>
      </c>
      <c r="AO23" s="215">
        <v>9.4307150990000004</v>
      </c>
      <c r="AP23" s="215">
        <v>10.19965434</v>
      </c>
      <c r="AQ23" s="215">
        <v>10.61498155</v>
      </c>
      <c r="AR23" s="215">
        <v>11.043220059999999</v>
      </c>
      <c r="AS23" s="215">
        <v>11.236966349999999</v>
      </c>
      <c r="AT23" s="215">
        <v>10.81998974</v>
      </c>
      <c r="AU23" s="215">
        <v>10.65652876</v>
      </c>
      <c r="AV23" s="215">
        <v>10.471642279999999</v>
      </c>
      <c r="AW23" s="215">
        <v>8.9858943139999994</v>
      </c>
      <c r="AX23" s="215">
        <v>9.4637551119999994</v>
      </c>
      <c r="AY23" s="215">
        <v>8.8353001849999995</v>
      </c>
      <c r="AZ23" s="215">
        <v>8.1999636930000008</v>
      </c>
      <c r="BA23" s="215">
        <v>8.2210947329999993</v>
      </c>
      <c r="BB23" s="215">
        <v>8.9143463900000004</v>
      </c>
      <c r="BC23" s="215">
        <v>9.085856261</v>
      </c>
      <c r="BD23" s="215">
        <v>9.5903569999999991</v>
      </c>
      <c r="BE23" s="215">
        <v>9.950253</v>
      </c>
      <c r="BF23" s="356">
        <v>9.9786140000000003</v>
      </c>
      <c r="BG23" s="356">
        <v>9.9969450000000002</v>
      </c>
      <c r="BH23" s="356">
        <v>9.5697379999999992</v>
      </c>
      <c r="BI23" s="356">
        <v>9.1052149999999994</v>
      </c>
      <c r="BJ23" s="356">
        <v>8.8080540000000003</v>
      </c>
      <c r="BK23" s="356">
        <v>9.0850059999999999</v>
      </c>
      <c r="BL23" s="356">
        <v>9.0111810000000006</v>
      </c>
      <c r="BM23" s="356">
        <v>9.2269590000000008</v>
      </c>
      <c r="BN23" s="356">
        <v>9.4608450000000008</v>
      </c>
      <c r="BO23" s="356">
        <v>9.7297980000000006</v>
      </c>
      <c r="BP23" s="356">
        <v>9.9429479999999995</v>
      </c>
      <c r="BQ23" s="356">
        <v>10.279210000000001</v>
      </c>
      <c r="BR23" s="356">
        <v>10.41193</v>
      </c>
      <c r="BS23" s="356">
        <v>10.36182</v>
      </c>
      <c r="BT23" s="356">
        <v>10.038930000000001</v>
      </c>
      <c r="BU23" s="356">
        <v>9.5602099999999997</v>
      </c>
      <c r="BV23" s="356">
        <v>9.2423859999999998</v>
      </c>
    </row>
    <row r="24" spans="1:74" ht="11.1" customHeight="1" x14ac:dyDescent="0.2">
      <c r="A24" s="84" t="s">
        <v>905</v>
      </c>
      <c r="B24" s="190" t="s">
        <v>609</v>
      </c>
      <c r="C24" s="215">
        <v>8.7904758350000005</v>
      </c>
      <c r="D24" s="215">
        <v>9.0155621969999995</v>
      </c>
      <c r="E24" s="215">
        <v>9.0315609020000007</v>
      </c>
      <c r="F24" s="215">
        <v>9.5086505680000002</v>
      </c>
      <c r="G24" s="215">
        <v>9.8549724080000001</v>
      </c>
      <c r="H24" s="215">
        <v>10.150171739999999</v>
      </c>
      <c r="I24" s="215">
        <v>10.47563085</v>
      </c>
      <c r="J24" s="215">
        <v>10.70495938</v>
      </c>
      <c r="K24" s="215">
        <v>10.44662186</v>
      </c>
      <c r="L24" s="215">
        <v>9.9007355029999999</v>
      </c>
      <c r="M24" s="215">
        <v>9.8215566760000002</v>
      </c>
      <c r="N24" s="215">
        <v>9.2229685490000008</v>
      </c>
      <c r="O24" s="215">
        <v>8.7290929720000001</v>
      </c>
      <c r="P24" s="215">
        <v>8.8037745879999996</v>
      </c>
      <c r="Q24" s="215">
        <v>9.2474626989999997</v>
      </c>
      <c r="R24" s="215">
        <v>9.1810898969999997</v>
      </c>
      <c r="S24" s="215">
        <v>9.3262689779999999</v>
      </c>
      <c r="T24" s="215">
        <v>8.9318850140000006</v>
      </c>
      <c r="U24" s="215">
        <v>9.1730329000000008</v>
      </c>
      <c r="V24" s="215">
        <v>9.5331438950000003</v>
      </c>
      <c r="W24" s="215">
        <v>9.2481989420000001</v>
      </c>
      <c r="X24" s="215">
        <v>8.9903316960000002</v>
      </c>
      <c r="Y24" s="215">
        <v>8.5461475740000008</v>
      </c>
      <c r="Z24" s="215">
        <v>8.5623263939999994</v>
      </c>
      <c r="AA24" s="215">
        <v>8.1956784720000009</v>
      </c>
      <c r="AB24" s="215">
        <v>8.4075759919999999</v>
      </c>
      <c r="AC24" s="215">
        <v>8.1735355500000004</v>
      </c>
      <c r="AD24" s="215">
        <v>8.8464143100000001</v>
      </c>
      <c r="AE24" s="215">
        <v>9.727993541</v>
      </c>
      <c r="AF24" s="215">
        <v>10.56753438</v>
      </c>
      <c r="AG24" s="215">
        <v>10.51774359</v>
      </c>
      <c r="AH24" s="215">
        <v>10.27017375</v>
      </c>
      <c r="AI24" s="215">
        <v>10.29773174</v>
      </c>
      <c r="AJ24" s="215">
        <v>9.7665153440000001</v>
      </c>
      <c r="AK24" s="215">
        <v>9.2230271560000006</v>
      </c>
      <c r="AL24" s="215">
        <v>8.6598382610000009</v>
      </c>
      <c r="AM24" s="215">
        <v>8.6488862310000005</v>
      </c>
      <c r="AN24" s="215">
        <v>8.9786000040000005</v>
      </c>
      <c r="AO24" s="215">
        <v>9.2354004130000007</v>
      </c>
      <c r="AP24" s="215">
        <v>10.084930760000001</v>
      </c>
      <c r="AQ24" s="215">
        <v>11.128737020000001</v>
      </c>
      <c r="AR24" s="215">
        <v>11.33338874</v>
      </c>
      <c r="AS24" s="215">
        <v>11.36943846</v>
      </c>
      <c r="AT24" s="215">
        <v>11.127721230000001</v>
      </c>
      <c r="AU24" s="215">
        <v>11.02925123</v>
      </c>
      <c r="AV24" s="215">
        <v>10.78390999</v>
      </c>
      <c r="AW24" s="215">
        <v>9.49480331</v>
      </c>
      <c r="AX24" s="215">
        <v>9.1580598739999992</v>
      </c>
      <c r="AY24" s="215">
        <v>8.8365835130000008</v>
      </c>
      <c r="AZ24" s="215">
        <v>8.6135412250000005</v>
      </c>
      <c r="BA24" s="215">
        <v>8.0565351839999995</v>
      </c>
      <c r="BB24" s="215">
        <v>9.4623314969999992</v>
      </c>
      <c r="BC24" s="215">
        <v>9.7231021280000007</v>
      </c>
      <c r="BD24" s="215">
        <v>9.6940410000000004</v>
      </c>
      <c r="BE24" s="215">
        <v>9.8124289999999998</v>
      </c>
      <c r="BF24" s="356">
        <v>9.8334980000000005</v>
      </c>
      <c r="BG24" s="356">
        <v>9.7116500000000006</v>
      </c>
      <c r="BH24" s="356">
        <v>9.5236040000000006</v>
      </c>
      <c r="BI24" s="356">
        <v>9.0158079999999998</v>
      </c>
      <c r="BJ24" s="356">
        <v>8.373208</v>
      </c>
      <c r="BK24" s="356">
        <v>8.1543740000000007</v>
      </c>
      <c r="BL24" s="356">
        <v>8.3592919999999999</v>
      </c>
      <c r="BM24" s="356">
        <v>8.5423919999999995</v>
      </c>
      <c r="BN24" s="356">
        <v>8.950132</v>
      </c>
      <c r="BO24" s="356">
        <v>9.2315100000000001</v>
      </c>
      <c r="BP24" s="356">
        <v>9.3603349999999992</v>
      </c>
      <c r="BQ24" s="356">
        <v>9.7411779999999997</v>
      </c>
      <c r="BR24" s="356">
        <v>9.9590530000000008</v>
      </c>
      <c r="BS24" s="356">
        <v>9.9921319999999998</v>
      </c>
      <c r="BT24" s="356">
        <v>9.8104560000000003</v>
      </c>
      <c r="BU24" s="356">
        <v>9.3692709999999995</v>
      </c>
      <c r="BV24" s="356">
        <v>8.7638370000000005</v>
      </c>
    </row>
    <row r="25" spans="1:74" ht="11.1" customHeight="1" x14ac:dyDescent="0.2">
      <c r="A25" s="84" t="s">
        <v>906</v>
      </c>
      <c r="B25" s="190" t="s">
        <v>610</v>
      </c>
      <c r="C25" s="215">
        <v>6.9013648749999996</v>
      </c>
      <c r="D25" s="215">
        <v>7.3437668650000001</v>
      </c>
      <c r="E25" s="215">
        <v>7.5104525070000001</v>
      </c>
      <c r="F25" s="215">
        <v>8.1231234289999996</v>
      </c>
      <c r="G25" s="215">
        <v>8.7217940340000002</v>
      </c>
      <c r="H25" s="215">
        <v>8.6881122299999998</v>
      </c>
      <c r="I25" s="215">
        <v>8.5782591799999999</v>
      </c>
      <c r="J25" s="215">
        <v>8.8049335339999999</v>
      </c>
      <c r="K25" s="215">
        <v>8.7227999179999998</v>
      </c>
      <c r="L25" s="215">
        <v>8.4568939590000003</v>
      </c>
      <c r="M25" s="215">
        <v>7.5793825449999996</v>
      </c>
      <c r="N25" s="215">
        <v>6.9672697709999998</v>
      </c>
      <c r="O25" s="215">
        <v>7.4180602330000003</v>
      </c>
      <c r="P25" s="215">
        <v>7.1679271379999996</v>
      </c>
      <c r="Q25" s="215">
        <v>6.9742340929999997</v>
      </c>
      <c r="R25" s="215">
        <v>6.6339621790000001</v>
      </c>
      <c r="S25" s="215">
        <v>6.7086283580000003</v>
      </c>
      <c r="T25" s="215">
        <v>7.0196770239999999</v>
      </c>
      <c r="U25" s="215">
        <v>6.9239835200000002</v>
      </c>
      <c r="V25" s="215">
        <v>7.4284254509999998</v>
      </c>
      <c r="W25" s="215">
        <v>7.356188027</v>
      </c>
      <c r="X25" s="215">
        <v>7.4587944579999998</v>
      </c>
      <c r="Y25" s="215">
        <v>7.393256483</v>
      </c>
      <c r="Z25" s="215">
        <v>7.4131371059999998</v>
      </c>
      <c r="AA25" s="215">
        <v>6.7354336359999998</v>
      </c>
      <c r="AB25" s="215">
        <v>6.9931110749999998</v>
      </c>
      <c r="AC25" s="215">
        <v>6.8831875760000001</v>
      </c>
      <c r="AD25" s="215">
        <v>7.5816852590000003</v>
      </c>
      <c r="AE25" s="215">
        <v>8.0787016349999998</v>
      </c>
      <c r="AF25" s="215">
        <v>8.8791120130000003</v>
      </c>
      <c r="AG25" s="215">
        <v>8.9692351089999995</v>
      </c>
      <c r="AH25" s="215">
        <v>8.6716891740000008</v>
      </c>
      <c r="AI25" s="215">
        <v>8.5717798399999996</v>
      </c>
      <c r="AJ25" s="215">
        <v>8.5546215570000008</v>
      </c>
      <c r="AK25" s="215">
        <v>7.8788220210000004</v>
      </c>
      <c r="AL25" s="215">
        <v>6.999200246</v>
      </c>
      <c r="AM25" s="215">
        <v>7.1690133630000004</v>
      </c>
      <c r="AN25" s="215">
        <v>7.353891977</v>
      </c>
      <c r="AO25" s="215">
        <v>8.1271305300000005</v>
      </c>
      <c r="AP25" s="215">
        <v>8.8788274240000007</v>
      </c>
      <c r="AQ25" s="215">
        <v>9.4839787480000002</v>
      </c>
      <c r="AR25" s="215">
        <v>9.53363008</v>
      </c>
      <c r="AS25" s="215">
        <v>9.4994750759999995</v>
      </c>
      <c r="AT25" s="215">
        <v>9.227120781</v>
      </c>
      <c r="AU25" s="215">
        <v>9.0535768710000006</v>
      </c>
      <c r="AV25" s="215">
        <v>8.922922002</v>
      </c>
      <c r="AW25" s="215">
        <v>8.3071244160000006</v>
      </c>
      <c r="AX25" s="215">
        <v>7.9097077929999999</v>
      </c>
      <c r="AY25" s="215">
        <v>7.6475867580000001</v>
      </c>
      <c r="AZ25" s="215">
        <v>7.2956654140000001</v>
      </c>
      <c r="BA25" s="215">
        <v>6.3517523990000004</v>
      </c>
      <c r="BB25" s="215">
        <v>7.1361442300000002</v>
      </c>
      <c r="BC25" s="215">
        <v>7.3309423029999996</v>
      </c>
      <c r="BD25" s="215">
        <v>7.5670359999999999</v>
      </c>
      <c r="BE25" s="215">
        <v>7.739973</v>
      </c>
      <c r="BF25" s="356">
        <v>7.8425330000000004</v>
      </c>
      <c r="BG25" s="356">
        <v>7.8023189999999998</v>
      </c>
      <c r="BH25" s="356">
        <v>7.7839559999999999</v>
      </c>
      <c r="BI25" s="356">
        <v>7.3071320000000002</v>
      </c>
      <c r="BJ25" s="356">
        <v>6.7523569999999999</v>
      </c>
      <c r="BK25" s="356">
        <v>6.7932750000000004</v>
      </c>
      <c r="BL25" s="356">
        <v>7.0830260000000003</v>
      </c>
      <c r="BM25" s="356">
        <v>7.1995550000000001</v>
      </c>
      <c r="BN25" s="356">
        <v>7.4279859999999998</v>
      </c>
      <c r="BO25" s="356">
        <v>7.610716</v>
      </c>
      <c r="BP25" s="356">
        <v>7.7190940000000001</v>
      </c>
      <c r="BQ25" s="356">
        <v>8.0785870000000006</v>
      </c>
      <c r="BR25" s="356">
        <v>8.2334650000000007</v>
      </c>
      <c r="BS25" s="356">
        <v>8.148263</v>
      </c>
      <c r="BT25" s="356">
        <v>8.2613109999999992</v>
      </c>
      <c r="BU25" s="356">
        <v>7.6918629999999997</v>
      </c>
      <c r="BV25" s="356">
        <v>7.1692200000000001</v>
      </c>
    </row>
    <row r="26" spans="1:74" ht="11.1" customHeight="1" x14ac:dyDescent="0.2">
      <c r="A26" s="84" t="s">
        <v>907</v>
      </c>
      <c r="B26" s="190" t="s">
        <v>611</v>
      </c>
      <c r="C26" s="215">
        <v>8.0388024629999997</v>
      </c>
      <c r="D26" s="215">
        <v>8.0074800939999999</v>
      </c>
      <c r="E26" s="215">
        <v>7.973967515</v>
      </c>
      <c r="F26" s="215">
        <v>7.9114405850000002</v>
      </c>
      <c r="G26" s="215">
        <v>8.0855569549999995</v>
      </c>
      <c r="H26" s="215">
        <v>8.3186096939999992</v>
      </c>
      <c r="I26" s="215">
        <v>8.8769331010000005</v>
      </c>
      <c r="J26" s="215">
        <v>9.0807652409999999</v>
      </c>
      <c r="K26" s="215">
        <v>8.9644309759999992</v>
      </c>
      <c r="L26" s="215">
        <v>8.4044761149999996</v>
      </c>
      <c r="M26" s="215">
        <v>7.7872059550000001</v>
      </c>
      <c r="N26" s="215">
        <v>7.385236645</v>
      </c>
      <c r="O26" s="215">
        <v>7.425993439</v>
      </c>
      <c r="P26" s="215">
        <v>7.6163532759999999</v>
      </c>
      <c r="Q26" s="215">
        <v>7.6259145799999999</v>
      </c>
      <c r="R26" s="215">
        <v>7.7003827850000004</v>
      </c>
      <c r="S26" s="215">
        <v>7.8983937209999997</v>
      </c>
      <c r="T26" s="215">
        <v>8.0771592349999999</v>
      </c>
      <c r="U26" s="215">
        <v>8.3571736239999996</v>
      </c>
      <c r="V26" s="215">
        <v>8.3089805040000009</v>
      </c>
      <c r="W26" s="215">
        <v>8.2834572319999999</v>
      </c>
      <c r="X26" s="215">
        <v>7.7286700890000004</v>
      </c>
      <c r="Y26" s="215">
        <v>7.42189926</v>
      </c>
      <c r="Z26" s="215">
        <v>7.181902397</v>
      </c>
      <c r="AA26" s="215">
        <v>6.8950523290000003</v>
      </c>
      <c r="AB26" s="215">
        <v>6.9765176550000003</v>
      </c>
      <c r="AC26" s="215">
        <v>7.0560131119999996</v>
      </c>
      <c r="AD26" s="215">
        <v>7.2848706239999999</v>
      </c>
      <c r="AE26" s="215">
        <v>7.6522699039999997</v>
      </c>
      <c r="AF26" s="215">
        <v>8.1702401309999999</v>
      </c>
      <c r="AG26" s="215">
        <v>8.6860036170000008</v>
      </c>
      <c r="AH26" s="215">
        <v>8.7365777409999996</v>
      </c>
      <c r="AI26" s="215">
        <v>8.4671152169999999</v>
      </c>
      <c r="AJ26" s="215">
        <v>8.0812570459999993</v>
      </c>
      <c r="AK26" s="215">
        <v>7.5368545029999998</v>
      </c>
      <c r="AL26" s="215">
        <v>7.2949644840000003</v>
      </c>
      <c r="AM26" s="215">
        <v>7.5143433960000001</v>
      </c>
      <c r="AN26" s="215">
        <v>7.8089308730000004</v>
      </c>
      <c r="AO26" s="215">
        <v>8.2730658679999998</v>
      </c>
      <c r="AP26" s="215">
        <v>8.5590328319999998</v>
      </c>
      <c r="AQ26" s="215">
        <v>8.5964581849999995</v>
      </c>
      <c r="AR26" s="215">
        <v>9.2773086350000007</v>
      </c>
      <c r="AS26" s="215">
        <v>9.8834309079999993</v>
      </c>
      <c r="AT26" s="215">
        <v>10.00515877</v>
      </c>
      <c r="AU26" s="215">
        <v>9.8202157490000008</v>
      </c>
      <c r="AV26" s="215">
        <v>9.0050701400000008</v>
      </c>
      <c r="AW26" s="215">
        <v>8.3498956070000006</v>
      </c>
      <c r="AX26" s="215">
        <v>8.3714117530000003</v>
      </c>
      <c r="AY26" s="215">
        <v>8.2076015360000003</v>
      </c>
      <c r="AZ26" s="215">
        <v>8.3017227120000001</v>
      </c>
      <c r="BA26" s="215">
        <v>8.4302871980000003</v>
      </c>
      <c r="BB26" s="215">
        <v>8.2284995750000007</v>
      </c>
      <c r="BC26" s="215">
        <v>8.0567003849999992</v>
      </c>
      <c r="BD26" s="215">
        <v>8.3870050000000003</v>
      </c>
      <c r="BE26" s="215">
        <v>8.729457</v>
      </c>
      <c r="BF26" s="356">
        <v>8.9138979999999997</v>
      </c>
      <c r="BG26" s="356">
        <v>8.6595759999999995</v>
      </c>
      <c r="BH26" s="356">
        <v>8.3003110000000007</v>
      </c>
      <c r="BI26" s="356">
        <v>7.7508629999999998</v>
      </c>
      <c r="BJ26" s="356">
        <v>7.2124050000000004</v>
      </c>
      <c r="BK26" s="356">
        <v>7.2988840000000001</v>
      </c>
      <c r="BL26" s="356">
        <v>7.2312269999999996</v>
      </c>
      <c r="BM26" s="356">
        <v>7.3339509999999999</v>
      </c>
      <c r="BN26" s="356">
        <v>7.2633609999999997</v>
      </c>
      <c r="BO26" s="356">
        <v>7.3865420000000004</v>
      </c>
      <c r="BP26" s="356">
        <v>7.7941149999999997</v>
      </c>
      <c r="BQ26" s="356">
        <v>8.5008579999999991</v>
      </c>
      <c r="BR26" s="356">
        <v>8.8669449999999994</v>
      </c>
      <c r="BS26" s="356">
        <v>8.6842489999999994</v>
      </c>
      <c r="BT26" s="356">
        <v>8.3998699999999999</v>
      </c>
      <c r="BU26" s="356">
        <v>7.8924279999999998</v>
      </c>
      <c r="BV26" s="356">
        <v>7.3850730000000002</v>
      </c>
    </row>
    <row r="27" spans="1:74" ht="11.1" customHeight="1" x14ac:dyDescent="0.2">
      <c r="A27" s="84" t="s">
        <v>908</v>
      </c>
      <c r="B27" s="190" t="s">
        <v>612</v>
      </c>
      <c r="C27" s="215">
        <v>9.1405234990000004</v>
      </c>
      <c r="D27" s="215">
        <v>9.1065327380000003</v>
      </c>
      <c r="E27" s="215">
        <v>9.1289998630000007</v>
      </c>
      <c r="F27" s="215">
        <v>9.3833558620000002</v>
      </c>
      <c r="G27" s="215">
        <v>9.2900812320000004</v>
      </c>
      <c r="H27" s="215">
        <v>9.5499774409999993</v>
      </c>
      <c r="I27" s="215">
        <v>9.5686319080000004</v>
      </c>
      <c r="J27" s="215">
        <v>9.8907521070000008</v>
      </c>
      <c r="K27" s="215">
        <v>9.4956045670000009</v>
      </c>
      <c r="L27" s="215">
        <v>9.3033185930000002</v>
      </c>
      <c r="M27" s="215">
        <v>8.6928450959999992</v>
      </c>
      <c r="N27" s="215">
        <v>8.7061579889999994</v>
      </c>
      <c r="O27" s="215">
        <v>8.6463726770000005</v>
      </c>
      <c r="P27" s="215">
        <v>8.0537486440000006</v>
      </c>
      <c r="Q27" s="215">
        <v>8.4435743339999991</v>
      </c>
      <c r="R27" s="215">
        <v>7.8293394010000004</v>
      </c>
      <c r="S27" s="215">
        <v>7.6694522579999997</v>
      </c>
      <c r="T27" s="215">
        <v>8.1692982450000002</v>
      </c>
      <c r="U27" s="215">
        <v>8.3857831009999995</v>
      </c>
      <c r="V27" s="215">
        <v>8.5630781230000004</v>
      </c>
      <c r="W27" s="215">
        <v>8.4265100919999991</v>
      </c>
      <c r="X27" s="215">
        <v>8.3722525860000001</v>
      </c>
      <c r="Y27" s="215">
        <v>8.3450976210000007</v>
      </c>
      <c r="Z27" s="215">
        <v>8.4924849200000008</v>
      </c>
      <c r="AA27" s="215">
        <v>8.1655075870000005</v>
      </c>
      <c r="AB27" s="215">
        <v>7.9632025789999998</v>
      </c>
      <c r="AC27" s="215">
        <v>8.3663020939999999</v>
      </c>
      <c r="AD27" s="215">
        <v>8.2792789469999999</v>
      </c>
      <c r="AE27" s="215">
        <v>8.9578912339999999</v>
      </c>
      <c r="AF27" s="215">
        <v>9.2206553430000007</v>
      </c>
      <c r="AG27" s="215">
        <v>8.9393003190000009</v>
      </c>
      <c r="AH27" s="215">
        <v>9.5321502759999994</v>
      </c>
      <c r="AI27" s="215">
        <v>8.6095108889999992</v>
      </c>
      <c r="AJ27" s="215">
        <v>8.3722022369999998</v>
      </c>
      <c r="AK27" s="215">
        <v>8.5512390269999994</v>
      </c>
      <c r="AL27" s="215">
        <v>8.8284423079999996</v>
      </c>
      <c r="AM27" s="215">
        <v>9.1183342700000001</v>
      </c>
      <c r="AN27" s="215">
        <v>9.19929402</v>
      </c>
      <c r="AO27" s="215">
        <v>9.6255208620000001</v>
      </c>
      <c r="AP27" s="215">
        <v>9.2335622609999994</v>
      </c>
      <c r="AQ27" s="215">
        <v>9.3658960520000001</v>
      </c>
      <c r="AR27" s="215">
        <v>9.1751892290000008</v>
      </c>
      <c r="AS27" s="215">
        <v>9.8427184929999996</v>
      </c>
      <c r="AT27" s="215">
        <v>9.4695622709999991</v>
      </c>
      <c r="AU27" s="215">
        <v>9.3733337880000001</v>
      </c>
      <c r="AV27" s="215">
        <v>9.3224351040000002</v>
      </c>
      <c r="AW27" s="215">
        <v>9.0519678680000002</v>
      </c>
      <c r="AX27" s="215">
        <v>9.4511389900000005</v>
      </c>
      <c r="AY27" s="215">
        <v>9.2914667800000004</v>
      </c>
      <c r="AZ27" s="215">
        <v>9.1553193509999993</v>
      </c>
      <c r="BA27" s="215">
        <v>9.172777451</v>
      </c>
      <c r="BB27" s="215">
        <v>8.6634023889999998</v>
      </c>
      <c r="BC27" s="215">
        <v>8.093489602</v>
      </c>
      <c r="BD27" s="215">
        <v>8.3028709999999997</v>
      </c>
      <c r="BE27" s="215">
        <v>8.4011379999999996</v>
      </c>
      <c r="BF27" s="356">
        <v>8.7131120000000006</v>
      </c>
      <c r="BG27" s="356">
        <v>8.5633900000000001</v>
      </c>
      <c r="BH27" s="356">
        <v>8.572025</v>
      </c>
      <c r="BI27" s="356">
        <v>8.3232210000000002</v>
      </c>
      <c r="BJ27" s="356">
        <v>8.422091</v>
      </c>
      <c r="BK27" s="356">
        <v>8.4739640000000005</v>
      </c>
      <c r="BL27" s="356">
        <v>8.3851829999999996</v>
      </c>
      <c r="BM27" s="356">
        <v>8.2295970000000001</v>
      </c>
      <c r="BN27" s="356">
        <v>8.1269410000000004</v>
      </c>
      <c r="BO27" s="356">
        <v>7.9439799999999998</v>
      </c>
      <c r="BP27" s="356">
        <v>8.2329980000000003</v>
      </c>
      <c r="BQ27" s="356">
        <v>8.5781849999999995</v>
      </c>
      <c r="BR27" s="356">
        <v>9.0491240000000008</v>
      </c>
      <c r="BS27" s="356">
        <v>8.8920279999999998</v>
      </c>
      <c r="BT27" s="356">
        <v>8.9530200000000004</v>
      </c>
      <c r="BU27" s="356">
        <v>8.7560420000000008</v>
      </c>
      <c r="BV27" s="356">
        <v>8.8227180000000001</v>
      </c>
    </row>
    <row r="28" spans="1:74" ht="11.1" customHeight="1" x14ac:dyDescent="0.2">
      <c r="A28" s="84" t="s">
        <v>909</v>
      </c>
      <c r="B28" s="190" t="s">
        <v>586</v>
      </c>
      <c r="C28" s="215">
        <v>8.74</v>
      </c>
      <c r="D28" s="215">
        <v>8.8800000000000008</v>
      </c>
      <c r="E28" s="215">
        <v>8.89</v>
      </c>
      <c r="F28" s="215">
        <v>9.02</v>
      </c>
      <c r="G28" s="215">
        <v>9.35</v>
      </c>
      <c r="H28" s="215">
        <v>9.57</v>
      </c>
      <c r="I28" s="215">
        <v>9.58</v>
      </c>
      <c r="J28" s="215">
        <v>9.77</v>
      </c>
      <c r="K28" s="215">
        <v>9.4600000000000009</v>
      </c>
      <c r="L28" s="215">
        <v>8.94</v>
      </c>
      <c r="M28" s="215">
        <v>8.6199999999999992</v>
      </c>
      <c r="N28" s="215">
        <v>8.3000000000000007</v>
      </c>
      <c r="O28" s="215">
        <v>8.0399999999999991</v>
      </c>
      <c r="P28" s="215">
        <v>7.76</v>
      </c>
      <c r="Q28" s="215">
        <v>8.16</v>
      </c>
      <c r="R28" s="215">
        <v>8.0399999999999991</v>
      </c>
      <c r="S28" s="215">
        <v>8.14</v>
      </c>
      <c r="T28" s="215">
        <v>8.44</v>
      </c>
      <c r="U28" s="215">
        <v>8.52</v>
      </c>
      <c r="V28" s="215">
        <v>8.7100000000000009</v>
      </c>
      <c r="W28" s="215">
        <v>8.35</v>
      </c>
      <c r="X28" s="215">
        <v>8.07</v>
      </c>
      <c r="Y28" s="215">
        <v>7.99</v>
      </c>
      <c r="Z28" s="215">
        <v>8.18</v>
      </c>
      <c r="AA28" s="215">
        <v>7.75</v>
      </c>
      <c r="AB28" s="215">
        <v>7.79</v>
      </c>
      <c r="AC28" s="215">
        <v>7.78</v>
      </c>
      <c r="AD28" s="215">
        <v>8.15</v>
      </c>
      <c r="AE28" s="215">
        <v>8.7100000000000009</v>
      </c>
      <c r="AF28" s="215">
        <v>9.07</v>
      </c>
      <c r="AG28" s="215">
        <v>9.0299999999999994</v>
      </c>
      <c r="AH28" s="215">
        <v>9.0399999999999991</v>
      </c>
      <c r="AI28" s="215">
        <v>8.8000000000000007</v>
      </c>
      <c r="AJ28" s="215">
        <v>8.2799999999999994</v>
      </c>
      <c r="AK28" s="215">
        <v>7.94</v>
      </c>
      <c r="AL28" s="215">
        <v>7.86</v>
      </c>
      <c r="AM28" s="215">
        <v>8.1</v>
      </c>
      <c r="AN28" s="215">
        <v>8.68</v>
      </c>
      <c r="AO28" s="215">
        <v>9.42</v>
      </c>
      <c r="AP28" s="215">
        <v>9.52</v>
      </c>
      <c r="AQ28" s="215">
        <v>9.69</v>
      </c>
      <c r="AR28" s="215">
        <v>9.81</v>
      </c>
      <c r="AS28" s="215">
        <v>10.039999999999999</v>
      </c>
      <c r="AT28" s="215">
        <v>9.65</v>
      </c>
      <c r="AU28" s="215">
        <v>9.4</v>
      </c>
      <c r="AV28" s="215">
        <v>8.9499999999999993</v>
      </c>
      <c r="AW28" s="215">
        <v>8.2799999999999994</v>
      </c>
      <c r="AX28" s="215">
        <v>8.52</v>
      </c>
      <c r="AY28" s="215">
        <v>8.16</v>
      </c>
      <c r="AZ28" s="215">
        <v>7.84</v>
      </c>
      <c r="BA28" s="215">
        <v>7.79</v>
      </c>
      <c r="BB28" s="215">
        <v>7.97</v>
      </c>
      <c r="BC28" s="215">
        <v>8.0399999999999991</v>
      </c>
      <c r="BD28" s="215">
        <v>8.2568470000000005</v>
      </c>
      <c r="BE28" s="215">
        <v>8.4338689999999996</v>
      </c>
      <c r="BF28" s="356">
        <v>8.6011330000000008</v>
      </c>
      <c r="BG28" s="356">
        <v>8.6057819999999996</v>
      </c>
      <c r="BH28" s="356">
        <v>8.2742640000000005</v>
      </c>
      <c r="BI28" s="356">
        <v>7.9656789999999997</v>
      </c>
      <c r="BJ28" s="356">
        <v>7.6920010000000003</v>
      </c>
      <c r="BK28" s="356">
        <v>7.8643970000000003</v>
      </c>
      <c r="BL28" s="356">
        <v>7.964715</v>
      </c>
      <c r="BM28" s="356">
        <v>8.2100950000000008</v>
      </c>
      <c r="BN28" s="356">
        <v>8.1792730000000002</v>
      </c>
      <c r="BO28" s="356">
        <v>8.2414670000000001</v>
      </c>
      <c r="BP28" s="356">
        <v>8.4511219999999998</v>
      </c>
      <c r="BQ28" s="356">
        <v>8.7576009999999993</v>
      </c>
      <c r="BR28" s="356">
        <v>9.0272670000000002</v>
      </c>
      <c r="BS28" s="356">
        <v>9.0227360000000001</v>
      </c>
      <c r="BT28" s="356">
        <v>8.7099659999999997</v>
      </c>
      <c r="BU28" s="356">
        <v>8.425789</v>
      </c>
      <c r="BV28" s="356">
        <v>8.1551489999999998</v>
      </c>
    </row>
    <row r="29" spans="1:74" ht="11.1" customHeight="1" x14ac:dyDescent="0.2">
      <c r="A29" s="84"/>
      <c r="B29" s="88" t="s">
        <v>807</v>
      </c>
      <c r="C29" s="232"/>
      <c r="D29" s="232"/>
      <c r="E29" s="232"/>
      <c r="F29" s="232"/>
      <c r="G29" s="232"/>
      <c r="H29" s="232"/>
      <c r="I29" s="232"/>
      <c r="J29" s="232"/>
      <c r="K29" s="232"/>
      <c r="L29" s="232"/>
      <c r="M29" s="232"/>
      <c r="N29" s="232"/>
      <c r="O29" s="232"/>
      <c r="P29" s="232"/>
      <c r="Q29" s="232"/>
      <c r="R29" s="232"/>
      <c r="S29" s="232"/>
      <c r="T29" s="232"/>
      <c r="U29" s="232"/>
      <c r="V29" s="232"/>
      <c r="W29" s="232"/>
      <c r="X29" s="232"/>
      <c r="Y29" s="232"/>
      <c r="Z29" s="232"/>
      <c r="AA29" s="232"/>
      <c r="AB29" s="232"/>
      <c r="AC29" s="232"/>
      <c r="AD29" s="232"/>
      <c r="AE29" s="232"/>
      <c r="AF29" s="232"/>
      <c r="AG29" s="232"/>
      <c r="AH29" s="232"/>
      <c r="AI29" s="232"/>
      <c r="AJ29" s="232"/>
      <c r="AK29" s="232"/>
      <c r="AL29" s="232"/>
      <c r="AM29" s="232"/>
      <c r="AN29" s="232"/>
      <c r="AO29" s="232"/>
      <c r="AP29" s="232"/>
      <c r="AQ29" s="232"/>
      <c r="AR29" s="232"/>
      <c r="AS29" s="232"/>
      <c r="AT29" s="232"/>
      <c r="AU29" s="232"/>
      <c r="AV29" s="232"/>
      <c r="AW29" s="232"/>
      <c r="AX29" s="232"/>
      <c r="AY29" s="232"/>
      <c r="AZ29" s="232"/>
      <c r="BA29" s="232"/>
      <c r="BB29" s="232"/>
      <c r="BC29" s="232"/>
      <c r="BD29" s="232"/>
      <c r="BE29" s="232"/>
      <c r="BF29" s="391"/>
      <c r="BG29" s="391"/>
      <c r="BH29" s="391"/>
      <c r="BI29" s="391"/>
      <c r="BJ29" s="391"/>
      <c r="BK29" s="391"/>
      <c r="BL29" s="391"/>
      <c r="BM29" s="391"/>
      <c r="BN29" s="391"/>
      <c r="BO29" s="391"/>
      <c r="BP29" s="391"/>
      <c r="BQ29" s="391"/>
      <c r="BR29" s="391"/>
      <c r="BS29" s="391"/>
      <c r="BT29" s="391"/>
      <c r="BU29" s="391"/>
      <c r="BV29" s="391"/>
    </row>
    <row r="30" spans="1:74" ht="11.1" customHeight="1" x14ac:dyDescent="0.2">
      <c r="A30" s="84" t="s">
        <v>910</v>
      </c>
      <c r="B30" s="190" t="s">
        <v>605</v>
      </c>
      <c r="C30" s="262">
        <v>10.26038331</v>
      </c>
      <c r="D30" s="262">
        <v>10.186791789999999</v>
      </c>
      <c r="E30" s="262">
        <v>9.9686695969999999</v>
      </c>
      <c r="F30" s="262">
        <v>9.6918884349999992</v>
      </c>
      <c r="G30" s="262">
        <v>9.0420027489999999</v>
      </c>
      <c r="H30" s="262">
        <v>8.8174477909999993</v>
      </c>
      <c r="I30" s="262">
        <v>8.9829633159999993</v>
      </c>
      <c r="J30" s="262">
        <v>9.0217876920000002</v>
      </c>
      <c r="K30" s="262">
        <v>8.7369100480000004</v>
      </c>
      <c r="L30" s="262">
        <v>8.7646269700000001</v>
      </c>
      <c r="M30" s="262">
        <v>9.0450888060000008</v>
      </c>
      <c r="N30" s="262">
        <v>8.9364560879999999</v>
      </c>
      <c r="O30" s="262">
        <v>9.9786584929999993</v>
      </c>
      <c r="P30" s="262">
        <v>9.2772085769999997</v>
      </c>
      <c r="Q30" s="262">
        <v>8.7626055980000004</v>
      </c>
      <c r="R30" s="262">
        <v>8.4617415309999995</v>
      </c>
      <c r="S30" s="262">
        <v>7.6186754150000002</v>
      </c>
      <c r="T30" s="262">
        <v>7.5166160819999996</v>
      </c>
      <c r="U30" s="262">
        <v>7.5146792600000003</v>
      </c>
      <c r="V30" s="262">
        <v>7.2845978660000004</v>
      </c>
      <c r="W30" s="262">
        <v>8.3587765449999996</v>
      </c>
      <c r="X30" s="262">
        <v>8.2127549270000006</v>
      </c>
      <c r="Y30" s="262">
        <v>9.6414606989999996</v>
      </c>
      <c r="Z30" s="262">
        <v>9.8727390760000002</v>
      </c>
      <c r="AA30" s="262">
        <v>8.8487943050000002</v>
      </c>
      <c r="AB30" s="262">
        <v>8.7047593939999999</v>
      </c>
      <c r="AC30" s="262">
        <v>8.7440068629999992</v>
      </c>
      <c r="AD30" s="262">
        <v>8.9263385829999997</v>
      </c>
      <c r="AE30" s="262">
        <v>8.7488190419999992</v>
      </c>
      <c r="AF30" s="262">
        <v>8.2377598170000006</v>
      </c>
      <c r="AG30" s="262">
        <v>7.8042701360000004</v>
      </c>
      <c r="AH30" s="262">
        <v>7.9879143969999999</v>
      </c>
      <c r="AI30" s="262">
        <v>7.6069944109999996</v>
      </c>
      <c r="AJ30" s="262">
        <v>8.0215278229999996</v>
      </c>
      <c r="AK30" s="262">
        <v>8.6271630510000001</v>
      </c>
      <c r="AL30" s="262">
        <v>9.2647892580000004</v>
      </c>
      <c r="AM30" s="262">
        <v>9.2702150650000004</v>
      </c>
      <c r="AN30" s="262">
        <v>10.05444836</v>
      </c>
      <c r="AO30" s="262">
        <v>10.829797129999999</v>
      </c>
      <c r="AP30" s="262">
        <v>10.870360639999999</v>
      </c>
      <c r="AQ30" s="262">
        <v>9.8669600880000008</v>
      </c>
      <c r="AR30" s="262">
        <v>8.7435765229999998</v>
      </c>
      <c r="AS30" s="262">
        <v>8.1683681379999999</v>
      </c>
      <c r="AT30" s="262">
        <v>7.9090467560000004</v>
      </c>
      <c r="AU30" s="262">
        <v>8.0450471399999994</v>
      </c>
      <c r="AV30" s="262">
        <v>7.5811735560000004</v>
      </c>
      <c r="AW30" s="262">
        <v>8.9127217109999997</v>
      </c>
      <c r="AX30" s="262">
        <v>10.040705900000001</v>
      </c>
      <c r="AY30" s="262">
        <v>9.9437276860000008</v>
      </c>
      <c r="AZ30" s="262">
        <v>9.1527445279999995</v>
      </c>
      <c r="BA30" s="262">
        <v>8.0639501829999993</v>
      </c>
      <c r="BB30" s="262">
        <v>8.6505098900000004</v>
      </c>
      <c r="BC30" s="262">
        <v>7.197932539</v>
      </c>
      <c r="BD30" s="262">
        <v>7.2157039999999997</v>
      </c>
      <c r="BE30" s="262">
        <v>7.5488809999999997</v>
      </c>
      <c r="BF30" s="385">
        <v>7.6322520000000003</v>
      </c>
      <c r="BG30" s="385">
        <v>7.7223769999999998</v>
      </c>
      <c r="BH30" s="385">
        <v>7.6525470000000002</v>
      </c>
      <c r="BI30" s="385">
        <v>8.6710820000000002</v>
      </c>
      <c r="BJ30" s="385">
        <v>9.1561810000000001</v>
      </c>
      <c r="BK30" s="385">
        <v>9.0791269999999997</v>
      </c>
      <c r="BL30" s="385">
        <v>8.8862269999999999</v>
      </c>
      <c r="BM30" s="385">
        <v>8.9067360000000004</v>
      </c>
      <c r="BN30" s="385">
        <v>8.7901120000000006</v>
      </c>
      <c r="BO30" s="385">
        <v>7.9915310000000002</v>
      </c>
      <c r="BP30" s="385">
        <v>7.751671</v>
      </c>
      <c r="BQ30" s="385">
        <v>7.9365490000000003</v>
      </c>
      <c r="BR30" s="385">
        <v>8.1011640000000007</v>
      </c>
      <c r="BS30" s="385">
        <v>8.2417529999999992</v>
      </c>
      <c r="BT30" s="385">
        <v>8.1933430000000005</v>
      </c>
      <c r="BU30" s="385">
        <v>9.2332040000000006</v>
      </c>
      <c r="BV30" s="385">
        <v>9.6208139999999993</v>
      </c>
    </row>
    <row r="31" spans="1:74" ht="11.1" customHeight="1" x14ac:dyDescent="0.2">
      <c r="A31" s="84" t="s">
        <v>911</v>
      </c>
      <c r="B31" s="188" t="s">
        <v>639</v>
      </c>
      <c r="C31" s="262">
        <v>9.1511663480000003</v>
      </c>
      <c r="D31" s="262">
        <v>9.3786245939999997</v>
      </c>
      <c r="E31" s="262">
        <v>9.2241827020000002</v>
      </c>
      <c r="F31" s="262">
        <v>8.8704113670000009</v>
      </c>
      <c r="G31" s="262">
        <v>8.9551800529999994</v>
      </c>
      <c r="H31" s="262">
        <v>8.9690399010000004</v>
      </c>
      <c r="I31" s="262">
        <v>8.3352256600000008</v>
      </c>
      <c r="J31" s="262">
        <v>8.3323817659999992</v>
      </c>
      <c r="K31" s="262">
        <v>8.7814217580000005</v>
      </c>
      <c r="L31" s="262">
        <v>9.1679602300000003</v>
      </c>
      <c r="M31" s="262">
        <v>8.8983185979999995</v>
      </c>
      <c r="N31" s="262">
        <v>8.2664505699999999</v>
      </c>
      <c r="O31" s="262">
        <v>8.3645015279999999</v>
      </c>
      <c r="P31" s="262">
        <v>8.113630466</v>
      </c>
      <c r="Q31" s="262">
        <v>8.0842245930000001</v>
      </c>
      <c r="R31" s="262">
        <v>7.290389673</v>
      </c>
      <c r="S31" s="262">
        <v>7.1725936050000003</v>
      </c>
      <c r="T31" s="262">
        <v>7.3434890660000001</v>
      </c>
      <c r="U31" s="262">
        <v>6.6523813660000002</v>
      </c>
      <c r="V31" s="262">
        <v>6.9513972119999998</v>
      </c>
      <c r="W31" s="262">
        <v>7.3561415109999997</v>
      </c>
      <c r="X31" s="262">
        <v>7.4663091560000003</v>
      </c>
      <c r="Y31" s="262">
        <v>8.1123275929999998</v>
      </c>
      <c r="Z31" s="262">
        <v>8.1996917089999997</v>
      </c>
      <c r="AA31" s="262">
        <v>8.0612898380000004</v>
      </c>
      <c r="AB31" s="262">
        <v>7.8347558939999997</v>
      </c>
      <c r="AC31" s="262">
        <v>8.2687282129999993</v>
      </c>
      <c r="AD31" s="262">
        <v>7.8856385070000004</v>
      </c>
      <c r="AE31" s="262">
        <v>7.9602570320000003</v>
      </c>
      <c r="AF31" s="262">
        <v>8.3585320299999992</v>
      </c>
      <c r="AG31" s="262">
        <v>8.1964206330000007</v>
      </c>
      <c r="AH31" s="262">
        <v>8.1874123619999999</v>
      </c>
      <c r="AI31" s="262">
        <v>7.8631764469999998</v>
      </c>
      <c r="AJ31" s="262">
        <v>8.2583543069999994</v>
      </c>
      <c r="AK31" s="262">
        <v>8.1026885249999996</v>
      </c>
      <c r="AL31" s="262">
        <v>8.2204042780000002</v>
      </c>
      <c r="AM31" s="262">
        <v>8.6991421209999995</v>
      </c>
      <c r="AN31" s="262">
        <v>9.4045114410000004</v>
      </c>
      <c r="AO31" s="262">
        <v>9.7611560879999999</v>
      </c>
      <c r="AP31" s="262">
        <v>9.1659476400000006</v>
      </c>
      <c r="AQ31" s="262">
        <v>8.6301842499999992</v>
      </c>
      <c r="AR31" s="262">
        <v>8.5464921539999992</v>
      </c>
      <c r="AS31" s="262">
        <v>8.6934894239999991</v>
      </c>
      <c r="AT31" s="262">
        <v>8.3348988360000007</v>
      </c>
      <c r="AU31" s="262">
        <v>7.5030410390000002</v>
      </c>
      <c r="AV31" s="262">
        <v>7.5182473329999997</v>
      </c>
      <c r="AW31" s="262">
        <v>8.1169873379999995</v>
      </c>
      <c r="AX31" s="262">
        <v>8.0587000639999999</v>
      </c>
      <c r="AY31" s="262">
        <v>8.1876873450000005</v>
      </c>
      <c r="AZ31" s="262">
        <v>7.873294134</v>
      </c>
      <c r="BA31" s="262">
        <v>7.5782460279999997</v>
      </c>
      <c r="BB31" s="262">
        <v>7.6810222750000001</v>
      </c>
      <c r="BC31" s="262">
        <v>6.3997825390000003</v>
      </c>
      <c r="BD31" s="262">
        <v>6.4339490000000001</v>
      </c>
      <c r="BE31" s="262">
        <v>6.7958429999999996</v>
      </c>
      <c r="BF31" s="385">
        <v>7.1194980000000001</v>
      </c>
      <c r="BG31" s="385">
        <v>7.4854060000000002</v>
      </c>
      <c r="BH31" s="385">
        <v>7.7965679999999997</v>
      </c>
      <c r="BI31" s="385">
        <v>8.0394810000000003</v>
      </c>
      <c r="BJ31" s="385">
        <v>7.8777030000000003</v>
      </c>
      <c r="BK31" s="385">
        <v>8.056324</v>
      </c>
      <c r="BL31" s="385">
        <v>8.1665519999999994</v>
      </c>
      <c r="BM31" s="385">
        <v>8.0353910000000006</v>
      </c>
      <c r="BN31" s="385">
        <v>7.4981780000000002</v>
      </c>
      <c r="BO31" s="385">
        <v>7.2329350000000003</v>
      </c>
      <c r="BP31" s="385">
        <v>7.1299320000000002</v>
      </c>
      <c r="BQ31" s="385">
        <v>7.3717090000000001</v>
      </c>
      <c r="BR31" s="385">
        <v>7.6764320000000001</v>
      </c>
      <c r="BS31" s="385">
        <v>8.027647</v>
      </c>
      <c r="BT31" s="385">
        <v>8.3071300000000008</v>
      </c>
      <c r="BU31" s="385">
        <v>8.5176409999999994</v>
      </c>
      <c r="BV31" s="385">
        <v>8.3240660000000002</v>
      </c>
    </row>
    <row r="32" spans="1:74" ht="11.1" customHeight="1" x14ac:dyDescent="0.2">
      <c r="A32" s="84" t="s">
        <v>912</v>
      </c>
      <c r="B32" s="190" t="s">
        <v>606</v>
      </c>
      <c r="C32" s="262">
        <v>7.4020890049999997</v>
      </c>
      <c r="D32" s="262">
        <v>7.3009424640000002</v>
      </c>
      <c r="E32" s="262">
        <v>7.2704275220000003</v>
      </c>
      <c r="F32" s="262">
        <v>7.4249478599999996</v>
      </c>
      <c r="G32" s="262">
        <v>7.0228828229999998</v>
      </c>
      <c r="H32" s="262">
        <v>7.2652151119999999</v>
      </c>
      <c r="I32" s="262">
        <v>7.2826263280000001</v>
      </c>
      <c r="J32" s="262">
        <v>7.4178647839999998</v>
      </c>
      <c r="K32" s="262">
        <v>6.9537085909999998</v>
      </c>
      <c r="L32" s="262">
        <v>6.5990398289999996</v>
      </c>
      <c r="M32" s="262">
        <v>6.8539500020000004</v>
      </c>
      <c r="N32" s="262">
        <v>6.5298424500000003</v>
      </c>
      <c r="O32" s="262">
        <v>6.4540114759999998</v>
      </c>
      <c r="P32" s="262">
        <v>6.309840415</v>
      </c>
      <c r="Q32" s="262">
        <v>6.6544573710000003</v>
      </c>
      <c r="R32" s="262">
        <v>5.9926637510000003</v>
      </c>
      <c r="S32" s="262">
        <v>5.2645860830000002</v>
      </c>
      <c r="T32" s="262">
        <v>5.5231355820000001</v>
      </c>
      <c r="U32" s="262">
        <v>5.5122431719999998</v>
      </c>
      <c r="V32" s="262">
        <v>5.8063488830000001</v>
      </c>
      <c r="W32" s="262">
        <v>5.5228182309999996</v>
      </c>
      <c r="X32" s="262">
        <v>5.3894251479999999</v>
      </c>
      <c r="Y32" s="262">
        <v>6.0431558750000001</v>
      </c>
      <c r="Z32" s="262">
        <v>6.3519105329999999</v>
      </c>
      <c r="AA32" s="262">
        <v>6.2802392009999997</v>
      </c>
      <c r="AB32" s="262">
        <v>6.1950733720000004</v>
      </c>
      <c r="AC32" s="262">
        <v>6.2930789620000001</v>
      </c>
      <c r="AD32" s="262">
        <v>6.6282375829999998</v>
      </c>
      <c r="AE32" s="262">
        <v>6.7240953289999998</v>
      </c>
      <c r="AF32" s="262">
        <v>6.7705246600000004</v>
      </c>
      <c r="AG32" s="262">
        <v>6.5797420649999996</v>
      </c>
      <c r="AH32" s="262">
        <v>6.2152591040000003</v>
      </c>
      <c r="AI32" s="262">
        <v>5.854124916</v>
      </c>
      <c r="AJ32" s="262">
        <v>5.6799835390000002</v>
      </c>
      <c r="AK32" s="262">
        <v>6.0318926690000003</v>
      </c>
      <c r="AL32" s="262">
        <v>6.1838534120000004</v>
      </c>
      <c r="AM32" s="262">
        <v>6.9037655060000001</v>
      </c>
      <c r="AN32" s="262">
        <v>7.620994574</v>
      </c>
      <c r="AO32" s="262">
        <v>9.9305532509999992</v>
      </c>
      <c r="AP32" s="262">
        <v>9.0416737380000001</v>
      </c>
      <c r="AQ32" s="262">
        <v>9.3773230509999994</v>
      </c>
      <c r="AR32" s="262">
        <v>7.7114709809999997</v>
      </c>
      <c r="AS32" s="262">
        <v>8.433237943</v>
      </c>
      <c r="AT32" s="262">
        <v>8.1187647569999992</v>
      </c>
      <c r="AU32" s="262">
        <v>7.262828099</v>
      </c>
      <c r="AV32" s="262">
        <v>6.4926421860000003</v>
      </c>
      <c r="AW32" s="262">
        <v>6.5689009540000001</v>
      </c>
      <c r="AX32" s="262">
        <v>7.4780000419999997</v>
      </c>
      <c r="AY32" s="262">
        <v>6.6926688560000001</v>
      </c>
      <c r="AZ32" s="262">
        <v>6.3554688659999998</v>
      </c>
      <c r="BA32" s="262">
        <v>6.4259737970000002</v>
      </c>
      <c r="BB32" s="262">
        <v>5.8507195110000003</v>
      </c>
      <c r="BC32" s="262">
        <v>5.3965995170000003</v>
      </c>
      <c r="BD32" s="262">
        <v>5.5141910000000003</v>
      </c>
      <c r="BE32" s="262">
        <v>5.7627540000000002</v>
      </c>
      <c r="BF32" s="385">
        <v>5.8303070000000004</v>
      </c>
      <c r="BG32" s="385">
        <v>5.7816109999999998</v>
      </c>
      <c r="BH32" s="385">
        <v>5.5518609999999997</v>
      </c>
      <c r="BI32" s="385">
        <v>5.9603450000000002</v>
      </c>
      <c r="BJ32" s="385">
        <v>6.1503819999999996</v>
      </c>
      <c r="BK32" s="385">
        <v>6.4895569999999996</v>
      </c>
      <c r="BL32" s="385">
        <v>6.495717</v>
      </c>
      <c r="BM32" s="385">
        <v>6.5220159999999998</v>
      </c>
      <c r="BN32" s="385">
        <v>6.3278910000000002</v>
      </c>
      <c r="BO32" s="385">
        <v>5.86198</v>
      </c>
      <c r="BP32" s="385">
        <v>5.985042</v>
      </c>
      <c r="BQ32" s="385">
        <v>6.2435790000000004</v>
      </c>
      <c r="BR32" s="385">
        <v>6.3713040000000003</v>
      </c>
      <c r="BS32" s="385">
        <v>6.3501479999999999</v>
      </c>
      <c r="BT32" s="385">
        <v>6.1009580000000003</v>
      </c>
      <c r="BU32" s="385">
        <v>6.4595779999999996</v>
      </c>
      <c r="BV32" s="385">
        <v>6.567501</v>
      </c>
    </row>
    <row r="33" spans="1:74" ht="11.1" customHeight="1" x14ac:dyDescent="0.2">
      <c r="A33" s="84" t="s">
        <v>913</v>
      </c>
      <c r="B33" s="190" t="s">
        <v>607</v>
      </c>
      <c r="C33" s="262">
        <v>6.3169368260000001</v>
      </c>
      <c r="D33" s="262">
        <v>6.3575524520000002</v>
      </c>
      <c r="E33" s="262">
        <v>6.1650261620000002</v>
      </c>
      <c r="F33" s="262">
        <v>5.9131109669999997</v>
      </c>
      <c r="G33" s="262">
        <v>5.7436165519999998</v>
      </c>
      <c r="H33" s="262">
        <v>5.6893398319999999</v>
      </c>
      <c r="I33" s="262">
        <v>5.6444950479999996</v>
      </c>
      <c r="J33" s="262">
        <v>5.645733989</v>
      </c>
      <c r="K33" s="262">
        <v>5.3916571099999997</v>
      </c>
      <c r="L33" s="262">
        <v>5.4017059339999998</v>
      </c>
      <c r="M33" s="262">
        <v>5.5231677990000003</v>
      </c>
      <c r="N33" s="262">
        <v>5.7052351459999997</v>
      </c>
      <c r="O33" s="262">
        <v>5.4802490270000002</v>
      </c>
      <c r="P33" s="262">
        <v>5.3902658990000001</v>
      </c>
      <c r="Q33" s="262">
        <v>5.1651860249999997</v>
      </c>
      <c r="R33" s="262">
        <v>4.5416661569999999</v>
      </c>
      <c r="S33" s="262">
        <v>3.7497135070000001</v>
      </c>
      <c r="T33" s="262">
        <v>3.9650417099999999</v>
      </c>
      <c r="U33" s="262">
        <v>4.0532973769999998</v>
      </c>
      <c r="V33" s="262">
        <v>4.338505617</v>
      </c>
      <c r="W33" s="262">
        <v>4.3708419440000004</v>
      </c>
      <c r="X33" s="262">
        <v>4.4372714719999999</v>
      </c>
      <c r="Y33" s="262">
        <v>5.1163280540000002</v>
      </c>
      <c r="Z33" s="262">
        <v>5.5655881999999997</v>
      </c>
      <c r="AA33" s="262">
        <v>5.2135022869999998</v>
      </c>
      <c r="AB33" s="262">
        <v>5.2080054919999998</v>
      </c>
      <c r="AC33" s="262">
        <v>5.1975613330000003</v>
      </c>
      <c r="AD33" s="262">
        <v>5.2882335899999999</v>
      </c>
      <c r="AE33" s="262">
        <v>5.4710394229999997</v>
      </c>
      <c r="AF33" s="262">
        <v>5.6190028759999997</v>
      </c>
      <c r="AG33" s="262">
        <v>5.1606579149999998</v>
      </c>
      <c r="AH33" s="262">
        <v>4.7961419689999998</v>
      </c>
      <c r="AI33" s="262">
        <v>4.8178436409999996</v>
      </c>
      <c r="AJ33" s="262">
        <v>4.980987045</v>
      </c>
      <c r="AK33" s="262">
        <v>5.5697357859999999</v>
      </c>
      <c r="AL33" s="262">
        <v>5.4625688969999997</v>
      </c>
      <c r="AM33" s="262">
        <v>6.0959056140000003</v>
      </c>
      <c r="AN33" s="262">
        <v>7.103645599</v>
      </c>
      <c r="AO33" s="262">
        <v>9.0615517650000008</v>
      </c>
      <c r="AP33" s="262">
        <v>6.5056621899999998</v>
      </c>
      <c r="AQ33" s="262">
        <v>6.2362090549999998</v>
      </c>
      <c r="AR33" s="262">
        <v>6.0544329299999999</v>
      </c>
      <c r="AS33" s="262">
        <v>5.9105872430000002</v>
      </c>
      <c r="AT33" s="262">
        <v>5.6803294549999999</v>
      </c>
      <c r="AU33" s="262">
        <v>6.2007352009999996</v>
      </c>
      <c r="AV33" s="262">
        <v>6.2283979020000002</v>
      </c>
      <c r="AW33" s="262">
        <v>6.0905311859999998</v>
      </c>
      <c r="AX33" s="262">
        <v>6.7143131</v>
      </c>
      <c r="AY33" s="262">
        <v>6.100289472</v>
      </c>
      <c r="AZ33" s="262">
        <v>5.8192792439999996</v>
      </c>
      <c r="BA33" s="262">
        <v>5.779054125</v>
      </c>
      <c r="BB33" s="262">
        <v>4.9696766339999998</v>
      </c>
      <c r="BC33" s="262">
        <v>4.3518575439999996</v>
      </c>
      <c r="BD33" s="262">
        <v>4.2051990000000004</v>
      </c>
      <c r="BE33" s="262">
        <v>4.5540019999999997</v>
      </c>
      <c r="BF33" s="385">
        <v>4.7759239999999998</v>
      </c>
      <c r="BG33" s="385">
        <v>4.8611360000000001</v>
      </c>
      <c r="BH33" s="385">
        <v>4.9158369999999998</v>
      </c>
      <c r="BI33" s="385">
        <v>5.2538689999999999</v>
      </c>
      <c r="BJ33" s="385">
        <v>5.5801879999999997</v>
      </c>
      <c r="BK33" s="385">
        <v>5.6185409999999996</v>
      </c>
      <c r="BL33" s="385">
        <v>5.5302189999999998</v>
      </c>
      <c r="BM33" s="385">
        <v>5.3649060000000004</v>
      </c>
      <c r="BN33" s="385">
        <v>4.9184729999999997</v>
      </c>
      <c r="BO33" s="385">
        <v>4.6409979999999997</v>
      </c>
      <c r="BP33" s="385">
        <v>4.6399790000000003</v>
      </c>
      <c r="BQ33" s="385">
        <v>4.7619600000000002</v>
      </c>
      <c r="BR33" s="385">
        <v>4.8839990000000002</v>
      </c>
      <c r="BS33" s="385">
        <v>4.9143619999999997</v>
      </c>
      <c r="BT33" s="385">
        <v>5.0608490000000002</v>
      </c>
      <c r="BU33" s="385">
        <v>5.2451309999999998</v>
      </c>
      <c r="BV33" s="385">
        <v>5.6206319999999996</v>
      </c>
    </row>
    <row r="34" spans="1:74" ht="11.1" customHeight="1" x14ac:dyDescent="0.2">
      <c r="A34" s="84" t="s">
        <v>914</v>
      </c>
      <c r="B34" s="190" t="s">
        <v>608</v>
      </c>
      <c r="C34" s="262">
        <v>6.4792638519999999</v>
      </c>
      <c r="D34" s="262">
        <v>6.7066900470000004</v>
      </c>
      <c r="E34" s="262">
        <v>6.205873124</v>
      </c>
      <c r="F34" s="262">
        <v>6.1010750040000001</v>
      </c>
      <c r="G34" s="262">
        <v>6.2613727519999998</v>
      </c>
      <c r="H34" s="262">
        <v>6.2073034119999999</v>
      </c>
      <c r="I34" s="262">
        <v>6.2649821760000002</v>
      </c>
      <c r="J34" s="262">
        <v>6.1644936850000001</v>
      </c>
      <c r="K34" s="262">
        <v>5.7860534640000001</v>
      </c>
      <c r="L34" s="262">
        <v>5.6071396079999998</v>
      </c>
      <c r="M34" s="262">
        <v>5.7083638460000001</v>
      </c>
      <c r="N34" s="262">
        <v>5.6905949089999996</v>
      </c>
      <c r="O34" s="262">
        <v>5.4392476839999997</v>
      </c>
      <c r="P34" s="262">
        <v>5.0579931680000003</v>
      </c>
      <c r="Q34" s="262">
        <v>4.6658127680000003</v>
      </c>
      <c r="R34" s="262">
        <v>4.2038222139999997</v>
      </c>
      <c r="S34" s="262">
        <v>4.0469510609999997</v>
      </c>
      <c r="T34" s="262">
        <v>4.2503191420000004</v>
      </c>
      <c r="U34" s="262">
        <v>4.56582489</v>
      </c>
      <c r="V34" s="262">
        <v>4.7123586099999999</v>
      </c>
      <c r="W34" s="262">
        <v>4.5812992619999999</v>
      </c>
      <c r="X34" s="262">
        <v>4.7498938089999996</v>
      </c>
      <c r="Y34" s="262">
        <v>5.2319040240000003</v>
      </c>
      <c r="Z34" s="262">
        <v>5.5976597459999997</v>
      </c>
      <c r="AA34" s="262">
        <v>5.544641886</v>
      </c>
      <c r="AB34" s="262">
        <v>5.4123682320000004</v>
      </c>
      <c r="AC34" s="262">
        <v>5.5259214160000001</v>
      </c>
      <c r="AD34" s="262">
        <v>5.729541555</v>
      </c>
      <c r="AE34" s="262">
        <v>5.9592642720000004</v>
      </c>
      <c r="AF34" s="262">
        <v>5.8673427819999997</v>
      </c>
      <c r="AG34" s="262">
        <v>5.5315385580000003</v>
      </c>
      <c r="AH34" s="262">
        <v>5.2775873689999999</v>
      </c>
      <c r="AI34" s="262">
        <v>5.3118805040000003</v>
      </c>
      <c r="AJ34" s="262">
        <v>5.215231492</v>
      </c>
      <c r="AK34" s="262">
        <v>5.6009835050000003</v>
      </c>
      <c r="AL34" s="262">
        <v>5.9901251139999996</v>
      </c>
      <c r="AM34" s="262">
        <v>6.6804901269999997</v>
      </c>
      <c r="AN34" s="262">
        <v>7.2557365970000003</v>
      </c>
      <c r="AO34" s="262">
        <v>6.7909426660000003</v>
      </c>
      <c r="AP34" s="262">
        <v>6.3965140060000003</v>
      </c>
      <c r="AQ34" s="262">
        <v>6.4680627729999998</v>
      </c>
      <c r="AR34" s="262">
        <v>6.3831393260000002</v>
      </c>
      <c r="AS34" s="262">
        <v>6.2575661250000003</v>
      </c>
      <c r="AT34" s="262">
        <v>5.6384860669999997</v>
      </c>
      <c r="AU34" s="262">
        <v>5.8872642830000004</v>
      </c>
      <c r="AV34" s="262">
        <v>5.8864466499999999</v>
      </c>
      <c r="AW34" s="262">
        <v>5.7689761959999997</v>
      </c>
      <c r="AX34" s="262">
        <v>6.3018894919999999</v>
      </c>
      <c r="AY34" s="262">
        <v>5.8620253399999998</v>
      </c>
      <c r="AZ34" s="262">
        <v>5.3900371500000004</v>
      </c>
      <c r="BA34" s="262">
        <v>5.2451768809999999</v>
      </c>
      <c r="BB34" s="262">
        <v>4.6859889929999996</v>
      </c>
      <c r="BC34" s="262">
        <v>4.3941836360000002</v>
      </c>
      <c r="BD34" s="262">
        <v>4.6835310000000003</v>
      </c>
      <c r="BE34" s="262">
        <v>4.7953950000000001</v>
      </c>
      <c r="BF34" s="385">
        <v>4.8444700000000003</v>
      </c>
      <c r="BG34" s="385">
        <v>4.8317040000000002</v>
      </c>
      <c r="BH34" s="385">
        <v>4.9297230000000001</v>
      </c>
      <c r="BI34" s="385">
        <v>5.2102490000000001</v>
      </c>
      <c r="BJ34" s="385">
        <v>5.5133409999999996</v>
      </c>
      <c r="BK34" s="385">
        <v>5.425389</v>
      </c>
      <c r="BL34" s="385">
        <v>5.4056519999999999</v>
      </c>
      <c r="BM34" s="385">
        <v>5.316014</v>
      </c>
      <c r="BN34" s="385">
        <v>5.1733370000000001</v>
      </c>
      <c r="BO34" s="385">
        <v>5.059526</v>
      </c>
      <c r="BP34" s="385">
        <v>4.9878739999999997</v>
      </c>
      <c r="BQ34" s="385">
        <v>5.268637</v>
      </c>
      <c r="BR34" s="385">
        <v>5.3440200000000004</v>
      </c>
      <c r="BS34" s="385">
        <v>5.358015</v>
      </c>
      <c r="BT34" s="385">
        <v>5.4673629999999998</v>
      </c>
      <c r="BU34" s="385">
        <v>5.6199409999999999</v>
      </c>
      <c r="BV34" s="385">
        <v>5.8741130000000004</v>
      </c>
    </row>
    <row r="35" spans="1:74" ht="11.1" customHeight="1" x14ac:dyDescent="0.2">
      <c r="A35" s="84" t="s">
        <v>915</v>
      </c>
      <c r="B35" s="190" t="s">
        <v>609</v>
      </c>
      <c r="C35" s="262">
        <v>6.182310051</v>
      </c>
      <c r="D35" s="262">
        <v>6.1398715350000002</v>
      </c>
      <c r="E35" s="262">
        <v>5.6238045879999996</v>
      </c>
      <c r="F35" s="262">
        <v>5.7211749080000001</v>
      </c>
      <c r="G35" s="262">
        <v>5.9341301209999999</v>
      </c>
      <c r="H35" s="262">
        <v>5.8971454750000003</v>
      </c>
      <c r="I35" s="262">
        <v>5.8311870529999998</v>
      </c>
      <c r="J35" s="262">
        <v>5.7417526790000002</v>
      </c>
      <c r="K35" s="262">
        <v>5.452486554</v>
      </c>
      <c r="L35" s="262">
        <v>5.3339335239999999</v>
      </c>
      <c r="M35" s="262">
        <v>5.3355587230000001</v>
      </c>
      <c r="N35" s="262">
        <v>5.2612731540000004</v>
      </c>
      <c r="O35" s="262">
        <v>5.260590444</v>
      </c>
      <c r="P35" s="262">
        <v>4.8059976239999997</v>
      </c>
      <c r="Q35" s="262">
        <v>4.390688194</v>
      </c>
      <c r="R35" s="262">
        <v>3.960970316</v>
      </c>
      <c r="S35" s="262">
        <v>3.7830586720000001</v>
      </c>
      <c r="T35" s="262">
        <v>3.9614726560000002</v>
      </c>
      <c r="U35" s="262">
        <v>4.1689914039999998</v>
      </c>
      <c r="V35" s="262">
        <v>4.4093179280000001</v>
      </c>
      <c r="W35" s="262">
        <v>4.1982955679999998</v>
      </c>
      <c r="X35" s="262">
        <v>4.4962571860000002</v>
      </c>
      <c r="Y35" s="262">
        <v>5.112651005</v>
      </c>
      <c r="Z35" s="262">
        <v>5.2817575410000002</v>
      </c>
      <c r="AA35" s="262">
        <v>5.1561427709999998</v>
      </c>
      <c r="AB35" s="262">
        <v>5.1206587570000002</v>
      </c>
      <c r="AC35" s="262">
        <v>5.1346911769999997</v>
      </c>
      <c r="AD35" s="262">
        <v>5.373080946</v>
      </c>
      <c r="AE35" s="262">
        <v>5.4830574800000003</v>
      </c>
      <c r="AF35" s="262">
        <v>5.5114880030000002</v>
      </c>
      <c r="AG35" s="262">
        <v>5.159804855</v>
      </c>
      <c r="AH35" s="262">
        <v>4.872983176</v>
      </c>
      <c r="AI35" s="262">
        <v>5.0586393579999998</v>
      </c>
      <c r="AJ35" s="262">
        <v>5.1119273830000003</v>
      </c>
      <c r="AK35" s="262">
        <v>5.3177090739999997</v>
      </c>
      <c r="AL35" s="262">
        <v>5.5851310390000002</v>
      </c>
      <c r="AM35" s="262">
        <v>6.1350318530000001</v>
      </c>
      <c r="AN35" s="262">
        <v>6.9185313280000003</v>
      </c>
      <c r="AO35" s="262">
        <v>6.0685635580000001</v>
      </c>
      <c r="AP35" s="262">
        <v>6.1113442999999998</v>
      </c>
      <c r="AQ35" s="262">
        <v>6.2905301839999996</v>
      </c>
      <c r="AR35" s="262">
        <v>6.0090327989999999</v>
      </c>
      <c r="AS35" s="262">
        <v>5.5687461420000002</v>
      </c>
      <c r="AT35" s="262">
        <v>5.1707605250000004</v>
      </c>
      <c r="AU35" s="262">
        <v>5.2063898829999999</v>
      </c>
      <c r="AV35" s="262">
        <v>5.2777336589999999</v>
      </c>
      <c r="AW35" s="262">
        <v>5.4430802570000001</v>
      </c>
      <c r="AX35" s="262">
        <v>5.741845434</v>
      </c>
      <c r="AY35" s="262">
        <v>5.1908218289999999</v>
      </c>
      <c r="AZ35" s="262">
        <v>5.1548781830000001</v>
      </c>
      <c r="BA35" s="262">
        <v>5.0502407729999996</v>
      </c>
      <c r="BB35" s="262">
        <v>4.3869543269999998</v>
      </c>
      <c r="BC35" s="262">
        <v>4.070996997</v>
      </c>
      <c r="BD35" s="262">
        <v>4.4861430000000002</v>
      </c>
      <c r="BE35" s="262">
        <v>4.5225289999999996</v>
      </c>
      <c r="BF35" s="385">
        <v>4.5597399999999997</v>
      </c>
      <c r="BG35" s="385">
        <v>4.4194979999999999</v>
      </c>
      <c r="BH35" s="385">
        <v>4.6274389999999999</v>
      </c>
      <c r="BI35" s="385">
        <v>4.9074559999999998</v>
      </c>
      <c r="BJ35" s="385">
        <v>4.9824659999999996</v>
      </c>
      <c r="BK35" s="385">
        <v>5.1631039999999997</v>
      </c>
      <c r="BL35" s="385">
        <v>5.2568570000000001</v>
      </c>
      <c r="BM35" s="385">
        <v>5.0788710000000004</v>
      </c>
      <c r="BN35" s="385">
        <v>4.776993</v>
      </c>
      <c r="BO35" s="385">
        <v>4.6888969999999999</v>
      </c>
      <c r="BP35" s="385">
        <v>4.6540559999999997</v>
      </c>
      <c r="BQ35" s="385">
        <v>4.9534849999999997</v>
      </c>
      <c r="BR35" s="385">
        <v>4.9252419999999999</v>
      </c>
      <c r="BS35" s="385">
        <v>4.9884310000000003</v>
      </c>
      <c r="BT35" s="385">
        <v>5.0953559999999998</v>
      </c>
      <c r="BU35" s="385">
        <v>5.2660450000000001</v>
      </c>
      <c r="BV35" s="385">
        <v>5.5044240000000002</v>
      </c>
    </row>
    <row r="36" spans="1:74" ht="11.1" customHeight="1" x14ac:dyDescent="0.2">
      <c r="A36" s="84" t="s">
        <v>916</v>
      </c>
      <c r="B36" s="190" t="s">
        <v>610</v>
      </c>
      <c r="C36" s="262">
        <v>4.4142896370000004</v>
      </c>
      <c r="D36" s="262">
        <v>4.5310068550000002</v>
      </c>
      <c r="E36" s="262">
        <v>4.0460731360000004</v>
      </c>
      <c r="F36" s="262">
        <v>4.4970097290000002</v>
      </c>
      <c r="G36" s="262">
        <v>4.524130263</v>
      </c>
      <c r="H36" s="262">
        <v>4.5907664329999998</v>
      </c>
      <c r="I36" s="262">
        <v>4.4394185369999999</v>
      </c>
      <c r="J36" s="262">
        <v>4.629236788</v>
      </c>
      <c r="K36" s="262">
        <v>4.1837874189999997</v>
      </c>
      <c r="L36" s="262">
        <v>3.9289151439999999</v>
      </c>
      <c r="M36" s="262">
        <v>3.632781075</v>
      </c>
      <c r="N36" s="262">
        <v>3.4751933350000002</v>
      </c>
      <c r="O36" s="262">
        <v>3.3070489950000002</v>
      </c>
      <c r="P36" s="262">
        <v>2.9099941650000001</v>
      </c>
      <c r="Q36" s="262">
        <v>2.556294018</v>
      </c>
      <c r="R36" s="262">
        <v>2.2678083450000002</v>
      </c>
      <c r="S36" s="262">
        <v>2.2717395699999998</v>
      </c>
      <c r="T36" s="262">
        <v>2.6580795789999998</v>
      </c>
      <c r="U36" s="262">
        <v>3.0192201340000002</v>
      </c>
      <c r="V36" s="262">
        <v>3.288395178</v>
      </c>
      <c r="W36" s="262">
        <v>2.9293243000000002</v>
      </c>
      <c r="X36" s="262">
        <v>3.3012023949999998</v>
      </c>
      <c r="Y36" s="262">
        <v>3.6679656239999998</v>
      </c>
      <c r="Z36" s="262">
        <v>3.890976867</v>
      </c>
      <c r="AA36" s="262">
        <v>3.5912030989999999</v>
      </c>
      <c r="AB36" s="262">
        <v>3.4876070619999999</v>
      </c>
      <c r="AC36" s="262">
        <v>3.6850067329999998</v>
      </c>
      <c r="AD36" s="262">
        <v>4.2725350759999996</v>
      </c>
      <c r="AE36" s="262">
        <v>4.4592469240000003</v>
      </c>
      <c r="AF36" s="262">
        <v>4.3678095160000003</v>
      </c>
      <c r="AG36" s="262">
        <v>3.9062550479999998</v>
      </c>
      <c r="AH36" s="262">
        <v>3.7555702489999998</v>
      </c>
      <c r="AI36" s="262">
        <v>3.7995464760000002</v>
      </c>
      <c r="AJ36" s="262">
        <v>3.757803928</v>
      </c>
      <c r="AK36" s="262">
        <v>3.8225448910000002</v>
      </c>
      <c r="AL36" s="262">
        <v>4.1297640810000003</v>
      </c>
      <c r="AM36" s="262">
        <v>4.6620692840000002</v>
      </c>
      <c r="AN36" s="262">
        <v>5.7417399959999997</v>
      </c>
      <c r="AO36" s="262">
        <v>5.0903828640000004</v>
      </c>
      <c r="AP36" s="262">
        <v>4.8820627679999999</v>
      </c>
      <c r="AQ36" s="262">
        <v>5.0159179930000004</v>
      </c>
      <c r="AR36" s="262">
        <v>4.8380369339999998</v>
      </c>
      <c r="AS36" s="262">
        <v>4.8600204309999997</v>
      </c>
      <c r="AT36" s="262">
        <v>4.3317482260000002</v>
      </c>
      <c r="AU36" s="262">
        <v>4.3374943229999996</v>
      </c>
      <c r="AV36" s="262">
        <v>4.2651028059999998</v>
      </c>
      <c r="AW36" s="262">
        <v>4.024338009</v>
      </c>
      <c r="AX36" s="262">
        <v>4.4811156069999996</v>
      </c>
      <c r="AY36" s="262">
        <v>3.4137497649999999</v>
      </c>
      <c r="AZ36" s="262">
        <v>3.1476079509999999</v>
      </c>
      <c r="BA36" s="262">
        <v>3.0640789480000001</v>
      </c>
      <c r="BB36" s="262">
        <v>2.9001410029999999</v>
      </c>
      <c r="BC36" s="262">
        <v>2.8311401740000002</v>
      </c>
      <c r="BD36" s="262">
        <v>3.009506</v>
      </c>
      <c r="BE36" s="262">
        <v>3.1640169999999999</v>
      </c>
      <c r="BF36" s="385">
        <v>3.2391399999999999</v>
      </c>
      <c r="BG36" s="385">
        <v>3.1045929999999999</v>
      </c>
      <c r="BH36" s="385">
        <v>3.181365</v>
      </c>
      <c r="BI36" s="385">
        <v>3.212412</v>
      </c>
      <c r="BJ36" s="385">
        <v>3.4843229999999998</v>
      </c>
      <c r="BK36" s="385">
        <v>3.3792870000000002</v>
      </c>
      <c r="BL36" s="385">
        <v>3.4249849999999999</v>
      </c>
      <c r="BM36" s="385">
        <v>3.343858</v>
      </c>
      <c r="BN36" s="385">
        <v>3.1726019999999999</v>
      </c>
      <c r="BO36" s="385">
        <v>3.281892</v>
      </c>
      <c r="BP36" s="385">
        <v>3.2337319999999998</v>
      </c>
      <c r="BQ36" s="385">
        <v>3.6251139999999999</v>
      </c>
      <c r="BR36" s="385">
        <v>3.6497269999999999</v>
      </c>
      <c r="BS36" s="385">
        <v>3.6150289999999998</v>
      </c>
      <c r="BT36" s="385">
        <v>3.6474709999999999</v>
      </c>
      <c r="BU36" s="385">
        <v>3.6452089999999999</v>
      </c>
      <c r="BV36" s="385">
        <v>3.7703679999999999</v>
      </c>
    </row>
    <row r="37" spans="1:74" s="85" customFormat="1" ht="11.1" customHeight="1" x14ac:dyDescent="0.2">
      <c r="A37" s="84" t="s">
        <v>917</v>
      </c>
      <c r="B37" s="190" t="s">
        <v>611</v>
      </c>
      <c r="C37" s="262">
        <v>6.7344831349999996</v>
      </c>
      <c r="D37" s="262">
        <v>6.961985587</v>
      </c>
      <c r="E37" s="262">
        <v>6.7884783909999999</v>
      </c>
      <c r="F37" s="262">
        <v>6.452135062</v>
      </c>
      <c r="G37" s="262">
        <v>6.4034668549999996</v>
      </c>
      <c r="H37" s="262">
        <v>6.4806427319999997</v>
      </c>
      <c r="I37" s="262">
        <v>6.6415387020000001</v>
      </c>
      <c r="J37" s="262">
        <v>6.7556445089999997</v>
      </c>
      <c r="K37" s="262">
        <v>6.7214437379999996</v>
      </c>
      <c r="L37" s="262">
        <v>6.3774553520000001</v>
      </c>
      <c r="M37" s="262">
        <v>6.147735033</v>
      </c>
      <c r="N37" s="262">
        <v>6.3831750180000002</v>
      </c>
      <c r="O37" s="262">
        <v>6.0673902179999999</v>
      </c>
      <c r="P37" s="262">
        <v>5.9367381930000001</v>
      </c>
      <c r="Q37" s="262">
        <v>5.999470927</v>
      </c>
      <c r="R37" s="262">
        <v>5.1986538170000003</v>
      </c>
      <c r="S37" s="262">
        <v>5.2145749610000003</v>
      </c>
      <c r="T37" s="262">
        <v>5.3190383089999997</v>
      </c>
      <c r="U37" s="262">
        <v>5.4189377859999999</v>
      </c>
      <c r="V37" s="262">
        <v>5.5676948360000003</v>
      </c>
      <c r="W37" s="262">
        <v>5.27358248</v>
      </c>
      <c r="X37" s="262">
        <v>5.6233397460000001</v>
      </c>
      <c r="Y37" s="262">
        <v>5.4855273670000004</v>
      </c>
      <c r="Z37" s="262">
        <v>5.6765905590000001</v>
      </c>
      <c r="AA37" s="262">
        <v>5.559030849</v>
      </c>
      <c r="AB37" s="262">
        <v>5.5908750119999997</v>
      </c>
      <c r="AC37" s="262">
        <v>5.6931394419999997</v>
      </c>
      <c r="AD37" s="262">
        <v>5.8696386670000003</v>
      </c>
      <c r="AE37" s="262">
        <v>5.7440395769999997</v>
      </c>
      <c r="AF37" s="262">
        <v>6.0214576820000003</v>
      </c>
      <c r="AG37" s="262">
        <v>6.1114533189999998</v>
      </c>
      <c r="AH37" s="262">
        <v>5.9855364939999998</v>
      </c>
      <c r="AI37" s="262">
        <v>6.0806710129999999</v>
      </c>
      <c r="AJ37" s="262">
        <v>6.1140697680000002</v>
      </c>
      <c r="AK37" s="262">
        <v>5.763580997</v>
      </c>
      <c r="AL37" s="262">
        <v>5.9870266330000002</v>
      </c>
      <c r="AM37" s="262">
        <v>6.1655672130000001</v>
      </c>
      <c r="AN37" s="262">
        <v>6.6207499299999997</v>
      </c>
      <c r="AO37" s="262">
        <v>6.9385572389999997</v>
      </c>
      <c r="AP37" s="262">
        <v>6.7759071640000004</v>
      </c>
      <c r="AQ37" s="262">
        <v>6.5849878249999998</v>
      </c>
      <c r="AR37" s="262">
        <v>6.6877066120000004</v>
      </c>
      <c r="AS37" s="262">
        <v>7.003664144</v>
      </c>
      <c r="AT37" s="262">
        <v>7.0183742929999999</v>
      </c>
      <c r="AU37" s="262">
        <v>6.8313612509999997</v>
      </c>
      <c r="AV37" s="262">
        <v>6.8165955409999999</v>
      </c>
      <c r="AW37" s="262">
        <v>6.5648527840000002</v>
      </c>
      <c r="AX37" s="262">
        <v>6.6284681509999999</v>
      </c>
      <c r="AY37" s="262">
        <v>6.5277917030000001</v>
      </c>
      <c r="AZ37" s="262">
        <v>6.548703132</v>
      </c>
      <c r="BA37" s="262">
        <v>6.5638419859999999</v>
      </c>
      <c r="BB37" s="262">
        <v>6.4345867979999998</v>
      </c>
      <c r="BC37" s="262">
        <v>5.9531468609999996</v>
      </c>
      <c r="BD37" s="262">
        <v>5.807226</v>
      </c>
      <c r="BE37" s="262">
        <v>5.9313650000000004</v>
      </c>
      <c r="BF37" s="385">
        <v>5.9988979999999996</v>
      </c>
      <c r="BG37" s="385">
        <v>6.0503200000000001</v>
      </c>
      <c r="BH37" s="385">
        <v>6.097772</v>
      </c>
      <c r="BI37" s="385">
        <v>6.0245680000000004</v>
      </c>
      <c r="BJ37" s="385">
        <v>5.8422029999999996</v>
      </c>
      <c r="BK37" s="385">
        <v>5.6312569999999997</v>
      </c>
      <c r="BL37" s="385">
        <v>5.4589090000000002</v>
      </c>
      <c r="BM37" s="385">
        <v>5.6039690000000002</v>
      </c>
      <c r="BN37" s="385">
        <v>5.2753360000000002</v>
      </c>
      <c r="BO37" s="385">
        <v>5.1500360000000001</v>
      </c>
      <c r="BP37" s="385">
        <v>5.3481050000000003</v>
      </c>
      <c r="BQ37" s="385">
        <v>5.7941859999999998</v>
      </c>
      <c r="BR37" s="385">
        <v>5.9354789999999999</v>
      </c>
      <c r="BS37" s="385">
        <v>5.9536280000000001</v>
      </c>
      <c r="BT37" s="385">
        <v>6.064057</v>
      </c>
      <c r="BU37" s="385">
        <v>6.0407000000000002</v>
      </c>
      <c r="BV37" s="385">
        <v>5.8919870000000003</v>
      </c>
    </row>
    <row r="38" spans="1:74" s="85" customFormat="1" ht="11.1" customHeight="1" x14ac:dyDescent="0.2">
      <c r="A38" s="84" t="s">
        <v>918</v>
      </c>
      <c r="B38" s="190" t="s">
        <v>612</v>
      </c>
      <c r="C38" s="262">
        <v>7.4091996480000004</v>
      </c>
      <c r="D38" s="262">
        <v>7.3208884589999998</v>
      </c>
      <c r="E38" s="262">
        <v>7.5401731700000001</v>
      </c>
      <c r="F38" s="262">
        <v>7.241481243</v>
      </c>
      <c r="G38" s="262">
        <v>7.2525617770000004</v>
      </c>
      <c r="H38" s="262">
        <v>7.3954521790000003</v>
      </c>
      <c r="I38" s="262">
        <v>7.24279998</v>
      </c>
      <c r="J38" s="262">
        <v>7.3651720049999998</v>
      </c>
      <c r="K38" s="262">
        <v>6.9099602439999996</v>
      </c>
      <c r="L38" s="262">
        <v>6.791248285</v>
      </c>
      <c r="M38" s="262">
        <v>6.7654170929999999</v>
      </c>
      <c r="N38" s="262">
        <v>6.8821342909999998</v>
      </c>
      <c r="O38" s="262">
        <v>6.8717293250000004</v>
      </c>
      <c r="P38" s="262">
        <v>6.1045714459999996</v>
      </c>
      <c r="Q38" s="262">
        <v>6.5898007019999998</v>
      </c>
      <c r="R38" s="262">
        <v>5.8612262990000001</v>
      </c>
      <c r="S38" s="262">
        <v>5.6629400719999996</v>
      </c>
      <c r="T38" s="262">
        <v>6.021309091</v>
      </c>
      <c r="U38" s="262">
        <v>6.2132366570000004</v>
      </c>
      <c r="V38" s="262">
        <v>6.0700306309999998</v>
      </c>
      <c r="W38" s="262">
        <v>5.7740356850000003</v>
      </c>
      <c r="X38" s="262">
        <v>5.8637659710000003</v>
      </c>
      <c r="Y38" s="262">
        <v>6.2386963719999997</v>
      </c>
      <c r="Z38" s="262">
        <v>6.7300809480000003</v>
      </c>
      <c r="AA38" s="262">
        <v>6.8947205010000001</v>
      </c>
      <c r="AB38" s="262">
        <v>6.4579234620000001</v>
      </c>
      <c r="AC38" s="262">
        <v>6.6751058719999996</v>
      </c>
      <c r="AD38" s="262">
        <v>6.8276037260000004</v>
      </c>
      <c r="AE38" s="262">
        <v>6.9685719319999997</v>
      </c>
      <c r="AF38" s="262">
        <v>7.1643002850000004</v>
      </c>
      <c r="AG38" s="262">
        <v>7.0037981880000002</v>
      </c>
      <c r="AH38" s="262">
        <v>6.8615087040000002</v>
      </c>
      <c r="AI38" s="262">
        <v>6.5817398770000004</v>
      </c>
      <c r="AJ38" s="262">
        <v>6.3748816149999996</v>
      </c>
      <c r="AK38" s="262">
        <v>6.8060809320000004</v>
      </c>
      <c r="AL38" s="262">
        <v>7.2042387669999997</v>
      </c>
      <c r="AM38" s="262">
        <v>7.603307418</v>
      </c>
      <c r="AN38" s="262">
        <v>7.6411171070000004</v>
      </c>
      <c r="AO38" s="262">
        <v>8.3452483879999999</v>
      </c>
      <c r="AP38" s="262">
        <v>7.8831875609999997</v>
      </c>
      <c r="AQ38" s="262">
        <v>7.676627796</v>
      </c>
      <c r="AR38" s="262">
        <v>7.3173573269999999</v>
      </c>
      <c r="AS38" s="262">
        <v>7.8641515670000004</v>
      </c>
      <c r="AT38" s="262">
        <v>7.6424858950000001</v>
      </c>
      <c r="AU38" s="262">
        <v>7.5900530960000001</v>
      </c>
      <c r="AV38" s="262">
        <v>7.4146695149999999</v>
      </c>
      <c r="AW38" s="262">
        <v>7.3162065480000003</v>
      </c>
      <c r="AX38" s="262">
        <v>7.8490497550000002</v>
      </c>
      <c r="AY38" s="262">
        <v>7.7527596369999996</v>
      </c>
      <c r="AZ38" s="262">
        <v>7.1603747059999998</v>
      </c>
      <c r="BA38" s="262">
        <v>7.1968374300000004</v>
      </c>
      <c r="BB38" s="262">
        <v>6.9121847550000002</v>
      </c>
      <c r="BC38" s="262">
        <v>6.1799561980000002</v>
      </c>
      <c r="BD38" s="262">
        <v>6.2000460000000004</v>
      </c>
      <c r="BE38" s="262">
        <v>6.34755</v>
      </c>
      <c r="BF38" s="385">
        <v>6.3958449999999996</v>
      </c>
      <c r="BG38" s="385">
        <v>6.2227969999999999</v>
      </c>
      <c r="BH38" s="385">
        <v>6.1181380000000001</v>
      </c>
      <c r="BI38" s="385">
        <v>6.2679400000000003</v>
      </c>
      <c r="BJ38" s="385">
        <v>6.450577</v>
      </c>
      <c r="BK38" s="385">
        <v>6.2639709999999997</v>
      </c>
      <c r="BL38" s="385">
        <v>6.0193529999999997</v>
      </c>
      <c r="BM38" s="385">
        <v>6.2792279999999998</v>
      </c>
      <c r="BN38" s="385">
        <v>6.0234730000000001</v>
      </c>
      <c r="BO38" s="385">
        <v>5.8531000000000004</v>
      </c>
      <c r="BP38" s="385">
        <v>6.0695829999999997</v>
      </c>
      <c r="BQ38" s="385">
        <v>6.3643039999999997</v>
      </c>
      <c r="BR38" s="385">
        <v>6.5091340000000004</v>
      </c>
      <c r="BS38" s="385">
        <v>6.6445429999999996</v>
      </c>
      <c r="BT38" s="385">
        <v>6.6309339999999999</v>
      </c>
      <c r="BU38" s="385">
        <v>6.7328970000000004</v>
      </c>
      <c r="BV38" s="385">
        <v>6.7631750000000004</v>
      </c>
    </row>
    <row r="39" spans="1:74" s="85" customFormat="1" ht="11.1" customHeight="1" x14ac:dyDescent="0.2">
      <c r="A39" s="84" t="s">
        <v>919</v>
      </c>
      <c r="B39" s="191" t="s">
        <v>586</v>
      </c>
      <c r="C39" s="216">
        <v>5.66</v>
      </c>
      <c r="D39" s="216">
        <v>5.77</v>
      </c>
      <c r="E39" s="216">
        <v>5.21</v>
      </c>
      <c r="F39" s="216">
        <v>5.34</v>
      </c>
      <c r="G39" s="216">
        <v>5.21</v>
      </c>
      <c r="H39" s="216">
        <v>5.21</v>
      </c>
      <c r="I39" s="216">
        <v>5.05</v>
      </c>
      <c r="J39" s="216">
        <v>5.21</v>
      </c>
      <c r="K39" s="216">
        <v>4.84</v>
      </c>
      <c r="L39" s="216">
        <v>4.71</v>
      </c>
      <c r="M39" s="216">
        <v>4.6399999999999997</v>
      </c>
      <c r="N39" s="216">
        <v>4.59</v>
      </c>
      <c r="O39" s="216">
        <v>4.58</v>
      </c>
      <c r="P39" s="216">
        <v>4.1900000000000004</v>
      </c>
      <c r="Q39" s="216">
        <v>3.71</v>
      </c>
      <c r="R39" s="216">
        <v>3.21</v>
      </c>
      <c r="S39" s="216">
        <v>3.02</v>
      </c>
      <c r="T39" s="216">
        <v>3.34</v>
      </c>
      <c r="U39" s="216">
        <v>3.6</v>
      </c>
      <c r="V39" s="216">
        <v>3.83</v>
      </c>
      <c r="W39" s="216">
        <v>3.56</v>
      </c>
      <c r="X39" s="216">
        <v>3.94</v>
      </c>
      <c r="Y39" s="216">
        <v>4.46</v>
      </c>
      <c r="Z39" s="216">
        <v>4.7300000000000004</v>
      </c>
      <c r="AA39" s="216">
        <v>4.58</v>
      </c>
      <c r="AB39" s="216">
        <v>4.54</v>
      </c>
      <c r="AC39" s="216">
        <v>4.59</v>
      </c>
      <c r="AD39" s="216">
        <v>4.95</v>
      </c>
      <c r="AE39" s="216">
        <v>5</v>
      </c>
      <c r="AF39" s="216">
        <v>4.9000000000000004</v>
      </c>
      <c r="AG39" s="216">
        <v>4.47</v>
      </c>
      <c r="AH39" s="216">
        <v>4.3099999999999996</v>
      </c>
      <c r="AI39" s="216">
        <v>4.3600000000000003</v>
      </c>
      <c r="AJ39" s="216">
        <v>4.37</v>
      </c>
      <c r="AK39" s="216">
        <v>4.62</v>
      </c>
      <c r="AL39" s="216">
        <v>4.9800000000000004</v>
      </c>
      <c r="AM39" s="216">
        <v>5.62</v>
      </c>
      <c r="AN39" s="216">
        <v>6.57</v>
      </c>
      <c r="AO39" s="216">
        <v>6.35</v>
      </c>
      <c r="AP39" s="216">
        <v>5.78</v>
      </c>
      <c r="AQ39" s="216">
        <v>5.67</v>
      </c>
      <c r="AR39" s="216">
        <v>5.39</v>
      </c>
      <c r="AS39" s="216">
        <v>5.35</v>
      </c>
      <c r="AT39" s="216">
        <v>4.88</v>
      </c>
      <c r="AU39" s="216">
        <v>4.95</v>
      </c>
      <c r="AV39" s="216">
        <v>4.96</v>
      </c>
      <c r="AW39" s="216">
        <v>4.93</v>
      </c>
      <c r="AX39" s="216">
        <v>5.53</v>
      </c>
      <c r="AY39" s="216">
        <v>4.76</v>
      </c>
      <c r="AZ39" s="216">
        <v>4.59</v>
      </c>
      <c r="BA39" s="216">
        <v>4.33</v>
      </c>
      <c r="BB39" s="216">
        <v>3.86</v>
      </c>
      <c r="BC39" s="216">
        <v>3.49</v>
      </c>
      <c r="BD39" s="216">
        <v>3.6265510000000001</v>
      </c>
      <c r="BE39" s="216">
        <v>3.7608440000000001</v>
      </c>
      <c r="BF39" s="387">
        <v>3.8519040000000002</v>
      </c>
      <c r="BG39" s="387">
        <v>3.765641</v>
      </c>
      <c r="BH39" s="387">
        <v>3.92781</v>
      </c>
      <c r="BI39" s="387">
        <v>4.1469060000000004</v>
      </c>
      <c r="BJ39" s="387">
        <v>4.4579829999999996</v>
      </c>
      <c r="BK39" s="387">
        <v>4.5009350000000001</v>
      </c>
      <c r="BL39" s="387">
        <v>4.5850819999999999</v>
      </c>
      <c r="BM39" s="387">
        <v>4.3889699999999996</v>
      </c>
      <c r="BN39" s="387">
        <v>4.0693609999999998</v>
      </c>
      <c r="BO39" s="387">
        <v>3.93228</v>
      </c>
      <c r="BP39" s="387">
        <v>3.8518159999999999</v>
      </c>
      <c r="BQ39" s="387">
        <v>4.1797659999999999</v>
      </c>
      <c r="BR39" s="387">
        <v>4.2383879999999996</v>
      </c>
      <c r="BS39" s="387">
        <v>4.2519799999999996</v>
      </c>
      <c r="BT39" s="387">
        <v>4.3797280000000001</v>
      </c>
      <c r="BU39" s="387">
        <v>4.5503099999999996</v>
      </c>
      <c r="BV39" s="387">
        <v>4.7850320000000002</v>
      </c>
    </row>
    <row r="40" spans="1:74" s="287" customFormat="1" ht="11.1" customHeight="1" x14ac:dyDescent="0.2">
      <c r="A40" s="199"/>
      <c r="B40" s="285"/>
      <c r="C40" s="286"/>
      <c r="D40" s="286"/>
      <c r="E40" s="286"/>
      <c r="F40" s="286"/>
      <c r="G40" s="286"/>
      <c r="H40" s="286"/>
      <c r="I40" s="286"/>
      <c r="J40" s="286"/>
      <c r="K40" s="286"/>
      <c r="L40" s="286"/>
      <c r="M40" s="286"/>
      <c r="N40" s="286"/>
      <c r="O40" s="286"/>
      <c r="P40" s="286"/>
      <c r="Q40" s="286"/>
      <c r="R40" s="286"/>
      <c r="S40" s="286"/>
      <c r="T40" s="286"/>
      <c r="U40" s="286"/>
      <c r="V40" s="286"/>
      <c r="W40" s="286"/>
      <c r="X40" s="286"/>
      <c r="Y40" s="286"/>
      <c r="Z40" s="286"/>
      <c r="AA40" s="286"/>
      <c r="AB40" s="286"/>
      <c r="AC40" s="286"/>
      <c r="AD40" s="286"/>
      <c r="AE40" s="286"/>
      <c r="AF40" s="286"/>
      <c r="AG40" s="286"/>
      <c r="AH40" s="286"/>
      <c r="AI40" s="286"/>
      <c r="AJ40" s="286"/>
      <c r="AK40" s="286"/>
      <c r="AL40" s="286"/>
      <c r="AM40" s="286"/>
      <c r="AN40" s="286"/>
      <c r="AO40" s="286"/>
      <c r="AP40" s="286"/>
      <c r="AQ40" s="286"/>
      <c r="AR40" s="286"/>
      <c r="AS40" s="286"/>
      <c r="AT40" s="286"/>
      <c r="AU40" s="286"/>
      <c r="AV40" s="286"/>
      <c r="AW40" s="286"/>
      <c r="AX40" s="286"/>
      <c r="AY40" s="392"/>
      <c r="AZ40" s="392"/>
      <c r="BA40" s="392"/>
      <c r="BB40" s="392"/>
      <c r="BC40" s="392"/>
      <c r="BD40" s="392"/>
      <c r="BE40" s="392"/>
      <c r="BF40" s="392"/>
      <c r="BG40" s="392"/>
      <c r="BH40" s="392"/>
      <c r="BI40" s="392"/>
      <c r="BJ40" s="392"/>
      <c r="BK40" s="392"/>
      <c r="BL40" s="392"/>
      <c r="BM40" s="392"/>
      <c r="BN40" s="392"/>
      <c r="BO40" s="392"/>
      <c r="BP40" s="392"/>
      <c r="BQ40" s="392"/>
      <c r="BR40" s="392"/>
      <c r="BS40" s="392"/>
      <c r="BT40" s="392"/>
      <c r="BU40" s="392"/>
      <c r="BV40" s="392"/>
    </row>
    <row r="41" spans="1:74" s="287" customFormat="1" ht="12" customHeight="1" x14ac:dyDescent="0.2">
      <c r="A41" s="199"/>
      <c r="B41" s="657" t="s">
        <v>1076</v>
      </c>
      <c r="C41" s="658"/>
      <c r="D41" s="658"/>
      <c r="E41" s="658"/>
      <c r="F41" s="658"/>
      <c r="G41" s="658"/>
      <c r="H41" s="658"/>
      <c r="I41" s="658"/>
      <c r="J41" s="658"/>
      <c r="K41" s="658"/>
      <c r="L41" s="658"/>
      <c r="M41" s="658"/>
      <c r="N41" s="658"/>
      <c r="O41" s="658"/>
      <c r="P41" s="658"/>
      <c r="Q41" s="658"/>
      <c r="AY41" s="525"/>
      <c r="AZ41" s="525"/>
      <c r="BA41" s="525"/>
      <c r="BB41" s="525"/>
      <c r="BC41" s="525"/>
      <c r="BD41" s="525"/>
      <c r="BE41" s="525"/>
      <c r="BF41" s="525"/>
      <c r="BG41" s="525"/>
      <c r="BH41" s="525"/>
      <c r="BI41" s="525"/>
      <c r="BJ41" s="525"/>
    </row>
    <row r="42" spans="1:74" s="287" customFormat="1" ht="12" customHeight="1" x14ac:dyDescent="0.2">
      <c r="A42" s="199"/>
      <c r="B42" s="666" t="s">
        <v>143</v>
      </c>
      <c r="C42" s="658"/>
      <c r="D42" s="658"/>
      <c r="E42" s="658"/>
      <c r="F42" s="658"/>
      <c r="G42" s="658"/>
      <c r="H42" s="658"/>
      <c r="I42" s="658"/>
      <c r="J42" s="658"/>
      <c r="K42" s="658"/>
      <c r="L42" s="658"/>
      <c r="M42" s="658"/>
      <c r="N42" s="658"/>
      <c r="O42" s="658"/>
      <c r="P42" s="658"/>
      <c r="Q42" s="658"/>
      <c r="AY42" s="525"/>
      <c r="AZ42" s="525"/>
      <c r="BA42" s="525"/>
      <c r="BB42" s="525"/>
      <c r="BC42" s="525"/>
      <c r="BD42" s="525"/>
      <c r="BE42" s="525"/>
      <c r="BF42" s="525"/>
      <c r="BG42" s="525"/>
      <c r="BH42" s="525"/>
      <c r="BI42" s="525"/>
      <c r="BJ42" s="525"/>
    </row>
    <row r="43" spans="1:74" s="453" customFormat="1" ht="12" customHeight="1" x14ac:dyDescent="0.2">
      <c r="A43" s="452"/>
      <c r="B43" s="679" t="s">
        <v>1103</v>
      </c>
      <c r="C43" s="680"/>
      <c r="D43" s="680"/>
      <c r="E43" s="680"/>
      <c r="F43" s="680"/>
      <c r="G43" s="680"/>
      <c r="H43" s="680"/>
      <c r="I43" s="680"/>
      <c r="J43" s="680"/>
      <c r="K43" s="680"/>
      <c r="L43" s="680"/>
      <c r="M43" s="680"/>
      <c r="N43" s="680"/>
      <c r="O43" s="680"/>
      <c r="P43" s="680"/>
      <c r="Q43" s="676"/>
      <c r="AY43" s="526"/>
      <c r="AZ43" s="526"/>
      <c r="BA43" s="526"/>
      <c r="BB43" s="526"/>
      <c r="BC43" s="526"/>
      <c r="BD43" s="526"/>
      <c r="BE43" s="526"/>
      <c r="BF43" s="526"/>
      <c r="BG43" s="526"/>
      <c r="BH43" s="526"/>
      <c r="BI43" s="526"/>
      <c r="BJ43" s="526"/>
    </row>
    <row r="44" spans="1:74" s="453" customFormat="1" ht="12" customHeight="1" x14ac:dyDescent="0.2">
      <c r="A44" s="452"/>
      <c r="B44" s="674" t="s">
        <v>1143</v>
      </c>
      <c r="C44" s="680"/>
      <c r="D44" s="680"/>
      <c r="E44" s="680"/>
      <c r="F44" s="680"/>
      <c r="G44" s="680"/>
      <c r="H44" s="680"/>
      <c r="I44" s="680"/>
      <c r="J44" s="680"/>
      <c r="K44" s="680"/>
      <c r="L44" s="680"/>
      <c r="M44" s="680"/>
      <c r="N44" s="680"/>
      <c r="O44" s="680"/>
      <c r="P44" s="680"/>
      <c r="Q44" s="676"/>
      <c r="AY44" s="526"/>
      <c r="AZ44" s="526"/>
      <c r="BA44" s="526"/>
      <c r="BB44" s="526"/>
      <c r="BC44" s="526"/>
      <c r="BD44" s="526"/>
      <c r="BE44" s="526"/>
      <c r="BF44" s="526"/>
      <c r="BG44" s="526"/>
      <c r="BH44" s="526"/>
      <c r="BI44" s="526"/>
      <c r="BJ44" s="526"/>
    </row>
    <row r="45" spans="1:74" s="453" customFormat="1" ht="12" customHeight="1" x14ac:dyDescent="0.2">
      <c r="A45" s="452"/>
      <c r="B45" s="703" t="s">
        <v>1144</v>
      </c>
      <c r="C45" s="676"/>
      <c r="D45" s="676"/>
      <c r="E45" s="676"/>
      <c r="F45" s="676"/>
      <c r="G45" s="676"/>
      <c r="H45" s="676"/>
      <c r="I45" s="676"/>
      <c r="J45" s="676"/>
      <c r="K45" s="676"/>
      <c r="L45" s="676"/>
      <c r="M45" s="676"/>
      <c r="N45" s="676"/>
      <c r="O45" s="676"/>
      <c r="P45" s="676"/>
      <c r="Q45" s="676"/>
      <c r="AY45" s="526"/>
      <c r="AZ45" s="526"/>
      <c r="BA45" s="526"/>
      <c r="BB45" s="526"/>
      <c r="BC45" s="526"/>
      <c r="BD45" s="526"/>
      <c r="BE45" s="526"/>
      <c r="BF45" s="526"/>
      <c r="BG45" s="526"/>
      <c r="BH45" s="526"/>
      <c r="BI45" s="526"/>
      <c r="BJ45" s="526"/>
    </row>
    <row r="46" spans="1:74" s="453" customFormat="1" ht="12" customHeight="1" x14ac:dyDescent="0.2">
      <c r="A46" s="454"/>
      <c r="B46" s="679" t="s">
        <v>1145</v>
      </c>
      <c r="C46" s="680"/>
      <c r="D46" s="680"/>
      <c r="E46" s="680"/>
      <c r="F46" s="680"/>
      <c r="G46" s="680"/>
      <c r="H46" s="680"/>
      <c r="I46" s="680"/>
      <c r="J46" s="680"/>
      <c r="K46" s="680"/>
      <c r="L46" s="680"/>
      <c r="M46" s="680"/>
      <c r="N46" s="680"/>
      <c r="O46" s="680"/>
      <c r="P46" s="680"/>
      <c r="Q46" s="676"/>
      <c r="AY46" s="526"/>
      <c r="AZ46" s="526"/>
      <c r="BA46" s="526"/>
      <c r="BB46" s="526"/>
      <c r="BC46" s="526"/>
      <c r="BD46" s="526"/>
      <c r="BE46" s="526"/>
      <c r="BF46" s="526"/>
      <c r="BG46" s="526"/>
      <c r="BH46" s="526"/>
      <c r="BI46" s="526"/>
      <c r="BJ46" s="526"/>
    </row>
    <row r="47" spans="1:74" s="453" customFormat="1" ht="12" customHeight="1" x14ac:dyDescent="0.2">
      <c r="A47" s="454"/>
      <c r="B47" s="685" t="s">
        <v>200</v>
      </c>
      <c r="C47" s="676"/>
      <c r="D47" s="676"/>
      <c r="E47" s="676"/>
      <c r="F47" s="676"/>
      <c r="G47" s="676"/>
      <c r="H47" s="676"/>
      <c r="I47" s="676"/>
      <c r="J47" s="676"/>
      <c r="K47" s="676"/>
      <c r="L47" s="676"/>
      <c r="M47" s="676"/>
      <c r="N47" s="676"/>
      <c r="O47" s="676"/>
      <c r="P47" s="676"/>
      <c r="Q47" s="676"/>
      <c r="AY47" s="526"/>
      <c r="AZ47" s="526"/>
      <c r="BA47" s="526"/>
      <c r="BB47" s="526"/>
      <c r="BC47" s="526"/>
      <c r="BD47" s="526"/>
      <c r="BE47" s="526"/>
      <c r="BF47" s="526"/>
      <c r="BG47" s="526"/>
      <c r="BH47" s="526"/>
      <c r="BI47" s="526"/>
      <c r="BJ47" s="526"/>
    </row>
    <row r="48" spans="1:74" s="453" customFormat="1" ht="12" customHeight="1" x14ac:dyDescent="0.2">
      <c r="A48" s="454"/>
      <c r="B48" s="674" t="s">
        <v>1107</v>
      </c>
      <c r="C48" s="675"/>
      <c r="D48" s="675"/>
      <c r="E48" s="675"/>
      <c r="F48" s="675"/>
      <c r="G48" s="675"/>
      <c r="H48" s="675"/>
      <c r="I48" s="675"/>
      <c r="J48" s="675"/>
      <c r="K48" s="675"/>
      <c r="L48" s="675"/>
      <c r="M48" s="675"/>
      <c r="N48" s="675"/>
      <c r="O48" s="675"/>
      <c r="P48" s="675"/>
      <c r="Q48" s="676"/>
      <c r="AY48" s="526"/>
      <c r="AZ48" s="526"/>
      <c r="BA48" s="526"/>
      <c r="BB48" s="526"/>
      <c r="BC48" s="526"/>
      <c r="BD48" s="526"/>
      <c r="BE48" s="526"/>
      <c r="BF48" s="526"/>
      <c r="BG48" s="526"/>
      <c r="BH48" s="526"/>
      <c r="BI48" s="526"/>
      <c r="BJ48" s="526"/>
    </row>
    <row r="49" spans="1:74" s="455" customFormat="1" ht="12" customHeight="1" x14ac:dyDescent="0.2">
      <c r="A49" s="437"/>
      <c r="B49" s="687" t="s">
        <v>1224</v>
      </c>
      <c r="C49" s="676"/>
      <c r="D49" s="676"/>
      <c r="E49" s="676"/>
      <c r="F49" s="676"/>
      <c r="G49" s="676"/>
      <c r="H49" s="676"/>
      <c r="I49" s="676"/>
      <c r="J49" s="676"/>
      <c r="K49" s="676"/>
      <c r="L49" s="676"/>
      <c r="M49" s="676"/>
      <c r="N49" s="676"/>
      <c r="O49" s="676"/>
      <c r="P49" s="676"/>
      <c r="Q49" s="676"/>
      <c r="AY49" s="527"/>
      <c r="AZ49" s="527"/>
      <c r="BA49" s="527"/>
      <c r="BB49" s="527"/>
      <c r="BC49" s="527"/>
      <c r="BD49" s="527"/>
      <c r="BE49" s="527"/>
      <c r="BF49" s="527"/>
      <c r="BG49" s="527"/>
      <c r="BH49" s="527"/>
      <c r="BI49" s="527"/>
      <c r="BJ49" s="527"/>
    </row>
    <row r="50" spans="1:74" x14ac:dyDescent="0.2">
      <c r="BK50" s="393"/>
      <c r="BL50" s="393"/>
      <c r="BM50" s="393"/>
      <c r="BN50" s="393"/>
      <c r="BO50" s="393"/>
      <c r="BP50" s="393"/>
      <c r="BQ50" s="393"/>
      <c r="BR50" s="393"/>
      <c r="BS50" s="393"/>
      <c r="BT50" s="393"/>
      <c r="BU50" s="393"/>
      <c r="BV50" s="393"/>
    </row>
    <row r="51" spans="1:74" x14ac:dyDescent="0.2">
      <c r="BK51" s="393"/>
      <c r="BL51" s="393"/>
      <c r="BM51" s="393"/>
      <c r="BN51" s="393"/>
      <c r="BO51" s="393"/>
      <c r="BP51" s="393"/>
      <c r="BQ51" s="393"/>
      <c r="BR51" s="393"/>
      <c r="BS51" s="393"/>
      <c r="BT51" s="393"/>
      <c r="BU51" s="393"/>
      <c r="BV51" s="393"/>
    </row>
    <row r="52" spans="1:74" x14ac:dyDescent="0.2">
      <c r="BK52" s="393"/>
      <c r="BL52" s="393"/>
      <c r="BM52" s="393"/>
      <c r="BN52" s="393"/>
      <c r="BO52" s="393"/>
      <c r="BP52" s="393"/>
      <c r="BQ52" s="393"/>
      <c r="BR52" s="393"/>
      <c r="BS52" s="393"/>
      <c r="BT52" s="393"/>
      <c r="BU52" s="393"/>
      <c r="BV52" s="393"/>
    </row>
    <row r="53" spans="1:74" x14ac:dyDescent="0.2">
      <c r="BK53" s="393"/>
      <c r="BL53" s="393"/>
      <c r="BM53" s="393"/>
      <c r="BN53" s="393"/>
      <c r="BO53" s="393"/>
      <c r="BP53" s="393"/>
      <c r="BQ53" s="393"/>
      <c r="BR53" s="393"/>
      <c r="BS53" s="393"/>
      <c r="BT53" s="393"/>
      <c r="BU53" s="393"/>
      <c r="BV53" s="393"/>
    </row>
    <row r="54" spans="1:74" x14ac:dyDescent="0.2">
      <c r="BK54" s="393"/>
      <c r="BL54" s="393"/>
      <c r="BM54" s="393"/>
      <c r="BN54" s="393"/>
      <c r="BO54" s="393"/>
      <c r="BP54" s="393"/>
      <c r="BQ54" s="393"/>
      <c r="BR54" s="393"/>
      <c r="BS54" s="393"/>
      <c r="BT54" s="393"/>
      <c r="BU54" s="393"/>
      <c r="BV54" s="393"/>
    </row>
    <row r="55" spans="1:74" x14ac:dyDescent="0.2">
      <c r="BK55" s="393"/>
      <c r="BL55" s="393"/>
      <c r="BM55" s="393"/>
      <c r="BN55" s="393"/>
      <c r="BO55" s="393"/>
      <c r="BP55" s="393"/>
      <c r="BQ55" s="393"/>
      <c r="BR55" s="393"/>
      <c r="BS55" s="393"/>
      <c r="BT55" s="393"/>
      <c r="BU55" s="393"/>
      <c r="BV55" s="393"/>
    </row>
    <row r="56" spans="1:74" x14ac:dyDescent="0.2">
      <c r="BK56" s="393"/>
      <c r="BL56" s="393"/>
      <c r="BM56" s="393"/>
      <c r="BN56" s="393"/>
      <c r="BO56" s="393"/>
      <c r="BP56" s="393"/>
      <c r="BQ56" s="393"/>
      <c r="BR56" s="393"/>
      <c r="BS56" s="393"/>
      <c r="BT56" s="393"/>
      <c r="BU56" s="393"/>
      <c r="BV56" s="393"/>
    </row>
    <row r="57" spans="1:74" x14ac:dyDescent="0.2">
      <c r="BK57" s="393"/>
      <c r="BL57" s="393"/>
      <c r="BM57" s="393"/>
      <c r="BN57" s="393"/>
      <c r="BO57" s="393"/>
      <c r="BP57" s="393"/>
      <c r="BQ57" s="393"/>
      <c r="BR57" s="393"/>
      <c r="BS57" s="393"/>
      <c r="BT57" s="393"/>
      <c r="BU57" s="393"/>
      <c r="BV57" s="393"/>
    </row>
    <row r="58" spans="1:74" x14ac:dyDescent="0.2">
      <c r="BK58" s="393"/>
      <c r="BL58" s="393"/>
      <c r="BM58" s="393"/>
      <c r="BN58" s="393"/>
      <c r="BO58" s="393"/>
      <c r="BP58" s="393"/>
      <c r="BQ58" s="393"/>
      <c r="BR58" s="393"/>
      <c r="BS58" s="393"/>
      <c r="BT58" s="393"/>
      <c r="BU58" s="393"/>
      <c r="BV58" s="393"/>
    </row>
    <row r="59" spans="1:74" x14ac:dyDescent="0.2">
      <c r="BK59" s="393"/>
      <c r="BL59" s="393"/>
      <c r="BM59" s="393"/>
      <c r="BN59" s="393"/>
      <c r="BO59" s="393"/>
      <c r="BP59" s="393"/>
      <c r="BQ59" s="393"/>
      <c r="BR59" s="393"/>
      <c r="BS59" s="393"/>
      <c r="BT59" s="393"/>
      <c r="BU59" s="393"/>
      <c r="BV59" s="393"/>
    </row>
    <row r="60" spans="1:74" x14ac:dyDescent="0.2">
      <c r="BK60" s="393"/>
      <c r="BL60" s="393"/>
      <c r="BM60" s="393"/>
      <c r="BN60" s="393"/>
      <c r="BO60" s="393"/>
      <c r="BP60" s="393"/>
      <c r="BQ60" s="393"/>
      <c r="BR60" s="393"/>
      <c r="BS60" s="393"/>
      <c r="BT60" s="393"/>
      <c r="BU60" s="393"/>
      <c r="BV60" s="393"/>
    </row>
    <row r="61" spans="1:74" x14ac:dyDescent="0.2">
      <c r="BK61" s="393"/>
      <c r="BL61" s="393"/>
      <c r="BM61" s="393"/>
      <c r="BN61" s="393"/>
      <c r="BO61" s="393"/>
      <c r="BP61" s="393"/>
      <c r="BQ61" s="393"/>
      <c r="BR61" s="393"/>
      <c r="BS61" s="393"/>
      <c r="BT61" s="393"/>
      <c r="BU61" s="393"/>
      <c r="BV61" s="393"/>
    </row>
    <row r="62" spans="1:74" x14ac:dyDescent="0.2">
      <c r="BK62" s="393"/>
      <c r="BL62" s="393"/>
      <c r="BM62" s="393"/>
      <c r="BN62" s="393"/>
      <c r="BO62" s="393"/>
      <c r="BP62" s="393"/>
      <c r="BQ62" s="393"/>
      <c r="BR62" s="393"/>
      <c r="BS62" s="393"/>
      <c r="BT62" s="393"/>
      <c r="BU62" s="393"/>
      <c r="BV62" s="393"/>
    </row>
    <row r="63" spans="1:74" x14ac:dyDescent="0.2">
      <c r="BK63" s="393"/>
      <c r="BL63" s="393"/>
      <c r="BM63" s="393"/>
      <c r="BN63" s="393"/>
      <c r="BO63" s="393"/>
      <c r="BP63" s="393"/>
      <c r="BQ63" s="393"/>
      <c r="BR63" s="393"/>
      <c r="BS63" s="393"/>
      <c r="BT63" s="393"/>
      <c r="BU63" s="393"/>
      <c r="BV63" s="393"/>
    </row>
    <row r="64" spans="1:74" x14ac:dyDescent="0.2">
      <c r="BK64" s="393"/>
      <c r="BL64" s="393"/>
      <c r="BM64" s="393"/>
      <c r="BN64" s="393"/>
      <c r="BO64" s="393"/>
      <c r="BP64" s="393"/>
      <c r="BQ64" s="393"/>
      <c r="BR64" s="393"/>
      <c r="BS64" s="393"/>
      <c r="BT64" s="393"/>
      <c r="BU64" s="393"/>
      <c r="BV64" s="393"/>
    </row>
    <row r="65" spans="63:74" x14ac:dyDescent="0.2">
      <c r="BK65" s="393"/>
      <c r="BL65" s="393"/>
      <c r="BM65" s="393"/>
      <c r="BN65" s="393"/>
      <c r="BO65" s="393"/>
      <c r="BP65" s="393"/>
      <c r="BQ65" s="393"/>
      <c r="BR65" s="393"/>
      <c r="BS65" s="393"/>
      <c r="BT65" s="393"/>
      <c r="BU65" s="393"/>
      <c r="BV65" s="393"/>
    </row>
    <row r="66" spans="63:74" x14ac:dyDescent="0.2">
      <c r="BK66" s="393"/>
      <c r="BL66" s="393"/>
      <c r="BM66" s="393"/>
      <c r="BN66" s="393"/>
      <c r="BO66" s="393"/>
      <c r="BP66" s="393"/>
      <c r="BQ66" s="393"/>
      <c r="BR66" s="393"/>
      <c r="BS66" s="393"/>
      <c r="BT66" s="393"/>
      <c r="BU66" s="393"/>
      <c r="BV66" s="393"/>
    </row>
    <row r="67" spans="63:74" x14ac:dyDescent="0.2">
      <c r="BK67" s="393"/>
      <c r="BL67" s="393"/>
      <c r="BM67" s="393"/>
      <c r="BN67" s="393"/>
      <c r="BO67" s="393"/>
      <c r="BP67" s="393"/>
      <c r="BQ67" s="393"/>
      <c r="BR67" s="393"/>
      <c r="BS67" s="393"/>
      <c r="BT67" s="393"/>
      <c r="BU67" s="393"/>
      <c r="BV67" s="393"/>
    </row>
    <row r="68" spans="63:74" x14ac:dyDescent="0.2">
      <c r="BK68" s="393"/>
      <c r="BL68" s="393"/>
      <c r="BM68" s="393"/>
      <c r="BN68" s="393"/>
      <c r="BO68" s="393"/>
      <c r="BP68" s="393"/>
      <c r="BQ68" s="393"/>
      <c r="BR68" s="393"/>
      <c r="BS68" s="393"/>
      <c r="BT68" s="393"/>
      <c r="BU68" s="393"/>
      <c r="BV68" s="393"/>
    </row>
    <row r="69" spans="63:74" x14ac:dyDescent="0.2">
      <c r="BK69" s="393"/>
      <c r="BL69" s="393"/>
      <c r="BM69" s="393"/>
      <c r="BN69" s="393"/>
      <c r="BO69" s="393"/>
      <c r="BP69" s="393"/>
      <c r="BQ69" s="393"/>
      <c r="BR69" s="393"/>
      <c r="BS69" s="393"/>
      <c r="BT69" s="393"/>
      <c r="BU69" s="393"/>
      <c r="BV69" s="393"/>
    </row>
    <row r="70" spans="63:74" x14ac:dyDescent="0.2">
      <c r="BK70" s="393"/>
      <c r="BL70" s="393"/>
      <c r="BM70" s="393"/>
      <c r="BN70" s="393"/>
      <c r="BO70" s="393"/>
      <c r="BP70" s="393"/>
      <c r="BQ70" s="393"/>
      <c r="BR70" s="393"/>
      <c r="BS70" s="393"/>
      <c r="BT70" s="393"/>
      <c r="BU70" s="393"/>
      <c r="BV70" s="393"/>
    </row>
    <row r="71" spans="63:74" x14ac:dyDescent="0.2">
      <c r="BK71" s="393"/>
      <c r="BL71" s="393"/>
      <c r="BM71" s="393"/>
      <c r="BN71" s="393"/>
      <c r="BO71" s="393"/>
      <c r="BP71" s="393"/>
      <c r="BQ71" s="393"/>
      <c r="BR71" s="393"/>
      <c r="BS71" s="393"/>
      <c r="BT71" s="393"/>
      <c r="BU71" s="393"/>
      <c r="BV71" s="393"/>
    </row>
    <row r="72" spans="63:74" x14ac:dyDescent="0.2">
      <c r="BK72" s="393"/>
      <c r="BL72" s="393"/>
      <c r="BM72" s="393"/>
      <c r="BN72" s="393"/>
      <c r="BO72" s="393"/>
      <c r="BP72" s="393"/>
      <c r="BQ72" s="393"/>
      <c r="BR72" s="393"/>
      <c r="BS72" s="393"/>
      <c r="BT72" s="393"/>
      <c r="BU72" s="393"/>
      <c r="BV72" s="393"/>
    </row>
    <row r="73" spans="63:74" x14ac:dyDescent="0.2">
      <c r="BK73" s="393"/>
      <c r="BL73" s="393"/>
      <c r="BM73" s="393"/>
      <c r="BN73" s="393"/>
      <c r="BO73" s="393"/>
      <c r="BP73" s="393"/>
      <c r="BQ73" s="393"/>
      <c r="BR73" s="393"/>
      <c r="BS73" s="393"/>
      <c r="BT73" s="393"/>
      <c r="BU73" s="393"/>
      <c r="BV73" s="393"/>
    </row>
    <row r="74" spans="63:74" x14ac:dyDescent="0.2">
      <c r="BK74" s="393"/>
      <c r="BL74" s="393"/>
      <c r="BM74" s="393"/>
      <c r="BN74" s="393"/>
      <c r="BO74" s="393"/>
      <c r="BP74" s="393"/>
      <c r="BQ74" s="393"/>
      <c r="BR74" s="393"/>
      <c r="BS74" s="393"/>
      <c r="BT74" s="393"/>
      <c r="BU74" s="393"/>
      <c r="BV74" s="393"/>
    </row>
    <row r="75" spans="63:74" x14ac:dyDescent="0.2">
      <c r="BK75" s="393"/>
      <c r="BL75" s="393"/>
      <c r="BM75" s="393"/>
      <c r="BN75" s="393"/>
      <c r="BO75" s="393"/>
      <c r="BP75" s="393"/>
      <c r="BQ75" s="393"/>
      <c r="BR75" s="393"/>
      <c r="BS75" s="393"/>
      <c r="BT75" s="393"/>
      <c r="BU75" s="393"/>
      <c r="BV75" s="393"/>
    </row>
    <row r="76" spans="63:74" x14ac:dyDescent="0.2">
      <c r="BK76" s="393"/>
      <c r="BL76" s="393"/>
      <c r="BM76" s="393"/>
      <c r="BN76" s="393"/>
      <c r="BO76" s="393"/>
      <c r="BP76" s="393"/>
      <c r="BQ76" s="393"/>
      <c r="BR76" s="393"/>
      <c r="BS76" s="393"/>
      <c r="BT76" s="393"/>
      <c r="BU76" s="393"/>
      <c r="BV76" s="393"/>
    </row>
    <row r="77" spans="63:74" x14ac:dyDescent="0.2">
      <c r="BK77" s="393"/>
      <c r="BL77" s="393"/>
      <c r="BM77" s="393"/>
      <c r="BN77" s="393"/>
      <c r="BO77" s="393"/>
      <c r="BP77" s="393"/>
      <c r="BQ77" s="393"/>
      <c r="BR77" s="393"/>
      <c r="BS77" s="393"/>
      <c r="BT77" s="393"/>
      <c r="BU77" s="393"/>
      <c r="BV77" s="393"/>
    </row>
    <row r="78" spans="63:74" x14ac:dyDescent="0.2">
      <c r="BK78" s="393"/>
      <c r="BL78" s="393"/>
      <c r="BM78" s="393"/>
      <c r="BN78" s="393"/>
      <c r="BO78" s="393"/>
      <c r="BP78" s="393"/>
      <c r="BQ78" s="393"/>
      <c r="BR78" s="393"/>
      <c r="BS78" s="393"/>
      <c r="BT78" s="393"/>
      <c r="BU78" s="393"/>
      <c r="BV78" s="393"/>
    </row>
    <row r="79" spans="63:74" x14ac:dyDescent="0.2">
      <c r="BK79" s="393"/>
      <c r="BL79" s="393"/>
      <c r="BM79" s="393"/>
      <c r="BN79" s="393"/>
      <c r="BO79" s="393"/>
      <c r="BP79" s="393"/>
      <c r="BQ79" s="393"/>
      <c r="BR79" s="393"/>
      <c r="BS79" s="393"/>
      <c r="BT79" s="393"/>
      <c r="BU79" s="393"/>
      <c r="BV79" s="393"/>
    </row>
    <row r="80" spans="63:74" x14ac:dyDescent="0.2">
      <c r="BK80" s="393"/>
      <c r="BL80" s="393"/>
      <c r="BM80" s="393"/>
      <c r="BN80" s="393"/>
      <c r="BO80" s="393"/>
      <c r="BP80" s="393"/>
      <c r="BQ80" s="393"/>
      <c r="BR80" s="393"/>
      <c r="BS80" s="393"/>
      <c r="BT80" s="393"/>
      <c r="BU80" s="393"/>
      <c r="BV80" s="393"/>
    </row>
    <row r="81" spans="63:74" x14ac:dyDescent="0.2">
      <c r="BK81" s="393"/>
      <c r="BL81" s="393"/>
      <c r="BM81" s="393"/>
      <c r="BN81" s="393"/>
      <c r="BO81" s="393"/>
      <c r="BP81" s="393"/>
      <c r="BQ81" s="393"/>
      <c r="BR81" s="393"/>
      <c r="BS81" s="393"/>
      <c r="BT81" s="393"/>
      <c r="BU81" s="393"/>
      <c r="BV81" s="393"/>
    </row>
    <row r="82" spans="63:74" x14ac:dyDescent="0.2">
      <c r="BK82" s="393"/>
      <c r="BL82" s="393"/>
      <c r="BM82" s="393"/>
      <c r="BN82" s="393"/>
      <c r="BO82" s="393"/>
      <c r="BP82" s="393"/>
      <c r="BQ82" s="393"/>
      <c r="BR82" s="393"/>
      <c r="BS82" s="393"/>
      <c r="BT82" s="393"/>
      <c r="BU82" s="393"/>
      <c r="BV82" s="393"/>
    </row>
    <row r="83" spans="63:74" x14ac:dyDescent="0.2">
      <c r="BK83" s="393"/>
      <c r="BL83" s="393"/>
      <c r="BM83" s="393"/>
      <c r="BN83" s="393"/>
      <c r="BO83" s="393"/>
      <c r="BP83" s="393"/>
      <c r="BQ83" s="393"/>
      <c r="BR83" s="393"/>
      <c r="BS83" s="393"/>
      <c r="BT83" s="393"/>
      <c r="BU83" s="393"/>
      <c r="BV83" s="393"/>
    </row>
    <row r="84" spans="63:74" x14ac:dyDescent="0.2">
      <c r="BK84" s="393"/>
      <c r="BL84" s="393"/>
      <c r="BM84" s="393"/>
      <c r="BN84" s="393"/>
      <c r="BO84" s="393"/>
      <c r="BP84" s="393"/>
      <c r="BQ84" s="393"/>
      <c r="BR84" s="393"/>
      <c r="BS84" s="393"/>
      <c r="BT84" s="393"/>
      <c r="BU84" s="393"/>
      <c r="BV84" s="393"/>
    </row>
    <row r="85" spans="63:74" x14ac:dyDescent="0.2">
      <c r="BK85" s="393"/>
      <c r="BL85" s="393"/>
      <c r="BM85" s="393"/>
      <c r="BN85" s="393"/>
      <c r="BO85" s="393"/>
      <c r="BP85" s="393"/>
      <c r="BQ85" s="393"/>
      <c r="BR85" s="393"/>
      <c r="BS85" s="393"/>
      <c r="BT85" s="393"/>
      <c r="BU85" s="393"/>
      <c r="BV85" s="393"/>
    </row>
    <row r="86" spans="63:74" x14ac:dyDescent="0.2">
      <c r="BK86" s="393"/>
      <c r="BL86" s="393"/>
      <c r="BM86" s="393"/>
      <c r="BN86" s="393"/>
      <c r="BO86" s="393"/>
      <c r="BP86" s="393"/>
      <c r="BQ86" s="393"/>
      <c r="BR86" s="393"/>
      <c r="BS86" s="393"/>
      <c r="BT86" s="393"/>
      <c r="BU86" s="393"/>
      <c r="BV86" s="393"/>
    </row>
    <row r="87" spans="63:74" x14ac:dyDescent="0.2">
      <c r="BK87" s="393"/>
      <c r="BL87" s="393"/>
      <c r="BM87" s="393"/>
      <c r="BN87" s="393"/>
      <c r="BO87" s="393"/>
      <c r="BP87" s="393"/>
      <c r="BQ87" s="393"/>
      <c r="BR87" s="393"/>
      <c r="BS87" s="393"/>
      <c r="BT87" s="393"/>
      <c r="BU87" s="393"/>
      <c r="BV87" s="393"/>
    </row>
    <row r="88" spans="63:74" x14ac:dyDescent="0.2">
      <c r="BK88" s="393"/>
      <c r="BL88" s="393"/>
      <c r="BM88" s="393"/>
      <c r="BN88" s="393"/>
      <c r="BO88" s="393"/>
      <c r="BP88" s="393"/>
      <c r="BQ88" s="393"/>
      <c r="BR88" s="393"/>
      <c r="BS88" s="393"/>
      <c r="BT88" s="393"/>
      <c r="BU88" s="393"/>
      <c r="BV88" s="393"/>
    </row>
    <row r="89" spans="63:74" x14ac:dyDescent="0.2">
      <c r="BK89" s="393"/>
      <c r="BL89" s="393"/>
      <c r="BM89" s="393"/>
      <c r="BN89" s="393"/>
      <c r="BO89" s="393"/>
      <c r="BP89" s="393"/>
      <c r="BQ89" s="393"/>
      <c r="BR89" s="393"/>
      <c r="BS89" s="393"/>
      <c r="BT89" s="393"/>
      <c r="BU89" s="393"/>
      <c r="BV89" s="393"/>
    </row>
    <row r="90" spans="63:74" x14ac:dyDescent="0.2">
      <c r="BK90" s="393"/>
      <c r="BL90" s="393"/>
      <c r="BM90" s="393"/>
      <c r="BN90" s="393"/>
      <c r="BO90" s="393"/>
      <c r="BP90" s="393"/>
      <c r="BQ90" s="393"/>
      <c r="BR90" s="393"/>
      <c r="BS90" s="393"/>
      <c r="BT90" s="393"/>
      <c r="BU90" s="393"/>
      <c r="BV90" s="393"/>
    </row>
    <row r="91" spans="63:74" x14ac:dyDescent="0.2">
      <c r="BK91" s="393"/>
      <c r="BL91" s="393"/>
      <c r="BM91" s="393"/>
      <c r="BN91" s="393"/>
      <c r="BO91" s="393"/>
      <c r="BP91" s="393"/>
      <c r="BQ91" s="393"/>
      <c r="BR91" s="393"/>
      <c r="BS91" s="393"/>
      <c r="BT91" s="393"/>
      <c r="BU91" s="393"/>
      <c r="BV91" s="393"/>
    </row>
    <row r="92" spans="63:74" x14ac:dyDescent="0.2">
      <c r="BK92" s="393"/>
      <c r="BL92" s="393"/>
      <c r="BM92" s="393"/>
      <c r="BN92" s="393"/>
      <c r="BO92" s="393"/>
      <c r="BP92" s="393"/>
      <c r="BQ92" s="393"/>
      <c r="BR92" s="393"/>
      <c r="BS92" s="393"/>
      <c r="BT92" s="393"/>
      <c r="BU92" s="393"/>
      <c r="BV92" s="393"/>
    </row>
    <row r="93" spans="63:74" x14ac:dyDescent="0.2">
      <c r="BK93" s="393"/>
      <c r="BL93" s="393"/>
      <c r="BM93" s="393"/>
      <c r="BN93" s="393"/>
      <c r="BO93" s="393"/>
      <c r="BP93" s="393"/>
      <c r="BQ93" s="393"/>
      <c r="BR93" s="393"/>
      <c r="BS93" s="393"/>
      <c r="BT93" s="393"/>
      <c r="BU93" s="393"/>
      <c r="BV93" s="393"/>
    </row>
    <row r="94" spans="63:74" x14ac:dyDescent="0.2">
      <c r="BK94" s="393"/>
      <c r="BL94" s="393"/>
      <c r="BM94" s="393"/>
      <c r="BN94" s="393"/>
      <c r="BO94" s="393"/>
      <c r="BP94" s="393"/>
      <c r="BQ94" s="393"/>
      <c r="BR94" s="393"/>
      <c r="BS94" s="393"/>
      <c r="BT94" s="393"/>
      <c r="BU94" s="393"/>
      <c r="BV94" s="393"/>
    </row>
    <row r="95" spans="63:74" x14ac:dyDescent="0.2">
      <c r="BK95" s="393"/>
      <c r="BL95" s="393"/>
      <c r="BM95" s="393"/>
      <c r="BN95" s="393"/>
      <c r="BO95" s="393"/>
      <c r="BP95" s="393"/>
      <c r="BQ95" s="393"/>
      <c r="BR95" s="393"/>
      <c r="BS95" s="393"/>
      <c r="BT95" s="393"/>
      <c r="BU95" s="393"/>
      <c r="BV95" s="393"/>
    </row>
    <row r="96" spans="63:74" x14ac:dyDescent="0.2">
      <c r="BK96" s="393"/>
      <c r="BL96" s="393"/>
      <c r="BM96" s="393"/>
      <c r="BN96" s="393"/>
      <c r="BO96" s="393"/>
      <c r="BP96" s="393"/>
      <c r="BQ96" s="393"/>
      <c r="BR96" s="393"/>
      <c r="BS96" s="393"/>
      <c r="BT96" s="393"/>
      <c r="BU96" s="393"/>
      <c r="BV96" s="393"/>
    </row>
    <row r="97" spans="63:74" x14ac:dyDescent="0.2">
      <c r="BK97" s="393"/>
      <c r="BL97" s="393"/>
      <c r="BM97" s="393"/>
      <c r="BN97" s="393"/>
      <c r="BO97" s="393"/>
      <c r="BP97" s="393"/>
      <c r="BQ97" s="393"/>
      <c r="BR97" s="393"/>
      <c r="BS97" s="393"/>
      <c r="BT97" s="393"/>
      <c r="BU97" s="393"/>
      <c r="BV97" s="393"/>
    </row>
    <row r="98" spans="63:74" x14ac:dyDescent="0.2">
      <c r="BK98" s="393"/>
      <c r="BL98" s="393"/>
      <c r="BM98" s="393"/>
      <c r="BN98" s="393"/>
      <c r="BO98" s="393"/>
      <c r="BP98" s="393"/>
      <c r="BQ98" s="393"/>
      <c r="BR98" s="393"/>
      <c r="BS98" s="393"/>
      <c r="BT98" s="393"/>
      <c r="BU98" s="393"/>
      <c r="BV98" s="393"/>
    </row>
    <row r="99" spans="63:74" x14ac:dyDescent="0.2">
      <c r="BK99" s="393"/>
      <c r="BL99" s="393"/>
      <c r="BM99" s="393"/>
      <c r="BN99" s="393"/>
      <c r="BO99" s="393"/>
      <c r="BP99" s="393"/>
      <c r="BQ99" s="393"/>
      <c r="BR99" s="393"/>
      <c r="BS99" s="393"/>
      <c r="BT99" s="393"/>
      <c r="BU99" s="393"/>
      <c r="BV99" s="393"/>
    </row>
    <row r="100" spans="63:74" x14ac:dyDescent="0.2">
      <c r="BK100" s="393"/>
      <c r="BL100" s="393"/>
      <c r="BM100" s="393"/>
      <c r="BN100" s="393"/>
      <c r="BO100" s="393"/>
      <c r="BP100" s="393"/>
      <c r="BQ100" s="393"/>
      <c r="BR100" s="393"/>
      <c r="BS100" s="393"/>
      <c r="BT100" s="393"/>
      <c r="BU100" s="393"/>
      <c r="BV100" s="393"/>
    </row>
    <row r="101" spans="63:74" x14ac:dyDescent="0.2">
      <c r="BK101" s="393"/>
      <c r="BL101" s="393"/>
      <c r="BM101" s="393"/>
      <c r="BN101" s="393"/>
      <c r="BO101" s="393"/>
      <c r="BP101" s="393"/>
      <c r="BQ101" s="393"/>
      <c r="BR101" s="393"/>
      <c r="BS101" s="393"/>
      <c r="BT101" s="393"/>
      <c r="BU101" s="393"/>
      <c r="BV101" s="393"/>
    </row>
    <row r="102" spans="63:74" x14ac:dyDescent="0.2">
      <c r="BK102" s="393"/>
      <c r="BL102" s="393"/>
      <c r="BM102" s="393"/>
      <c r="BN102" s="393"/>
      <c r="BO102" s="393"/>
      <c r="BP102" s="393"/>
      <c r="BQ102" s="393"/>
      <c r="BR102" s="393"/>
      <c r="BS102" s="393"/>
      <c r="BT102" s="393"/>
      <c r="BU102" s="393"/>
      <c r="BV102" s="393"/>
    </row>
    <row r="103" spans="63:74" x14ac:dyDescent="0.2">
      <c r="BK103" s="393"/>
      <c r="BL103" s="393"/>
      <c r="BM103" s="393"/>
      <c r="BN103" s="393"/>
      <c r="BO103" s="393"/>
      <c r="BP103" s="393"/>
      <c r="BQ103" s="393"/>
      <c r="BR103" s="393"/>
      <c r="BS103" s="393"/>
      <c r="BT103" s="393"/>
      <c r="BU103" s="393"/>
      <c r="BV103" s="393"/>
    </row>
    <row r="104" spans="63:74" x14ac:dyDescent="0.2">
      <c r="BK104" s="393"/>
      <c r="BL104" s="393"/>
      <c r="BM104" s="393"/>
      <c r="BN104" s="393"/>
      <c r="BO104" s="393"/>
      <c r="BP104" s="393"/>
      <c r="BQ104" s="393"/>
      <c r="BR104" s="393"/>
      <c r="BS104" s="393"/>
      <c r="BT104" s="393"/>
      <c r="BU104" s="393"/>
      <c r="BV104" s="393"/>
    </row>
    <row r="105" spans="63:74" x14ac:dyDescent="0.2">
      <c r="BK105" s="393"/>
      <c r="BL105" s="393"/>
      <c r="BM105" s="393"/>
      <c r="BN105" s="393"/>
      <c r="BO105" s="393"/>
      <c r="BP105" s="393"/>
      <c r="BQ105" s="393"/>
      <c r="BR105" s="393"/>
      <c r="BS105" s="393"/>
      <c r="BT105" s="393"/>
      <c r="BU105" s="393"/>
      <c r="BV105" s="393"/>
    </row>
    <row r="106" spans="63:74" x14ac:dyDescent="0.2">
      <c r="BK106" s="393"/>
      <c r="BL106" s="393"/>
      <c r="BM106" s="393"/>
      <c r="BN106" s="393"/>
      <c r="BO106" s="393"/>
      <c r="BP106" s="393"/>
      <c r="BQ106" s="393"/>
      <c r="BR106" s="393"/>
      <c r="BS106" s="393"/>
      <c r="BT106" s="393"/>
      <c r="BU106" s="393"/>
      <c r="BV106" s="393"/>
    </row>
    <row r="107" spans="63:74" x14ac:dyDescent="0.2">
      <c r="BK107" s="393"/>
      <c r="BL107" s="393"/>
      <c r="BM107" s="393"/>
      <c r="BN107" s="393"/>
      <c r="BO107" s="393"/>
      <c r="BP107" s="393"/>
      <c r="BQ107" s="393"/>
      <c r="BR107" s="393"/>
      <c r="BS107" s="393"/>
      <c r="BT107" s="393"/>
      <c r="BU107" s="393"/>
      <c r="BV107" s="393"/>
    </row>
    <row r="108" spans="63:74" x14ac:dyDescent="0.2">
      <c r="BK108" s="393"/>
      <c r="BL108" s="393"/>
      <c r="BM108" s="393"/>
      <c r="BN108" s="393"/>
      <c r="BO108" s="393"/>
      <c r="BP108" s="393"/>
      <c r="BQ108" s="393"/>
      <c r="BR108" s="393"/>
      <c r="BS108" s="393"/>
      <c r="BT108" s="393"/>
      <c r="BU108" s="393"/>
      <c r="BV108" s="393"/>
    </row>
    <row r="109" spans="63:74" x14ac:dyDescent="0.2">
      <c r="BK109" s="393"/>
      <c r="BL109" s="393"/>
      <c r="BM109" s="393"/>
      <c r="BN109" s="393"/>
      <c r="BO109" s="393"/>
      <c r="BP109" s="393"/>
      <c r="BQ109" s="393"/>
      <c r="BR109" s="393"/>
      <c r="BS109" s="393"/>
      <c r="BT109" s="393"/>
      <c r="BU109" s="393"/>
      <c r="BV109" s="393"/>
    </row>
    <row r="110" spans="63:74" x14ac:dyDescent="0.2">
      <c r="BK110" s="393"/>
      <c r="BL110" s="393"/>
      <c r="BM110" s="393"/>
      <c r="BN110" s="393"/>
      <c r="BO110" s="393"/>
      <c r="BP110" s="393"/>
      <c r="BQ110" s="393"/>
      <c r="BR110" s="393"/>
      <c r="BS110" s="393"/>
      <c r="BT110" s="393"/>
      <c r="BU110" s="393"/>
      <c r="BV110" s="393"/>
    </row>
    <row r="111" spans="63:74" x14ac:dyDescent="0.2">
      <c r="BK111" s="393"/>
      <c r="BL111" s="393"/>
      <c r="BM111" s="393"/>
      <c r="BN111" s="393"/>
      <c r="BO111" s="393"/>
      <c r="BP111" s="393"/>
      <c r="BQ111" s="393"/>
      <c r="BR111" s="393"/>
      <c r="BS111" s="393"/>
      <c r="BT111" s="393"/>
      <c r="BU111" s="393"/>
      <c r="BV111" s="393"/>
    </row>
    <row r="112" spans="63:74" x14ac:dyDescent="0.2">
      <c r="BK112" s="393"/>
      <c r="BL112" s="393"/>
      <c r="BM112" s="393"/>
      <c r="BN112" s="393"/>
      <c r="BO112" s="393"/>
      <c r="BP112" s="393"/>
      <c r="BQ112" s="393"/>
      <c r="BR112" s="393"/>
      <c r="BS112" s="393"/>
      <c r="BT112" s="393"/>
      <c r="BU112" s="393"/>
      <c r="BV112" s="393"/>
    </row>
    <row r="113" spans="63:74" x14ac:dyDescent="0.2">
      <c r="BK113" s="393"/>
      <c r="BL113" s="393"/>
      <c r="BM113" s="393"/>
      <c r="BN113" s="393"/>
      <c r="BO113" s="393"/>
      <c r="BP113" s="393"/>
      <c r="BQ113" s="393"/>
      <c r="BR113" s="393"/>
      <c r="BS113" s="393"/>
      <c r="BT113" s="393"/>
      <c r="BU113" s="393"/>
      <c r="BV113" s="393"/>
    </row>
    <row r="114" spans="63:74" x14ac:dyDescent="0.2">
      <c r="BK114" s="393"/>
      <c r="BL114" s="393"/>
      <c r="BM114" s="393"/>
      <c r="BN114" s="393"/>
      <c r="BO114" s="393"/>
      <c r="BP114" s="393"/>
      <c r="BQ114" s="393"/>
      <c r="BR114" s="393"/>
      <c r="BS114" s="393"/>
      <c r="BT114" s="393"/>
      <c r="BU114" s="393"/>
      <c r="BV114" s="393"/>
    </row>
    <row r="115" spans="63:74" x14ac:dyDescent="0.2">
      <c r="BK115" s="393"/>
      <c r="BL115" s="393"/>
      <c r="BM115" s="393"/>
      <c r="BN115" s="393"/>
      <c r="BO115" s="393"/>
      <c r="BP115" s="393"/>
      <c r="BQ115" s="393"/>
      <c r="BR115" s="393"/>
      <c r="BS115" s="393"/>
      <c r="BT115" s="393"/>
      <c r="BU115" s="393"/>
      <c r="BV115" s="393"/>
    </row>
    <row r="116" spans="63:74" x14ac:dyDescent="0.2">
      <c r="BK116" s="393"/>
      <c r="BL116" s="393"/>
      <c r="BM116" s="393"/>
      <c r="BN116" s="393"/>
      <c r="BO116" s="393"/>
      <c r="BP116" s="393"/>
      <c r="BQ116" s="393"/>
      <c r="BR116" s="393"/>
      <c r="BS116" s="393"/>
      <c r="BT116" s="393"/>
      <c r="BU116" s="393"/>
      <c r="BV116" s="393"/>
    </row>
    <row r="117" spans="63:74" x14ac:dyDescent="0.2">
      <c r="BK117" s="393"/>
      <c r="BL117" s="393"/>
      <c r="BM117" s="393"/>
      <c r="BN117" s="393"/>
      <c r="BO117" s="393"/>
      <c r="BP117" s="393"/>
      <c r="BQ117" s="393"/>
      <c r="BR117" s="393"/>
      <c r="BS117" s="393"/>
      <c r="BT117" s="393"/>
      <c r="BU117" s="393"/>
      <c r="BV117" s="393"/>
    </row>
    <row r="118" spans="63:74" x14ac:dyDescent="0.2">
      <c r="BK118" s="393"/>
      <c r="BL118" s="393"/>
      <c r="BM118" s="393"/>
      <c r="BN118" s="393"/>
      <c r="BO118" s="393"/>
      <c r="BP118" s="393"/>
      <c r="BQ118" s="393"/>
      <c r="BR118" s="393"/>
      <c r="BS118" s="393"/>
      <c r="BT118" s="393"/>
      <c r="BU118" s="393"/>
      <c r="BV118" s="393"/>
    </row>
    <row r="119" spans="63:74" x14ac:dyDescent="0.2">
      <c r="BK119" s="393"/>
      <c r="BL119" s="393"/>
      <c r="BM119" s="393"/>
      <c r="BN119" s="393"/>
      <c r="BO119" s="393"/>
      <c r="BP119" s="393"/>
      <c r="BQ119" s="393"/>
      <c r="BR119" s="393"/>
      <c r="BS119" s="393"/>
      <c r="BT119" s="393"/>
      <c r="BU119" s="393"/>
      <c r="BV119" s="393"/>
    </row>
    <row r="120" spans="63:74" x14ac:dyDescent="0.2">
      <c r="BK120" s="393"/>
      <c r="BL120" s="393"/>
      <c r="BM120" s="393"/>
      <c r="BN120" s="393"/>
      <c r="BO120" s="393"/>
      <c r="BP120" s="393"/>
      <c r="BQ120" s="393"/>
      <c r="BR120" s="393"/>
      <c r="BS120" s="393"/>
      <c r="BT120" s="393"/>
      <c r="BU120" s="393"/>
      <c r="BV120" s="393"/>
    </row>
    <row r="121" spans="63:74" x14ac:dyDescent="0.2">
      <c r="BK121" s="393"/>
      <c r="BL121" s="393"/>
      <c r="BM121" s="393"/>
      <c r="BN121" s="393"/>
      <c r="BO121" s="393"/>
      <c r="BP121" s="393"/>
      <c r="BQ121" s="393"/>
      <c r="BR121" s="393"/>
      <c r="BS121" s="393"/>
      <c r="BT121" s="393"/>
      <c r="BU121" s="393"/>
      <c r="BV121" s="393"/>
    </row>
    <row r="122" spans="63:74" x14ac:dyDescent="0.2">
      <c r="BK122" s="393"/>
      <c r="BL122" s="393"/>
      <c r="BM122" s="393"/>
      <c r="BN122" s="393"/>
      <c r="BO122" s="393"/>
      <c r="BP122" s="393"/>
      <c r="BQ122" s="393"/>
      <c r="BR122" s="393"/>
      <c r="BS122" s="393"/>
      <c r="BT122" s="393"/>
      <c r="BU122" s="393"/>
      <c r="BV122" s="393"/>
    </row>
    <row r="123" spans="63:74" x14ac:dyDescent="0.2">
      <c r="BK123" s="393"/>
      <c r="BL123" s="393"/>
      <c r="BM123" s="393"/>
      <c r="BN123" s="393"/>
      <c r="BO123" s="393"/>
      <c r="BP123" s="393"/>
      <c r="BQ123" s="393"/>
      <c r="BR123" s="393"/>
      <c r="BS123" s="393"/>
      <c r="BT123" s="393"/>
      <c r="BU123" s="393"/>
      <c r="BV123" s="393"/>
    </row>
    <row r="124" spans="63:74" x14ac:dyDescent="0.2">
      <c r="BK124" s="393"/>
      <c r="BL124" s="393"/>
      <c r="BM124" s="393"/>
      <c r="BN124" s="393"/>
      <c r="BO124" s="393"/>
      <c r="BP124" s="393"/>
      <c r="BQ124" s="393"/>
      <c r="BR124" s="393"/>
      <c r="BS124" s="393"/>
      <c r="BT124" s="393"/>
      <c r="BU124" s="393"/>
      <c r="BV124" s="393"/>
    </row>
    <row r="125" spans="63:74" x14ac:dyDescent="0.2">
      <c r="BK125" s="393"/>
      <c r="BL125" s="393"/>
      <c r="BM125" s="393"/>
      <c r="BN125" s="393"/>
      <c r="BO125" s="393"/>
      <c r="BP125" s="393"/>
      <c r="BQ125" s="393"/>
      <c r="BR125" s="393"/>
      <c r="BS125" s="393"/>
      <c r="BT125" s="393"/>
      <c r="BU125" s="393"/>
      <c r="BV125" s="393"/>
    </row>
    <row r="126" spans="63:74" x14ac:dyDescent="0.2">
      <c r="BK126" s="393"/>
      <c r="BL126" s="393"/>
      <c r="BM126" s="393"/>
      <c r="BN126" s="393"/>
      <c r="BO126" s="393"/>
      <c r="BP126" s="393"/>
      <c r="BQ126" s="393"/>
      <c r="BR126" s="393"/>
      <c r="BS126" s="393"/>
      <c r="BT126" s="393"/>
      <c r="BU126" s="393"/>
      <c r="BV126" s="393"/>
    </row>
    <row r="127" spans="63:74" x14ac:dyDescent="0.2">
      <c r="BK127" s="393"/>
      <c r="BL127" s="393"/>
      <c r="BM127" s="393"/>
      <c r="BN127" s="393"/>
      <c r="BO127" s="393"/>
      <c r="BP127" s="393"/>
      <c r="BQ127" s="393"/>
      <c r="BR127" s="393"/>
      <c r="BS127" s="393"/>
      <c r="BT127" s="393"/>
      <c r="BU127" s="393"/>
      <c r="BV127" s="393"/>
    </row>
    <row r="128" spans="63:74" x14ac:dyDescent="0.2">
      <c r="BK128" s="393"/>
      <c r="BL128" s="393"/>
      <c r="BM128" s="393"/>
      <c r="BN128" s="393"/>
      <c r="BO128" s="393"/>
      <c r="BP128" s="393"/>
      <c r="BQ128" s="393"/>
      <c r="BR128" s="393"/>
      <c r="BS128" s="393"/>
      <c r="BT128" s="393"/>
      <c r="BU128" s="393"/>
      <c r="BV128" s="393"/>
    </row>
    <row r="129" spans="63:74" x14ac:dyDescent="0.2">
      <c r="BK129" s="393"/>
      <c r="BL129" s="393"/>
      <c r="BM129" s="393"/>
      <c r="BN129" s="393"/>
      <c r="BO129" s="393"/>
      <c r="BP129" s="393"/>
      <c r="BQ129" s="393"/>
      <c r="BR129" s="393"/>
      <c r="BS129" s="393"/>
      <c r="BT129" s="393"/>
      <c r="BU129" s="393"/>
      <c r="BV129" s="393"/>
    </row>
    <row r="130" spans="63:74" x14ac:dyDescent="0.2">
      <c r="BK130" s="393"/>
      <c r="BL130" s="393"/>
      <c r="BM130" s="393"/>
      <c r="BN130" s="393"/>
      <c r="BO130" s="393"/>
      <c r="BP130" s="393"/>
      <c r="BQ130" s="393"/>
      <c r="BR130" s="393"/>
      <c r="BS130" s="393"/>
      <c r="BT130" s="393"/>
      <c r="BU130" s="393"/>
      <c r="BV130" s="393"/>
    </row>
    <row r="131" spans="63:74" x14ac:dyDescent="0.2">
      <c r="BK131" s="393"/>
      <c r="BL131" s="393"/>
      <c r="BM131" s="393"/>
      <c r="BN131" s="393"/>
      <c r="BO131" s="393"/>
      <c r="BP131" s="393"/>
      <c r="BQ131" s="393"/>
      <c r="BR131" s="393"/>
      <c r="BS131" s="393"/>
      <c r="BT131" s="393"/>
      <c r="BU131" s="393"/>
      <c r="BV131" s="393"/>
    </row>
    <row r="132" spans="63:74" x14ac:dyDescent="0.2">
      <c r="BK132" s="393"/>
      <c r="BL132" s="393"/>
      <c r="BM132" s="393"/>
      <c r="BN132" s="393"/>
      <c r="BO132" s="393"/>
      <c r="BP132" s="393"/>
      <c r="BQ132" s="393"/>
      <c r="BR132" s="393"/>
      <c r="BS132" s="393"/>
      <c r="BT132" s="393"/>
      <c r="BU132" s="393"/>
      <c r="BV132" s="393"/>
    </row>
    <row r="133" spans="63:74" x14ac:dyDescent="0.2">
      <c r="BK133" s="393"/>
      <c r="BL133" s="393"/>
      <c r="BM133" s="393"/>
      <c r="BN133" s="393"/>
      <c r="BO133" s="393"/>
      <c r="BP133" s="393"/>
      <c r="BQ133" s="393"/>
      <c r="BR133" s="393"/>
      <c r="BS133" s="393"/>
      <c r="BT133" s="393"/>
      <c r="BU133" s="393"/>
      <c r="BV133" s="393"/>
    </row>
    <row r="134" spans="63:74" x14ac:dyDescent="0.2">
      <c r="BK134" s="393"/>
      <c r="BL134" s="393"/>
      <c r="BM134" s="393"/>
      <c r="BN134" s="393"/>
      <c r="BO134" s="393"/>
      <c r="BP134" s="393"/>
      <c r="BQ134" s="393"/>
      <c r="BR134" s="393"/>
      <c r="BS134" s="393"/>
      <c r="BT134" s="393"/>
      <c r="BU134" s="393"/>
      <c r="BV134" s="393"/>
    </row>
    <row r="135" spans="63:74" x14ac:dyDescent="0.2">
      <c r="BK135" s="393"/>
      <c r="BL135" s="393"/>
      <c r="BM135" s="393"/>
      <c r="BN135" s="393"/>
      <c r="BO135" s="393"/>
      <c r="BP135" s="393"/>
      <c r="BQ135" s="393"/>
      <c r="BR135" s="393"/>
      <c r="BS135" s="393"/>
      <c r="BT135" s="393"/>
      <c r="BU135" s="393"/>
      <c r="BV135" s="393"/>
    </row>
    <row r="136" spans="63:74" x14ac:dyDescent="0.2">
      <c r="BK136" s="393"/>
      <c r="BL136" s="393"/>
      <c r="BM136" s="393"/>
      <c r="BN136" s="393"/>
      <c r="BO136" s="393"/>
      <c r="BP136" s="393"/>
      <c r="BQ136" s="393"/>
      <c r="BR136" s="393"/>
      <c r="BS136" s="393"/>
      <c r="BT136" s="393"/>
      <c r="BU136" s="393"/>
      <c r="BV136" s="393"/>
    </row>
    <row r="137" spans="63:74" x14ac:dyDescent="0.2">
      <c r="BK137" s="393"/>
      <c r="BL137" s="393"/>
      <c r="BM137" s="393"/>
      <c r="BN137" s="393"/>
      <c r="BO137" s="393"/>
      <c r="BP137" s="393"/>
      <c r="BQ137" s="393"/>
      <c r="BR137" s="393"/>
      <c r="BS137" s="393"/>
      <c r="BT137" s="393"/>
      <c r="BU137" s="393"/>
      <c r="BV137" s="393"/>
    </row>
    <row r="138" spans="63:74" x14ac:dyDescent="0.2">
      <c r="BK138" s="393"/>
      <c r="BL138" s="393"/>
      <c r="BM138" s="393"/>
      <c r="BN138" s="393"/>
      <c r="BO138" s="393"/>
      <c r="BP138" s="393"/>
      <c r="BQ138" s="393"/>
      <c r="BR138" s="393"/>
      <c r="BS138" s="393"/>
      <c r="BT138" s="393"/>
      <c r="BU138" s="393"/>
      <c r="BV138" s="393"/>
    </row>
    <row r="139" spans="63:74" x14ac:dyDescent="0.2">
      <c r="BK139" s="393"/>
      <c r="BL139" s="393"/>
      <c r="BM139" s="393"/>
      <c r="BN139" s="393"/>
      <c r="BO139" s="393"/>
      <c r="BP139" s="393"/>
      <c r="BQ139" s="393"/>
      <c r="BR139" s="393"/>
      <c r="BS139" s="393"/>
      <c r="BT139" s="393"/>
      <c r="BU139" s="393"/>
      <c r="BV139" s="393"/>
    </row>
    <row r="140" spans="63:74" x14ac:dyDescent="0.2">
      <c r="BK140" s="393"/>
      <c r="BL140" s="393"/>
      <c r="BM140" s="393"/>
      <c r="BN140" s="393"/>
      <c r="BO140" s="393"/>
      <c r="BP140" s="393"/>
      <c r="BQ140" s="393"/>
      <c r="BR140" s="393"/>
      <c r="BS140" s="393"/>
      <c r="BT140" s="393"/>
      <c r="BU140" s="393"/>
      <c r="BV140" s="393"/>
    </row>
    <row r="141" spans="63:74" x14ac:dyDescent="0.2">
      <c r="BK141" s="393"/>
      <c r="BL141" s="393"/>
      <c r="BM141" s="393"/>
      <c r="BN141" s="393"/>
      <c r="BO141" s="393"/>
      <c r="BP141" s="393"/>
      <c r="BQ141" s="393"/>
      <c r="BR141" s="393"/>
      <c r="BS141" s="393"/>
      <c r="BT141" s="393"/>
      <c r="BU141" s="393"/>
      <c r="BV141" s="393"/>
    </row>
    <row r="142" spans="63:74" x14ac:dyDescent="0.2">
      <c r="BK142" s="393"/>
      <c r="BL142" s="393"/>
      <c r="BM142" s="393"/>
      <c r="BN142" s="393"/>
      <c r="BO142" s="393"/>
      <c r="BP142" s="393"/>
      <c r="BQ142" s="393"/>
      <c r="BR142" s="393"/>
      <c r="BS142" s="393"/>
      <c r="BT142" s="393"/>
      <c r="BU142" s="393"/>
      <c r="BV142" s="393"/>
    </row>
    <row r="143" spans="63:74" x14ac:dyDescent="0.2">
      <c r="BK143" s="393"/>
      <c r="BL143" s="393"/>
      <c r="BM143" s="393"/>
      <c r="BN143" s="393"/>
      <c r="BO143" s="393"/>
      <c r="BP143" s="393"/>
      <c r="BQ143" s="393"/>
      <c r="BR143" s="393"/>
      <c r="BS143" s="393"/>
      <c r="BT143" s="393"/>
      <c r="BU143" s="393"/>
      <c r="BV143" s="393"/>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G5" sqref="BG5"/>
    </sheetView>
  </sheetViews>
  <sheetFormatPr defaultColWidth="9.5703125" defaultRowHeight="11.25" x14ac:dyDescent="0.2"/>
  <cols>
    <col min="1" max="1" width="11.5703125" style="89" customWidth="1"/>
    <col min="2" max="2" width="27.42578125" style="89" customWidth="1"/>
    <col min="3" max="50" width="6.5703125" style="89" customWidth="1"/>
    <col min="51" max="62" width="6.5703125" style="389" customWidth="1"/>
    <col min="63" max="74" width="6.5703125" style="89" customWidth="1"/>
    <col min="75" max="16384" width="9.5703125" style="89"/>
  </cols>
  <sheetData>
    <row r="1" spans="1:74" ht="14.85" customHeight="1" x14ac:dyDescent="0.2">
      <c r="A1" s="667" t="s">
        <v>1051</v>
      </c>
      <c r="B1" s="709" t="s">
        <v>265</v>
      </c>
      <c r="C1" s="710"/>
      <c r="D1" s="710"/>
      <c r="E1" s="710"/>
      <c r="F1" s="710"/>
      <c r="G1" s="710"/>
      <c r="H1" s="710"/>
      <c r="I1" s="710"/>
      <c r="J1" s="710"/>
      <c r="K1" s="710"/>
      <c r="L1" s="710"/>
      <c r="M1" s="710"/>
      <c r="N1" s="710"/>
      <c r="O1" s="710"/>
      <c r="P1" s="710"/>
      <c r="Q1" s="710"/>
      <c r="R1" s="710"/>
      <c r="S1" s="710"/>
      <c r="T1" s="710"/>
      <c r="U1" s="710"/>
      <c r="V1" s="710"/>
      <c r="W1" s="710"/>
      <c r="X1" s="710"/>
      <c r="Y1" s="710"/>
      <c r="Z1" s="710"/>
      <c r="AA1" s="710"/>
      <c r="AB1" s="710"/>
      <c r="AC1" s="710"/>
      <c r="AD1" s="710"/>
      <c r="AE1" s="710"/>
      <c r="AF1" s="710"/>
      <c r="AG1" s="710"/>
      <c r="AH1" s="710"/>
      <c r="AI1" s="710"/>
      <c r="AJ1" s="710"/>
      <c r="AK1" s="710"/>
      <c r="AL1" s="710"/>
      <c r="AM1" s="304"/>
    </row>
    <row r="2" spans="1:74" s="72" customFormat="1" ht="12.75" x14ac:dyDescent="0.2">
      <c r="A2" s="668"/>
      <c r="B2" s="543" t="str">
        <f>"U.S. Energy Information Administration  |  Short-Term Energy Outlook  - "&amp;Dates!D1</f>
        <v>U.S. Energy Information Administration  |  Short-Term Energy Outlook  - August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5"/>
      <c r="AY2" s="397"/>
      <c r="AZ2" s="397"/>
      <c r="BA2" s="397"/>
      <c r="BB2" s="397"/>
      <c r="BC2" s="397"/>
      <c r="BD2" s="397"/>
      <c r="BE2" s="397"/>
      <c r="BF2" s="397"/>
      <c r="BG2" s="397"/>
      <c r="BH2" s="397"/>
      <c r="BI2" s="397"/>
      <c r="BJ2" s="397"/>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90"/>
      <c r="B5" s="91" t="s">
        <v>243</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5"/>
      <c r="AZ5" s="425"/>
      <c r="BA5" s="425"/>
      <c r="BB5" s="425"/>
      <c r="BC5" s="425"/>
      <c r="BD5" s="425"/>
      <c r="BE5" s="425"/>
      <c r="BF5" s="425"/>
      <c r="BG5" s="425"/>
      <c r="BH5" s="425"/>
      <c r="BI5" s="425"/>
      <c r="BJ5" s="425"/>
      <c r="BK5" s="425"/>
      <c r="BL5" s="425"/>
      <c r="BM5" s="425"/>
      <c r="BN5" s="425"/>
      <c r="BO5" s="425"/>
      <c r="BP5" s="425"/>
      <c r="BQ5" s="425"/>
      <c r="BR5" s="425"/>
      <c r="BS5" s="425"/>
      <c r="BT5" s="425"/>
      <c r="BU5" s="425"/>
      <c r="BV5" s="425"/>
    </row>
    <row r="6" spans="1:74" ht="11.1" customHeight="1" x14ac:dyDescent="0.2">
      <c r="A6" s="93" t="s">
        <v>223</v>
      </c>
      <c r="B6" s="200" t="s">
        <v>614</v>
      </c>
      <c r="C6" s="259">
        <v>91.355469999999997</v>
      </c>
      <c r="D6" s="259">
        <v>85.574596</v>
      </c>
      <c r="E6" s="259">
        <v>96.548198999999997</v>
      </c>
      <c r="F6" s="259">
        <v>88.563173000000006</v>
      </c>
      <c r="G6" s="259">
        <v>86.850037999999998</v>
      </c>
      <c r="H6" s="259">
        <v>88.877803999999998</v>
      </c>
      <c r="I6" s="259">
        <v>85.497596999999999</v>
      </c>
      <c r="J6" s="259">
        <v>95.494619999999998</v>
      </c>
      <c r="K6" s="259">
        <v>94.013446000000002</v>
      </c>
      <c r="L6" s="259">
        <v>94.642615000000006</v>
      </c>
      <c r="M6" s="259">
        <v>94.108648000000002</v>
      </c>
      <c r="N6" s="259">
        <v>94.101330000000004</v>
      </c>
      <c r="O6" s="259">
        <v>95.101634000000004</v>
      </c>
      <c r="P6" s="259">
        <v>85.913982000000004</v>
      </c>
      <c r="Q6" s="259">
        <v>85.849259000000004</v>
      </c>
      <c r="R6" s="259">
        <v>77.514076000000003</v>
      </c>
      <c r="S6" s="259">
        <v>81.716712999999999</v>
      </c>
      <c r="T6" s="259">
        <v>81.816274000000007</v>
      </c>
      <c r="U6" s="259">
        <v>86.320751999999999</v>
      </c>
      <c r="V6" s="259">
        <v>90.816376000000005</v>
      </c>
      <c r="W6" s="259">
        <v>81.818464000000006</v>
      </c>
      <c r="X6" s="259">
        <v>85.238606000000004</v>
      </c>
      <c r="Y6" s="259">
        <v>84.147063000000003</v>
      </c>
      <c r="Z6" s="259">
        <v>80.205219</v>
      </c>
      <c r="AA6" s="259">
        <v>82.712567000000007</v>
      </c>
      <c r="AB6" s="259">
        <v>77.586061999999998</v>
      </c>
      <c r="AC6" s="259">
        <v>84.567981000000003</v>
      </c>
      <c r="AD6" s="259">
        <v>78.909121999999996</v>
      </c>
      <c r="AE6" s="259">
        <v>83.270747</v>
      </c>
      <c r="AF6" s="259">
        <v>81.031302999999994</v>
      </c>
      <c r="AG6" s="259">
        <v>84.517932999999999</v>
      </c>
      <c r="AH6" s="259">
        <v>90.199068999999994</v>
      </c>
      <c r="AI6" s="259">
        <v>82.877616000000003</v>
      </c>
      <c r="AJ6" s="259">
        <v>80.602952000000002</v>
      </c>
      <c r="AK6" s="259">
        <v>80.576342999999994</v>
      </c>
      <c r="AL6" s="259">
        <v>77.990083999999996</v>
      </c>
      <c r="AM6" s="259">
        <v>82.963865999999996</v>
      </c>
      <c r="AN6" s="259">
        <v>75.293994999999995</v>
      </c>
      <c r="AO6" s="259">
        <v>86.928590999999997</v>
      </c>
      <c r="AP6" s="259">
        <v>82.975652999999994</v>
      </c>
      <c r="AQ6" s="259">
        <v>83.787621999999999</v>
      </c>
      <c r="AR6" s="259">
        <v>79.063452999999996</v>
      </c>
      <c r="AS6" s="259">
        <v>84.429383000000001</v>
      </c>
      <c r="AT6" s="259">
        <v>87.326920000000001</v>
      </c>
      <c r="AU6" s="259">
        <v>83.563159999999996</v>
      </c>
      <c r="AV6" s="259">
        <v>85.381077000000005</v>
      </c>
      <c r="AW6" s="259">
        <v>81.677688000000003</v>
      </c>
      <c r="AX6" s="259">
        <v>86.259119999999996</v>
      </c>
      <c r="AY6" s="259">
        <v>86.548214000000002</v>
      </c>
      <c r="AZ6" s="259">
        <v>72.210072999999994</v>
      </c>
      <c r="BA6" s="259">
        <v>81.430333000000005</v>
      </c>
      <c r="BB6" s="259">
        <v>74.341826999999995</v>
      </c>
      <c r="BC6" s="259">
        <v>69.854363000000006</v>
      </c>
      <c r="BD6" s="259">
        <v>66.465760000000003</v>
      </c>
      <c r="BE6" s="259">
        <v>73.789104257000005</v>
      </c>
      <c r="BF6" s="347">
        <v>82.935220000000001</v>
      </c>
      <c r="BG6" s="347">
        <v>73.710679999999996</v>
      </c>
      <c r="BH6" s="347">
        <v>80.289940000000001</v>
      </c>
      <c r="BI6" s="347">
        <v>74.421490000000006</v>
      </c>
      <c r="BJ6" s="347">
        <v>80.905739999999994</v>
      </c>
      <c r="BK6" s="347">
        <v>78.890559999999994</v>
      </c>
      <c r="BL6" s="347">
        <v>77.54074</v>
      </c>
      <c r="BM6" s="347">
        <v>79.453659999999999</v>
      </c>
      <c r="BN6" s="347">
        <v>73.925899999999999</v>
      </c>
      <c r="BO6" s="347">
        <v>71.221000000000004</v>
      </c>
      <c r="BP6" s="347">
        <v>71.986310000000003</v>
      </c>
      <c r="BQ6" s="347">
        <v>78.783559999999994</v>
      </c>
      <c r="BR6" s="347">
        <v>83.485569999999996</v>
      </c>
      <c r="BS6" s="347">
        <v>77.007069999999999</v>
      </c>
      <c r="BT6" s="347">
        <v>80.114410000000007</v>
      </c>
      <c r="BU6" s="347">
        <v>75.175799999999995</v>
      </c>
      <c r="BV6" s="347">
        <v>79.139539999999997</v>
      </c>
    </row>
    <row r="7" spans="1:74" ht="11.1" customHeight="1" x14ac:dyDescent="0.2">
      <c r="A7" s="93" t="s">
        <v>224</v>
      </c>
      <c r="B7" s="200" t="s">
        <v>615</v>
      </c>
      <c r="C7" s="259">
        <v>29.001453999999999</v>
      </c>
      <c r="D7" s="259">
        <v>27.586621000000001</v>
      </c>
      <c r="E7" s="259">
        <v>30.896194000000001</v>
      </c>
      <c r="F7" s="259">
        <v>28.033486</v>
      </c>
      <c r="G7" s="259">
        <v>28.468565000000002</v>
      </c>
      <c r="H7" s="259">
        <v>29.016486</v>
      </c>
      <c r="I7" s="259">
        <v>25.220846000000002</v>
      </c>
      <c r="J7" s="259">
        <v>29.194233000000001</v>
      </c>
      <c r="K7" s="259">
        <v>27.479733</v>
      </c>
      <c r="L7" s="259">
        <v>26.871555000000001</v>
      </c>
      <c r="M7" s="259">
        <v>27.723531999999999</v>
      </c>
      <c r="N7" s="259">
        <v>27.739034</v>
      </c>
      <c r="O7" s="259">
        <v>27.630471</v>
      </c>
      <c r="P7" s="259">
        <v>25.813575</v>
      </c>
      <c r="Q7" s="259">
        <v>26.947158999999999</v>
      </c>
      <c r="R7" s="259">
        <v>24.933772000000001</v>
      </c>
      <c r="S7" s="259">
        <v>25.727108999999999</v>
      </c>
      <c r="T7" s="259">
        <v>24.937626000000002</v>
      </c>
      <c r="U7" s="259">
        <v>23.053591000000001</v>
      </c>
      <c r="V7" s="259">
        <v>24.436391</v>
      </c>
      <c r="W7" s="259">
        <v>21.517367</v>
      </c>
      <c r="X7" s="259">
        <v>23.354050999999998</v>
      </c>
      <c r="Y7" s="259">
        <v>22.57929</v>
      </c>
      <c r="Z7" s="259">
        <v>22.046035</v>
      </c>
      <c r="AA7" s="259">
        <v>23.628101999999998</v>
      </c>
      <c r="AB7" s="259">
        <v>22.163643</v>
      </c>
      <c r="AC7" s="259">
        <v>24.158142000000002</v>
      </c>
      <c r="AD7" s="259">
        <v>23.071092</v>
      </c>
      <c r="AE7" s="259">
        <v>24.346305999999998</v>
      </c>
      <c r="AF7" s="259">
        <v>23.691516</v>
      </c>
      <c r="AG7" s="259">
        <v>21.875997999999999</v>
      </c>
      <c r="AH7" s="259">
        <v>23.346506999999999</v>
      </c>
      <c r="AI7" s="259">
        <v>21.451450000000001</v>
      </c>
      <c r="AJ7" s="259">
        <v>21.500097</v>
      </c>
      <c r="AK7" s="259">
        <v>21.492981</v>
      </c>
      <c r="AL7" s="259">
        <v>20.803142000000001</v>
      </c>
      <c r="AM7" s="259">
        <v>22.834921999999999</v>
      </c>
      <c r="AN7" s="259">
        <v>20.723848</v>
      </c>
      <c r="AO7" s="259">
        <v>23.926189000000001</v>
      </c>
      <c r="AP7" s="259">
        <v>23.515139000000001</v>
      </c>
      <c r="AQ7" s="259">
        <v>23.745232999999999</v>
      </c>
      <c r="AR7" s="259">
        <v>22.406493999999999</v>
      </c>
      <c r="AS7" s="259">
        <v>22.332177000000001</v>
      </c>
      <c r="AT7" s="259">
        <v>23.098617999999998</v>
      </c>
      <c r="AU7" s="259">
        <v>22.103100999999999</v>
      </c>
      <c r="AV7" s="259">
        <v>21.405317</v>
      </c>
      <c r="AW7" s="259">
        <v>20.476882</v>
      </c>
      <c r="AX7" s="259">
        <v>21.625456</v>
      </c>
      <c r="AY7" s="259">
        <v>22.432531999999998</v>
      </c>
      <c r="AZ7" s="259">
        <v>18.716201000000002</v>
      </c>
      <c r="BA7" s="259">
        <v>21.106024999999999</v>
      </c>
      <c r="BB7" s="259">
        <v>20.369515</v>
      </c>
      <c r="BC7" s="259">
        <v>19.139972</v>
      </c>
      <c r="BD7" s="259">
        <v>18.198115999999999</v>
      </c>
      <c r="BE7" s="259">
        <v>19.283228662999999</v>
      </c>
      <c r="BF7" s="347">
        <v>21.517379999999999</v>
      </c>
      <c r="BG7" s="347">
        <v>18.307289999999998</v>
      </c>
      <c r="BH7" s="347">
        <v>20.162320000000001</v>
      </c>
      <c r="BI7" s="347">
        <v>18.0261</v>
      </c>
      <c r="BJ7" s="347">
        <v>20.387899999999998</v>
      </c>
      <c r="BK7" s="347">
        <v>20.888539999999999</v>
      </c>
      <c r="BL7" s="347">
        <v>20.562080000000002</v>
      </c>
      <c r="BM7" s="347">
        <v>21.650169999999999</v>
      </c>
      <c r="BN7" s="347">
        <v>20.555900000000001</v>
      </c>
      <c r="BO7" s="347">
        <v>19.617139999999999</v>
      </c>
      <c r="BP7" s="347">
        <v>19.257390000000001</v>
      </c>
      <c r="BQ7" s="347">
        <v>18.639949999999999</v>
      </c>
      <c r="BR7" s="347">
        <v>20.49699</v>
      </c>
      <c r="BS7" s="347">
        <v>18.534120000000001</v>
      </c>
      <c r="BT7" s="347">
        <v>19.588529999999999</v>
      </c>
      <c r="BU7" s="347">
        <v>18.069050000000001</v>
      </c>
      <c r="BV7" s="347">
        <v>19.37811</v>
      </c>
    </row>
    <row r="8" spans="1:74" ht="11.1" customHeight="1" x14ac:dyDescent="0.2">
      <c r="A8" s="93" t="s">
        <v>225</v>
      </c>
      <c r="B8" s="200" t="s">
        <v>616</v>
      </c>
      <c r="C8" s="259">
        <v>13.809703000000001</v>
      </c>
      <c r="D8" s="259">
        <v>13.062355999999999</v>
      </c>
      <c r="E8" s="259">
        <v>14.556768999999999</v>
      </c>
      <c r="F8" s="259">
        <v>13.656877</v>
      </c>
      <c r="G8" s="259">
        <v>13.905352000000001</v>
      </c>
      <c r="H8" s="259">
        <v>13.726718</v>
      </c>
      <c r="I8" s="259">
        <v>14.334061999999999</v>
      </c>
      <c r="J8" s="259">
        <v>15.861105</v>
      </c>
      <c r="K8" s="259">
        <v>15.098826000000001</v>
      </c>
      <c r="L8" s="259">
        <v>14.225274000000001</v>
      </c>
      <c r="M8" s="259">
        <v>14.260669</v>
      </c>
      <c r="N8" s="259">
        <v>14.265064000000001</v>
      </c>
      <c r="O8" s="259">
        <v>15.388408999999999</v>
      </c>
      <c r="P8" s="259">
        <v>14.482832999999999</v>
      </c>
      <c r="Q8" s="259">
        <v>15.028662000000001</v>
      </c>
      <c r="R8" s="259">
        <v>14.547551</v>
      </c>
      <c r="S8" s="259">
        <v>15.332924999999999</v>
      </c>
      <c r="T8" s="259">
        <v>14.297273000000001</v>
      </c>
      <c r="U8" s="259">
        <v>15.500301</v>
      </c>
      <c r="V8" s="259">
        <v>16.279358999999999</v>
      </c>
      <c r="W8" s="259">
        <v>14.596551</v>
      </c>
      <c r="X8" s="259">
        <v>15.364711</v>
      </c>
      <c r="Y8" s="259">
        <v>14.864587</v>
      </c>
      <c r="Z8" s="259">
        <v>14.55491</v>
      </c>
      <c r="AA8" s="259">
        <v>15.412965</v>
      </c>
      <c r="AB8" s="259">
        <v>14.457682</v>
      </c>
      <c r="AC8" s="259">
        <v>15.758732999999999</v>
      </c>
      <c r="AD8" s="259">
        <v>14.670420999999999</v>
      </c>
      <c r="AE8" s="259">
        <v>15.481297</v>
      </c>
      <c r="AF8" s="259">
        <v>15.064968</v>
      </c>
      <c r="AG8" s="259">
        <v>15.820671000000001</v>
      </c>
      <c r="AH8" s="259">
        <v>16.884094999999999</v>
      </c>
      <c r="AI8" s="259">
        <v>15.513631</v>
      </c>
      <c r="AJ8" s="259">
        <v>14.841317</v>
      </c>
      <c r="AK8" s="259">
        <v>14.836437</v>
      </c>
      <c r="AL8" s="259">
        <v>14.360258</v>
      </c>
      <c r="AM8" s="259">
        <v>15.664334999999999</v>
      </c>
      <c r="AN8" s="259">
        <v>14.216217</v>
      </c>
      <c r="AO8" s="259">
        <v>16.412913</v>
      </c>
      <c r="AP8" s="259">
        <v>15.119683999999999</v>
      </c>
      <c r="AQ8" s="259">
        <v>15.267637000000001</v>
      </c>
      <c r="AR8" s="259">
        <v>14.406741999999999</v>
      </c>
      <c r="AS8" s="259">
        <v>16.312633999999999</v>
      </c>
      <c r="AT8" s="259">
        <v>16.872481000000001</v>
      </c>
      <c r="AU8" s="259">
        <v>16.145264000000001</v>
      </c>
      <c r="AV8" s="259">
        <v>16.269439999999999</v>
      </c>
      <c r="AW8" s="259">
        <v>15.56371</v>
      </c>
      <c r="AX8" s="259">
        <v>16.436706999999998</v>
      </c>
      <c r="AY8" s="259">
        <v>16.302237000000002</v>
      </c>
      <c r="AZ8" s="259">
        <v>13.601514999999999</v>
      </c>
      <c r="BA8" s="259">
        <v>15.338222999999999</v>
      </c>
      <c r="BB8" s="259">
        <v>14.019093</v>
      </c>
      <c r="BC8" s="259">
        <v>13.172784</v>
      </c>
      <c r="BD8" s="259">
        <v>12.538152999999999</v>
      </c>
      <c r="BE8" s="259">
        <v>14.207316474000001</v>
      </c>
      <c r="BF8" s="347">
        <v>17.041060000000002</v>
      </c>
      <c r="BG8" s="347">
        <v>15.43099</v>
      </c>
      <c r="BH8" s="347">
        <v>16.50825</v>
      </c>
      <c r="BI8" s="347">
        <v>15.24485</v>
      </c>
      <c r="BJ8" s="347">
        <v>16.34271</v>
      </c>
      <c r="BK8" s="347">
        <v>15.183870000000001</v>
      </c>
      <c r="BL8" s="347">
        <v>15.01831</v>
      </c>
      <c r="BM8" s="347">
        <v>15.85145</v>
      </c>
      <c r="BN8" s="347">
        <v>15.51205</v>
      </c>
      <c r="BO8" s="347">
        <v>14.89199</v>
      </c>
      <c r="BP8" s="347">
        <v>14.36839</v>
      </c>
      <c r="BQ8" s="347">
        <v>15.882099999999999</v>
      </c>
      <c r="BR8" s="347">
        <v>16.773689999999998</v>
      </c>
      <c r="BS8" s="347">
        <v>15.66751</v>
      </c>
      <c r="BT8" s="347">
        <v>16.10744</v>
      </c>
      <c r="BU8" s="347">
        <v>15.155799999999999</v>
      </c>
      <c r="BV8" s="347">
        <v>15.688599999999999</v>
      </c>
    </row>
    <row r="9" spans="1:74" ht="11.1" customHeight="1" x14ac:dyDescent="0.2">
      <c r="A9" s="93" t="s">
        <v>226</v>
      </c>
      <c r="B9" s="200" t="s">
        <v>617</v>
      </c>
      <c r="C9" s="259">
        <v>48.544313000000002</v>
      </c>
      <c r="D9" s="259">
        <v>44.925618999999998</v>
      </c>
      <c r="E9" s="259">
        <v>51.095236</v>
      </c>
      <c r="F9" s="259">
        <v>46.872810000000001</v>
      </c>
      <c r="G9" s="259">
        <v>44.476120999999999</v>
      </c>
      <c r="H9" s="259">
        <v>46.134599999999999</v>
      </c>
      <c r="I9" s="259">
        <v>45.942689000000001</v>
      </c>
      <c r="J9" s="259">
        <v>50.439281999999999</v>
      </c>
      <c r="K9" s="259">
        <v>51.434887000000003</v>
      </c>
      <c r="L9" s="259">
        <v>53.545786</v>
      </c>
      <c r="M9" s="259">
        <v>52.124447000000004</v>
      </c>
      <c r="N9" s="259">
        <v>52.097231999999998</v>
      </c>
      <c r="O9" s="259">
        <v>52.082754000000001</v>
      </c>
      <c r="P9" s="259">
        <v>45.617573999999998</v>
      </c>
      <c r="Q9" s="259">
        <v>43.873438</v>
      </c>
      <c r="R9" s="259">
        <v>38.032753</v>
      </c>
      <c r="S9" s="259">
        <v>40.656678999999997</v>
      </c>
      <c r="T9" s="259">
        <v>42.581375000000001</v>
      </c>
      <c r="U9" s="259">
        <v>47.766860000000001</v>
      </c>
      <c r="V9" s="259">
        <v>50.100625999999998</v>
      </c>
      <c r="W9" s="259">
        <v>45.704546000000001</v>
      </c>
      <c r="X9" s="259">
        <v>46.519843999999999</v>
      </c>
      <c r="Y9" s="259">
        <v>46.703186000000002</v>
      </c>
      <c r="Z9" s="259">
        <v>43.604273999999997</v>
      </c>
      <c r="AA9" s="259">
        <v>43.671500000000002</v>
      </c>
      <c r="AB9" s="259">
        <v>40.964737</v>
      </c>
      <c r="AC9" s="259">
        <v>44.651105999999999</v>
      </c>
      <c r="AD9" s="259">
        <v>41.167608999999999</v>
      </c>
      <c r="AE9" s="259">
        <v>43.443143999999997</v>
      </c>
      <c r="AF9" s="259">
        <v>42.274819000000001</v>
      </c>
      <c r="AG9" s="259">
        <v>46.821263999999999</v>
      </c>
      <c r="AH9" s="259">
        <v>49.968466999999997</v>
      </c>
      <c r="AI9" s="259">
        <v>45.912534999999998</v>
      </c>
      <c r="AJ9" s="259">
        <v>44.261538000000002</v>
      </c>
      <c r="AK9" s="259">
        <v>44.246924999999997</v>
      </c>
      <c r="AL9" s="259">
        <v>42.826684</v>
      </c>
      <c r="AM9" s="259">
        <v>44.464609000000003</v>
      </c>
      <c r="AN9" s="259">
        <v>40.353929999999998</v>
      </c>
      <c r="AO9" s="259">
        <v>46.589489</v>
      </c>
      <c r="AP9" s="259">
        <v>44.340829999999997</v>
      </c>
      <c r="AQ9" s="259">
        <v>44.774751999999999</v>
      </c>
      <c r="AR9" s="259">
        <v>42.250216999999999</v>
      </c>
      <c r="AS9" s="259">
        <v>45.784571999999997</v>
      </c>
      <c r="AT9" s="259">
        <v>47.355820999999999</v>
      </c>
      <c r="AU9" s="259">
        <v>45.314794999999997</v>
      </c>
      <c r="AV9" s="259">
        <v>47.706319999999998</v>
      </c>
      <c r="AW9" s="259">
        <v>45.637096</v>
      </c>
      <c r="AX9" s="259">
        <v>48.196956999999998</v>
      </c>
      <c r="AY9" s="259">
        <v>47.813445000000002</v>
      </c>
      <c r="AZ9" s="259">
        <v>39.892356999999997</v>
      </c>
      <c r="BA9" s="259">
        <v>44.986085000000003</v>
      </c>
      <c r="BB9" s="259">
        <v>39.953218999999997</v>
      </c>
      <c r="BC9" s="259">
        <v>37.541606999999999</v>
      </c>
      <c r="BD9" s="259">
        <v>35.729491000000003</v>
      </c>
      <c r="BE9" s="259">
        <v>40.297319119999997</v>
      </c>
      <c r="BF9" s="347">
        <v>44.376779999999997</v>
      </c>
      <c r="BG9" s="347">
        <v>39.9724</v>
      </c>
      <c r="BH9" s="347">
        <v>43.619370000000004</v>
      </c>
      <c r="BI9" s="347">
        <v>41.150539999999999</v>
      </c>
      <c r="BJ9" s="347">
        <v>44.175130000000003</v>
      </c>
      <c r="BK9" s="347">
        <v>42.818150000000003</v>
      </c>
      <c r="BL9" s="347">
        <v>41.960349999999998</v>
      </c>
      <c r="BM9" s="347">
        <v>41.952039999999997</v>
      </c>
      <c r="BN9" s="347">
        <v>37.857939999999999</v>
      </c>
      <c r="BO9" s="347">
        <v>36.711869999999998</v>
      </c>
      <c r="BP9" s="347">
        <v>38.360529999999997</v>
      </c>
      <c r="BQ9" s="347">
        <v>44.261499999999998</v>
      </c>
      <c r="BR9" s="347">
        <v>46.214889999999997</v>
      </c>
      <c r="BS9" s="347">
        <v>42.805430000000001</v>
      </c>
      <c r="BT9" s="347">
        <v>44.418430000000001</v>
      </c>
      <c r="BU9" s="347">
        <v>41.950949999999999</v>
      </c>
      <c r="BV9" s="347">
        <v>44.07282</v>
      </c>
    </row>
    <row r="10" spans="1:74" ht="11.1" customHeight="1" x14ac:dyDescent="0.2">
      <c r="A10" s="95" t="s">
        <v>227</v>
      </c>
      <c r="B10" s="200" t="s">
        <v>618</v>
      </c>
      <c r="C10" s="259">
        <v>1.111</v>
      </c>
      <c r="D10" s="259">
        <v>-0.43099999999999999</v>
      </c>
      <c r="E10" s="259">
        <v>0.97499999999999998</v>
      </c>
      <c r="F10" s="259">
        <v>-1.6870000000000001</v>
      </c>
      <c r="G10" s="259">
        <v>-1.621</v>
      </c>
      <c r="H10" s="259">
        <v>0.96599999999999997</v>
      </c>
      <c r="I10" s="259">
        <v>-1.913</v>
      </c>
      <c r="J10" s="259">
        <v>2.133</v>
      </c>
      <c r="K10" s="259">
        <v>0.378</v>
      </c>
      <c r="L10" s="259">
        <v>-0.90100000000000002</v>
      </c>
      <c r="M10" s="259">
        <v>-0.187</v>
      </c>
      <c r="N10" s="259">
        <v>-0.9</v>
      </c>
      <c r="O10" s="259">
        <v>3.5790000000000002</v>
      </c>
      <c r="P10" s="259">
        <v>-1.425</v>
      </c>
      <c r="Q10" s="259">
        <v>-1.3979999999999999</v>
      </c>
      <c r="R10" s="259">
        <v>-0.14199999999999999</v>
      </c>
      <c r="S10" s="259">
        <v>0.55700000000000005</v>
      </c>
      <c r="T10" s="259">
        <v>0.35199999999999998</v>
      </c>
      <c r="U10" s="259">
        <v>1.254</v>
      </c>
      <c r="V10" s="259">
        <v>1.621</v>
      </c>
      <c r="W10" s="259">
        <v>1.268</v>
      </c>
      <c r="X10" s="259">
        <v>0.40100000000000002</v>
      </c>
      <c r="Y10" s="259">
        <v>0.28000000000000003</v>
      </c>
      <c r="Z10" s="259">
        <v>-0.60699999999999998</v>
      </c>
      <c r="AA10" s="259">
        <v>-0.75734000000000001</v>
      </c>
      <c r="AB10" s="259">
        <v>-0.75734000000000001</v>
      </c>
      <c r="AC10" s="259">
        <v>-0.75734000000000001</v>
      </c>
      <c r="AD10" s="259">
        <v>-0.56915000000000004</v>
      </c>
      <c r="AE10" s="259">
        <v>-0.56913999999999998</v>
      </c>
      <c r="AF10" s="259">
        <v>-0.56913999999999998</v>
      </c>
      <c r="AG10" s="259">
        <v>0.99804000000000004</v>
      </c>
      <c r="AH10" s="259">
        <v>0.99804000000000004</v>
      </c>
      <c r="AI10" s="259">
        <v>0.99804000000000004</v>
      </c>
      <c r="AJ10" s="259">
        <v>7.3999999999999996E-2</v>
      </c>
      <c r="AK10" s="259">
        <v>7.3999999999999996E-2</v>
      </c>
      <c r="AL10" s="259">
        <v>1.3353299999999999</v>
      </c>
      <c r="AM10" s="259">
        <v>0.2203</v>
      </c>
      <c r="AN10" s="259">
        <v>-0.34100000000000003</v>
      </c>
      <c r="AO10" s="259">
        <v>-0.41263</v>
      </c>
      <c r="AP10" s="259">
        <v>-0.57260999999999995</v>
      </c>
      <c r="AQ10" s="259">
        <v>0.45452999999999999</v>
      </c>
      <c r="AR10" s="259">
        <v>0.70023999999999997</v>
      </c>
      <c r="AS10" s="259">
        <v>0.25519999999999998</v>
      </c>
      <c r="AT10" s="259">
        <v>1.5591600000000001</v>
      </c>
      <c r="AU10" s="259">
        <v>0.57589999999999997</v>
      </c>
      <c r="AV10" s="259">
        <v>7.3690000000000005E-2</v>
      </c>
      <c r="AW10" s="259">
        <v>-0.38090000000000002</v>
      </c>
      <c r="AX10" s="259">
        <v>-1.2225900000000001</v>
      </c>
      <c r="AY10" s="259">
        <v>3.032E-2</v>
      </c>
      <c r="AZ10" s="259">
        <v>-0.70733999999999997</v>
      </c>
      <c r="BA10" s="259">
        <v>-4.9590000000000002E-2</v>
      </c>
      <c r="BB10" s="259">
        <v>-0.65861000000000003</v>
      </c>
      <c r="BC10" s="259">
        <v>0.42423</v>
      </c>
      <c r="BD10" s="259">
        <v>0.55330000000000001</v>
      </c>
      <c r="BE10" s="259">
        <v>0.41446</v>
      </c>
      <c r="BF10" s="347">
        <v>1.6175900000000001</v>
      </c>
      <c r="BG10" s="347">
        <v>1.04711</v>
      </c>
      <c r="BH10" s="347">
        <v>-3.9460000000000002E-2</v>
      </c>
      <c r="BI10" s="347">
        <v>-0.27731</v>
      </c>
      <c r="BJ10" s="347">
        <v>-1.29199</v>
      </c>
      <c r="BK10" s="347">
        <v>4.7800000000000002E-2</v>
      </c>
      <c r="BL10" s="347">
        <v>-0.74155000000000004</v>
      </c>
      <c r="BM10" s="347">
        <v>-0.28816000000000003</v>
      </c>
      <c r="BN10" s="347">
        <v>-0.63658999999999999</v>
      </c>
      <c r="BO10" s="347">
        <v>0.73429</v>
      </c>
      <c r="BP10" s="347">
        <v>0.60021000000000002</v>
      </c>
      <c r="BQ10" s="347">
        <v>0.40237000000000001</v>
      </c>
      <c r="BR10" s="347">
        <v>1.6664300000000001</v>
      </c>
      <c r="BS10" s="347">
        <v>0.82098000000000004</v>
      </c>
      <c r="BT10" s="347">
        <v>-2.7810000000000001E-2</v>
      </c>
      <c r="BU10" s="347">
        <v>-0.28510000000000002</v>
      </c>
      <c r="BV10" s="347">
        <v>-1.3310200000000001</v>
      </c>
    </row>
    <row r="11" spans="1:74" ht="11.1" customHeight="1" x14ac:dyDescent="0.2">
      <c r="A11" s="93" t="s">
        <v>228</v>
      </c>
      <c r="B11" s="200" t="s">
        <v>619</v>
      </c>
      <c r="C11" s="259">
        <v>1.013846</v>
      </c>
      <c r="D11" s="259">
        <v>0.84277000000000002</v>
      </c>
      <c r="E11" s="259">
        <v>1.5241610000000001</v>
      </c>
      <c r="F11" s="259">
        <v>1.1363780000000001</v>
      </c>
      <c r="G11" s="259">
        <v>1.3125709999999999</v>
      </c>
      <c r="H11" s="259">
        <v>0.97019599999999995</v>
      </c>
      <c r="I11" s="259">
        <v>1.2084269999999999</v>
      </c>
      <c r="J11" s="259">
        <v>1.5449010000000001</v>
      </c>
      <c r="K11" s="259">
        <v>0.83451299999999995</v>
      </c>
      <c r="L11" s="259">
        <v>0.91720299999999999</v>
      </c>
      <c r="M11" s="259">
        <v>0.80686999999999998</v>
      </c>
      <c r="N11" s="259">
        <v>0.97577000000000003</v>
      </c>
      <c r="O11" s="259">
        <v>0.78903599999999996</v>
      </c>
      <c r="P11" s="259">
        <v>0.53364500000000004</v>
      </c>
      <c r="Q11" s="259">
        <v>0.69915899999999997</v>
      </c>
      <c r="R11" s="259">
        <v>0.62339299999999997</v>
      </c>
      <c r="S11" s="259">
        <v>0.98638499999999996</v>
      </c>
      <c r="T11" s="259">
        <v>0.718862</v>
      </c>
      <c r="U11" s="259">
        <v>0.89363099999999995</v>
      </c>
      <c r="V11" s="259">
        <v>0.66670099999999999</v>
      </c>
      <c r="W11" s="259">
        <v>0.85467000000000004</v>
      </c>
      <c r="X11" s="259">
        <v>0.86791499999999999</v>
      </c>
      <c r="Y11" s="259">
        <v>0.79846499999999998</v>
      </c>
      <c r="Z11" s="259">
        <v>0.72739500000000001</v>
      </c>
      <c r="AA11" s="259">
        <v>0.65446000000000004</v>
      </c>
      <c r="AB11" s="259">
        <v>0.38517499999999999</v>
      </c>
      <c r="AC11" s="259">
        <v>0.38965</v>
      </c>
      <c r="AD11" s="259">
        <v>0.672149</v>
      </c>
      <c r="AE11" s="259">
        <v>0.87044900000000003</v>
      </c>
      <c r="AF11" s="259">
        <v>1.213443</v>
      </c>
      <c r="AG11" s="259">
        <v>0.87362399999999996</v>
      </c>
      <c r="AH11" s="259">
        <v>0.70984700000000001</v>
      </c>
      <c r="AI11" s="259">
        <v>0.81458799999999998</v>
      </c>
      <c r="AJ11" s="259">
        <v>0.70712900000000001</v>
      </c>
      <c r="AK11" s="259">
        <v>0.84957400000000005</v>
      </c>
      <c r="AL11" s="259">
        <v>0.76633700000000005</v>
      </c>
      <c r="AM11" s="259">
        <v>1.0643860000000001</v>
      </c>
      <c r="AN11" s="259">
        <v>0.58268200000000003</v>
      </c>
      <c r="AO11" s="259">
        <v>0.80269699999999999</v>
      </c>
      <c r="AP11" s="259">
        <v>0.92967900000000003</v>
      </c>
      <c r="AQ11" s="259">
        <v>1.279714</v>
      </c>
      <c r="AR11" s="259">
        <v>1.3192120000000001</v>
      </c>
      <c r="AS11" s="259">
        <v>0.927759</v>
      </c>
      <c r="AT11" s="259">
        <v>1.1218349999999999</v>
      </c>
      <c r="AU11" s="259">
        <v>1.147802</v>
      </c>
      <c r="AV11" s="259">
        <v>0.58359099999999997</v>
      </c>
      <c r="AW11" s="259">
        <v>1.002759</v>
      </c>
      <c r="AX11" s="259">
        <v>0.54815700000000001</v>
      </c>
      <c r="AY11" s="259">
        <v>1.292689</v>
      </c>
      <c r="AZ11" s="259">
        <v>0.865707</v>
      </c>
      <c r="BA11" s="259">
        <v>0.85041</v>
      </c>
      <c r="BB11" s="259">
        <v>0.87896399999999997</v>
      </c>
      <c r="BC11" s="259">
        <v>0.91949899999999996</v>
      </c>
      <c r="BD11" s="259">
        <v>1.0262169999999999</v>
      </c>
      <c r="BE11" s="259">
        <v>1.3209090000000001</v>
      </c>
      <c r="BF11" s="347">
        <v>1.0362</v>
      </c>
      <c r="BG11" s="347">
        <v>1.108258</v>
      </c>
      <c r="BH11" s="347">
        <v>0.98138400000000003</v>
      </c>
      <c r="BI11" s="347">
        <v>0.79215420000000003</v>
      </c>
      <c r="BJ11" s="347">
        <v>1.1519550000000001</v>
      </c>
      <c r="BK11" s="347">
        <v>0.55522099999999996</v>
      </c>
      <c r="BL11" s="347">
        <v>0.67276579999999997</v>
      </c>
      <c r="BM11" s="347">
        <v>1.001512</v>
      </c>
      <c r="BN11" s="347">
        <v>0.85120309999999999</v>
      </c>
      <c r="BO11" s="347">
        <v>0.68054230000000004</v>
      </c>
      <c r="BP11" s="347">
        <v>0.88045839999999997</v>
      </c>
      <c r="BQ11" s="347">
        <v>1.2259770000000001</v>
      </c>
      <c r="BR11" s="347">
        <v>0.97636219999999996</v>
      </c>
      <c r="BS11" s="347">
        <v>1.0717589999999999</v>
      </c>
      <c r="BT11" s="347">
        <v>0.95761300000000005</v>
      </c>
      <c r="BU11" s="347">
        <v>0.77765379999999995</v>
      </c>
      <c r="BV11" s="347">
        <v>1.142512</v>
      </c>
    </row>
    <row r="12" spans="1:74" ht="11.1" customHeight="1" x14ac:dyDescent="0.2">
      <c r="A12" s="93" t="s">
        <v>229</v>
      </c>
      <c r="B12" s="200" t="s">
        <v>620</v>
      </c>
      <c r="C12" s="259">
        <v>8.5094890000000003</v>
      </c>
      <c r="D12" s="259">
        <v>8.2751990000000006</v>
      </c>
      <c r="E12" s="259">
        <v>9.8324689999999997</v>
      </c>
      <c r="F12" s="259">
        <v>8.8425100000000008</v>
      </c>
      <c r="G12" s="259">
        <v>9.0420730000000002</v>
      </c>
      <c r="H12" s="259">
        <v>9.1019310000000004</v>
      </c>
      <c r="I12" s="259">
        <v>7.8654000000000002</v>
      </c>
      <c r="J12" s="259">
        <v>9.3874469999999999</v>
      </c>
      <c r="K12" s="259">
        <v>8.7227650000000008</v>
      </c>
      <c r="L12" s="259">
        <v>9.1587270000000007</v>
      </c>
      <c r="M12" s="259">
        <v>8.8080049999999996</v>
      </c>
      <c r="N12" s="259">
        <v>9.7125459999999997</v>
      </c>
      <c r="O12" s="259">
        <v>9.1264409999999998</v>
      </c>
      <c r="P12" s="259">
        <v>8.4602559999999993</v>
      </c>
      <c r="Q12" s="259">
        <v>11.055001000000001</v>
      </c>
      <c r="R12" s="259">
        <v>12.528892000000001</v>
      </c>
      <c r="S12" s="259">
        <v>12.256909</v>
      </c>
      <c r="T12" s="259">
        <v>12.748637</v>
      </c>
      <c r="U12" s="259">
        <v>11.622584</v>
      </c>
      <c r="V12" s="259">
        <v>10.597077000000001</v>
      </c>
      <c r="W12" s="259">
        <v>9.3437059999999992</v>
      </c>
      <c r="X12" s="259">
        <v>9.4214889999999993</v>
      </c>
      <c r="Y12" s="259">
        <v>8.5164930000000005</v>
      </c>
      <c r="Z12" s="259">
        <v>10.068177</v>
      </c>
      <c r="AA12" s="259">
        <v>9.5717999999999996</v>
      </c>
      <c r="AB12" s="259">
        <v>8.6267840119999999</v>
      </c>
      <c r="AC12" s="259">
        <v>13.636597</v>
      </c>
      <c r="AD12" s="259">
        <v>9.7544839999999997</v>
      </c>
      <c r="AE12" s="259">
        <v>10.478294</v>
      </c>
      <c r="AF12" s="259">
        <v>9.1939839899999996</v>
      </c>
      <c r="AG12" s="259">
        <v>9.1249959999999994</v>
      </c>
      <c r="AH12" s="259">
        <v>10.073041</v>
      </c>
      <c r="AI12" s="259">
        <v>9.3906260100000001</v>
      </c>
      <c r="AJ12" s="259">
        <v>9.8547229900000008</v>
      </c>
      <c r="AK12" s="259">
        <v>8.5113909900000007</v>
      </c>
      <c r="AL12" s="259">
        <v>9.4425480129999997</v>
      </c>
      <c r="AM12" s="259">
        <v>8.5160789999999995</v>
      </c>
      <c r="AN12" s="259">
        <v>8.7853589999999997</v>
      </c>
      <c r="AO12" s="259">
        <v>10.429605</v>
      </c>
      <c r="AP12" s="259">
        <v>8.1344089999999998</v>
      </c>
      <c r="AQ12" s="259">
        <v>7.7184290000000004</v>
      </c>
      <c r="AR12" s="259">
        <v>8.7041880000000003</v>
      </c>
      <c r="AS12" s="259">
        <v>7.1913929999999997</v>
      </c>
      <c r="AT12" s="259">
        <v>7.6653979999999997</v>
      </c>
      <c r="AU12" s="259">
        <v>7.8480790000000002</v>
      </c>
      <c r="AV12" s="259">
        <v>7.9390419999999997</v>
      </c>
      <c r="AW12" s="259">
        <v>7.4637200000000004</v>
      </c>
      <c r="AX12" s="259">
        <v>6.9395420000000003</v>
      </c>
      <c r="AY12" s="259">
        <v>7.8712689999999998</v>
      </c>
      <c r="AZ12" s="259">
        <v>6.495743</v>
      </c>
      <c r="BA12" s="259">
        <v>7.6120390000000002</v>
      </c>
      <c r="BB12" s="259">
        <v>7.2161689999999998</v>
      </c>
      <c r="BC12" s="259">
        <v>6.7610799999999998</v>
      </c>
      <c r="BD12" s="259">
        <v>7.3019210000000001</v>
      </c>
      <c r="BE12" s="259">
        <v>6.462472</v>
      </c>
      <c r="BF12" s="347">
        <v>6.5533109999999999</v>
      </c>
      <c r="BG12" s="347">
        <v>6.4084380000000003</v>
      </c>
      <c r="BH12" s="347">
        <v>6.7489309999999998</v>
      </c>
      <c r="BI12" s="347">
        <v>6.6619469999999996</v>
      </c>
      <c r="BJ12" s="347">
        <v>7.2955589999999999</v>
      </c>
      <c r="BK12" s="347">
        <v>6.0219779999999998</v>
      </c>
      <c r="BL12" s="347">
        <v>5.5879810000000001</v>
      </c>
      <c r="BM12" s="347">
        <v>7.1180409999999998</v>
      </c>
      <c r="BN12" s="347">
        <v>7.3223690000000001</v>
      </c>
      <c r="BO12" s="347">
        <v>7.2376779999999998</v>
      </c>
      <c r="BP12" s="347">
        <v>7.576676</v>
      </c>
      <c r="BQ12" s="347">
        <v>6.7114539999999998</v>
      </c>
      <c r="BR12" s="347">
        <v>6.8155910000000004</v>
      </c>
      <c r="BS12" s="347">
        <v>6.7397140000000002</v>
      </c>
      <c r="BT12" s="347">
        <v>7.1891109999999996</v>
      </c>
      <c r="BU12" s="347">
        <v>7.1209410000000002</v>
      </c>
      <c r="BV12" s="347">
        <v>7.8436519999999996</v>
      </c>
    </row>
    <row r="13" spans="1:74" ht="11.1" customHeight="1" x14ac:dyDescent="0.2">
      <c r="A13" s="93" t="s">
        <v>230</v>
      </c>
      <c r="B13" s="201" t="s">
        <v>926</v>
      </c>
      <c r="C13" s="259">
        <v>5.3739999999999997</v>
      </c>
      <c r="D13" s="259">
        <v>5.3005399999999998</v>
      </c>
      <c r="E13" s="259">
        <v>6.4909169999999996</v>
      </c>
      <c r="F13" s="259">
        <v>5.6254039999999996</v>
      </c>
      <c r="G13" s="259">
        <v>6.428801</v>
      </c>
      <c r="H13" s="259">
        <v>5.7935650000000001</v>
      </c>
      <c r="I13" s="259">
        <v>4.7790670000000004</v>
      </c>
      <c r="J13" s="259">
        <v>6.0950670000000002</v>
      </c>
      <c r="K13" s="259">
        <v>5.6086049999999998</v>
      </c>
      <c r="L13" s="259">
        <v>5.9630150000000004</v>
      </c>
      <c r="M13" s="259">
        <v>6.3309290000000003</v>
      </c>
      <c r="N13" s="259">
        <v>5.7417680000000004</v>
      </c>
      <c r="O13" s="259">
        <v>6.272659</v>
      </c>
      <c r="P13" s="259">
        <v>5.1752459999999996</v>
      </c>
      <c r="Q13" s="259">
        <v>6.0783040000000002</v>
      </c>
      <c r="R13" s="259">
        <v>7.2712680000000001</v>
      </c>
      <c r="S13" s="259">
        <v>5.9528889999999999</v>
      </c>
      <c r="T13" s="259">
        <v>6.9440179999999998</v>
      </c>
      <c r="U13" s="259">
        <v>6.3284690000000001</v>
      </c>
      <c r="V13" s="259">
        <v>5.7749170000000003</v>
      </c>
      <c r="W13" s="259">
        <v>4.879359</v>
      </c>
      <c r="X13" s="259">
        <v>4.6737859999999998</v>
      </c>
      <c r="Y13" s="259">
        <v>4.7213130000000003</v>
      </c>
      <c r="Z13" s="259">
        <v>5.80375</v>
      </c>
      <c r="AA13" s="259">
        <v>5.507987</v>
      </c>
      <c r="AB13" s="259">
        <v>5.3164619999999996</v>
      </c>
      <c r="AC13" s="259">
        <v>7.3536599999999996</v>
      </c>
      <c r="AD13" s="259">
        <v>5.2935639999999999</v>
      </c>
      <c r="AE13" s="259">
        <v>6.1408259999999997</v>
      </c>
      <c r="AF13" s="259">
        <v>4.7077600000000004</v>
      </c>
      <c r="AG13" s="259">
        <v>5.2900650000000002</v>
      </c>
      <c r="AH13" s="259">
        <v>5.225892</v>
      </c>
      <c r="AI13" s="259">
        <v>5.4219619999999997</v>
      </c>
      <c r="AJ13" s="259">
        <v>5.3922489999999996</v>
      </c>
      <c r="AK13" s="259">
        <v>5.019584</v>
      </c>
      <c r="AL13" s="259">
        <v>5.0088540000000004</v>
      </c>
      <c r="AM13" s="259">
        <v>5.099469</v>
      </c>
      <c r="AN13" s="259">
        <v>5.4953089999999998</v>
      </c>
      <c r="AO13" s="259">
        <v>6.2746649999999997</v>
      </c>
      <c r="AP13" s="259">
        <v>5.1642450000000002</v>
      </c>
      <c r="AQ13" s="259">
        <v>4.7865880000000001</v>
      </c>
      <c r="AR13" s="259">
        <v>5.8246200000000004</v>
      </c>
      <c r="AS13" s="259">
        <v>4.824452</v>
      </c>
      <c r="AT13" s="259">
        <v>5.0735989999999997</v>
      </c>
      <c r="AU13" s="259">
        <v>5.3000970000000001</v>
      </c>
      <c r="AV13" s="259">
        <v>5.6842499999999996</v>
      </c>
      <c r="AW13" s="259">
        <v>4.7697250000000002</v>
      </c>
      <c r="AX13" s="259">
        <v>4.7489600000000003</v>
      </c>
      <c r="AY13" s="259">
        <v>4.977957</v>
      </c>
      <c r="AZ13" s="259">
        <v>3.2403580000000001</v>
      </c>
      <c r="BA13" s="259">
        <v>5.2977720000000001</v>
      </c>
      <c r="BB13" s="259">
        <v>4.2272230000000004</v>
      </c>
      <c r="BC13" s="259">
        <v>4.5502209999999996</v>
      </c>
      <c r="BD13" s="259">
        <v>4.4581200000000001</v>
      </c>
      <c r="BE13" s="259">
        <v>3.731058</v>
      </c>
      <c r="BF13" s="347">
        <v>3.9886159999999999</v>
      </c>
      <c r="BG13" s="347">
        <v>3.6178240000000002</v>
      </c>
      <c r="BH13" s="347">
        <v>3.86273</v>
      </c>
      <c r="BI13" s="347">
        <v>3.9588100000000002</v>
      </c>
      <c r="BJ13" s="347">
        <v>4.0976619999999997</v>
      </c>
      <c r="BK13" s="347">
        <v>3.7332679999999998</v>
      </c>
      <c r="BL13" s="347">
        <v>3.4164840000000001</v>
      </c>
      <c r="BM13" s="347">
        <v>4.3787000000000003</v>
      </c>
      <c r="BN13" s="347">
        <v>4.1154469999999996</v>
      </c>
      <c r="BO13" s="347">
        <v>3.972003</v>
      </c>
      <c r="BP13" s="347">
        <v>3.9713500000000002</v>
      </c>
      <c r="BQ13" s="347">
        <v>3.3644859999999999</v>
      </c>
      <c r="BR13" s="347">
        <v>3.7727620000000002</v>
      </c>
      <c r="BS13" s="347">
        <v>3.542475</v>
      </c>
      <c r="BT13" s="347">
        <v>3.915937</v>
      </c>
      <c r="BU13" s="347">
        <v>4.0945539999999996</v>
      </c>
      <c r="BV13" s="347">
        <v>4.3081860000000001</v>
      </c>
    </row>
    <row r="14" spans="1:74" ht="11.1" customHeight="1" x14ac:dyDescent="0.2">
      <c r="A14" s="93" t="s">
        <v>231</v>
      </c>
      <c r="B14" s="201" t="s">
        <v>927</v>
      </c>
      <c r="C14" s="259">
        <v>3.1354890000000002</v>
      </c>
      <c r="D14" s="259">
        <v>2.9746589999999999</v>
      </c>
      <c r="E14" s="259">
        <v>3.3415520000000001</v>
      </c>
      <c r="F14" s="259">
        <v>3.2171059999999998</v>
      </c>
      <c r="G14" s="259">
        <v>2.6132719999999998</v>
      </c>
      <c r="H14" s="259">
        <v>3.3083659999999999</v>
      </c>
      <c r="I14" s="259">
        <v>3.0863330000000002</v>
      </c>
      <c r="J14" s="259">
        <v>3.2923800000000001</v>
      </c>
      <c r="K14" s="259">
        <v>3.11416</v>
      </c>
      <c r="L14" s="259">
        <v>3.1957119999999999</v>
      </c>
      <c r="M14" s="259">
        <v>2.3971703226000001</v>
      </c>
      <c r="N14" s="259">
        <v>3.9707780000000001</v>
      </c>
      <c r="O14" s="259">
        <v>2.8537819999999998</v>
      </c>
      <c r="P14" s="259">
        <v>3.2850100000000002</v>
      </c>
      <c r="Q14" s="259">
        <v>4.9766969999999997</v>
      </c>
      <c r="R14" s="259">
        <v>5.2576239999999999</v>
      </c>
      <c r="S14" s="259">
        <v>6.3040200000000004</v>
      </c>
      <c r="T14" s="259">
        <v>5.8046189999999998</v>
      </c>
      <c r="U14" s="259">
        <v>5.2941149999999997</v>
      </c>
      <c r="V14" s="259">
        <v>4.8221600000000002</v>
      </c>
      <c r="W14" s="259">
        <v>4.4643470000000001</v>
      </c>
      <c r="X14" s="259">
        <v>4.7477029999999996</v>
      </c>
      <c r="Y14" s="259">
        <v>3.7951800000000002</v>
      </c>
      <c r="Z14" s="259">
        <v>4.2644270000000004</v>
      </c>
      <c r="AA14" s="259">
        <v>4.0638129999999997</v>
      </c>
      <c r="AB14" s="259">
        <v>3.3103220000000002</v>
      </c>
      <c r="AC14" s="259">
        <v>6.2829370000000004</v>
      </c>
      <c r="AD14" s="259">
        <v>4.4609199999999998</v>
      </c>
      <c r="AE14" s="259">
        <v>4.3374680000000003</v>
      </c>
      <c r="AF14" s="259">
        <v>4.486224</v>
      </c>
      <c r="AG14" s="259">
        <v>3.8349310000000001</v>
      </c>
      <c r="AH14" s="259">
        <v>4.8471489999999999</v>
      </c>
      <c r="AI14" s="259">
        <v>3.968664</v>
      </c>
      <c r="AJ14" s="259">
        <v>4.4624740000000003</v>
      </c>
      <c r="AK14" s="259">
        <v>3.4918070000000001</v>
      </c>
      <c r="AL14" s="259">
        <v>4.433694</v>
      </c>
      <c r="AM14" s="259">
        <v>3.4166099999999999</v>
      </c>
      <c r="AN14" s="259">
        <v>3.2900499999999999</v>
      </c>
      <c r="AO14" s="259">
        <v>4.1549399999999999</v>
      </c>
      <c r="AP14" s="259">
        <v>2.970164</v>
      </c>
      <c r="AQ14" s="259">
        <v>2.9318409999999999</v>
      </c>
      <c r="AR14" s="259">
        <v>2.8795679999999999</v>
      </c>
      <c r="AS14" s="259">
        <v>2.3669410000000002</v>
      </c>
      <c r="AT14" s="259">
        <v>2.591799</v>
      </c>
      <c r="AU14" s="259">
        <v>2.5479820000000002</v>
      </c>
      <c r="AV14" s="259">
        <v>2.2547920000000001</v>
      </c>
      <c r="AW14" s="259">
        <v>2.6939950000000001</v>
      </c>
      <c r="AX14" s="259">
        <v>2.190582</v>
      </c>
      <c r="AY14" s="259">
        <v>2.8933119999999999</v>
      </c>
      <c r="AZ14" s="259">
        <v>3.255385</v>
      </c>
      <c r="BA14" s="259">
        <v>2.3142670000000001</v>
      </c>
      <c r="BB14" s="259">
        <v>2.9889459999999999</v>
      </c>
      <c r="BC14" s="259">
        <v>2.2108590000000001</v>
      </c>
      <c r="BD14" s="259">
        <v>2.843801</v>
      </c>
      <c r="BE14" s="259">
        <v>2.731414</v>
      </c>
      <c r="BF14" s="347">
        <v>2.5646960000000001</v>
      </c>
      <c r="BG14" s="347">
        <v>2.7906140000000001</v>
      </c>
      <c r="BH14" s="347">
        <v>2.8862009999999998</v>
      </c>
      <c r="BI14" s="347">
        <v>2.7031369999999999</v>
      </c>
      <c r="BJ14" s="347">
        <v>3.1978970000000002</v>
      </c>
      <c r="BK14" s="347">
        <v>2.28871</v>
      </c>
      <c r="BL14" s="347">
        <v>2.171497</v>
      </c>
      <c r="BM14" s="347">
        <v>2.739341</v>
      </c>
      <c r="BN14" s="347">
        <v>3.2069220000000001</v>
      </c>
      <c r="BO14" s="347">
        <v>3.2656749999999999</v>
      </c>
      <c r="BP14" s="347">
        <v>3.6053259999999998</v>
      </c>
      <c r="BQ14" s="347">
        <v>3.3469679999999999</v>
      </c>
      <c r="BR14" s="347">
        <v>3.0428289999999998</v>
      </c>
      <c r="BS14" s="347">
        <v>3.1972390000000002</v>
      </c>
      <c r="BT14" s="347">
        <v>3.2731750000000002</v>
      </c>
      <c r="BU14" s="347">
        <v>3.026386</v>
      </c>
      <c r="BV14" s="347">
        <v>3.535466</v>
      </c>
    </row>
    <row r="15" spans="1:74" ht="11.1" customHeight="1" x14ac:dyDescent="0.2">
      <c r="A15" s="93" t="s">
        <v>232</v>
      </c>
      <c r="B15" s="200" t="s">
        <v>597</v>
      </c>
      <c r="C15" s="259">
        <v>84.970827</v>
      </c>
      <c r="D15" s="259">
        <v>77.711167000000003</v>
      </c>
      <c r="E15" s="259">
        <v>89.214890999999994</v>
      </c>
      <c r="F15" s="259">
        <v>79.170040999999998</v>
      </c>
      <c r="G15" s="259">
        <v>77.499536000000006</v>
      </c>
      <c r="H15" s="259">
        <v>81.712069</v>
      </c>
      <c r="I15" s="259">
        <v>76.927623999999994</v>
      </c>
      <c r="J15" s="259">
        <v>89.785073999999994</v>
      </c>
      <c r="K15" s="259">
        <v>86.503193999999993</v>
      </c>
      <c r="L15" s="259">
        <v>85.500090999999998</v>
      </c>
      <c r="M15" s="259">
        <v>85.920513</v>
      </c>
      <c r="N15" s="259">
        <v>84.464554000000007</v>
      </c>
      <c r="O15" s="259">
        <v>90.343228999999994</v>
      </c>
      <c r="P15" s="259">
        <v>76.562370999999999</v>
      </c>
      <c r="Q15" s="259">
        <v>74.095416999999998</v>
      </c>
      <c r="R15" s="259">
        <v>65.466577000000001</v>
      </c>
      <c r="S15" s="259">
        <v>71.003189000000006</v>
      </c>
      <c r="T15" s="259">
        <v>70.138498999999996</v>
      </c>
      <c r="U15" s="259">
        <v>76.845799</v>
      </c>
      <c r="V15" s="259">
        <v>82.507000000000005</v>
      </c>
      <c r="W15" s="259">
        <v>74.597427999999994</v>
      </c>
      <c r="X15" s="259">
        <v>77.086032000000003</v>
      </c>
      <c r="Y15" s="259">
        <v>76.709035</v>
      </c>
      <c r="Z15" s="259">
        <v>70.257436999999996</v>
      </c>
      <c r="AA15" s="259">
        <v>73.037886999999998</v>
      </c>
      <c r="AB15" s="259">
        <v>68.587112988000001</v>
      </c>
      <c r="AC15" s="259">
        <v>70.563693999999998</v>
      </c>
      <c r="AD15" s="259">
        <v>69.257637000000003</v>
      </c>
      <c r="AE15" s="259">
        <v>73.093761999999998</v>
      </c>
      <c r="AF15" s="259">
        <v>72.481622009999995</v>
      </c>
      <c r="AG15" s="259">
        <v>77.264600999999999</v>
      </c>
      <c r="AH15" s="259">
        <v>81.833915000000005</v>
      </c>
      <c r="AI15" s="259">
        <v>75.299617990000002</v>
      </c>
      <c r="AJ15" s="259">
        <v>71.529358009999996</v>
      </c>
      <c r="AK15" s="259">
        <v>72.988526010000001</v>
      </c>
      <c r="AL15" s="259">
        <v>70.649202986999995</v>
      </c>
      <c r="AM15" s="259">
        <v>75.732472999999999</v>
      </c>
      <c r="AN15" s="259">
        <v>66.750317999999993</v>
      </c>
      <c r="AO15" s="259">
        <v>76.889053000000004</v>
      </c>
      <c r="AP15" s="259">
        <v>75.198312999999999</v>
      </c>
      <c r="AQ15" s="259">
        <v>77.803437000000002</v>
      </c>
      <c r="AR15" s="259">
        <v>72.378716999999995</v>
      </c>
      <c r="AS15" s="259">
        <v>78.420948999999993</v>
      </c>
      <c r="AT15" s="259">
        <v>82.342517000000001</v>
      </c>
      <c r="AU15" s="259">
        <v>77.438783000000001</v>
      </c>
      <c r="AV15" s="259">
        <v>78.099316000000002</v>
      </c>
      <c r="AW15" s="259">
        <v>74.835826999999995</v>
      </c>
      <c r="AX15" s="259">
        <v>78.645144999999999</v>
      </c>
      <c r="AY15" s="259">
        <v>79.999954000000002</v>
      </c>
      <c r="AZ15" s="259">
        <v>65.872697000000002</v>
      </c>
      <c r="BA15" s="259">
        <v>74.619113999999996</v>
      </c>
      <c r="BB15" s="259">
        <v>67.346012000000002</v>
      </c>
      <c r="BC15" s="259">
        <v>64.437011999999996</v>
      </c>
      <c r="BD15" s="259">
        <v>60.743353999999997</v>
      </c>
      <c r="BE15" s="259">
        <v>69.062003457000003</v>
      </c>
      <c r="BF15" s="347">
        <v>79.035690000000002</v>
      </c>
      <c r="BG15" s="347">
        <v>69.457610000000003</v>
      </c>
      <c r="BH15" s="347">
        <v>74.482939999999999</v>
      </c>
      <c r="BI15" s="347">
        <v>68.274389999999997</v>
      </c>
      <c r="BJ15" s="347">
        <v>73.470150000000004</v>
      </c>
      <c r="BK15" s="347">
        <v>73.471609999999998</v>
      </c>
      <c r="BL15" s="347">
        <v>71.883970000000005</v>
      </c>
      <c r="BM15" s="347">
        <v>73.048969999999997</v>
      </c>
      <c r="BN15" s="347">
        <v>66.81814</v>
      </c>
      <c r="BO15" s="347">
        <v>65.398160000000004</v>
      </c>
      <c r="BP15" s="347">
        <v>65.890299999999996</v>
      </c>
      <c r="BQ15" s="347">
        <v>73.700450000000004</v>
      </c>
      <c r="BR15" s="347">
        <v>79.31277</v>
      </c>
      <c r="BS15" s="347">
        <v>72.160089999999997</v>
      </c>
      <c r="BT15" s="347">
        <v>73.855099999999993</v>
      </c>
      <c r="BU15" s="347">
        <v>68.547409999999999</v>
      </c>
      <c r="BV15" s="347">
        <v>71.107380000000006</v>
      </c>
    </row>
    <row r="16" spans="1:74" ht="11.1" customHeight="1" x14ac:dyDescent="0.2">
      <c r="A16" s="90"/>
      <c r="B16" s="94"/>
      <c r="C16" s="268"/>
      <c r="D16" s="268"/>
      <c r="E16" s="268"/>
      <c r="F16" s="268"/>
      <c r="G16" s="268"/>
      <c r="H16" s="268"/>
      <c r="I16" s="268"/>
      <c r="J16" s="268"/>
      <c r="K16" s="268"/>
      <c r="L16" s="268"/>
      <c r="M16" s="268"/>
      <c r="N16" s="268"/>
      <c r="O16" s="268"/>
      <c r="P16" s="268"/>
      <c r="Q16" s="268"/>
      <c r="R16" s="268"/>
      <c r="S16" s="268"/>
      <c r="T16" s="268"/>
      <c r="U16" s="268"/>
      <c r="V16" s="268"/>
      <c r="W16" s="268"/>
      <c r="X16" s="268"/>
      <c r="Y16" s="268"/>
      <c r="Z16" s="268"/>
      <c r="AA16" s="268"/>
      <c r="AB16" s="268"/>
      <c r="AC16" s="268"/>
      <c r="AD16" s="268"/>
      <c r="AE16" s="268"/>
      <c r="AF16" s="268"/>
      <c r="AG16" s="268"/>
      <c r="AH16" s="268"/>
      <c r="AI16" s="268"/>
      <c r="AJ16" s="268"/>
      <c r="AK16" s="268"/>
      <c r="AL16" s="268"/>
      <c r="AM16" s="268"/>
      <c r="AN16" s="268"/>
      <c r="AO16" s="268"/>
      <c r="AP16" s="268"/>
      <c r="AQ16" s="268"/>
      <c r="AR16" s="268"/>
      <c r="AS16" s="268"/>
      <c r="AT16" s="268"/>
      <c r="AU16" s="268"/>
      <c r="AV16" s="268"/>
      <c r="AW16" s="268"/>
      <c r="AX16" s="268"/>
      <c r="AY16" s="268"/>
      <c r="AZ16" s="268"/>
      <c r="BA16" s="268"/>
      <c r="BB16" s="268"/>
      <c r="BC16" s="268"/>
      <c r="BD16" s="268"/>
      <c r="BE16" s="268"/>
      <c r="BF16" s="382"/>
      <c r="BG16" s="382"/>
      <c r="BH16" s="382"/>
      <c r="BI16" s="382"/>
      <c r="BJ16" s="382"/>
      <c r="BK16" s="382"/>
      <c r="BL16" s="382"/>
      <c r="BM16" s="382"/>
      <c r="BN16" s="382"/>
      <c r="BO16" s="382"/>
      <c r="BP16" s="382"/>
      <c r="BQ16" s="382"/>
      <c r="BR16" s="382"/>
      <c r="BS16" s="382"/>
      <c r="BT16" s="382"/>
      <c r="BU16" s="382"/>
      <c r="BV16" s="382"/>
    </row>
    <row r="17" spans="1:74" ht="11.1" customHeight="1" x14ac:dyDescent="0.2">
      <c r="A17" s="95" t="s">
        <v>233</v>
      </c>
      <c r="B17" s="200" t="s">
        <v>621</v>
      </c>
      <c r="C17" s="259">
        <v>10.568452000000001</v>
      </c>
      <c r="D17" s="259">
        <v>3.7366990000000002</v>
      </c>
      <c r="E17" s="259">
        <v>-4.9659459999999997</v>
      </c>
      <c r="F17" s="259">
        <v>-7.2789849999999996</v>
      </c>
      <c r="G17" s="259">
        <v>-0.77225699999999997</v>
      </c>
      <c r="H17" s="259">
        <v>8.8371549999999992</v>
      </c>
      <c r="I17" s="259">
        <v>17.701191999999999</v>
      </c>
      <c r="J17" s="259">
        <v>8.6058109999999992</v>
      </c>
      <c r="K17" s="259">
        <v>-5.3926480000000003</v>
      </c>
      <c r="L17" s="259">
        <v>-12.650880000000001</v>
      </c>
      <c r="M17" s="259">
        <v>-11.724238</v>
      </c>
      <c r="N17" s="259">
        <v>-4.798387</v>
      </c>
      <c r="O17" s="259">
        <v>-7.4106909999999999</v>
      </c>
      <c r="P17" s="259">
        <v>-6.4802720000000003</v>
      </c>
      <c r="Q17" s="259">
        <v>-8.2203540000000004</v>
      </c>
      <c r="R17" s="259">
        <v>-6.9898959999999999</v>
      </c>
      <c r="S17" s="259">
        <v>-0.97636800000000001</v>
      </c>
      <c r="T17" s="259">
        <v>5.10914</v>
      </c>
      <c r="U17" s="259">
        <v>13.828486</v>
      </c>
      <c r="V17" s="259">
        <v>5.2844550000000003</v>
      </c>
      <c r="W17" s="259">
        <v>-3.6197530000000002</v>
      </c>
      <c r="X17" s="259">
        <v>-4.4000130000000004</v>
      </c>
      <c r="Y17" s="259">
        <v>-1.91872</v>
      </c>
      <c r="Z17" s="259">
        <v>3.151961</v>
      </c>
      <c r="AA17" s="259">
        <v>6.5561199999999999</v>
      </c>
      <c r="AB17" s="259">
        <v>3.5931630000000001</v>
      </c>
      <c r="AC17" s="259">
        <v>4.1279329999999996</v>
      </c>
      <c r="AD17" s="259">
        <v>-1.3790720000000001</v>
      </c>
      <c r="AE17" s="259">
        <v>-4.2610869999999998</v>
      </c>
      <c r="AF17" s="259">
        <v>5.949287</v>
      </c>
      <c r="AG17" s="259">
        <v>10.971605</v>
      </c>
      <c r="AH17" s="259">
        <v>5.3195399999999999</v>
      </c>
      <c r="AI17" s="259">
        <v>1.7404189999999999</v>
      </c>
      <c r="AJ17" s="259">
        <v>-1.3026530000000001</v>
      </c>
      <c r="AK17" s="259">
        <v>-1.8569910000000001</v>
      </c>
      <c r="AL17" s="259">
        <v>8.5621749999999999</v>
      </c>
      <c r="AM17" s="259">
        <v>14.587726999999999</v>
      </c>
      <c r="AN17" s="259">
        <v>14.112017</v>
      </c>
      <c r="AO17" s="259">
        <v>1.9299470000000001</v>
      </c>
      <c r="AP17" s="259">
        <v>-10.661047</v>
      </c>
      <c r="AQ17" s="259">
        <v>-7.6745140000000003</v>
      </c>
      <c r="AR17" s="259">
        <v>3.4905529999999998</v>
      </c>
      <c r="AS17" s="259">
        <v>7.4260853999999998</v>
      </c>
      <c r="AT17" s="259">
        <v>4.313936</v>
      </c>
      <c r="AU17" s="259">
        <v>-3.3120387</v>
      </c>
      <c r="AV17" s="259">
        <v>-12.0476072</v>
      </c>
      <c r="AW17" s="259">
        <v>-5.7451544999999999</v>
      </c>
      <c r="AX17" s="259">
        <v>-10.1938461</v>
      </c>
      <c r="AY17" s="259">
        <v>-3.5591604999999999</v>
      </c>
      <c r="AZ17" s="259">
        <v>5.1521419000000002</v>
      </c>
      <c r="BA17" s="259">
        <v>-4.8708504000000001</v>
      </c>
      <c r="BB17" s="259">
        <v>-12.8617974</v>
      </c>
      <c r="BC17" s="259">
        <v>-6.7249993999999997</v>
      </c>
      <c r="BD17" s="259">
        <v>4.2447027000000004</v>
      </c>
      <c r="BE17" s="259">
        <v>9.6243028000000006</v>
      </c>
      <c r="BF17" s="347">
        <v>5.228777</v>
      </c>
      <c r="BG17" s="347">
        <v>2.2705220000000002</v>
      </c>
      <c r="BH17" s="347">
        <v>-6.5514929999999998</v>
      </c>
      <c r="BI17" s="347">
        <v>-1.2956540000000001</v>
      </c>
      <c r="BJ17" s="347">
        <v>4.2628839999999997</v>
      </c>
      <c r="BK17" s="347">
        <v>5.3080619999999996</v>
      </c>
      <c r="BL17" s="347">
        <v>-0.46263880000000002</v>
      </c>
      <c r="BM17" s="347">
        <v>-4.6398910000000004</v>
      </c>
      <c r="BN17" s="347">
        <v>-8.1550429999999992</v>
      </c>
      <c r="BO17" s="347">
        <v>-1.568913</v>
      </c>
      <c r="BP17" s="347">
        <v>3.8604069999999999</v>
      </c>
      <c r="BQ17" s="347">
        <v>9.5938850000000002</v>
      </c>
      <c r="BR17" s="347">
        <v>5.8702870000000003</v>
      </c>
      <c r="BS17" s="347">
        <v>-1.1233599999999999</v>
      </c>
      <c r="BT17" s="347">
        <v>-6.7342820000000003</v>
      </c>
      <c r="BU17" s="347">
        <v>-1.8685259999999999</v>
      </c>
      <c r="BV17" s="347">
        <v>4.1939029999999997</v>
      </c>
    </row>
    <row r="18" spans="1:74" ht="11.1" customHeight="1" x14ac:dyDescent="0.2">
      <c r="A18" s="95" t="s">
        <v>234</v>
      </c>
      <c r="B18" s="200" t="s">
        <v>155</v>
      </c>
      <c r="C18" s="259">
        <v>1.1816100119999999</v>
      </c>
      <c r="D18" s="259">
        <v>1.0458290079999999</v>
      </c>
      <c r="E18" s="259">
        <v>1.1261520039999999</v>
      </c>
      <c r="F18" s="259">
        <v>0.99620399999999998</v>
      </c>
      <c r="G18" s="259">
        <v>0.90997700699999995</v>
      </c>
      <c r="H18" s="259">
        <v>1.1623599899999999</v>
      </c>
      <c r="I18" s="259">
        <v>1.201690014</v>
      </c>
      <c r="J18" s="259">
        <v>1.180796014</v>
      </c>
      <c r="K18" s="259">
        <v>1.11737799</v>
      </c>
      <c r="L18" s="259">
        <v>1.077791012</v>
      </c>
      <c r="M18" s="259">
        <v>1.1334599999999999</v>
      </c>
      <c r="N18" s="259">
        <v>1.0757380059999999</v>
      </c>
      <c r="O18" s="259">
        <v>1.1040239869999999</v>
      </c>
      <c r="P18" s="259">
        <v>0.92648100899999997</v>
      </c>
      <c r="Q18" s="259">
        <v>0.86257599200000001</v>
      </c>
      <c r="R18" s="259">
        <v>0.68146799999999996</v>
      </c>
      <c r="S18" s="259">
        <v>0.89245100200000005</v>
      </c>
      <c r="T18" s="259">
        <v>0.925728</v>
      </c>
      <c r="U18" s="259">
        <v>1.0578860050000001</v>
      </c>
      <c r="V18" s="259">
        <v>1.038891995</v>
      </c>
      <c r="W18" s="259">
        <v>0.88503299999999996</v>
      </c>
      <c r="X18" s="259">
        <v>0.796286987</v>
      </c>
      <c r="Y18" s="259">
        <v>1.09029501</v>
      </c>
      <c r="Z18" s="259">
        <v>0.93448098800000001</v>
      </c>
      <c r="AA18" s="259">
        <v>1.047342006</v>
      </c>
      <c r="AB18" s="259">
        <v>0.95049799599999996</v>
      </c>
      <c r="AC18" s="259">
        <v>1.1711900129999999</v>
      </c>
      <c r="AD18" s="259">
        <v>0.71627901000000005</v>
      </c>
      <c r="AE18" s="259">
        <v>0.99203199200000003</v>
      </c>
      <c r="AF18" s="259">
        <v>0.97910498999999995</v>
      </c>
      <c r="AG18" s="259">
        <v>1.1079320020000001</v>
      </c>
      <c r="AH18" s="259">
        <v>0.92514499699999997</v>
      </c>
      <c r="AI18" s="259">
        <v>0.74940899999999999</v>
      </c>
      <c r="AJ18" s="259">
        <v>0.73697099799999999</v>
      </c>
      <c r="AK18" s="259">
        <v>0.78115701000000004</v>
      </c>
      <c r="AL18" s="259">
        <v>1.1216109999999999</v>
      </c>
      <c r="AM18" s="259">
        <v>1.115562001</v>
      </c>
      <c r="AN18" s="259">
        <v>0.99860700800000002</v>
      </c>
      <c r="AO18" s="259">
        <v>1.089005014</v>
      </c>
      <c r="AP18" s="259">
        <v>0.933693</v>
      </c>
      <c r="AQ18" s="259">
        <v>0.85172100100000003</v>
      </c>
      <c r="AR18" s="259">
        <v>1.003347</v>
      </c>
      <c r="AS18" s="259">
        <v>0.86529950146000001</v>
      </c>
      <c r="AT18" s="259">
        <v>0.86529950146000001</v>
      </c>
      <c r="AU18" s="259">
        <v>0.86529950146000001</v>
      </c>
      <c r="AV18" s="259">
        <v>0.86529950146000001</v>
      </c>
      <c r="AW18" s="259">
        <v>0.86529950146000001</v>
      </c>
      <c r="AX18" s="259">
        <v>0.86529950146000001</v>
      </c>
      <c r="AY18" s="259">
        <v>0.90211613973000004</v>
      </c>
      <c r="AZ18" s="259">
        <v>0.90211613973000004</v>
      </c>
      <c r="BA18" s="259">
        <v>0.90211613973000004</v>
      </c>
      <c r="BB18" s="259">
        <v>0.90211613973000004</v>
      </c>
      <c r="BC18" s="259">
        <v>0.90211613973000004</v>
      </c>
      <c r="BD18" s="259">
        <v>0.90211613973000004</v>
      </c>
      <c r="BE18" s="259">
        <v>0.90211613973000004</v>
      </c>
      <c r="BF18" s="347">
        <v>0.90211609999999998</v>
      </c>
      <c r="BG18" s="347">
        <v>0.90211609999999998</v>
      </c>
      <c r="BH18" s="347">
        <v>0.90211609999999998</v>
      </c>
      <c r="BI18" s="347">
        <v>0.90211609999999998</v>
      </c>
      <c r="BJ18" s="347">
        <v>0.90211609999999998</v>
      </c>
      <c r="BK18" s="347">
        <v>0.92300499999999996</v>
      </c>
      <c r="BL18" s="347">
        <v>0.92300499999999996</v>
      </c>
      <c r="BM18" s="347">
        <v>0.92300499999999996</v>
      </c>
      <c r="BN18" s="347">
        <v>0.92300499999999996</v>
      </c>
      <c r="BO18" s="347">
        <v>0.92300499999999996</v>
      </c>
      <c r="BP18" s="347">
        <v>0.92300499999999996</v>
      </c>
      <c r="BQ18" s="347">
        <v>0.92300499999999996</v>
      </c>
      <c r="BR18" s="347">
        <v>0.92300499999999996</v>
      </c>
      <c r="BS18" s="347">
        <v>0.92300499999999996</v>
      </c>
      <c r="BT18" s="347">
        <v>0.92300499999999996</v>
      </c>
      <c r="BU18" s="347">
        <v>0.92300499999999996</v>
      </c>
      <c r="BV18" s="347">
        <v>0.92300499999999996</v>
      </c>
    </row>
    <row r="19" spans="1:74" ht="11.1" customHeight="1" x14ac:dyDescent="0.2">
      <c r="A19" s="93" t="s">
        <v>235</v>
      </c>
      <c r="B19" s="200" t="s">
        <v>598</v>
      </c>
      <c r="C19" s="259">
        <v>96.720889012000001</v>
      </c>
      <c r="D19" s="259">
        <v>82.493695008000003</v>
      </c>
      <c r="E19" s="259">
        <v>85.375097003999997</v>
      </c>
      <c r="F19" s="259">
        <v>72.887259999999998</v>
      </c>
      <c r="G19" s="259">
        <v>77.637256007000005</v>
      </c>
      <c r="H19" s="259">
        <v>91.711583989999994</v>
      </c>
      <c r="I19" s="259">
        <v>95.830506013999994</v>
      </c>
      <c r="J19" s="259">
        <v>99.571681014000006</v>
      </c>
      <c r="K19" s="259">
        <v>82.227923989999994</v>
      </c>
      <c r="L19" s="259">
        <v>73.927002012000003</v>
      </c>
      <c r="M19" s="259">
        <v>75.329734999999999</v>
      </c>
      <c r="N19" s="259">
        <v>80.741905005999996</v>
      </c>
      <c r="O19" s="259">
        <v>84.036561986999999</v>
      </c>
      <c r="P19" s="259">
        <v>71.008580008999999</v>
      </c>
      <c r="Q19" s="259">
        <v>66.737638992000001</v>
      </c>
      <c r="R19" s="259">
        <v>59.158149000000002</v>
      </c>
      <c r="S19" s="259">
        <v>70.919272002</v>
      </c>
      <c r="T19" s="259">
        <v>76.173366999999999</v>
      </c>
      <c r="U19" s="259">
        <v>91.732171004999998</v>
      </c>
      <c r="V19" s="259">
        <v>88.830346994999999</v>
      </c>
      <c r="W19" s="259">
        <v>71.862707999999998</v>
      </c>
      <c r="X19" s="259">
        <v>73.482305987000004</v>
      </c>
      <c r="Y19" s="259">
        <v>75.880610009999998</v>
      </c>
      <c r="Z19" s="259">
        <v>74.343878988</v>
      </c>
      <c r="AA19" s="259">
        <v>80.641349005999999</v>
      </c>
      <c r="AB19" s="259">
        <v>73.130773984000001</v>
      </c>
      <c r="AC19" s="259">
        <v>75.862817012999997</v>
      </c>
      <c r="AD19" s="259">
        <v>68.594844010000003</v>
      </c>
      <c r="AE19" s="259">
        <v>69.824706992000003</v>
      </c>
      <c r="AF19" s="259">
        <v>79.410014000000004</v>
      </c>
      <c r="AG19" s="259">
        <v>89.344138001999994</v>
      </c>
      <c r="AH19" s="259">
        <v>88.078599996999998</v>
      </c>
      <c r="AI19" s="259">
        <v>77.789445990000004</v>
      </c>
      <c r="AJ19" s="259">
        <v>70.963676007999993</v>
      </c>
      <c r="AK19" s="259">
        <v>71.912692019999994</v>
      </c>
      <c r="AL19" s="259">
        <v>80.332988986999993</v>
      </c>
      <c r="AM19" s="259">
        <v>91.435762001000001</v>
      </c>
      <c r="AN19" s="259">
        <v>81.860942007999995</v>
      </c>
      <c r="AO19" s="259">
        <v>79.908005013999997</v>
      </c>
      <c r="AP19" s="259">
        <v>65.470958999999993</v>
      </c>
      <c r="AQ19" s="259">
        <v>70.980644001000002</v>
      </c>
      <c r="AR19" s="259">
        <v>76.872617000000005</v>
      </c>
      <c r="AS19" s="259">
        <v>86.712333900999994</v>
      </c>
      <c r="AT19" s="259">
        <v>87.521752500999995</v>
      </c>
      <c r="AU19" s="259">
        <v>74.992043800999994</v>
      </c>
      <c r="AV19" s="259">
        <v>66.917008300999996</v>
      </c>
      <c r="AW19" s="259">
        <v>69.955972001000006</v>
      </c>
      <c r="AX19" s="259">
        <v>69.316598400999993</v>
      </c>
      <c r="AY19" s="259">
        <v>77.342909640000002</v>
      </c>
      <c r="AZ19" s="259">
        <v>71.926955039999996</v>
      </c>
      <c r="BA19" s="259">
        <v>70.650379740000005</v>
      </c>
      <c r="BB19" s="259">
        <v>55.386330739999998</v>
      </c>
      <c r="BC19" s="259">
        <v>58.614128739999998</v>
      </c>
      <c r="BD19" s="259">
        <v>65.890172840000005</v>
      </c>
      <c r="BE19" s="259">
        <v>79.588422397000002</v>
      </c>
      <c r="BF19" s="347">
        <v>85.166589999999999</v>
      </c>
      <c r="BG19" s="347">
        <v>72.630250000000004</v>
      </c>
      <c r="BH19" s="347">
        <v>68.833560000000006</v>
      </c>
      <c r="BI19" s="347">
        <v>67.880849999999995</v>
      </c>
      <c r="BJ19" s="347">
        <v>78.635149999999996</v>
      </c>
      <c r="BK19" s="347">
        <v>79.702669999999998</v>
      </c>
      <c r="BL19" s="347">
        <v>72.344340000000003</v>
      </c>
      <c r="BM19" s="347">
        <v>69.332080000000005</v>
      </c>
      <c r="BN19" s="347">
        <v>59.586100000000002</v>
      </c>
      <c r="BO19" s="347">
        <v>64.752250000000004</v>
      </c>
      <c r="BP19" s="347">
        <v>70.67371</v>
      </c>
      <c r="BQ19" s="347">
        <v>84.217339999999993</v>
      </c>
      <c r="BR19" s="347">
        <v>86.106070000000003</v>
      </c>
      <c r="BS19" s="347">
        <v>71.959739999999996</v>
      </c>
      <c r="BT19" s="347">
        <v>68.043819999999997</v>
      </c>
      <c r="BU19" s="347">
        <v>67.601889999999997</v>
      </c>
      <c r="BV19" s="347">
        <v>76.224289999999996</v>
      </c>
    </row>
    <row r="20" spans="1:74" ht="11.1" customHeight="1" x14ac:dyDescent="0.2">
      <c r="A20" s="90"/>
      <c r="B20" s="94"/>
      <c r="C20" s="268"/>
      <c r="D20" s="268"/>
      <c r="E20" s="268"/>
      <c r="F20" s="268"/>
      <c r="G20" s="268"/>
      <c r="H20" s="268"/>
      <c r="I20" s="268"/>
      <c r="J20" s="268"/>
      <c r="K20" s="268"/>
      <c r="L20" s="268"/>
      <c r="M20" s="268"/>
      <c r="N20" s="268"/>
      <c r="O20" s="268"/>
      <c r="P20" s="268"/>
      <c r="Q20" s="268"/>
      <c r="R20" s="268"/>
      <c r="S20" s="268"/>
      <c r="T20" s="268"/>
      <c r="U20" s="268"/>
      <c r="V20" s="268"/>
      <c r="W20" s="268"/>
      <c r="X20" s="268"/>
      <c r="Y20" s="268"/>
      <c r="Z20" s="268"/>
      <c r="AA20" s="268"/>
      <c r="AB20" s="268"/>
      <c r="AC20" s="268"/>
      <c r="AD20" s="268"/>
      <c r="AE20" s="268"/>
      <c r="AF20" s="268"/>
      <c r="AG20" s="268"/>
      <c r="AH20" s="268"/>
      <c r="AI20" s="268"/>
      <c r="AJ20" s="268"/>
      <c r="AK20" s="268"/>
      <c r="AL20" s="268"/>
      <c r="AM20" s="268"/>
      <c r="AN20" s="268"/>
      <c r="AO20" s="268"/>
      <c r="AP20" s="268"/>
      <c r="AQ20" s="268"/>
      <c r="AR20" s="268"/>
      <c r="AS20" s="268"/>
      <c r="AT20" s="268"/>
      <c r="AU20" s="268"/>
      <c r="AV20" s="268"/>
      <c r="AW20" s="268"/>
      <c r="AX20" s="268"/>
      <c r="AY20" s="268"/>
      <c r="AZ20" s="268"/>
      <c r="BA20" s="268"/>
      <c r="BB20" s="268"/>
      <c r="BC20" s="268"/>
      <c r="BD20" s="268"/>
      <c r="BE20" s="268"/>
      <c r="BF20" s="382"/>
      <c r="BG20" s="382"/>
      <c r="BH20" s="382"/>
      <c r="BI20" s="382"/>
      <c r="BJ20" s="382"/>
      <c r="BK20" s="382"/>
      <c r="BL20" s="382"/>
      <c r="BM20" s="382"/>
      <c r="BN20" s="382"/>
      <c r="BO20" s="382"/>
      <c r="BP20" s="382"/>
      <c r="BQ20" s="382"/>
      <c r="BR20" s="382"/>
      <c r="BS20" s="382"/>
      <c r="BT20" s="382"/>
      <c r="BU20" s="382"/>
      <c r="BV20" s="382"/>
    </row>
    <row r="21" spans="1:74" ht="11.1" customHeight="1" x14ac:dyDescent="0.2">
      <c r="A21" s="90"/>
      <c r="B21" s="96" t="s">
        <v>244</v>
      </c>
      <c r="C21" s="268"/>
      <c r="D21" s="268"/>
      <c r="E21" s="268"/>
      <c r="F21" s="268"/>
      <c r="G21" s="268"/>
      <c r="H21" s="268"/>
      <c r="I21" s="268"/>
      <c r="J21" s="268"/>
      <c r="K21" s="268"/>
      <c r="L21" s="268"/>
      <c r="M21" s="268"/>
      <c r="N21" s="268"/>
      <c r="O21" s="268"/>
      <c r="P21" s="268"/>
      <c r="Q21" s="268"/>
      <c r="R21" s="268"/>
      <c r="S21" s="268"/>
      <c r="T21" s="268"/>
      <c r="U21" s="268"/>
      <c r="V21" s="268"/>
      <c r="W21" s="268"/>
      <c r="X21" s="268"/>
      <c r="Y21" s="268"/>
      <c r="Z21" s="268"/>
      <c r="AA21" s="268"/>
      <c r="AB21" s="268"/>
      <c r="AC21" s="268"/>
      <c r="AD21" s="268"/>
      <c r="AE21" s="268"/>
      <c r="AF21" s="268"/>
      <c r="AG21" s="268"/>
      <c r="AH21" s="268"/>
      <c r="AI21" s="268"/>
      <c r="AJ21" s="268"/>
      <c r="AK21" s="268"/>
      <c r="AL21" s="268"/>
      <c r="AM21" s="268"/>
      <c r="AN21" s="268"/>
      <c r="AO21" s="268"/>
      <c r="AP21" s="268"/>
      <c r="AQ21" s="268"/>
      <c r="AR21" s="268"/>
      <c r="AS21" s="268"/>
      <c r="AT21" s="268"/>
      <c r="AU21" s="268"/>
      <c r="AV21" s="268"/>
      <c r="AW21" s="268"/>
      <c r="AX21" s="268"/>
      <c r="AY21" s="268"/>
      <c r="AZ21" s="268"/>
      <c r="BA21" s="268"/>
      <c r="BB21" s="268"/>
      <c r="BC21" s="268"/>
      <c r="BD21" s="268"/>
      <c r="BE21" s="268"/>
      <c r="BF21" s="382"/>
      <c r="BG21" s="382"/>
      <c r="BH21" s="382"/>
      <c r="BI21" s="382"/>
      <c r="BJ21" s="382"/>
      <c r="BK21" s="382"/>
      <c r="BL21" s="382"/>
      <c r="BM21" s="382"/>
      <c r="BN21" s="382"/>
      <c r="BO21" s="382"/>
      <c r="BP21" s="382"/>
      <c r="BQ21" s="382"/>
      <c r="BR21" s="382"/>
      <c r="BS21" s="382"/>
      <c r="BT21" s="382"/>
      <c r="BU21" s="382"/>
      <c r="BV21" s="382"/>
    </row>
    <row r="22" spans="1:74" ht="11.1" customHeight="1" x14ac:dyDescent="0.2">
      <c r="A22" s="93" t="s">
        <v>236</v>
      </c>
      <c r="B22" s="200" t="s">
        <v>622</v>
      </c>
      <c r="C22" s="259">
        <v>1.745741998</v>
      </c>
      <c r="D22" s="259">
        <v>1.623470996</v>
      </c>
      <c r="E22" s="259">
        <v>1.818697987</v>
      </c>
      <c r="F22" s="259">
        <v>1.6681389900000001</v>
      </c>
      <c r="G22" s="259">
        <v>1.877631002</v>
      </c>
      <c r="H22" s="259">
        <v>1.845987</v>
      </c>
      <c r="I22" s="259">
        <v>1.669896995</v>
      </c>
      <c r="J22" s="259">
        <v>1.8626659999999999</v>
      </c>
      <c r="K22" s="259">
        <v>1.874328</v>
      </c>
      <c r="L22" s="259">
        <v>1.7843910000000001</v>
      </c>
      <c r="M22" s="259">
        <v>1.77234699</v>
      </c>
      <c r="N22" s="259">
        <v>1.890599015</v>
      </c>
      <c r="O22" s="259">
        <v>1.7008009879999999</v>
      </c>
      <c r="P22" s="259">
        <v>1.686973007</v>
      </c>
      <c r="Q22" s="259">
        <v>1.8951810010000001</v>
      </c>
      <c r="R22" s="259">
        <v>1.78261599</v>
      </c>
      <c r="S22" s="259">
        <v>1.8565540089999999</v>
      </c>
      <c r="T22" s="259">
        <v>1.6568600099999999</v>
      </c>
      <c r="U22" s="259">
        <v>1.6760420009999999</v>
      </c>
      <c r="V22" s="259">
        <v>1.8159309889999999</v>
      </c>
      <c r="W22" s="259">
        <v>1.5523520099999999</v>
      </c>
      <c r="X22" s="259">
        <v>1.6471829849999999</v>
      </c>
      <c r="Y22" s="259">
        <v>1.7145330000000001</v>
      </c>
      <c r="Z22" s="259">
        <v>1.7663459930000001</v>
      </c>
      <c r="AA22" s="259">
        <v>1.825338001</v>
      </c>
      <c r="AB22" s="259">
        <v>1.6444849960000001</v>
      </c>
      <c r="AC22" s="259">
        <v>1.810226989</v>
      </c>
      <c r="AD22" s="259">
        <v>1.8165879899999999</v>
      </c>
      <c r="AE22" s="259">
        <v>1.867854997</v>
      </c>
      <c r="AF22" s="259">
        <v>1.7867780099999999</v>
      </c>
      <c r="AG22" s="259">
        <v>1.7563810120000001</v>
      </c>
      <c r="AH22" s="259">
        <v>1.8362819930000001</v>
      </c>
      <c r="AI22" s="259">
        <v>1.836282</v>
      </c>
      <c r="AJ22" s="259">
        <v>1.80719801</v>
      </c>
      <c r="AK22" s="259">
        <v>1.73652801</v>
      </c>
      <c r="AL22" s="259">
        <v>1.750027996</v>
      </c>
      <c r="AM22" s="259">
        <v>1.6046210080000001</v>
      </c>
      <c r="AN22" s="259">
        <v>1.5431470039999999</v>
      </c>
      <c r="AO22" s="259">
        <v>1.6871740079999999</v>
      </c>
      <c r="AP22" s="259">
        <v>1.6477449900000001</v>
      </c>
      <c r="AQ22" s="259">
        <v>1.730401989</v>
      </c>
      <c r="AR22" s="259">
        <v>1.7577510000000001</v>
      </c>
      <c r="AS22" s="259">
        <v>1.6845368999999999</v>
      </c>
      <c r="AT22" s="259">
        <v>1.85442</v>
      </c>
      <c r="AU22" s="259">
        <v>1.6553100000000001</v>
      </c>
      <c r="AV22" s="259">
        <v>2.0294460000000001</v>
      </c>
      <c r="AW22" s="259">
        <v>1.54779</v>
      </c>
      <c r="AX22" s="259">
        <v>1.6571577</v>
      </c>
      <c r="AY22" s="259">
        <v>1.4970675</v>
      </c>
      <c r="AZ22" s="259">
        <v>1.4142352</v>
      </c>
      <c r="BA22" s="259">
        <v>1.517698</v>
      </c>
      <c r="BB22" s="259">
        <v>1.289418</v>
      </c>
      <c r="BC22" s="259">
        <v>1.477498</v>
      </c>
      <c r="BD22" s="259">
        <v>1.582003</v>
      </c>
      <c r="BE22" s="259">
        <v>1.713568</v>
      </c>
      <c r="BF22" s="347">
        <v>1.8739319999999999</v>
      </c>
      <c r="BG22" s="347">
        <v>1.6664730000000001</v>
      </c>
      <c r="BH22" s="347">
        <v>2.0291450000000002</v>
      </c>
      <c r="BI22" s="347">
        <v>1.540494</v>
      </c>
      <c r="BJ22" s="347">
        <v>1.626539</v>
      </c>
      <c r="BK22" s="347">
        <v>1.437279</v>
      </c>
      <c r="BL22" s="347">
        <v>1.3732629999999999</v>
      </c>
      <c r="BM22" s="347">
        <v>1.4795240000000001</v>
      </c>
      <c r="BN22" s="347">
        <v>1.247193</v>
      </c>
      <c r="BO22" s="347">
        <v>1.3974709999999999</v>
      </c>
      <c r="BP22" s="347">
        <v>1.4810639999999999</v>
      </c>
      <c r="BQ22" s="347">
        <v>1.5856760000000001</v>
      </c>
      <c r="BR22" s="347">
        <v>1.7228060000000001</v>
      </c>
      <c r="BS22" s="347">
        <v>1.5018860000000001</v>
      </c>
      <c r="BT22" s="347">
        <v>1.840271</v>
      </c>
      <c r="BU22" s="347">
        <v>1.3500239999999999</v>
      </c>
      <c r="BV22" s="347">
        <v>1.4291720000000001</v>
      </c>
    </row>
    <row r="23" spans="1:74" ht="11.1" customHeight="1" x14ac:dyDescent="0.2">
      <c r="A23" s="90" t="s">
        <v>237</v>
      </c>
      <c r="B23" s="200" t="s">
        <v>186</v>
      </c>
      <c r="C23" s="259">
        <v>90.021243014999996</v>
      </c>
      <c r="D23" s="259">
        <v>73.473628004000005</v>
      </c>
      <c r="E23" s="259">
        <v>72.458268996000001</v>
      </c>
      <c r="F23" s="259">
        <v>66.930215009999998</v>
      </c>
      <c r="G23" s="259">
        <v>73.337897995000006</v>
      </c>
      <c r="H23" s="259">
        <v>83.908422000000002</v>
      </c>
      <c r="I23" s="259">
        <v>94.037255009000006</v>
      </c>
      <c r="J23" s="259">
        <v>92.011999992</v>
      </c>
      <c r="K23" s="259">
        <v>76.568826000000001</v>
      </c>
      <c r="L23" s="259">
        <v>69.458238012999999</v>
      </c>
      <c r="M23" s="259">
        <v>66.918654000000004</v>
      </c>
      <c r="N23" s="259">
        <v>73.359437012000001</v>
      </c>
      <c r="O23" s="259">
        <v>70.594167014000007</v>
      </c>
      <c r="P23" s="259">
        <v>62.804098994</v>
      </c>
      <c r="Q23" s="259">
        <v>57.265684991000001</v>
      </c>
      <c r="R23" s="259">
        <v>51.592947989999999</v>
      </c>
      <c r="S23" s="259">
        <v>62.647841999000001</v>
      </c>
      <c r="T23" s="259">
        <v>71.479722989999999</v>
      </c>
      <c r="U23" s="259">
        <v>86.282874988000003</v>
      </c>
      <c r="V23" s="259">
        <v>82.483921987000002</v>
      </c>
      <c r="W23" s="259">
        <v>69.308876010000006</v>
      </c>
      <c r="X23" s="259">
        <v>66.342727007999997</v>
      </c>
      <c r="Y23" s="259">
        <v>69.739508999999998</v>
      </c>
      <c r="Z23" s="259">
        <v>73.009118009000005</v>
      </c>
      <c r="AA23" s="259">
        <v>74.832281143000003</v>
      </c>
      <c r="AB23" s="259">
        <v>66.919431627999998</v>
      </c>
      <c r="AC23" s="259">
        <v>70.219093767000004</v>
      </c>
      <c r="AD23" s="259">
        <v>60.584109599999998</v>
      </c>
      <c r="AE23" s="259">
        <v>64.444086003999999</v>
      </c>
      <c r="AF23" s="259">
        <v>74.816509019999998</v>
      </c>
      <c r="AG23" s="259">
        <v>82.966157211999999</v>
      </c>
      <c r="AH23" s="259">
        <v>81.737470971999997</v>
      </c>
      <c r="AI23" s="259">
        <v>72.501065519999997</v>
      </c>
      <c r="AJ23" s="259">
        <v>66.107470054000004</v>
      </c>
      <c r="AK23" s="259">
        <v>65.763241440000002</v>
      </c>
      <c r="AL23" s="259">
        <v>77.070856956</v>
      </c>
      <c r="AM23" s="259">
        <v>83.312203206000007</v>
      </c>
      <c r="AN23" s="259">
        <v>76.003878916000005</v>
      </c>
      <c r="AO23" s="259">
        <v>72.016231192000006</v>
      </c>
      <c r="AP23" s="259">
        <v>57.969420210000003</v>
      </c>
      <c r="AQ23" s="259">
        <v>63.790071285000003</v>
      </c>
      <c r="AR23" s="259">
        <v>74.223370079999995</v>
      </c>
      <c r="AS23" s="259">
        <v>81.307951278000004</v>
      </c>
      <c r="AT23" s="259">
        <v>80.884560687000004</v>
      </c>
      <c r="AU23" s="259">
        <v>68.968272810000002</v>
      </c>
      <c r="AV23" s="259">
        <v>61.075719593000002</v>
      </c>
      <c r="AW23" s="259">
        <v>64.412677950000003</v>
      </c>
      <c r="AX23" s="259">
        <v>67.463463312000002</v>
      </c>
      <c r="AY23" s="259">
        <v>71.288890746999996</v>
      </c>
      <c r="AZ23" s="259">
        <v>66.956365727999994</v>
      </c>
      <c r="BA23" s="259">
        <v>58.206421282999997</v>
      </c>
      <c r="BB23" s="259">
        <v>48.496306050000001</v>
      </c>
      <c r="BC23" s="259">
        <v>57.085938226000003</v>
      </c>
      <c r="BD23" s="259">
        <v>67.555729999999997</v>
      </c>
      <c r="BE23" s="259">
        <v>77.381780000000006</v>
      </c>
      <c r="BF23" s="347">
        <v>79.717169999999996</v>
      </c>
      <c r="BG23" s="347">
        <v>67.375100000000003</v>
      </c>
      <c r="BH23" s="347">
        <v>63.10895</v>
      </c>
      <c r="BI23" s="347">
        <v>62.537840000000003</v>
      </c>
      <c r="BJ23" s="347">
        <v>73.250870000000006</v>
      </c>
      <c r="BK23" s="347">
        <v>74.221639999999994</v>
      </c>
      <c r="BL23" s="347">
        <v>67.111069999999998</v>
      </c>
      <c r="BM23" s="347">
        <v>64.042140000000003</v>
      </c>
      <c r="BN23" s="347">
        <v>54.506450000000001</v>
      </c>
      <c r="BO23" s="347">
        <v>59.764020000000002</v>
      </c>
      <c r="BP23" s="347">
        <v>65.782240000000002</v>
      </c>
      <c r="BQ23" s="347">
        <v>79.097080000000005</v>
      </c>
      <c r="BR23" s="347">
        <v>80.757469999999998</v>
      </c>
      <c r="BS23" s="347">
        <v>66.832750000000004</v>
      </c>
      <c r="BT23" s="347">
        <v>62.479649999999999</v>
      </c>
      <c r="BU23" s="347">
        <v>62.428460000000001</v>
      </c>
      <c r="BV23" s="347">
        <v>71.025769999999994</v>
      </c>
    </row>
    <row r="24" spans="1:74" ht="11.1" customHeight="1" x14ac:dyDescent="0.2">
      <c r="A24" s="93" t="s">
        <v>238</v>
      </c>
      <c r="B24" s="200" t="s">
        <v>209</v>
      </c>
      <c r="C24" s="259">
        <v>4.5360960180000003</v>
      </c>
      <c r="D24" s="259">
        <v>4.4796639999999996</v>
      </c>
      <c r="E24" s="259">
        <v>4.4899949880000003</v>
      </c>
      <c r="F24" s="259">
        <v>3.89883399</v>
      </c>
      <c r="G24" s="259">
        <v>3.8827969960000002</v>
      </c>
      <c r="H24" s="259">
        <v>3.8974160100000002</v>
      </c>
      <c r="I24" s="259">
        <v>3.910996022</v>
      </c>
      <c r="J24" s="259">
        <v>3.8877749760000002</v>
      </c>
      <c r="K24" s="259">
        <v>3.8978500199999999</v>
      </c>
      <c r="L24" s="259">
        <v>4.0182099869999996</v>
      </c>
      <c r="M24" s="259">
        <v>4.015917</v>
      </c>
      <c r="N24" s="259">
        <v>4.1146359830000003</v>
      </c>
      <c r="O24" s="259">
        <v>3.9966320030000002</v>
      </c>
      <c r="P24" s="259">
        <v>3.9751350090000002</v>
      </c>
      <c r="Q24" s="259">
        <v>3.9140250010000002</v>
      </c>
      <c r="R24" s="259">
        <v>3.523053</v>
      </c>
      <c r="S24" s="259">
        <v>3.5103089939999998</v>
      </c>
      <c r="T24" s="259">
        <v>3.5055139799999999</v>
      </c>
      <c r="U24" s="259">
        <v>3.62872701</v>
      </c>
      <c r="V24" s="259">
        <v>3.618839994</v>
      </c>
      <c r="W24" s="259">
        <v>3.61618101</v>
      </c>
      <c r="X24" s="259">
        <v>3.7838200099999999</v>
      </c>
      <c r="Y24" s="259">
        <v>3.8646610199999998</v>
      </c>
      <c r="Z24" s="259">
        <v>3.9453609790000002</v>
      </c>
      <c r="AA24" s="259">
        <v>3.9295149880000002</v>
      </c>
      <c r="AB24" s="259">
        <v>3.921615992</v>
      </c>
      <c r="AC24" s="259">
        <v>3.8849669960000002</v>
      </c>
      <c r="AD24" s="259">
        <v>3.5589149999999998</v>
      </c>
      <c r="AE24" s="259">
        <v>3.5734160039999998</v>
      </c>
      <c r="AF24" s="259">
        <v>3.5659649999999998</v>
      </c>
      <c r="AG24" s="259">
        <v>3.5766660130000001</v>
      </c>
      <c r="AH24" s="259">
        <v>3.5820359879999999</v>
      </c>
      <c r="AI24" s="259">
        <v>3.56427402</v>
      </c>
      <c r="AJ24" s="259">
        <v>3.9095300009999998</v>
      </c>
      <c r="AK24" s="259">
        <v>3.9394430100000002</v>
      </c>
      <c r="AL24" s="259">
        <v>3.999728996</v>
      </c>
      <c r="AM24" s="259">
        <v>3.9796309829999998</v>
      </c>
      <c r="AN24" s="259">
        <v>4.0205479999999998</v>
      </c>
      <c r="AO24" s="259">
        <v>4.0324510150000004</v>
      </c>
      <c r="AP24" s="259">
        <v>3.6613859999999998</v>
      </c>
      <c r="AQ24" s="259">
        <v>3.621210998</v>
      </c>
      <c r="AR24" s="259">
        <v>3.6199469999999998</v>
      </c>
      <c r="AS24" s="259">
        <v>3.68249527</v>
      </c>
      <c r="AT24" s="259">
        <v>3.6545237529999999</v>
      </c>
      <c r="AU24" s="259">
        <v>3.66316899</v>
      </c>
      <c r="AV24" s="259">
        <v>3.6428537410000001</v>
      </c>
      <c r="AW24" s="259">
        <v>3.7772123099999999</v>
      </c>
      <c r="AX24" s="259">
        <v>3.6713330380000002</v>
      </c>
      <c r="AY24" s="259">
        <v>3.902184272</v>
      </c>
      <c r="AZ24" s="259">
        <v>3.7131384079999998</v>
      </c>
      <c r="BA24" s="259">
        <v>3.7659886550000001</v>
      </c>
      <c r="BB24" s="259">
        <v>3.64848039</v>
      </c>
      <c r="BC24" s="259">
        <v>3.3715448600000002</v>
      </c>
      <c r="BD24" s="259">
        <v>3.3381759</v>
      </c>
      <c r="BE24" s="259">
        <v>3.4703393299999998</v>
      </c>
      <c r="BF24" s="347">
        <v>3.5754890000000001</v>
      </c>
      <c r="BG24" s="347">
        <v>3.5886719999999999</v>
      </c>
      <c r="BH24" s="347">
        <v>3.695468</v>
      </c>
      <c r="BI24" s="347">
        <v>3.8025099999999998</v>
      </c>
      <c r="BJ24" s="347">
        <v>3.7577419999999999</v>
      </c>
      <c r="BK24" s="347">
        <v>4.0437510000000003</v>
      </c>
      <c r="BL24" s="347">
        <v>3.860001</v>
      </c>
      <c r="BM24" s="347">
        <v>3.810419</v>
      </c>
      <c r="BN24" s="347">
        <v>3.8324639999999999</v>
      </c>
      <c r="BO24" s="347">
        <v>3.5907550000000001</v>
      </c>
      <c r="BP24" s="347">
        <v>3.410409</v>
      </c>
      <c r="BQ24" s="347">
        <v>3.5345900000000001</v>
      </c>
      <c r="BR24" s="347">
        <v>3.625788</v>
      </c>
      <c r="BS24" s="347">
        <v>3.625102</v>
      </c>
      <c r="BT24" s="347">
        <v>3.7239049999999998</v>
      </c>
      <c r="BU24" s="347">
        <v>3.8234059999999999</v>
      </c>
      <c r="BV24" s="347">
        <v>3.7693490000000001</v>
      </c>
    </row>
    <row r="25" spans="1:74" ht="11.1" customHeight="1" x14ac:dyDescent="0.2">
      <c r="A25" s="93" t="s">
        <v>239</v>
      </c>
      <c r="B25" s="201" t="s">
        <v>928</v>
      </c>
      <c r="C25" s="259">
        <v>0.364353013</v>
      </c>
      <c r="D25" s="259">
        <v>0.33458700800000002</v>
      </c>
      <c r="E25" s="259">
        <v>0.31746898499999998</v>
      </c>
      <c r="F25" s="259">
        <v>0.21021398999999999</v>
      </c>
      <c r="G25" s="259">
        <v>0.21087799600000001</v>
      </c>
      <c r="H25" s="259">
        <v>0.221553</v>
      </c>
      <c r="I25" s="259">
        <v>0.19301601299999999</v>
      </c>
      <c r="J25" s="259">
        <v>0.17235798499999999</v>
      </c>
      <c r="K25" s="259">
        <v>0.16290500999999999</v>
      </c>
      <c r="L25" s="259">
        <v>0.18178499200000001</v>
      </c>
      <c r="M25" s="259">
        <v>0.19399899000000001</v>
      </c>
      <c r="N25" s="259">
        <v>0.229540988</v>
      </c>
      <c r="O25" s="259">
        <v>0.25561800200000001</v>
      </c>
      <c r="P25" s="259">
        <v>0.22209000400000001</v>
      </c>
      <c r="Q25" s="259">
        <v>0.210009004</v>
      </c>
      <c r="R25" s="259">
        <v>0.13228298999999999</v>
      </c>
      <c r="S25" s="259">
        <v>0.14053499699999999</v>
      </c>
      <c r="T25" s="259">
        <v>0.14087499000000001</v>
      </c>
      <c r="U25" s="259">
        <v>0.13587299999999999</v>
      </c>
      <c r="V25" s="259">
        <v>0.136152</v>
      </c>
      <c r="W25" s="259">
        <v>0.12130199999999999</v>
      </c>
      <c r="X25" s="259">
        <v>0.152229003</v>
      </c>
      <c r="Y25" s="259">
        <v>0.18596301000000001</v>
      </c>
      <c r="Z25" s="259">
        <v>0.211746988</v>
      </c>
      <c r="AA25" s="259">
        <v>0.24168099100000001</v>
      </c>
      <c r="AB25" s="259">
        <v>0.222411</v>
      </c>
      <c r="AC25" s="259">
        <v>0.21453698800000001</v>
      </c>
      <c r="AD25" s="259">
        <v>0.12909899999999999</v>
      </c>
      <c r="AE25" s="259">
        <v>0.136353004</v>
      </c>
      <c r="AF25" s="259">
        <v>0.131937</v>
      </c>
      <c r="AG25" s="259">
        <v>0.119388998</v>
      </c>
      <c r="AH25" s="259">
        <v>0.121020001</v>
      </c>
      <c r="AI25" s="259">
        <v>0.11467101</v>
      </c>
      <c r="AJ25" s="259">
        <v>0.14154299300000001</v>
      </c>
      <c r="AK25" s="259">
        <v>0.17543601</v>
      </c>
      <c r="AL25" s="259">
        <v>0.20305700600000001</v>
      </c>
      <c r="AM25" s="259">
        <v>0.24743099499999999</v>
      </c>
      <c r="AN25" s="259">
        <v>0.245200004</v>
      </c>
      <c r="AO25" s="259">
        <v>0.23605300300000001</v>
      </c>
      <c r="AP25" s="259">
        <v>0.13997301000000001</v>
      </c>
      <c r="AQ25" s="259">
        <v>0.11849201299999999</v>
      </c>
      <c r="AR25" s="259">
        <v>0.11375601</v>
      </c>
      <c r="AS25" s="259">
        <v>0.13498236999999999</v>
      </c>
      <c r="AT25" s="259">
        <v>0.14566714</v>
      </c>
      <c r="AU25" s="259">
        <v>0.15635099999999999</v>
      </c>
      <c r="AV25" s="259">
        <v>0.19109175</v>
      </c>
      <c r="AW25" s="259">
        <v>0.22710929999999999</v>
      </c>
      <c r="AX25" s="259">
        <v>0.25605224999999998</v>
      </c>
      <c r="AY25" s="259">
        <v>0.27695617</v>
      </c>
      <c r="AZ25" s="259">
        <v>0.26561780000000002</v>
      </c>
      <c r="BA25" s="259">
        <v>0.25466407000000002</v>
      </c>
      <c r="BB25" s="259">
        <v>0.19252739999999999</v>
      </c>
      <c r="BC25" s="259">
        <v>0.18471860000000001</v>
      </c>
      <c r="BD25" s="259">
        <v>0.187558</v>
      </c>
      <c r="BE25" s="259">
        <v>0.17958080000000001</v>
      </c>
      <c r="BF25" s="347">
        <v>0.17861759999999999</v>
      </c>
      <c r="BG25" s="347">
        <v>0.1689126</v>
      </c>
      <c r="BH25" s="347">
        <v>0.20074330000000001</v>
      </c>
      <c r="BI25" s="347">
        <v>0.23575969999999999</v>
      </c>
      <c r="BJ25" s="347">
        <v>0.2657775</v>
      </c>
      <c r="BK25" s="347">
        <v>0.29998079999999999</v>
      </c>
      <c r="BL25" s="347">
        <v>0.26543919999999999</v>
      </c>
      <c r="BM25" s="347">
        <v>0.25002459999999999</v>
      </c>
      <c r="BN25" s="347">
        <v>0.17826149999999999</v>
      </c>
      <c r="BO25" s="347">
        <v>0.1740428</v>
      </c>
      <c r="BP25" s="347">
        <v>0.1707552</v>
      </c>
      <c r="BQ25" s="347">
        <v>0.1626754</v>
      </c>
      <c r="BR25" s="347">
        <v>0.16186449999999999</v>
      </c>
      <c r="BS25" s="347">
        <v>0.1538081</v>
      </c>
      <c r="BT25" s="347">
        <v>0.1853301</v>
      </c>
      <c r="BU25" s="347">
        <v>0.22310820000000001</v>
      </c>
      <c r="BV25" s="347">
        <v>0.25305949999999999</v>
      </c>
    </row>
    <row r="26" spans="1:74" ht="11.1" customHeight="1" x14ac:dyDescent="0.2">
      <c r="A26" s="93" t="s">
        <v>240</v>
      </c>
      <c r="B26" s="201" t="s">
        <v>929</v>
      </c>
      <c r="C26" s="259">
        <v>4.1717430049999997</v>
      </c>
      <c r="D26" s="259">
        <v>4.1450769919999999</v>
      </c>
      <c r="E26" s="259">
        <v>4.1725260029999998</v>
      </c>
      <c r="F26" s="259">
        <v>3.6886199999999998</v>
      </c>
      <c r="G26" s="259">
        <v>3.6719189999999999</v>
      </c>
      <c r="H26" s="259">
        <v>3.67586301</v>
      </c>
      <c r="I26" s="259">
        <v>3.7179800090000001</v>
      </c>
      <c r="J26" s="259">
        <v>3.7154169910000001</v>
      </c>
      <c r="K26" s="259">
        <v>3.7349450100000001</v>
      </c>
      <c r="L26" s="259">
        <v>3.8364249949999998</v>
      </c>
      <c r="M26" s="259">
        <v>3.8219180100000001</v>
      </c>
      <c r="N26" s="259">
        <v>3.8850949950000002</v>
      </c>
      <c r="O26" s="259">
        <v>3.7410140009999999</v>
      </c>
      <c r="P26" s="259">
        <v>3.7530450050000002</v>
      </c>
      <c r="Q26" s="259">
        <v>3.7040159969999999</v>
      </c>
      <c r="R26" s="259">
        <v>3.3907700099999998</v>
      </c>
      <c r="S26" s="259">
        <v>3.3697739969999998</v>
      </c>
      <c r="T26" s="259">
        <v>3.36463899</v>
      </c>
      <c r="U26" s="259">
        <v>3.4928540099999998</v>
      </c>
      <c r="V26" s="259">
        <v>3.482687994</v>
      </c>
      <c r="W26" s="259">
        <v>3.49487901</v>
      </c>
      <c r="X26" s="259">
        <v>3.6315910069999999</v>
      </c>
      <c r="Y26" s="259">
        <v>3.6786980100000002</v>
      </c>
      <c r="Z26" s="259">
        <v>3.7336139909999999</v>
      </c>
      <c r="AA26" s="259">
        <v>3.6878339969999998</v>
      </c>
      <c r="AB26" s="259">
        <v>3.6992049919999999</v>
      </c>
      <c r="AC26" s="259">
        <v>3.6704300079999999</v>
      </c>
      <c r="AD26" s="259">
        <v>3.4298160000000002</v>
      </c>
      <c r="AE26" s="259">
        <v>3.4370630000000002</v>
      </c>
      <c r="AF26" s="259">
        <v>3.4340280000000001</v>
      </c>
      <c r="AG26" s="259">
        <v>3.4572770149999998</v>
      </c>
      <c r="AH26" s="259">
        <v>3.4610159870000001</v>
      </c>
      <c r="AI26" s="259">
        <v>3.4496030100000001</v>
      </c>
      <c r="AJ26" s="259">
        <v>3.767987008</v>
      </c>
      <c r="AK26" s="259">
        <v>3.7640069999999999</v>
      </c>
      <c r="AL26" s="259">
        <v>3.7966719900000001</v>
      </c>
      <c r="AM26" s="259">
        <v>3.7321999880000001</v>
      </c>
      <c r="AN26" s="259">
        <v>3.7753479959999998</v>
      </c>
      <c r="AO26" s="259">
        <v>3.796398012</v>
      </c>
      <c r="AP26" s="259">
        <v>3.52141299</v>
      </c>
      <c r="AQ26" s="259">
        <v>3.502718985</v>
      </c>
      <c r="AR26" s="259">
        <v>3.5061909899999999</v>
      </c>
      <c r="AS26" s="259">
        <v>3.5475129000000001</v>
      </c>
      <c r="AT26" s="259">
        <v>3.5088566129999998</v>
      </c>
      <c r="AU26" s="259">
        <v>3.5068179900000001</v>
      </c>
      <c r="AV26" s="259">
        <v>3.4517619910000001</v>
      </c>
      <c r="AW26" s="259">
        <v>3.5501030099999999</v>
      </c>
      <c r="AX26" s="259">
        <v>3.415280788</v>
      </c>
      <c r="AY26" s="259">
        <v>3.6252281019999999</v>
      </c>
      <c r="AZ26" s="259">
        <v>3.447520608</v>
      </c>
      <c r="BA26" s="259">
        <v>3.5113245850000001</v>
      </c>
      <c r="BB26" s="259">
        <v>3.4559529900000001</v>
      </c>
      <c r="BC26" s="259">
        <v>3.1868264000000002</v>
      </c>
      <c r="BD26" s="259">
        <v>3.1506180000000001</v>
      </c>
      <c r="BE26" s="259">
        <v>3.2907584999999999</v>
      </c>
      <c r="BF26" s="347">
        <v>3.3968720000000001</v>
      </c>
      <c r="BG26" s="347">
        <v>3.4197600000000001</v>
      </c>
      <c r="BH26" s="347">
        <v>3.4947249999999999</v>
      </c>
      <c r="BI26" s="347">
        <v>3.566751</v>
      </c>
      <c r="BJ26" s="347">
        <v>3.491965</v>
      </c>
      <c r="BK26" s="347">
        <v>3.74377</v>
      </c>
      <c r="BL26" s="347">
        <v>3.5945619999999998</v>
      </c>
      <c r="BM26" s="347">
        <v>3.5603940000000001</v>
      </c>
      <c r="BN26" s="347">
        <v>3.6542029999999999</v>
      </c>
      <c r="BO26" s="347">
        <v>3.416712</v>
      </c>
      <c r="BP26" s="347">
        <v>3.2396539999999998</v>
      </c>
      <c r="BQ26" s="347">
        <v>3.371915</v>
      </c>
      <c r="BR26" s="347">
        <v>3.4639229999999999</v>
      </c>
      <c r="BS26" s="347">
        <v>3.4712939999999999</v>
      </c>
      <c r="BT26" s="347">
        <v>3.5385749999999998</v>
      </c>
      <c r="BU26" s="347">
        <v>3.600298</v>
      </c>
      <c r="BV26" s="347">
        <v>3.5162900000000001</v>
      </c>
    </row>
    <row r="27" spans="1:74" ht="11.1" customHeight="1" x14ac:dyDescent="0.2">
      <c r="A27" s="93" t="s">
        <v>241</v>
      </c>
      <c r="B27" s="200" t="s">
        <v>623</v>
      </c>
      <c r="C27" s="259">
        <v>96.303081031000005</v>
      </c>
      <c r="D27" s="259">
        <v>79.576763</v>
      </c>
      <c r="E27" s="259">
        <v>78.766961971000001</v>
      </c>
      <c r="F27" s="259">
        <v>72.49718799</v>
      </c>
      <c r="G27" s="259">
        <v>79.098325993000003</v>
      </c>
      <c r="H27" s="259">
        <v>89.651825009999996</v>
      </c>
      <c r="I27" s="259">
        <v>99.618148026</v>
      </c>
      <c r="J27" s="259">
        <v>97.762440968000007</v>
      </c>
      <c r="K27" s="259">
        <v>82.34100402</v>
      </c>
      <c r="L27" s="259">
        <v>75.260839000000004</v>
      </c>
      <c r="M27" s="259">
        <v>72.706917989999994</v>
      </c>
      <c r="N27" s="259">
        <v>79.364672010000007</v>
      </c>
      <c r="O27" s="259">
        <v>76.291600005000006</v>
      </c>
      <c r="P27" s="259">
        <v>68.466207010000005</v>
      </c>
      <c r="Q27" s="259">
        <v>63.074890992999997</v>
      </c>
      <c r="R27" s="259">
        <v>56.89861698</v>
      </c>
      <c r="S27" s="259">
        <v>68.014705001999999</v>
      </c>
      <c r="T27" s="259">
        <v>76.642096980000005</v>
      </c>
      <c r="U27" s="259">
        <v>91.587643998999994</v>
      </c>
      <c r="V27" s="259">
        <v>87.918692969999995</v>
      </c>
      <c r="W27" s="259">
        <v>74.477409030000004</v>
      </c>
      <c r="X27" s="259">
        <v>71.773730002999997</v>
      </c>
      <c r="Y27" s="259">
        <v>75.318703020000001</v>
      </c>
      <c r="Z27" s="259">
        <v>78.720824981000007</v>
      </c>
      <c r="AA27" s="259">
        <v>80.587134132000003</v>
      </c>
      <c r="AB27" s="259">
        <v>72.485532616</v>
      </c>
      <c r="AC27" s="259">
        <v>75.914287752000007</v>
      </c>
      <c r="AD27" s="259">
        <v>65.959612590000006</v>
      </c>
      <c r="AE27" s="259">
        <v>69.885357005000003</v>
      </c>
      <c r="AF27" s="259">
        <v>80.169252029999996</v>
      </c>
      <c r="AG27" s="259">
        <v>88.299204236999998</v>
      </c>
      <c r="AH27" s="259">
        <v>87.155788952999998</v>
      </c>
      <c r="AI27" s="259">
        <v>77.901621539999994</v>
      </c>
      <c r="AJ27" s="259">
        <v>71.824198065000004</v>
      </c>
      <c r="AK27" s="259">
        <v>71.439212459999993</v>
      </c>
      <c r="AL27" s="259">
        <v>82.820613948000002</v>
      </c>
      <c r="AM27" s="259">
        <v>88.896455196999995</v>
      </c>
      <c r="AN27" s="259">
        <v>81.567573920000001</v>
      </c>
      <c r="AO27" s="259">
        <v>77.735856214999998</v>
      </c>
      <c r="AP27" s="259">
        <v>63.278551200000003</v>
      </c>
      <c r="AQ27" s="259">
        <v>69.141684272000006</v>
      </c>
      <c r="AR27" s="259">
        <v>79.601068080000005</v>
      </c>
      <c r="AS27" s="259">
        <v>86.674983448000006</v>
      </c>
      <c r="AT27" s="259">
        <v>86.393504440000001</v>
      </c>
      <c r="AU27" s="259">
        <v>74.286751800000005</v>
      </c>
      <c r="AV27" s="259">
        <v>66.748019334000006</v>
      </c>
      <c r="AW27" s="259">
        <v>69.737680260000005</v>
      </c>
      <c r="AX27" s="259">
        <v>72.791954050000001</v>
      </c>
      <c r="AY27" s="259">
        <v>76.688142518999996</v>
      </c>
      <c r="AZ27" s="259">
        <v>72.083739335999994</v>
      </c>
      <c r="BA27" s="259">
        <v>63.490107938000001</v>
      </c>
      <c r="BB27" s="259">
        <v>53.434204440000002</v>
      </c>
      <c r="BC27" s="259">
        <v>61.934980285999998</v>
      </c>
      <c r="BD27" s="259">
        <v>72.475917899999999</v>
      </c>
      <c r="BE27" s="259">
        <v>82.565704729999993</v>
      </c>
      <c r="BF27" s="347">
        <v>85.166589999999999</v>
      </c>
      <c r="BG27" s="347">
        <v>72.630250000000004</v>
      </c>
      <c r="BH27" s="347">
        <v>68.833560000000006</v>
      </c>
      <c r="BI27" s="347">
        <v>67.880849999999995</v>
      </c>
      <c r="BJ27" s="347">
        <v>78.635149999999996</v>
      </c>
      <c r="BK27" s="347">
        <v>79.702669999999998</v>
      </c>
      <c r="BL27" s="347">
        <v>72.344340000000003</v>
      </c>
      <c r="BM27" s="347">
        <v>69.332080000000005</v>
      </c>
      <c r="BN27" s="347">
        <v>59.586100000000002</v>
      </c>
      <c r="BO27" s="347">
        <v>64.752250000000004</v>
      </c>
      <c r="BP27" s="347">
        <v>70.67371</v>
      </c>
      <c r="BQ27" s="347">
        <v>84.217339999999993</v>
      </c>
      <c r="BR27" s="347">
        <v>86.106070000000003</v>
      </c>
      <c r="BS27" s="347">
        <v>71.959739999999996</v>
      </c>
      <c r="BT27" s="347">
        <v>68.043819999999997</v>
      </c>
      <c r="BU27" s="347">
        <v>67.601889999999997</v>
      </c>
      <c r="BV27" s="347">
        <v>76.224289999999996</v>
      </c>
    </row>
    <row r="28" spans="1:74" ht="11.1" customHeight="1" x14ac:dyDescent="0.2">
      <c r="A28" s="90"/>
      <c r="B28" s="94"/>
      <c r="C28" s="268"/>
      <c r="D28" s="268"/>
      <c r="E28" s="268"/>
      <c r="F28" s="268"/>
      <c r="G28" s="268"/>
      <c r="H28" s="268"/>
      <c r="I28" s="268"/>
      <c r="J28" s="268"/>
      <c r="K28" s="268"/>
      <c r="L28" s="268"/>
      <c r="M28" s="268"/>
      <c r="N28" s="268"/>
      <c r="O28" s="268"/>
      <c r="P28" s="268"/>
      <c r="Q28" s="268"/>
      <c r="R28" s="268"/>
      <c r="S28" s="268"/>
      <c r="T28" s="268"/>
      <c r="U28" s="268"/>
      <c r="V28" s="268"/>
      <c r="W28" s="268"/>
      <c r="X28" s="268"/>
      <c r="Y28" s="268"/>
      <c r="Z28" s="268"/>
      <c r="AA28" s="268"/>
      <c r="AB28" s="268"/>
      <c r="AC28" s="268"/>
      <c r="AD28" s="268"/>
      <c r="AE28" s="268"/>
      <c r="AF28" s="268"/>
      <c r="AG28" s="268"/>
      <c r="AH28" s="268"/>
      <c r="AI28" s="268"/>
      <c r="AJ28" s="268"/>
      <c r="AK28" s="268"/>
      <c r="AL28" s="268"/>
      <c r="AM28" s="268"/>
      <c r="AN28" s="268"/>
      <c r="AO28" s="268"/>
      <c r="AP28" s="268"/>
      <c r="AQ28" s="268"/>
      <c r="AR28" s="268"/>
      <c r="AS28" s="268"/>
      <c r="AT28" s="268"/>
      <c r="AU28" s="268"/>
      <c r="AV28" s="268"/>
      <c r="AW28" s="268"/>
      <c r="AX28" s="268"/>
      <c r="AY28" s="268"/>
      <c r="AZ28" s="268"/>
      <c r="BA28" s="268"/>
      <c r="BB28" s="268"/>
      <c r="BC28" s="268"/>
      <c r="BD28" s="268"/>
      <c r="BE28" s="268"/>
      <c r="BF28" s="382"/>
      <c r="BG28" s="382"/>
      <c r="BH28" s="382"/>
      <c r="BI28" s="382"/>
      <c r="BJ28" s="382"/>
      <c r="BK28" s="382"/>
      <c r="BL28" s="382"/>
      <c r="BM28" s="382"/>
      <c r="BN28" s="382"/>
      <c r="BO28" s="382"/>
      <c r="BP28" s="382"/>
      <c r="BQ28" s="382"/>
      <c r="BR28" s="382"/>
      <c r="BS28" s="382"/>
      <c r="BT28" s="382"/>
      <c r="BU28" s="382"/>
      <c r="BV28" s="382"/>
    </row>
    <row r="29" spans="1:74" ht="11.1" customHeight="1" x14ac:dyDescent="0.2">
      <c r="A29" s="93" t="s">
        <v>242</v>
      </c>
      <c r="B29" s="97" t="s">
        <v>187</v>
      </c>
      <c r="C29" s="259">
        <v>0.41780798099999999</v>
      </c>
      <c r="D29" s="259">
        <v>2.9169320079999999</v>
      </c>
      <c r="E29" s="259">
        <v>6.6081350329999999</v>
      </c>
      <c r="F29" s="259">
        <v>0.39007201000000002</v>
      </c>
      <c r="G29" s="259">
        <v>-1.461069986</v>
      </c>
      <c r="H29" s="259">
        <v>2.0597589799999998</v>
      </c>
      <c r="I29" s="259">
        <v>-3.7876420120000001</v>
      </c>
      <c r="J29" s="259">
        <v>1.809240046</v>
      </c>
      <c r="K29" s="259">
        <v>-0.11308003</v>
      </c>
      <c r="L29" s="259">
        <v>-1.3338369880000001</v>
      </c>
      <c r="M29" s="259">
        <v>2.6228170099999999</v>
      </c>
      <c r="N29" s="259">
        <v>1.377232996</v>
      </c>
      <c r="O29" s="259">
        <v>7.7449619820000004</v>
      </c>
      <c r="P29" s="259">
        <v>2.5423729989999999</v>
      </c>
      <c r="Q29" s="259">
        <v>3.662747999</v>
      </c>
      <c r="R29" s="259">
        <v>2.25953202</v>
      </c>
      <c r="S29" s="259">
        <v>2.9045670000000001</v>
      </c>
      <c r="T29" s="259">
        <v>-0.46872997999999999</v>
      </c>
      <c r="U29" s="259">
        <v>0.14452700600000001</v>
      </c>
      <c r="V29" s="259">
        <v>0.91165402500000003</v>
      </c>
      <c r="W29" s="259">
        <v>-2.61470103</v>
      </c>
      <c r="X29" s="259">
        <v>1.7085759840000001</v>
      </c>
      <c r="Y29" s="259">
        <v>0.56190699</v>
      </c>
      <c r="Z29" s="259">
        <v>-4.3769459929999996</v>
      </c>
      <c r="AA29" s="259">
        <v>5.4214874000000003E-2</v>
      </c>
      <c r="AB29" s="259">
        <v>0.64524136799999998</v>
      </c>
      <c r="AC29" s="259">
        <v>-5.1470739000000001E-2</v>
      </c>
      <c r="AD29" s="259">
        <v>2.6352314200000002</v>
      </c>
      <c r="AE29" s="259">
        <v>-6.0650013000000003E-2</v>
      </c>
      <c r="AF29" s="259">
        <v>-0.75923803000000001</v>
      </c>
      <c r="AG29" s="259">
        <v>1.0449337649999999</v>
      </c>
      <c r="AH29" s="259">
        <v>0.92281104400000002</v>
      </c>
      <c r="AI29" s="259">
        <v>-0.11217555</v>
      </c>
      <c r="AJ29" s="259">
        <v>-0.86052205699999995</v>
      </c>
      <c r="AK29" s="259">
        <v>0.47347956000000002</v>
      </c>
      <c r="AL29" s="259">
        <v>-2.4876249609999999</v>
      </c>
      <c r="AM29" s="259">
        <v>2.5393068040000002</v>
      </c>
      <c r="AN29" s="259">
        <v>0.29336808800000003</v>
      </c>
      <c r="AO29" s="259">
        <v>2.1721487989999999</v>
      </c>
      <c r="AP29" s="259">
        <v>2.1924077999999998</v>
      </c>
      <c r="AQ29" s="259">
        <v>1.8389597289999999</v>
      </c>
      <c r="AR29" s="259">
        <v>-2.7284510800000001</v>
      </c>
      <c r="AS29" s="259">
        <v>3.7350453462999998E-2</v>
      </c>
      <c r="AT29" s="259">
        <v>1.1282480614999999</v>
      </c>
      <c r="AU29" s="259">
        <v>0.70529200146000004</v>
      </c>
      <c r="AV29" s="259">
        <v>0.16898896746</v>
      </c>
      <c r="AW29" s="259">
        <v>0.21829174145999999</v>
      </c>
      <c r="AX29" s="259">
        <v>-3.4753556484999999</v>
      </c>
      <c r="AY29" s="259">
        <v>0.65476712072999999</v>
      </c>
      <c r="AZ29" s="259">
        <v>-0.15678429627000001</v>
      </c>
      <c r="BA29" s="259">
        <v>7.1602718017000004</v>
      </c>
      <c r="BB29" s="259">
        <v>1.9521262997</v>
      </c>
      <c r="BC29" s="259">
        <v>-3.3208515465000001</v>
      </c>
      <c r="BD29" s="259">
        <v>-6.5857450602999998</v>
      </c>
      <c r="BE29" s="259">
        <v>-2.9772823330999998</v>
      </c>
      <c r="BF29" s="347">
        <v>0</v>
      </c>
      <c r="BG29" s="347">
        <v>0</v>
      </c>
      <c r="BH29" s="347">
        <v>0</v>
      </c>
      <c r="BI29" s="347">
        <v>0</v>
      </c>
      <c r="BJ29" s="347">
        <v>0</v>
      </c>
      <c r="BK29" s="347">
        <v>0</v>
      </c>
      <c r="BL29" s="347">
        <v>0</v>
      </c>
      <c r="BM29" s="347">
        <v>0</v>
      </c>
      <c r="BN29" s="347">
        <v>0</v>
      </c>
      <c r="BO29" s="347">
        <v>0</v>
      </c>
      <c r="BP29" s="347">
        <v>0</v>
      </c>
      <c r="BQ29" s="347">
        <v>0</v>
      </c>
      <c r="BR29" s="347">
        <v>0</v>
      </c>
      <c r="BS29" s="347">
        <v>0</v>
      </c>
      <c r="BT29" s="347">
        <v>0</v>
      </c>
      <c r="BU29" s="347">
        <v>0</v>
      </c>
      <c r="BV29" s="347">
        <v>0</v>
      </c>
    </row>
    <row r="30" spans="1:74" ht="11.1" customHeight="1" x14ac:dyDescent="0.2">
      <c r="A30" s="93"/>
      <c r="B30" s="97"/>
      <c r="C30" s="268"/>
      <c r="D30" s="268"/>
      <c r="E30" s="268"/>
      <c r="F30" s="268"/>
      <c r="G30" s="268"/>
      <c r="H30" s="268"/>
      <c r="I30" s="268"/>
      <c r="J30" s="268"/>
      <c r="K30" s="268"/>
      <c r="L30" s="268"/>
      <c r="M30" s="268"/>
      <c r="N30" s="268"/>
      <c r="O30" s="268"/>
      <c r="P30" s="268"/>
      <c r="Q30" s="268"/>
      <c r="R30" s="268"/>
      <c r="S30" s="268"/>
      <c r="T30" s="268"/>
      <c r="U30" s="268"/>
      <c r="V30" s="268"/>
      <c r="W30" s="268"/>
      <c r="X30" s="268"/>
      <c r="Y30" s="268"/>
      <c r="Z30" s="268"/>
      <c r="AA30" s="268"/>
      <c r="AB30" s="268"/>
      <c r="AC30" s="268"/>
      <c r="AD30" s="268"/>
      <c r="AE30" s="268"/>
      <c r="AF30" s="268"/>
      <c r="AG30" s="268"/>
      <c r="AH30" s="268"/>
      <c r="AI30" s="268"/>
      <c r="AJ30" s="268"/>
      <c r="AK30" s="268"/>
      <c r="AL30" s="268"/>
      <c r="AM30" s="268"/>
      <c r="AN30" s="268"/>
      <c r="AO30" s="268"/>
      <c r="AP30" s="268"/>
      <c r="AQ30" s="268"/>
      <c r="AR30" s="268"/>
      <c r="AS30" s="268"/>
      <c r="AT30" s="268"/>
      <c r="AU30" s="268"/>
      <c r="AV30" s="268"/>
      <c r="AW30" s="268"/>
      <c r="AX30" s="268"/>
      <c r="AY30" s="268"/>
      <c r="AZ30" s="268"/>
      <c r="BA30" s="268"/>
      <c r="BB30" s="268"/>
      <c r="BC30" s="268"/>
      <c r="BD30" s="268"/>
      <c r="BE30" s="268"/>
      <c r="BF30" s="382"/>
      <c r="BG30" s="382"/>
      <c r="BH30" s="382"/>
      <c r="BI30" s="382"/>
      <c r="BJ30" s="382"/>
      <c r="BK30" s="382"/>
      <c r="BL30" s="382"/>
      <c r="BM30" s="382"/>
      <c r="BN30" s="382"/>
      <c r="BO30" s="382"/>
      <c r="BP30" s="382"/>
      <c r="BQ30" s="382"/>
      <c r="BR30" s="382"/>
      <c r="BS30" s="382"/>
      <c r="BT30" s="382"/>
      <c r="BU30" s="382"/>
      <c r="BV30" s="382"/>
    </row>
    <row r="31" spans="1:74" ht="11.1" customHeight="1" x14ac:dyDescent="0.2">
      <c r="A31" s="93"/>
      <c r="B31" s="91" t="s">
        <v>924</v>
      </c>
      <c r="C31" s="234"/>
      <c r="D31" s="234"/>
      <c r="E31" s="234"/>
      <c r="F31" s="234"/>
      <c r="G31" s="234"/>
      <c r="H31" s="234"/>
      <c r="I31" s="234"/>
      <c r="J31" s="234"/>
      <c r="K31" s="234"/>
      <c r="L31" s="234"/>
      <c r="M31" s="234"/>
      <c r="N31" s="234"/>
      <c r="O31" s="234"/>
      <c r="P31" s="234"/>
      <c r="Q31" s="234"/>
      <c r="R31" s="234"/>
      <c r="S31" s="234"/>
      <c r="T31" s="234"/>
      <c r="U31" s="234"/>
      <c r="V31" s="234"/>
      <c r="W31" s="234"/>
      <c r="X31" s="234"/>
      <c r="Y31" s="234"/>
      <c r="Z31" s="234"/>
      <c r="AA31" s="234"/>
      <c r="AB31" s="234"/>
      <c r="AC31" s="234"/>
      <c r="AD31" s="234"/>
      <c r="AE31" s="234"/>
      <c r="AF31" s="234"/>
      <c r="AG31" s="234"/>
      <c r="AH31" s="234"/>
      <c r="AI31" s="234"/>
      <c r="AJ31" s="234"/>
      <c r="AK31" s="234"/>
      <c r="AL31" s="234"/>
      <c r="AM31" s="234"/>
      <c r="AN31" s="234"/>
      <c r="AO31" s="234"/>
      <c r="AP31" s="234"/>
      <c r="AQ31" s="234"/>
      <c r="AR31" s="234"/>
      <c r="AS31" s="234"/>
      <c r="AT31" s="234"/>
      <c r="AU31" s="234"/>
      <c r="AV31" s="234"/>
      <c r="AW31" s="234"/>
      <c r="AX31" s="234"/>
      <c r="AY31" s="234"/>
      <c r="AZ31" s="234"/>
      <c r="BA31" s="234"/>
      <c r="BB31" s="234"/>
      <c r="BC31" s="234"/>
      <c r="BD31" s="234"/>
      <c r="BE31" s="234"/>
      <c r="BF31" s="383"/>
      <c r="BG31" s="383"/>
      <c r="BH31" s="383"/>
      <c r="BI31" s="383"/>
      <c r="BJ31" s="383"/>
      <c r="BK31" s="383"/>
      <c r="BL31" s="383"/>
      <c r="BM31" s="383"/>
      <c r="BN31" s="383"/>
      <c r="BO31" s="383"/>
      <c r="BP31" s="383"/>
      <c r="BQ31" s="383"/>
      <c r="BR31" s="383"/>
      <c r="BS31" s="383"/>
      <c r="BT31" s="383"/>
      <c r="BU31" s="383"/>
      <c r="BV31" s="383"/>
    </row>
    <row r="32" spans="1:74" ht="11.1" customHeight="1" x14ac:dyDescent="0.2">
      <c r="A32" s="93" t="s">
        <v>812</v>
      </c>
      <c r="B32" s="200" t="s">
        <v>208</v>
      </c>
      <c r="C32" s="259">
        <v>48.709000000000003</v>
      </c>
      <c r="D32" s="259">
        <v>49.14</v>
      </c>
      <c r="E32" s="259">
        <v>48.164999999999999</v>
      </c>
      <c r="F32" s="259">
        <v>49.851999999999997</v>
      </c>
      <c r="G32" s="259">
        <v>51.472999999999999</v>
      </c>
      <c r="H32" s="259">
        <v>50.506999999999998</v>
      </c>
      <c r="I32" s="259">
        <v>52.42</v>
      </c>
      <c r="J32" s="259">
        <v>50.286999999999999</v>
      </c>
      <c r="K32" s="259">
        <v>49.908999999999999</v>
      </c>
      <c r="L32" s="259">
        <v>50.81</v>
      </c>
      <c r="M32" s="259">
        <v>50.997</v>
      </c>
      <c r="N32" s="259">
        <v>51.896999999999998</v>
      </c>
      <c r="O32" s="259">
        <v>48.317999999999998</v>
      </c>
      <c r="P32" s="259">
        <v>49.743000000000002</v>
      </c>
      <c r="Q32" s="259">
        <v>51.140999999999998</v>
      </c>
      <c r="R32" s="259">
        <v>51.283000000000001</v>
      </c>
      <c r="S32" s="259">
        <v>50.725999999999999</v>
      </c>
      <c r="T32" s="259">
        <v>50.374000000000002</v>
      </c>
      <c r="U32" s="259">
        <v>49.12</v>
      </c>
      <c r="V32" s="259">
        <v>47.499000000000002</v>
      </c>
      <c r="W32" s="259">
        <v>46.231000000000002</v>
      </c>
      <c r="X32" s="259">
        <v>45.83</v>
      </c>
      <c r="Y32" s="259">
        <v>45.55</v>
      </c>
      <c r="Z32" s="259">
        <v>46.156999999999996</v>
      </c>
      <c r="AA32" s="259">
        <v>46.914340000000003</v>
      </c>
      <c r="AB32" s="259">
        <v>47.671680000000002</v>
      </c>
      <c r="AC32" s="259">
        <v>48.429020000000001</v>
      </c>
      <c r="AD32" s="259">
        <v>48.998170000000002</v>
      </c>
      <c r="AE32" s="259">
        <v>49.567309999999999</v>
      </c>
      <c r="AF32" s="259">
        <v>50.136450000000004</v>
      </c>
      <c r="AG32" s="259">
        <v>49.13841</v>
      </c>
      <c r="AH32" s="259">
        <v>48.140369999999997</v>
      </c>
      <c r="AI32" s="259">
        <v>47.142330000000001</v>
      </c>
      <c r="AJ32" s="259">
        <v>47.068330000000003</v>
      </c>
      <c r="AK32" s="259">
        <v>46.994329999999998</v>
      </c>
      <c r="AL32" s="259">
        <v>45.658999999999999</v>
      </c>
      <c r="AM32" s="259">
        <v>45.438699999999997</v>
      </c>
      <c r="AN32" s="259">
        <v>45.779699999999998</v>
      </c>
      <c r="AO32" s="259">
        <v>46.192329999999998</v>
      </c>
      <c r="AP32" s="259">
        <v>46.764940000000003</v>
      </c>
      <c r="AQ32" s="259">
        <v>46.310409999999997</v>
      </c>
      <c r="AR32" s="259">
        <v>45.610169999999997</v>
      </c>
      <c r="AS32" s="259">
        <v>45.354970000000002</v>
      </c>
      <c r="AT32" s="259">
        <v>43.795810000000003</v>
      </c>
      <c r="AU32" s="259">
        <v>43.219909999999999</v>
      </c>
      <c r="AV32" s="259">
        <v>43.14622</v>
      </c>
      <c r="AW32" s="259">
        <v>43.527119999999996</v>
      </c>
      <c r="AX32" s="259">
        <v>44.74971</v>
      </c>
      <c r="AY32" s="259">
        <v>44.719389999999997</v>
      </c>
      <c r="AZ32" s="259">
        <v>45.426729999999999</v>
      </c>
      <c r="BA32" s="259">
        <v>45.476320000000001</v>
      </c>
      <c r="BB32" s="259">
        <v>46.134929999999997</v>
      </c>
      <c r="BC32" s="259">
        <v>45.710700000000003</v>
      </c>
      <c r="BD32" s="259">
        <v>45.157400000000003</v>
      </c>
      <c r="BE32" s="259">
        <v>44.742939999999997</v>
      </c>
      <c r="BF32" s="347">
        <v>43.125349999999997</v>
      </c>
      <c r="BG32" s="347">
        <v>42.078240000000001</v>
      </c>
      <c r="BH32" s="347">
        <v>42.117699999999999</v>
      </c>
      <c r="BI32" s="347">
        <v>42.395009999999999</v>
      </c>
      <c r="BJ32" s="347">
        <v>43.686999999999998</v>
      </c>
      <c r="BK32" s="347">
        <v>43.639200000000002</v>
      </c>
      <c r="BL32" s="347">
        <v>44.380749999999999</v>
      </c>
      <c r="BM32" s="347">
        <v>44.668909999999997</v>
      </c>
      <c r="BN32" s="347">
        <v>45.305500000000002</v>
      </c>
      <c r="BO32" s="347">
        <v>44.571210000000001</v>
      </c>
      <c r="BP32" s="347">
        <v>43.970999999999997</v>
      </c>
      <c r="BQ32" s="347">
        <v>43.568629999999999</v>
      </c>
      <c r="BR32" s="347">
        <v>41.902200000000001</v>
      </c>
      <c r="BS32" s="347">
        <v>41.081220000000002</v>
      </c>
      <c r="BT32" s="347">
        <v>41.109029999999997</v>
      </c>
      <c r="BU32" s="347">
        <v>41.394129999999997</v>
      </c>
      <c r="BV32" s="347">
        <v>42.725149999999999</v>
      </c>
    </row>
    <row r="33" spans="1:74" ht="11.1" customHeight="1" x14ac:dyDescent="0.2">
      <c r="A33" s="98" t="s">
        <v>813</v>
      </c>
      <c r="B33" s="201" t="s">
        <v>103</v>
      </c>
      <c r="C33" s="259">
        <v>171.35191499999999</v>
      </c>
      <c r="D33" s="259">
        <v>167.615216</v>
      </c>
      <c r="E33" s="259">
        <v>172.58116200000001</v>
      </c>
      <c r="F33" s="259">
        <v>179.86014700000001</v>
      </c>
      <c r="G33" s="259">
        <v>180.63240400000001</v>
      </c>
      <c r="H33" s="259">
        <v>171.79524900000001</v>
      </c>
      <c r="I33" s="259">
        <v>154.09405699999999</v>
      </c>
      <c r="J33" s="259">
        <v>145.488246</v>
      </c>
      <c r="K33" s="259">
        <v>150.88089400000001</v>
      </c>
      <c r="L33" s="259">
        <v>163.53177400000001</v>
      </c>
      <c r="M33" s="259">
        <v>175.256012</v>
      </c>
      <c r="N33" s="259">
        <v>180.05439899999999</v>
      </c>
      <c r="O33" s="259">
        <v>187.46509</v>
      </c>
      <c r="P33" s="259">
        <v>193.94536199999999</v>
      </c>
      <c r="Q33" s="259">
        <v>202.165716</v>
      </c>
      <c r="R33" s="259">
        <v>209.15561199999999</v>
      </c>
      <c r="S33" s="259">
        <v>210.13198</v>
      </c>
      <c r="T33" s="259">
        <v>205.02284</v>
      </c>
      <c r="U33" s="259">
        <v>191.194354</v>
      </c>
      <c r="V33" s="259">
        <v>185.909899</v>
      </c>
      <c r="W33" s="259">
        <v>189.529652</v>
      </c>
      <c r="X33" s="259">
        <v>193.929665</v>
      </c>
      <c r="Y33" s="259">
        <v>195.84838500000001</v>
      </c>
      <c r="Z33" s="259">
        <v>192.69642400000001</v>
      </c>
      <c r="AA33" s="259">
        <v>186.14030399999999</v>
      </c>
      <c r="AB33" s="259">
        <v>182.54714100000001</v>
      </c>
      <c r="AC33" s="259">
        <v>178.419208</v>
      </c>
      <c r="AD33" s="259">
        <v>179.79828000000001</v>
      </c>
      <c r="AE33" s="259">
        <v>184.05936700000001</v>
      </c>
      <c r="AF33" s="259">
        <v>178.11008000000001</v>
      </c>
      <c r="AG33" s="259">
        <v>167.138475</v>
      </c>
      <c r="AH33" s="259">
        <v>161.81893500000001</v>
      </c>
      <c r="AI33" s="259">
        <v>160.07851600000001</v>
      </c>
      <c r="AJ33" s="259">
        <v>161.381169</v>
      </c>
      <c r="AK33" s="259">
        <v>163.23815999999999</v>
      </c>
      <c r="AL33" s="259">
        <v>154.675985</v>
      </c>
      <c r="AM33" s="259">
        <v>140.088258</v>
      </c>
      <c r="AN33" s="259">
        <v>125.976241</v>
      </c>
      <c r="AO33" s="259">
        <v>124.046294</v>
      </c>
      <c r="AP33" s="259">
        <v>134.70734100000001</v>
      </c>
      <c r="AQ33" s="259">
        <v>142.381855</v>
      </c>
      <c r="AR33" s="259">
        <v>138.891302</v>
      </c>
      <c r="AS33" s="259">
        <v>131.46521659999999</v>
      </c>
      <c r="AT33" s="259">
        <v>127.15128060000001</v>
      </c>
      <c r="AU33" s="259">
        <v>130.46331929999999</v>
      </c>
      <c r="AV33" s="259">
        <v>142.51092650000001</v>
      </c>
      <c r="AW33" s="259">
        <v>148.25608099999999</v>
      </c>
      <c r="AX33" s="259">
        <v>158.4499271</v>
      </c>
      <c r="AY33" s="259">
        <v>162.00908759999999</v>
      </c>
      <c r="AZ33" s="259">
        <v>156.85694570000001</v>
      </c>
      <c r="BA33" s="259">
        <v>161.72779610000001</v>
      </c>
      <c r="BB33" s="259">
        <v>174.58959350000001</v>
      </c>
      <c r="BC33" s="259">
        <v>181.31459290000001</v>
      </c>
      <c r="BD33" s="259">
        <v>177.0698902</v>
      </c>
      <c r="BE33" s="259">
        <v>167.44558739999999</v>
      </c>
      <c r="BF33" s="347">
        <v>162.21680000000001</v>
      </c>
      <c r="BG33" s="347">
        <v>159.94630000000001</v>
      </c>
      <c r="BH33" s="347">
        <v>166.49780000000001</v>
      </c>
      <c r="BI33" s="347">
        <v>167.79339999999999</v>
      </c>
      <c r="BJ33" s="347">
        <v>163.53059999999999</v>
      </c>
      <c r="BK33" s="347">
        <v>158.2225</v>
      </c>
      <c r="BL33" s="347">
        <v>158.68510000000001</v>
      </c>
      <c r="BM33" s="347">
        <v>163.32499999999999</v>
      </c>
      <c r="BN33" s="347">
        <v>171.48009999999999</v>
      </c>
      <c r="BO33" s="347">
        <v>173.04900000000001</v>
      </c>
      <c r="BP33" s="347">
        <v>169.18860000000001</v>
      </c>
      <c r="BQ33" s="347">
        <v>159.59469999999999</v>
      </c>
      <c r="BR33" s="347">
        <v>153.7244</v>
      </c>
      <c r="BS33" s="347">
        <v>154.84780000000001</v>
      </c>
      <c r="BT33" s="347">
        <v>161.58199999999999</v>
      </c>
      <c r="BU33" s="347">
        <v>163.45060000000001</v>
      </c>
      <c r="BV33" s="347">
        <v>159.2567</v>
      </c>
    </row>
    <row r="34" spans="1:74" ht="11.1" customHeight="1" x14ac:dyDescent="0.2">
      <c r="A34" s="98" t="s">
        <v>66</v>
      </c>
      <c r="B34" s="201" t="s">
        <v>67</v>
      </c>
      <c r="C34" s="259">
        <v>164.57453000000001</v>
      </c>
      <c r="D34" s="259">
        <v>161.06355400000001</v>
      </c>
      <c r="E34" s="259">
        <v>166.255223</v>
      </c>
      <c r="F34" s="259">
        <v>173.42745400000001</v>
      </c>
      <c r="G34" s="259">
        <v>174.09295800000001</v>
      </c>
      <c r="H34" s="259">
        <v>165.14904999999999</v>
      </c>
      <c r="I34" s="259">
        <v>147.296233</v>
      </c>
      <c r="J34" s="259">
        <v>138.52697699999999</v>
      </c>
      <c r="K34" s="259">
        <v>143.710892</v>
      </c>
      <c r="L34" s="259">
        <v>156.195866</v>
      </c>
      <c r="M34" s="259">
        <v>167.754198</v>
      </c>
      <c r="N34" s="259">
        <v>172.38668000000001</v>
      </c>
      <c r="O34" s="259">
        <v>180.091309</v>
      </c>
      <c r="P34" s="259">
        <v>186.86552</v>
      </c>
      <c r="Q34" s="259">
        <v>195.37981099999999</v>
      </c>
      <c r="R34" s="259">
        <v>202.26539299999999</v>
      </c>
      <c r="S34" s="259">
        <v>203.13744500000001</v>
      </c>
      <c r="T34" s="259">
        <v>197.92399</v>
      </c>
      <c r="U34" s="259">
        <v>183.95845399999999</v>
      </c>
      <c r="V34" s="259">
        <v>178.536947</v>
      </c>
      <c r="W34" s="259">
        <v>182.01965100000001</v>
      </c>
      <c r="X34" s="259">
        <v>186.39613399999999</v>
      </c>
      <c r="Y34" s="259">
        <v>188.291324</v>
      </c>
      <c r="Z34" s="259">
        <v>185.11583300000001</v>
      </c>
      <c r="AA34" s="259">
        <v>178.85896299999999</v>
      </c>
      <c r="AB34" s="259">
        <v>175.56505300000001</v>
      </c>
      <c r="AC34" s="259">
        <v>171.73636999999999</v>
      </c>
      <c r="AD34" s="259">
        <v>173.014216</v>
      </c>
      <c r="AE34" s="259">
        <v>177.17407700000001</v>
      </c>
      <c r="AF34" s="259">
        <v>171.12356399999999</v>
      </c>
      <c r="AG34" s="259">
        <v>160.019272</v>
      </c>
      <c r="AH34" s="259">
        <v>154.567047</v>
      </c>
      <c r="AI34" s="259">
        <v>152.693941</v>
      </c>
      <c r="AJ34" s="259">
        <v>154.19420600000001</v>
      </c>
      <c r="AK34" s="259">
        <v>156.24880999999999</v>
      </c>
      <c r="AL34" s="259">
        <v>147.88424699999999</v>
      </c>
      <c r="AM34" s="259">
        <v>133.64681999999999</v>
      </c>
      <c r="AN34" s="259">
        <v>119.885104</v>
      </c>
      <c r="AO34" s="259">
        <v>118.305458</v>
      </c>
      <c r="AP34" s="259">
        <v>128.88275400000001</v>
      </c>
      <c r="AQ34" s="259">
        <v>136.47351699999999</v>
      </c>
      <c r="AR34" s="259">
        <v>132.87852899999999</v>
      </c>
      <c r="AS34" s="259">
        <v>125.240059</v>
      </c>
      <c r="AT34" s="259">
        <v>120.70948</v>
      </c>
      <c r="AU34" s="259">
        <v>123.81398</v>
      </c>
      <c r="AV34" s="259">
        <v>135.70871600000001</v>
      </c>
      <c r="AW34" s="259">
        <v>141.30925199999999</v>
      </c>
      <c r="AX34" s="259">
        <v>151.36164099999999</v>
      </c>
      <c r="AY34" s="259">
        <v>155.115016</v>
      </c>
      <c r="AZ34" s="259">
        <v>150.32178200000001</v>
      </c>
      <c r="BA34" s="259">
        <v>155.563704</v>
      </c>
      <c r="BB34" s="259">
        <v>168.192351</v>
      </c>
      <c r="BC34" s="259">
        <v>174.67580100000001</v>
      </c>
      <c r="BD34" s="259">
        <v>170.1858</v>
      </c>
      <c r="BE34" s="259">
        <v>160.36959999999999</v>
      </c>
      <c r="BF34" s="347">
        <v>154.9485</v>
      </c>
      <c r="BG34" s="347">
        <v>152.4965</v>
      </c>
      <c r="BH34" s="347">
        <v>158.92070000000001</v>
      </c>
      <c r="BI34" s="347">
        <v>160.09899999999999</v>
      </c>
      <c r="BJ34" s="347">
        <v>155.7226</v>
      </c>
      <c r="BK34" s="347">
        <v>150.6395</v>
      </c>
      <c r="BL34" s="347">
        <v>151.49170000000001</v>
      </c>
      <c r="BM34" s="347">
        <v>156.5291</v>
      </c>
      <c r="BN34" s="347">
        <v>164.47790000000001</v>
      </c>
      <c r="BO34" s="347">
        <v>165.8348</v>
      </c>
      <c r="BP34" s="347">
        <v>161.756</v>
      </c>
      <c r="BQ34" s="347">
        <v>151.99680000000001</v>
      </c>
      <c r="BR34" s="347">
        <v>145.96019999999999</v>
      </c>
      <c r="BS34" s="347">
        <v>146.92750000000001</v>
      </c>
      <c r="BT34" s="347">
        <v>153.55940000000001</v>
      </c>
      <c r="BU34" s="347">
        <v>155.3347</v>
      </c>
      <c r="BV34" s="347">
        <v>151.05029999999999</v>
      </c>
    </row>
    <row r="35" spans="1:74" ht="11.1" customHeight="1" x14ac:dyDescent="0.2">
      <c r="A35" s="98" t="s">
        <v>64</v>
      </c>
      <c r="B35" s="201" t="s">
        <v>68</v>
      </c>
      <c r="C35" s="259">
        <v>4.3048109999999999</v>
      </c>
      <c r="D35" s="259">
        <v>4.0841969999999996</v>
      </c>
      <c r="E35" s="259">
        <v>3.8635839999999999</v>
      </c>
      <c r="F35" s="259">
        <v>3.9693209999999999</v>
      </c>
      <c r="G35" s="259">
        <v>4.0750570000000002</v>
      </c>
      <c r="H35" s="259">
        <v>4.1807939999999997</v>
      </c>
      <c r="I35" s="259">
        <v>4.202833</v>
      </c>
      <c r="J35" s="259">
        <v>4.2248710000000003</v>
      </c>
      <c r="K35" s="259">
        <v>4.2469099999999997</v>
      </c>
      <c r="L35" s="259">
        <v>4.3163770000000001</v>
      </c>
      <c r="M35" s="259">
        <v>4.3858439999999996</v>
      </c>
      <c r="N35" s="259">
        <v>4.455311</v>
      </c>
      <c r="O35" s="259">
        <v>4.2798230000000004</v>
      </c>
      <c r="P35" s="259">
        <v>4.1043349999999998</v>
      </c>
      <c r="Q35" s="259">
        <v>3.9288470000000002</v>
      </c>
      <c r="R35" s="259">
        <v>4.025404</v>
      </c>
      <c r="S35" s="259">
        <v>4.1219619999999999</v>
      </c>
      <c r="T35" s="259">
        <v>4.2185189999999997</v>
      </c>
      <c r="U35" s="259">
        <v>4.3182739999999997</v>
      </c>
      <c r="V35" s="259">
        <v>4.4180299999999999</v>
      </c>
      <c r="W35" s="259">
        <v>4.5177849999999999</v>
      </c>
      <c r="X35" s="259">
        <v>4.5035230000000004</v>
      </c>
      <c r="Y35" s="259">
        <v>4.4892599999999998</v>
      </c>
      <c r="Z35" s="259">
        <v>4.4749980000000003</v>
      </c>
      <c r="AA35" s="259">
        <v>4.298635</v>
      </c>
      <c r="AB35" s="259">
        <v>4.1222709999999996</v>
      </c>
      <c r="AC35" s="259">
        <v>3.9459080000000002</v>
      </c>
      <c r="AD35" s="259">
        <v>3.949751</v>
      </c>
      <c r="AE35" s="259">
        <v>3.9535939999999998</v>
      </c>
      <c r="AF35" s="259">
        <v>3.9574370000000001</v>
      </c>
      <c r="AG35" s="259">
        <v>4.0742989999999999</v>
      </c>
      <c r="AH35" s="259">
        <v>4.1911610000000001</v>
      </c>
      <c r="AI35" s="259">
        <v>4.3080230000000004</v>
      </c>
      <c r="AJ35" s="259">
        <v>4.2377229999999999</v>
      </c>
      <c r="AK35" s="259">
        <v>4.1674220000000002</v>
      </c>
      <c r="AL35" s="259">
        <v>4.0971219999999997</v>
      </c>
      <c r="AM35" s="259">
        <v>3.913119</v>
      </c>
      <c r="AN35" s="259">
        <v>3.7291150000000002</v>
      </c>
      <c r="AO35" s="259">
        <v>3.545112</v>
      </c>
      <c r="AP35" s="259">
        <v>3.579018</v>
      </c>
      <c r="AQ35" s="259">
        <v>3.6129229999999999</v>
      </c>
      <c r="AR35" s="259">
        <v>3.6468289999999999</v>
      </c>
      <c r="AS35" s="259">
        <v>3.8897759999999999</v>
      </c>
      <c r="AT35" s="259">
        <v>4.1294919999999999</v>
      </c>
      <c r="AU35" s="259">
        <v>4.3677760000000001</v>
      </c>
      <c r="AV35" s="259">
        <v>4.514456</v>
      </c>
      <c r="AW35" s="259">
        <v>4.6581619999999999</v>
      </c>
      <c r="AX35" s="259">
        <v>4.8005829999999996</v>
      </c>
      <c r="AY35" s="259">
        <v>4.5821759999999996</v>
      </c>
      <c r="AZ35" s="259">
        <v>4.3708520000000002</v>
      </c>
      <c r="BA35" s="259">
        <v>4.1475569999999999</v>
      </c>
      <c r="BB35" s="259">
        <v>4.2592249999999998</v>
      </c>
      <c r="BC35" s="259">
        <v>4.3717629999999996</v>
      </c>
      <c r="BD35" s="259">
        <v>4.4836270000000003</v>
      </c>
      <c r="BE35" s="259">
        <v>4.7057219999999997</v>
      </c>
      <c r="BF35" s="347">
        <v>4.9210399999999996</v>
      </c>
      <c r="BG35" s="347">
        <v>5.1333780000000004</v>
      </c>
      <c r="BH35" s="347">
        <v>5.2549260000000002</v>
      </c>
      <c r="BI35" s="347">
        <v>5.3720990000000004</v>
      </c>
      <c r="BJ35" s="347">
        <v>5.4881390000000003</v>
      </c>
      <c r="BK35" s="347">
        <v>5.2414540000000001</v>
      </c>
      <c r="BL35" s="347">
        <v>5.0030849999999996</v>
      </c>
      <c r="BM35" s="347">
        <v>4.7548779999999997</v>
      </c>
      <c r="BN35" s="347">
        <v>4.841272</v>
      </c>
      <c r="BO35" s="347">
        <v>4.927079</v>
      </c>
      <c r="BP35" s="347">
        <v>5.0155180000000001</v>
      </c>
      <c r="BQ35" s="347">
        <v>5.215344</v>
      </c>
      <c r="BR35" s="347">
        <v>5.4095800000000001</v>
      </c>
      <c r="BS35" s="347">
        <v>5.6019730000000001</v>
      </c>
      <c r="BT35" s="347">
        <v>5.7045630000000003</v>
      </c>
      <c r="BU35" s="347">
        <v>5.8037229999999997</v>
      </c>
      <c r="BV35" s="347">
        <v>5.902685</v>
      </c>
    </row>
    <row r="36" spans="1:74" ht="11.1" customHeight="1" x14ac:dyDescent="0.2">
      <c r="A36" s="98" t="s">
        <v>65</v>
      </c>
      <c r="B36" s="201" t="s">
        <v>268</v>
      </c>
      <c r="C36" s="259">
        <v>1.936688</v>
      </c>
      <c r="D36" s="259">
        <v>1.947954</v>
      </c>
      <c r="E36" s="259">
        <v>1.95922</v>
      </c>
      <c r="F36" s="259">
        <v>1.957986</v>
      </c>
      <c r="G36" s="259">
        <v>1.956752</v>
      </c>
      <c r="H36" s="259">
        <v>1.9555180000000001</v>
      </c>
      <c r="I36" s="259">
        <v>2.0823680000000002</v>
      </c>
      <c r="J36" s="259">
        <v>2.2210390000000002</v>
      </c>
      <c r="K36" s="259">
        <v>2.404998</v>
      </c>
      <c r="L36" s="259">
        <v>2.4732090000000002</v>
      </c>
      <c r="M36" s="259">
        <v>2.54142</v>
      </c>
      <c r="N36" s="259">
        <v>2.6096309999999998</v>
      </c>
      <c r="O36" s="259">
        <v>2.506551</v>
      </c>
      <c r="P36" s="259">
        <v>2.40347</v>
      </c>
      <c r="Q36" s="259">
        <v>2.3003900000000002</v>
      </c>
      <c r="R36" s="259">
        <v>2.298737</v>
      </c>
      <c r="S36" s="259">
        <v>2.297085</v>
      </c>
      <c r="T36" s="259">
        <v>2.2954319999999999</v>
      </c>
      <c r="U36" s="259">
        <v>2.3289680000000001</v>
      </c>
      <c r="V36" s="259">
        <v>2.3625050000000001</v>
      </c>
      <c r="W36" s="259">
        <v>2.3960409999999999</v>
      </c>
      <c r="X36" s="259">
        <v>2.4381910000000002</v>
      </c>
      <c r="Y36" s="259">
        <v>2.4803419999999998</v>
      </c>
      <c r="Z36" s="259">
        <v>2.5224920000000002</v>
      </c>
      <c r="AA36" s="259">
        <v>2.4171819999999999</v>
      </c>
      <c r="AB36" s="259">
        <v>2.311871</v>
      </c>
      <c r="AC36" s="259">
        <v>2.2065610000000002</v>
      </c>
      <c r="AD36" s="259">
        <v>2.3045049999999998</v>
      </c>
      <c r="AE36" s="259">
        <v>2.4024480000000001</v>
      </c>
      <c r="AF36" s="259">
        <v>2.5003920000000002</v>
      </c>
      <c r="AG36" s="259">
        <v>2.515628</v>
      </c>
      <c r="AH36" s="259">
        <v>2.5308630000000001</v>
      </c>
      <c r="AI36" s="259">
        <v>2.5460989999999999</v>
      </c>
      <c r="AJ36" s="259">
        <v>2.43072</v>
      </c>
      <c r="AK36" s="259">
        <v>2.3153410000000001</v>
      </c>
      <c r="AL36" s="259">
        <v>2.1999620000000002</v>
      </c>
      <c r="AM36" s="259">
        <v>2.0637120000000002</v>
      </c>
      <c r="AN36" s="259">
        <v>1.927462</v>
      </c>
      <c r="AO36" s="259">
        <v>1.791212</v>
      </c>
      <c r="AP36" s="259">
        <v>1.8329200000000001</v>
      </c>
      <c r="AQ36" s="259">
        <v>1.8746290000000001</v>
      </c>
      <c r="AR36" s="259">
        <v>1.9370210000000001</v>
      </c>
      <c r="AS36" s="259">
        <v>1.904434</v>
      </c>
      <c r="AT36" s="259">
        <v>1.879413</v>
      </c>
      <c r="AU36" s="259">
        <v>1.846984</v>
      </c>
      <c r="AV36" s="259">
        <v>1.851281</v>
      </c>
      <c r="AW36" s="259">
        <v>1.8500829999999999</v>
      </c>
      <c r="AX36" s="259">
        <v>1.8533459999999999</v>
      </c>
      <c r="AY36" s="259">
        <v>1.8446020000000001</v>
      </c>
      <c r="AZ36" s="259">
        <v>1.70438</v>
      </c>
      <c r="BA36" s="259">
        <v>1.5633619999999999</v>
      </c>
      <c r="BB36" s="259">
        <v>1.684404</v>
      </c>
      <c r="BC36" s="259">
        <v>1.81314</v>
      </c>
      <c r="BD36" s="259">
        <v>1.9462390000000001</v>
      </c>
      <c r="BE36" s="259">
        <v>1.9144019999999999</v>
      </c>
      <c r="BF36" s="347">
        <v>1.8897889999999999</v>
      </c>
      <c r="BG36" s="347">
        <v>1.8574870000000001</v>
      </c>
      <c r="BH36" s="347">
        <v>1.861505</v>
      </c>
      <c r="BI36" s="347">
        <v>1.859788</v>
      </c>
      <c r="BJ36" s="347">
        <v>1.8617630000000001</v>
      </c>
      <c r="BK36" s="347">
        <v>1.8507720000000001</v>
      </c>
      <c r="BL36" s="347">
        <v>1.7070689999999999</v>
      </c>
      <c r="BM36" s="347">
        <v>1.5646850000000001</v>
      </c>
      <c r="BN36" s="347">
        <v>1.68421</v>
      </c>
      <c r="BO36" s="347">
        <v>1.8102320000000001</v>
      </c>
      <c r="BP36" s="347">
        <v>1.9398610000000001</v>
      </c>
      <c r="BQ36" s="347">
        <v>1.903842</v>
      </c>
      <c r="BR36" s="347">
        <v>1.8743639999999999</v>
      </c>
      <c r="BS36" s="347">
        <v>1.8366769999999999</v>
      </c>
      <c r="BT36" s="347">
        <v>1.8348089999999999</v>
      </c>
      <c r="BU36" s="347">
        <v>1.827089</v>
      </c>
      <c r="BV36" s="347">
        <v>1.823194</v>
      </c>
    </row>
    <row r="37" spans="1:74" ht="11.1" customHeight="1" x14ac:dyDescent="0.2">
      <c r="A37" s="98" t="s">
        <v>221</v>
      </c>
      <c r="B37" s="496" t="s">
        <v>222</v>
      </c>
      <c r="C37" s="259">
        <v>0.53588599999999997</v>
      </c>
      <c r="D37" s="259">
        <v>0.51951099999999995</v>
      </c>
      <c r="E37" s="259">
        <v>0.503135</v>
      </c>
      <c r="F37" s="259">
        <v>0.505386</v>
      </c>
      <c r="G37" s="259">
        <v>0.507637</v>
      </c>
      <c r="H37" s="259">
        <v>0.50988699999999998</v>
      </c>
      <c r="I37" s="259">
        <v>0.51262300000000005</v>
      </c>
      <c r="J37" s="259">
        <v>0.51535900000000001</v>
      </c>
      <c r="K37" s="259">
        <v>0.51809400000000005</v>
      </c>
      <c r="L37" s="259">
        <v>0.54632199999999997</v>
      </c>
      <c r="M37" s="259">
        <v>0.57455000000000001</v>
      </c>
      <c r="N37" s="259">
        <v>0.60277700000000001</v>
      </c>
      <c r="O37" s="259">
        <v>0.58740700000000001</v>
      </c>
      <c r="P37" s="259">
        <v>0.57203700000000002</v>
      </c>
      <c r="Q37" s="259">
        <v>0.55666800000000005</v>
      </c>
      <c r="R37" s="259">
        <v>0.56607799999999997</v>
      </c>
      <c r="S37" s="259">
        <v>0.575488</v>
      </c>
      <c r="T37" s="259">
        <v>0.58489899999999995</v>
      </c>
      <c r="U37" s="259">
        <v>0.58865800000000001</v>
      </c>
      <c r="V37" s="259">
        <v>0.59241699999999997</v>
      </c>
      <c r="W37" s="259">
        <v>0.59617500000000001</v>
      </c>
      <c r="X37" s="259">
        <v>0.59181700000000004</v>
      </c>
      <c r="Y37" s="259">
        <v>0.58745899999999995</v>
      </c>
      <c r="Z37" s="259">
        <v>0.58310099999999998</v>
      </c>
      <c r="AA37" s="259">
        <v>0.56552400000000003</v>
      </c>
      <c r="AB37" s="259">
        <v>0.54794600000000004</v>
      </c>
      <c r="AC37" s="259">
        <v>0.53036899999999998</v>
      </c>
      <c r="AD37" s="259">
        <v>0.52980799999999995</v>
      </c>
      <c r="AE37" s="259">
        <v>0.52924800000000005</v>
      </c>
      <c r="AF37" s="259">
        <v>0.52868700000000002</v>
      </c>
      <c r="AG37" s="259">
        <v>0.52927599999999997</v>
      </c>
      <c r="AH37" s="259">
        <v>0.529864</v>
      </c>
      <c r="AI37" s="259">
        <v>0.53045299999999995</v>
      </c>
      <c r="AJ37" s="259">
        <v>0.51851999999999998</v>
      </c>
      <c r="AK37" s="259">
        <v>0.50658700000000001</v>
      </c>
      <c r="AL37" s="259">
        <v>0.49465399999999998</v>
      </c>
      <c r="AM37" s="259">
        <v>0.46460699999999999</v>
      </c>
      <c r="AN37" s="259">
        <v>0.43456</v>
      </c>
      <c r="AO37" s="259">
        <v>0.40451199999999998</v>
      </c>
      <c r="AP37" s="259">
        <v>0.41264899999999999</v>
      </c>
      <c r="AQ37" s="259">
        <v>0.42078599999999999</v>
      </c>
      <c r="AR37" s="259">
        <v>0.428923</v>
      </c>
      <c r="AS37" s="259">
        <v>0.43094759999999999</v>
      </c>
      <c r="AT37" s="259">
        <v>0.43289559999999999</v>
      </c>
      <c r="AU37" s="259">
        <v>0.4345793</v>
      </c>
      <c r="AV37" s="259">
        <v>0.43647350000000001</v>
      </c>
      <c r="AW37" s="259">
        <v>0.43858399999999997</v>
      </c>
      <c r="AX37" s="259">
        <v>0.4343571</v>
      </c>
      <c r="AY37" s="259">
        <v>0.46729359999999998</v>
      </c>
      <c r="AZ37" s="259">
        <v>0.4599317</v>
      </c>
      <c r="BA37" s="259">
        <v>0.4531731</v>
      </c>
      <c r="BB37" s="259">
        <v>0.4536135</v>
      </c>
      <c r="BC37" s="259">
        <v>0.45388889999999998</v>
      </c>
      <c r="BD37" s="259">
        <v>0.45422420000000002</v>
      </c>
      <c r="BE37" s="259">
        <v>0.45586339999999997</v>
      </c>
      <c r="BF37" s="347">
        <v>0.4574838</v>
      </c>
      <c r="BG37" s="347">
        <v>0.45893709999999999</v>
      </c>
      <c r="BH37" s="347">
        <v>0.46061819999999998</v>
      </c>
      <c r="BI37" s="347">
        <v>0.4625205</v>
      </c>
      <c r="BJ37" s="347">
        <v>0.45808300000000002</v>
      </c>
      <c r="BK37" s="347">
        <v>0.49074719999999999</v>
      </c>
      <c r="BL37" s="347">
        <v>0.48327340000000002</v>
      </c>
      <c r="BM37" s="347">
        <v>0.47637659999999998</v>
      </c>
      <c r="BN37" s="347">
        <v>0.47672759999999997</v>
      </c>
      <c r="BO37" s="347">
        <v>0.47689500000000001</v>
      </c>
      <c r="BP37" s="347">
        <v>0.47715489999999999</v>
      </c>
      <c r="BQ37" s="347">
        <v>0.4787169</v>
      </c>
      <c r="BR37" s="347">
        <v>0.48025990000000002</v>
      </c>
      <c r="BS37" s="347">
        <v>0.48163089999999997</v>
      </c>
      <c r="BT37" s="347">
        <v>0.48322939999999998</v>
      </c>
      <c r="BU37" s="347">
        <v>0.48503849999999998</v>
      </c>
      <c r="BV37" s="347">
        <v>0.48050680000000001</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384"/>
      <c r="BG38" s="384"/>
      <c r="BH38" s="384"/>
      <c r="BI38" s="384"/>
      <c r="BJ38" s="384"/>
      <c r="BK38" s="384"/>
      <c r="BL38" s="384"/>
      <c r="BM38" s="384"/>
      <c r="BN38" s="384"/>
      <c r="BO38" s="384"/>
      <c r="BP38" s="384"/>
      <c r="BQ38" s="384"/>
      <c r="BR38" s="384"/>
      <c r="BS38" s="384"/>
      <c r="BT38" s="384"/>
      <c r="BU38" s="384"/>
      <c r="BV38" s="384"/>
    </row>
    <row r="39" spans="1:74" ht="11.1" customHeight="1" x14ac:dyDescent="0.2">
      <c r="A39" s="98"/>
      <c r="B39" s="91" t="s">
        <v>53</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384"/>
      <c r="BG39" s="384"/>
      <c r="BH39" s="384"/>
      <c r="BI39" s="384"/>
      <c r="BJ39" s="384"/>
      <c r="BK39" s="384"/>
      <c r="BL39" s="384"/>
      <c r="BM39" s="384"/>
      <c r="BN39" s="384"/>
      <c r="BO39" s="384"/>
      <c r="BP39" s="384"/>
      <c r="BQ39" s="384"/>
      <c r="BR39" s="384"/>
      <c r="BS39" s="384"/>
      <c r="BT39" s="384"/>
      <c r="BU39" s="384"/>
      <c r="BV39" s="384"/>
    </row>
    <row r="40" spans="1:74" ht="11.1" customHeight="1" x14ac:dyDescent="0.2">
      <c r="A40" s="98"/>
      <c r="B40" s="97" t="s">
        <v>54</v>
      </c>
      <c r="C40" s="234"/>
      <c r="D40" s="234"/>
      <c r="E40" s="234"/>
      <c r="F40" s="234"/>
      <c r="G40" s="234"/>
      <c r="H40" s="234"/>
      <c r="I40" s="234"/>
      <c r="J40" s="234"/>
      <c r="K40" s="234"/>
      <c r="L40" s="234"/>
      <c r="M40" s="234"/>
      <c r="N40" s="234"/>
      <c r="O40" s="234"/>
      <c r="P40" s="234"/>
      <c r="Q40" s="234"/>
      <c r="R40" s="234"/>
      <c r="S40" s="234"/>
      <c r="T40" s="234"/>
      <c r="U40" s="234"/>
      <c r="V40" s="234"/>
      <c r="W40" s="234"/>
      <c r="X40" s="234"/>
      <c r="Y40" s="234"/>
      <c r="Z40" s="234"/>
      <c r="AA40" s="234"/>
      <c r="AB40" s="234"/>
      <c r="AC40" s="234"/>
      <c r="AD40" s="234"/>
      <c r="AE40" s="234"/>
      <c r="AF40" s="234"/>
      <c r="AG40" s="234"/>
      <c r="AH40" s="234"/>
      <c r="AI40" s="234"/>
      <c r="AJ40" s="234"/>
      <c r="AK40" s="234"/>
      <c r="AL40" s="234"/>
      <c r="AM40" s="234"/>
      <c r="AN40" s="234"/>
      <c r="AO40" s="234"/>
      <c r="AP40" s="234"/>
      <c r="AQ40" s="234"/>
      <c r="AR40" s="234"/>
      <c r="AS40" s="234"/>
      <c r="AT40" s="234"/>
      <c r="AU40" s="234"/>
      <c r="AV40" s="234"/>
      <c r="AW40" s="234"/>
      <c r="AX40" s="234"/>
      <c r="AY40" s="234"/>
      <c r="AZ40" s="234"/>
      <c r="BA40" s="234"/>
      <c r="BB40" s="234"/>
      <c r="BC40" s="234"/>
      <c r="BD40" s="234"/>
      <c r="BE40" s="234"/>
      <c r="BF40" s="383"/>
      <c r="BG40" s="383"/>
      <c r="BH40" s="383"/>
      <c r="BI40" s="383"/>
      <c r="BJ40" s="383"/>
      <c r="BK40" s="383"/>
      <c r="BL40" s="383"/>
      <c r="BM40" s="383"/>
      <c r="BN40" s="383"/>
      <c r="BO40" s="383"/>
      <c r="BP40" s="383"/>
      <c r="BQ40" s="383"/>
      <c r="BR40" s="383"/>
      <c r="BS40" s="383"/>
      <c r="BT40" s="383"/>
      <c r="BU40" s="383"/>
      <c r="BV40" s="383"/>
    </row>
    <row r="41" spans="1:74" ht="11.1" customHeight="1" x14ac:dyDescent="0.2">
      <c r="A41" s="98" t="s">
        <v>60</v>
      </c>
      <c r="B41" s="201" t="s">
        <v>62</v>
      </c>
      <c r="C41" s="262">
        <v>5.19</v>
      </c>
      <c r="D41" s="262">
        <v>5.19</v>
      </c>
      <c r="E41" s="262">
        <v>5.19</v>
      </c>
      <c r="F41" s="262">
        <v>5.19</v>
      </c>
      <c r="G41" s="262">
        <v>5.19</v>
      </c>
      <c r="H41" s="262">
        <v>5.19</v>
      </c>
      <c r="I41" s="262">
        <v>5.19</v>
      </c>
      <c r="J41" s="262">
        <v>5.19</v>
      </c>
      <c r="K41" s="262">
        <v>5.19</v>
      </c>
      <c r="L41" s="262">
        <v>5.19</v>
      </c>
      <c r="M41" s="262">
        <v>5.19</v>
      </c>
      <c r="N41" s="262">
        <v>5.19</v>
      </c>
      <c r="O41" s="262">
        <v>5.19</v>
      </c>
      <c r="P41" s="262">
        <v>5.19</v>
      </c>
      <c r="Q41" s="262">
        <v>5.19</v>
      </c>
      <c r="R41" s="262">
        <v>5.19</v>
      </c>
      <c r="S41" s="262">
        <v>5.19</v>
      </c>
      <c r="T41" s="262">
        <v>5.19</v>
      </c>
      <c r="U41" s="262">
        <v>5.19</v>
      </c>
      <c r="V41" s="262">
        <v>5.19</v>
      </c>
      <c r="W41" s="262">
        <v>5.19</v>
      </c>
      <c r="X41" s="262">
        <v>5.19</v>
      </c>
      <c r="Y41" s="262">
        <v>5.19</v>
      </c>
      <c r="Z41" s="262">
        <v>5.19</v>
      </c>
      <c r="AA41" s="262">
        <v>5.5450577298999999</v>
      </c>
      <c r="AB41" s="262">
        <v>5.5450577298999999</v>
      </c>
      <c r="AC41" s="262">
        <v>5.5450577298999999</v>
      </c>
      <c r="AD41" s="262">
        <v>5.5450577298999999</v>
      </c>
      <c r="AE41" s="262">
        <v>5.5450577298999999</v>
      </c>
      <c r="AF41" s="262">
        <v>5.5450577298999999</v>
      </c>
      <c r="AG41" s="262">
        <v>5.5450577298999999</v>
      </c>
      <c r="AH41" s="262">
        <v>5.5450577298999999</v>
      </c>
      <c r="AI41" s="262">
        <v>5.5450577298999999</v>
      </c>
      <c r="AJ41" s="262">
        <v>5.5450577298999999</v>
      </c>
      <c r="AK41" s="262">
        <v>5.5450577298999999</v>
      </c>
      <c r="AL41" s="262">
        <v>5.5450577298999999</v>
      </c>
      <c r="AM41" s="262">
        <v>5.4714052674999998</v>
      </c>
      <c r="AN41" s="262">
        <v>5.4714052674999998</v>
      </c>
      <c r="AO41" s="262">
        <v>5.4714052674999998</v>
      </c>
      <c r="AP41" s="262">
        <v>5.4714052674999998</v>
      </c>
      <c r="AQ41" s="262">
        <v>5.4714052674999998</v>
      </c>
      <c r="AR41" s="262">
        <v>5.4714052674999998</v>
      </c>
      <c r="AS41" s="262">
        <v>5.4714052674999998</v>
      </c>
      <c r="AT41" s="262">
        <v>5.4714052674999998</v>
      </c>
      <c r="AU41" s="262">
        <v>5.4714052674999998</v>
      </c>
      <c r="AV41" s="262">
        <v>5.4714052674999998</v>
      </c>
      <c r="AW41" s="262">
        <v>5.4714052674999998</v>
      </c>
      <c r="AX41" s="262">
        <v>5.4714052674999998</v>
      </c>
      <c r="AY41" s="262">
        <v>5.6111423961</v>
      </c>
      <c r="AZ41" s="262">
        <v>5.6111423961</v>
      </c>
      <c r="BA41" s="262">
        <v>5.6111423961</v>
      </c>
      <c r="BB41" s="262">
        <v>5.6111423961</v>
      </c>
      <c r="BC41" s="262">
        <v>5.6111423961</v>
      </c>
      <c r="BD41" s="262">
        <v>5.6111423961</v>
      </c>
      <c r="BE41" s="262">
        <v>5.6111423961</v>
      </c>
      <c r="BF41" s="385">
        <v>5.6111420000000001</v>
      </c>
      <c r="BG41" s="385">
        <v>5.6111420000000001</v>
      </c>
      <c r="BH41" s="385">
        <v>5.6111420000000001</v>
      </c>
      <c r="BI41" s="385">
        <v>5.6111420000000001</v>
      </c>
      <c r="BJ41" s="385">
        <v>5.6111420000000001</v>
      </c>
      <c r="BK41" s="385">
        <v>5.4630919999999996</v>
      </c>
      <c r="BL41" s="385">
        <v>5.4630919999999996</v>
      </c>
      <c r="BM41" s="385">
        <v>5.4630919999999996</v>
      </c>
      <c r="BN41" s="385">
        <v>5.4630919999999996</v>
      </c>
      <c r="BO41" s="385">
        <v>5.4630919999999996</v>
      </c>
      <c r="BP41" s="385">
        <v>5.4630919999999996</v>
      </c>
      <c r="BQ41" s="385">
        <v>5.4630919999999996</v>
      </c>
      <c r="BR41" s="385">
        <v>5.4630919999999996</v>
      </c>
      <c r="BS41" s="385">
        <v>5.4630919999999996</v>
      </c>
      <c r="BT41" s="385">
        <v>5.4630919999999996</v>
      </c>
      <c r="BU41" s="385">
        <v>5.4630919999999996</v>
      </c>
      <c r="BV41" s="385">
        <v>5.4630919999999996</v>
      </c>
    </row>
    <row r="42" spans="1:74" ht="11.1" customHeight="1" x14ac:dyDescent="0.2">
      <c r="A42" s="98"/>
      <c r="B42" s="97" t="s">
        <v>58</v>
      </c>
      <c r="C42" s="233"/>
      <c r="D42" s="233"/>
      <c r="E42" s="233"/>
      <c r="F42" s="233"/>
      <c r="G42" s="233"/>
      <c r="H42" s="233"/>
      <c r="I42" s="233"/>
      <c r="J42" s="233"/>
      <c r="K42" s="233"/>
      <c r="L42" s="233"/>
      <c r="M42" s="233"/>
      <c r="N42" s="233"/>
      <c r="O42" s="233"/>
      <c r="P42" s="233"/>
      <c r="Q42" s="233"/>
      <c r="R42" s="233"/>
      <c r="S42" s="233"/>
      <c r="T42" s="233"/>
      <c r="U42" s="233"/>
      <c r="V42" s="233"/>
      <c r="W42" s="233"/>
      <c r="X42" s="233"/>
      <c r="Y42" s="233"/>
      <c r="Z42" s="233"/>
      <c r="AA42" s="233"/>
      <c r="AB42" s="233"/>
      <c r="AC42" s="233"/>
      <c r="AD42" s="233"/>
      <c r="AE42" s="233"/>
      <c r="AF42" s="233"/>
      <c r="AG42" s="233"/>
      <c r="AH42" s="233"/>
      <c r="AI42" s="233"/>
      <c r="AJ42" s="233"/>
      <c r="AK42" s="233"/>
      <c r="AL42" s="233"/>
      <c r="AM42" s="233"/>
      <c r="AN42" s="233"/>
      <c r="AO42" s="233"/>
      <c r="AP42" s="233"/>
      <c r="AQ42" s="233"/>
      <c r="AR42" s="233"/>
      <c r="AS42" s="233"/>
      <c r="AT42" s="233"/>
      <c r="AU42" s="233"/>
      <c r="AV42" s="233"/>
      <c r="AW42" s="233"/>
      <c r="AX42" s="233"/>
      <c r="AY42" s="233"/>
      <c r="AZ42" s="233"/>
      <c r="BA42" s="233"/>
      <c r="BB42" s="233"/>
      <c r="BC42" s="233"/>
      <c r="BD42" s="233"/>
      <c r="BE42" s="233"/>
      <c r="BF42" s="386"/>
      <c r="BG42" s="386"/>
      <c r="BH42" s="386"/>
      <c r="BI42" s="386"/>
      <c r="BJ42" s="386"/>
      <c r="BK42" s="386"/>
      <c r="BL42" s="386"/>
      <c r="BM42" s="386"/>
      <c r="BN42" s="386"/>
      <c r="BO42" s="386"/>
      <c r="BP42" s="386"/>
      <c r="BQ42" s="386"/>
      <c r="BR42" s="386"/>
      <c r="BS42" s="386"/>
      <c r="BT42" s="386"/>
      <c r="BU42" s="386"/>
      <c r="BV42" s="386"/>
    </row>
    <row r="43" spans="1:74" ht="11.1" customHeight="1" x14ac:dyDescent="0.2">
      <c r="A43" s="98" t="s">
        <v>776</v>
      </c>
      <c r="B43" s="201" t="s">
        <v>63</v>
      </c>
      <c r="C43" s="272">
        <v>0.25024423962999998</v>
      </c>
      <c r="D43" s="272">
        <v>0.25963775509999998</v>
      </c>
      <c r="E43" s="272">
        <v>0.26114746544</v>
      </c>
      <c r="F43" s="272">
        <v>0.26081428570999998</v>
      </c>
      <c r="G43" s="272">
        <v>0.25862211982</v>
      </c>
      <c r="H43" s="272">
        <v>0.26464285714000002</v>
      </c>
      <c r="I43" s="272">
        <v>0.26493087558</v>
      </c>
      <c r="J43" s="272">
        <v>0.26782488479</v>
      </c>
      <c r="K43" s="272">
        <v>0.26418571428999998</v>
      </c>
      <c r="L43" s="272">
        <v>0.25930875576000001</v>
      </c>
      <c r="M43" s="272">
        <v>0.2621</v>
      </c>
      <c r="N43" s="272">
        <v>0.26928571428999998</v>
      </c>
      <c r="O43" s="272">
        <v>0.27097695852999998</v>
      </c>
      <c r="P43" s="272">
        <v>0.27597536946000001</v>
      </c>
      <c r="Q43" s="272">
        <v>0.27591705069</v>
      </c>
      <c r="R43" s="272">
        <v>0.28312857142999998</v>
      </c>
      <c r="S43" s="272">
        <v>0.28114746544000002</v>
      </c>
      <c r="T43" s="272">
        <v>0.26838571429000002</v>
      </c>
      <c r="U43" s="272">
        <v>0.26430414746999997</v>
      </c>
      <c r="V43" s="272">
        <v>0.26775115207</v>
      </c>
      <c r="W43" s="272">
        <v>0.25830952381</v>
      </c>
      <c r="X43" s="272">
        <v>0.24575576036999999</v>
      </c>
      <c r="Y43" s="272">
        <v>0.25456190476000001</v>
      </c>
      <c r="Z43" s="272">
        <v>0.25991705068999998</v>
      </c>
      <c r="AA43" s="272">
        <v>0.25773271888999999</v>
      </c>
      <c r="AB43" s="272">
        <v>0.26142857142999998</v>
      </c>
      <c r="AC43" s="272">
        <v>0.25925806452</v>
      </c>
      <c r="AD43" s="272">
        <v>0.26679999999999998</v>
      </c>
      <c r="AE43" s="272">
        <v>0.26748847926000002</v>
      </c>
      <c r="AF43" s="272">
        <v>0.26518095238</v>
      </c>
      <c r="AG43" s="272">
        <v>0.26912442396000003</v>
      </c>
      <c r="AH43" s="272">
        <v>0.26664976958999997</v>
      </c>
      <c r="AI43" s="272">
        <v>0.26597142857</v>
      </c>
      <c r="AJ43" s="272">
        <v>0.26277880184000002</v>
      </c>
      <c r="AK43" s="272">
        <v>0.26235714286</v>
      </c>
      <c r="AL43" s="272">
        <v>0.25593087557999999</v>
      </c>
      <c r="AM43" s="272">
        <v>0.26056221198000001</v>
      </c>
      <c r="AN43" s="272">
        <v>0.26313775509999998</v>
      </c>
      <c r="AO43" s="272">
        <v>0.26265437788000001</v>
      </c>
      <c r="AP43" s="272">
        <v>0.25745714285999999</v>
      </c>
      <c r="AQ43" s="272">
        <v>0.26544700460999998</v>
      </c>
      <c r="AR43" s="272">
        <v>0.26558095238000001</v>
      </c>
      <c r="AS43" s="272">
        <v>0.27088479262999998</v>
      </c>
      <c r="AT43" s="272">
        <v>0.27330414746999998</v>
      </c>
      <c r="AU43" s="272">
        <v>0.26722857143000001</v>
      </c>
      <c r="AV43" s="272">
        <v>0.25998617512</v>
      </c>
      <c r="AW43" s="272">
        <v>0.26458095238000001</v>
      </c>
      <c r="AX43" s="272">
        <v>0.26270967742000001</v>
      </c>
      <c r="AY43" s="272">
        <v>0.26173732718999998</v>
      </c>
      <c r="AZ43" s="272">
        <v>0.2465</v>
      </c>
      <c r="BA43" s="272">
        <v>0.23292626727999999</v>
      </c>
      <c r="BB43" s="272">
        <v>0.23733809523999999</v>
      </c>
      <c r="BC43" s="272">
        <v>0.24313364055</v>
      </c>
      <c r="BD43" s="272">
        <v>0.24679047619</v>
      </c>
      <c r="BE43" s="272">
        <v>0.24851152073999999</v>
      </c>
      <c r="BF43" s="366">
        <v>0.24489859999999999</v>
      </c>
      <c r="BG43" s="366">
        <v>0.2380544</v>
      </c>
      <c r="BH43" s="366">
        <v>0.23090840000000001</v>
      </c>
      <c r="BI43" s="366">
        <v>0.22959360000000001</v>
      </c>
      <c r="BJ43" s="366">
        <v>0.23241909999999999</v>
      </c>
      <c r="BK43" s="366">
        <v>0.23327890000000001</v>
      </c>
      <c r="BL43" s="366">
        <v>0.22935130000000001</v>
      </c>
      <c r="BM43" s="366">
        <v>0.24377080000000001</v>
      </c>
      <c r="BN43" s="366">
        <v>0.2428343</v>
      </c>
      <c r="BO43" s="366">
        <v>0.2431005</v>
      </c>
      <c r="BP43" s="366">
        <v>0.23362260000000001</v>
      </c>
      <c r="BQ43" s="366">
        <v>0.22768559999999999</v>
      </c>
      <c r="BR43" s="366">
        <v>0.22020980000000001</v>
      </c>
      <c r="BS43" s="366">
        <v>0.21129310000000001</v>
      </c>
      <c r="BT43" s="366">
        <v>0.20196829999999999</v>
      </c>
      <c r="BU43" s="366">
        <v>0.2018894</v>
      </c>
      <c r="BV43" s="366">
        <v>0.20734030000000001</v>
      </c>
    </row>
    <row r="44" spans="1:74" ht="11.1" customHeight="1" x14ac:dyDescent="0.2">
      <c r="A44" s="98"/>
      <c r="B44" s="97" t="s">
        <v>59</v>
      </c>
      <c r="C44" s="233"/>
      <c r="D44" s="233"/>
      <c r="E44" s="233"/>
      <c r="F44" s="233"/>
      <c r="G44" s="233"/>
      <c r="H44" s="233"/>
      <c r="I44" s="233"/>
      <c r="J44" s="233"/>
      <c r="K44" s="233"/>
      <c r="L44" s="233"/>
      <c r="M44" s="233"/>
      <c r="N44" s="233"/>
      <c r="O44" s="233"/>
      <c r="P44" s="233"/>
      <c r="Q44" s="233"/>
      <c r="R44" s="233"/>
      <c r="S44" s="233"/>
      <c r="T44" s="233"/>
      <c r="U44" s="233"/>
      <c r="V44" s="233"/>
      <c r="W44" s="233"/>
      <c r="X44" s="233"/>
      <c r="Y44" s="233"/>
      <c r="Z44" s="233"/>
      <c r="AA44" s="233"/>
      <c r="AB44" s="233"/>
      <c r="AC44" s="233"/>
      <c r="AD44" s="233"/>
      <c r="AE44" s="233"/>
      <c r="AF44" s="233"/>
      <c r="AG44" s="233"/>
      <c r="AH44" s="233"/>
      <c r="AI44" s="233"/>
      <c r="AJ44" s="233"/>
      <c r="AK44" s="233"/>
      <c r="AL44" s="233"/>
      <c r="AM44" s="233"/>
      <c r="AN44" s="233"/>
      <c r="AO44" s="233"/>
      <c r="AP44" s="233"/>
      <c r="AQ44" s="233"/>
      <c r="AR44" s="233"/>
      <c r="AS44" s="233"/>
      <c r="AT44" s="233"/>
      <c r="AU44" s="233"/>
      <c r="AV44" s="233"/>
      <c r="AW44" s="233"/>
      <c r="AX44" s="233"/>
      <c r="AY44" s="233"/>
      <c r="AZ44" s="233"/>
      <c r="BA44" s="233"/>
      <c r="BB44" s="233"/>
      <c r="BC44" s="233"/>
      <c r="BD44" s="233"/>
      <c r="BE44" s="233"/>
      <c r="BF44" s="386"/>
      <c r="BG44" s="386"/>
      <c r="BH44" s="386"/>
      <c r="BI44" s="386"/>
      <c r="BJ44" s="386"/>
      <c r="BK44" s="386"/>
      <c r="BL44" s="386"/>
      <c r="BM44" s="386"/>
      <c r="BN44" s="386"/>
      <c r="BO44" s="386"/>
      <c r="BP44" s="386"/>
      <c r="BQ44" s="386"/>
      <c r="BR44" s="386"/>
      <c r="BS44" s="386"/>
      <c r="BT44" s="386"/>
      <c r="BU44" s="386"/>
      <c r="BV44" s="386"/>
    </row>
    <row r="45" spans="1:74" ht="11.1" customHeight="1" x14ac:dyDescent="0.2">
      <c r="A45" s="98" t="s">
        <v>699</v>
      </c>
      <c r="B45" s="202" t="s">
        <v>61</v>
      </c>
      <c r="C45" s="216">
        <v>2.3199999999999998</v>
      </c>
      <c r="D45" s="216">
        <v>2.35</v>
      </c>
      <c r="E45" s="216">
        <v>2.34</v>
      </c>
      <c r="F45" s="216">
        <v>2.38</v>
      </c>
      <c r="G45" s="216">
        <v>2.4300000000000002</v>
      </c>
      <c r="H45" s="216">
        <v>2.4</v>
      </c>
      <c r="I45" s="216">
        <v>2.44</v>
      </c>
      <c r="J45" s="216">
        <v>2.4700000000000002</v>
      </c>
      <c r="K45" s="216">
        <v>2.44</v>
      </c>
      <c r="L45" s="216">
        <v>2.39</v>
      </c>
      <c r="M45" s="216">
        <v>2.37</v>
      </c>
      <c r="N45" s="216">
        <v>2.34</v>
      </c>
      <c r="O45" s="216">
        <v>2.37</v>
      </c>
      <c r="P45" s="216">
        <v>2.38</v>
      </c>
      <c r="Q45" s="216">
        <v>2.39</v>
      </c>
      <c r="R45" s="216">
        <v>2.42</v>
      </c>
      <c r="S45" s="216">
        <v>2.42</v>
      </c>
      <c r="T45" s="216">
        <v>2.36</v>
      </c>
      <c r="U45" s="216">
        <v>2.4</v>
      </c>
      <c r="V45" s="216">
        <v>2.4</v>
      </c>
      <c r="W45" s="216">
        <v>2.38</v>
      </c>
      <c r="X45" s="216">
        <v>2.36</v>
      </c>
      <c r="Y45" s="216">
        <v>2.36</v>
      </c>
      <c r="Z45" s="216">
        <v>2.36</v>
      </c>
      <c r="AA45" s="216">
        <v>2.34</v>
      </c>
      <c r="AB45" s="216">
        <v>2.34</v>
      </c>
      <c r="AC45" s="216">
        <v>2.35</v>
      </c>
      <c r="AD45" s="216">
        <v>2.37</v>
      </c>
      <c r="AE45" s="216">
        <v>2.37</v>
      </c>
      <c r="AF45" s="216">
        <v>2.36</v>
      </c>
      <c r="AG45" s="216">
        <v>2.31</v>
      </c>
      <c r="AH45" s="216">
        <v>2.33</v>
      </c>
      <c r="AI45" s="216">
        <v>2.35</v>
      </c>
      <c r="AJ45" s="216">
        <v>2.34</v>
      </c>
      <c r="AK45" s="216">
        <v>2.33</v>
      </c>
      <c r="AL45" s="216">
        <v>2.34</v>
      </c>
      <c r="AM45" s="216">
        <v>2.2999999999999998</v>
      </c>
      <c r="AN45" s="216">
        <v>2.33</v>
      </c>
      <c r="AO45" s="216">
        <v>2.37</v>
      </c>
      <c r="AP45" s="216">
        <v>2.39</v>
      </c>
      <c r="AQ45" s="216">
        <v>2.4</v>
      </c>
      <c r="AR45" s="216">
        <v>2.38</v>
      </c>
      <c r="AS45" s="216">
        <v>2.37</v>
      </c>
      <c r="AT45" s="216">
        <v>2.37</v>
      </c>
      <c r="AU45" s="216">
        <v>2.37</v>
      </c>
      <c r="AV45" s="216">
        <v>2.2999999999999998</v>
      </c>
      <c r="AW45" s="216">
        <v>2.2999999999999998</v>
      </c>
      <c r="AX45" s="216">
        <v>2.5099999999999998</v>
      </c>
      <c r="AY45" s="216">
        <v>2.2799999999999998</v>
      </c>
      <c r="AZ45" s="216">
        <v>2.2599999999999998</v>
      </c>
      <c r="BA45" s="216">
        <v>2.25</v>
      </c>
      <c r="BB45" s="216">
        <v>2.25</v>
      </c>
      <c r="BC45" s="216">
        <v>2.2742224199000001</v>
      </c>
      <c r="BD45" s="216">
        <v>2.3190110000000002</v>
      </c>
      <c r="BE45" s="216">
        <v>2.304554</v>
      </c>
      <c r="BF45" s="387">
        <v>2.300554</v>
      </c>
      <c r="BG45" s="387">
        <v>2.2606519999999999</v>
      </c>
      <c r="BH45" s="387">
        <v>2.2826810000000002</v>
      </c>
      <c r="BI45" s="387">
        <v>2.2396600000000002</v>
      </c>
      <c r="BJ45" s="387">
        <v>2.2665150000000001</v>
      </c>
      <c r="BK45" s="387">
        <v>2.254502</v>
      </c>
      <c r="BL45" s="387">
        <v>2.2726389999999999</v>
      </c>
      <c r="BM45" s="387">
        <v>2.2684449999999998</v>
      </c>
      <c r="BN45" s="387">
        <v>2.278181</v>
      </c>
      <c r="BO45" s="387">
        <v>2.3003339999999999</v>
      </c>
      <c r="BP45" s="387">
        <v>2.3033830000000002</v>
      </c>
      <c r="BQ45" s="387">
        <v>2.3026930000000001</v>
      </c>
      <c r="BR45" s="387">
        <v>2.306054</v>
      </c>
      <c r="BS45" s="387">
        <v>2.2783519999999999</v>
      </c>
      <c r="BT45" s="387">
        <v>2.2900369999999999</v>
      </c>
      <c r="BU45" s="387">
        <v>2.2476419999999999</v>
      </c>
      <c r="BV45" s="387">
        <v>2.26336</v>
      </c>
    </row>
    <row r="46" spans="1:74" s="290" customFormat="1" ht="11.1" customHeight="1" x14ac:dyDescent="0.2">
      <c r="A46" s="93"/>
      <c r="B46" s="288"/>
      <c r="C46" s="289"/>
      <c r="D46" s="289"/>
      <c r="E46" s="289"/>
      <c r="F46" s="289"/>
      <c r="G46" s="289"/>
      <c r="H46" s="289"/>
      <c r="I46" s="289"/>
      <c r="J46" s="289"/>
      <c r="K46" s="289"/>
      <c r="L46" s="289"/>
      <c r="M46" s="289"/>
      <c r="N46" s="289"/>
      <c r="O46" s="289"/>
      <c r="P46" s="289"/>
      <c r="Q46" s="289"/>
      <c r="R46" s="289"/>
      <c r="S46" s="289"/>
      <c r="T46" s="289"/>
      <c r="U46" s="289"/>
      <c r="V46" s="289"/>
      <c r="W46" s="289"/>
      <c r="X46" s="289"/>
      <c r="Y46" s="289"/>
      <c r="Z46" s="289"/>
      <c r="AA46" s="289"/>
      <c r="AB46" s="289"/>
      <c r="AC46" s="289"/>
      <c r="AD46" s="289"/>
      <c r="AE46" s="289"/>
      <c r="AF46" s="289"/>
      <c r="AG46" s="289"/>
      <c r="AH46" s="289"/>
      <c r="AI46" s="289"/>
      <c r="AJ46" s="289"/>
      <c r="AK46" s="289"/>
      <c r="AL46" s="289"/>
      <c r="AM46" s="289"/>
      <c r="AN46" s="289"/>
      <c r="AO46" s="289"/>
      <c r="AP46" s="289"/>
      <c r="AQ46" s="289"/>
      <c r="AR46" s="289"/>
      <c r="AS46" s="289"/>
      <c r="AT46" s="289"/>
      <c r="AU46" s="289"/>
      <c r="AV46" s="289"/>
      <c r="AW46" s="289"/>
      <c r="AX46" s="289"/>
      <c r="AY46" s="388"/>
      <c r="AZ46" s="388"/>
      <c r="BA46" s="388"/>
      <c r="BB46" s="388"/>
      <c r="BC46" s="388"/>
      <c r="BD46" s="388"/>
      <c r="BE46" s="388"/>
      <c r="BF46" s="388"/>
      <c r="BG46" s="388"/>
      <c r="BH46" s="388"/>
      <c r="BI46" s="388"/>
      <c r="BJ46" s="388"/>
      <c r="BK46" s="388"/>
      <c r="BL46" s="388"/>
      <c r="BM46" s="388"/>
      <c r="BN46" s="388"/>
      <c r="BO46" s="388"/>
      <c r="BP46" s="388"/>
      <c r="BQ46" s="388"/>
      <c r="BR46" s="388"/>
      <c r="BS46" s="388"/>
      <c r="BT46" s="388"/>
      <c r="BU46" s="388"/>
      <c r="BV46" s="388"/>
    </row>
    <row r="47" spans="1:74" s="290" customFormat="1" ht="12" customHeight="1" x14ac:dyDescent="0.2">
      <c r="A47" s="93"/>
      <c r="B47" s="657" t="s">
        <v>1076</v>
      </c>
      <c r="C47" s="658"/>
      <c r="D47" s="658"/>
      <c r="E47" s="658"/>
      <c r="F47" s="658"/>
      <c r="G47" s="658"/>
      <c r="H47" s="658"/>
      <c r="I47" s="658"/>
      <c r="J47" s="658"/>
      <c r="K47" s="658"/>
      <c r="L47" s="658"/>
      <c r="M47" s="658"/>
      <c r="N47" s="658"/>
      <c r="O47" s="658"/>
      <c r="P47" s="658"/>
      <c r="Q47" s="658"/>
      <c r="AY47" s="522"/>
      <c r="AZ47" s="522"/>
      <c r="BA47" s="522"/>
      <c r="BB47" s="522"/>
      <c r="BC47" s="522"/>
      <c r="BD47" s="522"/>
      <c r="BE47" s="522"/>
      <c r="BF47" s="522"/>
      <c r="BG47" s="522"/>
      <c r="BH47" s="522"/>
      <c r="BI47" s="522"/>
      <c r="BJ47" s="522"/>
    </row>
    <row r="48" spans="1:74" s="457" customFormat="1" ht="12" customHeight="1" x14ac:dyDescent="0.2">
      <c r="A48" s="456"/>
      <c r="B48" s="711" t="s">
        <v>1146</v>
      </c>
      <c r="C48" s="680"/>
      <c r="D48" s="680"/>
      <c r="E48" s="680"/>
      <c r="F48" s="680"/>
      <c r="G48" s="680"/>
      <c r="H48" s="680"/>
      <c r="I48" s="680"/>
      <c r="J48" s="680"/>
      <c r="K48" s="680"/>
      <c r="L48" s="680"/>
      <c r="M48" s="680"/>
      <c r="N48" s="680"/>
      <c r="O48" s="680"/>
      <c r="P48" s="680"/>
      <c r="Q48" s="676"/>
      <c r="AY48" s="523"/>
      <c r="AZ48" s="523"/>
      <c r="BA48" s="523"/>
      <c r="BB48" s="523"/>
      <c r="BC48" s="523"/>
      <c r="BD48" s="523"/>
      <c r="BE48" s="523"/>
      <c r="BF48" s="523"/>
      <c r="BG48" s="523"/>
      <c r="BH48" s="523"/>
      <c r="BI48" s="523"/>
      <c r="BJ48" s="523"/>
    </row>
    <row r="49" spans="1:74" s="457" customFormat="1" ht="12" customHeight="1" x14ac:dyDescent="0.2">
      <c r="A49" s="456"/>
      <c r="B49" s="706" t="s">
        <v>1147</v>
      </c>
      <c r="C49" s="680"/>
      <c r="D49" s="680"/>
      <c r="E49" s="680"/>
      <c r="F49" s="680"/>
      <c r="G49" s="680"/>
      <c r="H49" s="680"/>
      <c r="I49" s="680"/>
      <c r="J49" s="680"/>
      <c r="K49" s="680"/>
      <c r="L49" s="680"/>
      <c r="M49" s="680"/>
      <c r="N49" s="680"/>
      <c r="O49" s="680"/>
      <c r="P49" s="680"/>
      <c r="Q49" s="676"/>
      <c r="AY49" s="523"/>
      <c r="AZ49" s="523"/>
      <c r="BA49" s="523"/>
      <c r="BB49" s="523"/>
      <c r="BC49" s="523"/>
      <c r="BD49" s="523"/>
      <c r="BE49" s="523"/>
      <c r="BF49" s="523"/>
      <c r="BG49" s="523"/>
      <c r="BH49" s="523"/>
      <c r="BI49" s="523"/>
      <c r="BJ49" s="523"/>
    </row>
    <row r="50" spans="1:74" s="457" customFormat="1" ht="12" customHeight="1" x14ac:dyDescent="0.2">
      <c r="A50" s="456"/>
      <c r="B50" s="711" t="s">
        <v>1148</v>
      </c>
      <c r="C50" s="680"/>
      <c r="D50" s="680"/>
      <c r="E50" s="680"/>
      <c r="F50" s="680"/>
      <c r="G50" s="680"/>
      <c r="H50" s="680"/>
      <c r="I50" s="680"/>
      <c r="J50" s="680"/>
      <c r="K50" s="680"/>
      <c r="L50" s="680"/>
      <c r="M50" s="680"/>
      <c r="N50" s="680"/>
      <c r="O50" s="680"/>
      <c r="P50" s="680"/>
      <c r="Q50" s="676"/>
      <c r="AY50" s="523"/>
      <c r="AZ50" s="523"/>
      <c r="BA50" s="523"/>
      <c r="BB50" s="523"/>
      <c r="BC50" s="523"/>
      <c r="BD50" s="523"/>
      <c r="BE50" s="523"/>
      <c r="BF50" s="523"/>
      <c r="BG50" s="523"/>
      <c r="BH50" s="523"/>
      <c r="BI50" s="523"/>
      <c r="BJ50" s="523"/>
    </row>
    <row r="51" spans="1:74" s="457" customFormat="1" ht="12" customHeight="1" x14ac:dyDescent="0.2">
      <c r="A51" s="456"/>
      <c r="B51" s="711" t="s">
        <v>102</v>
      </c>
      <c r="C51" s="680"/>
      <c r="D51" s="680"/>
      <c r="E51" s="680"/>
      <c r="F51" s="680"/>
      <c r="G51" s="680"/>
      <c r="H51" s="680"/>
      <c r="I51" s="680"/>
      <c r="J51" s="680"/>
      <c r="K51" s="680"/>
      <c r="L51" s="680"/>
      <c r="M51" s="680"/>
      <c r="N51" s="680"/>
      <c r="O51" s="680"/>
      <c r="P51" s="680"/>
      <c r="Q51" s="676"/>
      <c r="AY51" s="523"/>
      <c r="AZ51" s="523"/>
      <c r="BA51" s="523"/>
      <c r="BB51" s="523"/>
      <c r="BC51" s="523"/>
      <c r="BD51" s="523"/>
      <c r="BE51" s="523"/>
      <c r="BF51" s="523"/>
      <c r="BG51" s="523"/>
      <c r="BH51" s="523"/>
      <c r="BI51" s="523"/>
      <c r="BJ51" s="523"/>
    </row>
    <row r="52" spans="1:74" s="457" customFormat="1" ht="12" customHeight="1" x14ac:dyDescent="0.2">
      <c r="A52" s="456"/>
      <c r="B52" s="679" t="s">
        <v>1103</v>
      </c>
      <c r="C52" s="680"/>
      <c r="D52" s="680"/>
      <c r="E52" s="680"/>
      <c r="F52" s="680"/>
      <c r="G52" s="680"/>
      <c r="H52" s="680"/>
      <c r="I52" s="680"/>
      <c r="J52" s="680"/>
      <c r="K52" s="680"/>
      <c r="L52" s="680"/>
      <c r="M52" s="680"/>
      <c r="N52" s="680"/>
      <c r="O52" s="680"/>
      <c r="P52" s="680"/>
      <c r="Q52" s="676"/>
      <c r="AY52" s="523"/>
      <c r="AZ52" s="523"/>
      <c r="BA52" s="523"/>
      <c r="BB52" s="523"/>
      <c r="BC52" s="523"/>
      <c r="BD52" s="523"/>
      <c r="BE52" s="523"/>
      <c r="BF52" s="523"/>
      <c r="BG52" s="523"/>
      <c r="BH52" s="523"/>
      <c r="BI52" s="523"/>
      <c r="BJ52" s="523"/>
    </row>
    <row r="53" spans="1:74" s="457" customFormat="1" ht="22.35" customHeight="1" x14ac:dyDescent="0.2">
      <c r="A53" s="456"/>
      <c r="B53" s="679" t="s">
        <v>1149</v>
      </c>
      <c r="C53" s="680"/>
      <c r="D53" s="680"/>
      <c r="E53" s="680"/>
      <c r="F53" s="680"/>
      <c r="G53" s="680"/>
      <c r="H53" s="680"/>
      <c r="I53" s="680"/>
      <c r="J53" s="680"/>
      <c r="K53" s="680"/>
      <c r="L53" s="680"/>
      <c r="M53" s="680"/>
      <c r="N53" s="680"/>
      <c r="O53" s="680"/>
      <c r="P53" s="680"/>
      <c r="Q53" s="676"/>
      <c r="AY53" s="523"/>
      <c r="AZ53" s="523"/>
      <c r="BA53" s="523"/>
      <c r="BB53" s="523"/>
      <c r="BC53" s="523"/>
      <c r="BD53" s="523"/>
      <c r="BE53" s="523"/>
      <c r="BF53" s="523"/>
      <c r="BG53" s="523"/>
      <c r="BH53" s="523"/>
      <c r="BI53" s="523"/>
      <c r="BJ53" s="523"/>
    </row>
    <row r="54" spans="1:74" s="457" customFormat="1" ht="12" customHeight="1" x14ac:dyDescent="0.2">
      <c r="A54" s="456"/>
      <c r="B54" s="674" t="s">
        <v>1107</v>
      </c>
      <c r="C54" s="675"/>
      <c r="D54" s="675"/>
      <c r="E54" s="675"/>
      <c r="F54" s="675"/>
      <c r="G54" s="675"/>
      <c r="H54" s="675"/>
      <c r="I54" s="675"/>
      <c r="J54" s="675"/>
      <c r="K54" s="675"/>
      <c r="L54" s="675"/>
      <c r="M54" s="675"/>
      <c r="N54" s="675"/>
      <c r="O54" s="675"/>
      <c r="P54" s="675"/>
      <c r="Q54" s="676"/>
      <c r="AY54" s="523"/>
      <c r="AZ54" s="523"/>
      <c r="BA54" s="523"/>
      <c r="BB54" s="523"/>
      <c r="BC54" s="523"/>
      <c r="BD54" s="523"/>
      <c r="BE54" s="523"/>
      <c r="BF54" s="523"/>
      <c r="BG54" s="523"/>
      <c r="BH54" s="523"/>
      <c r="BI54" s="523"/>
      <c r="BJ54" s="523"/>
    </row>
    <row r="55" spans="1:74" s="458" customFormat="1" ht="12" customHeight="1" x14ac:dyDescent="0.2">
      <c r="A55" s="437"/>
      <c r="B55" s="687" t="s">
        <v>1224</v>
      </c>
      <c r="C55" s="676"/>
      <c r="D55" s="676"/>
      <c r="E55" s="676"/>
      <c r="F55" s="676"/>
      <c r="G55" s="676"/>
      <c r="H55" s="676"/>
      <c r="I55" s="676"/>
      <c r="J55" s="676"/>
      <c r="K55" s="676"/>
      <c r="L55" s="676"/>
      <c r="M55" s="676"/>
      <c r="N55" s="676"/>
      <c r="O55" s="676"/>
      <c r="P55" s="676"/>
      <c r="Q55" s="676"/>
      <c r="AY55" s="524"/>
      <c r="AZ55" s="524"/>
      <c r="BA55" s="524"/>
      <c r="BB55" s="524"/>
      <c r="BC55" s="524"/>
      <c r="BD55" s="524"/>
      <c r="BE55" s="524"/>
      <c r="BF55" s="524"/>
      <c r="BG55" s="524"/>
      <c r="BH55" s="524"/>
      <c r="BI55" s="524"/>
      <c r="BJ55" s="524"/>
    </row>
    <row r="56" spans="1:74" x14ac:dyDescent="0.2">
      <c r="BK56" s="389"/>
      <c r="BL56" s="389"/>
      <c r="BM56" s="389"/>
      <c r="BN56" s="389"/>
      <c r="BO56" s="389"/>
      <c r="BP56" s="389"/>
      <c r="BQ56" s="389"/>
      <c r="BR56" s="389"/>
      <c r="BS56" s="389"/>
      <c r="BT56" s="389"/>
      <c r="BU56" s="389"/>
      <c r="BV56" s="389"/>
    </row>
    <row r="57" spans="1:74" x14ac:dyDescent="0.2">
      <c r="BK57" s="389"/>
      <c r="BL57" s="389"/>
      <c r="BM57" s="389"/>
      <c r="BN57" s="389"/>
      <c r="BO57" s="389"/>
      <c r="BP57" s="389"/>
      <c r="BQ57" s="389"/>
      <c r="BR57" s="389"/>
      <c r="BS57" s="389"/>
      <c r="BT57" s="389"/>
      <c r="BU57" s="389"/>
      <c r="BV57" s="389"/>
    </row>
    <row r="58" spans="1:74" x14ac:dyDescent="0.2">
      <c r="BK58" s="389"/>
      <c r="BL58" s="389"/>
      <c r="BM58" s="389"/>
      <c r="BN58" s="389"/>
      <c r="BO58" s="389"/>
      <c r="BP58" s="389"/>
      <c r="BQ58" s="389"/>
      <c r="BR58" s="389"/>
      <c r="BS58" s="389"/>
      <c r="BT58" s="389"/>
      <c r="BU58" s="389"/>
      <c r="BV58" s="389"/>
    </row>
    <row r="59" spans="1:74" x14ac:dyDescent="0.2">
      <c r="BK59" s="389"/>
      <c r="BL59" s="389"/>
      <c r="BM59" s="389"/>
      <c r="BN59" s="389"/>
      <c r="BO59" s="389"/>
      <c r="BP59" s="389"/>
      <c r="BQ59" s="389"/>
      <c r="BR59" s="389"/>
      <c r="BS59" s="389"/>
      <c r="BT59" s="389"/>
      <c r="BU59" s="389"/>
      <c r="BV59" s="389"/>
    </row>
    <row r="60" spans="1:74" x14ac:dyDescent="0.2">
      <c r="BK60" s="389"/>
      <c r="BL60" s="389"/>
      <c r="BM60" s="389"/>
      <c r="BN60" s="389"/>
      <c r="BO60" s="389"/>
      <c r="BP60" s="389"/>
      <c r="BQ60" s="389"/>
      <c r="BR60" s="389"/>
      <c r="BS60" s="389"/>
      <c r="BT60" s="389"/>
      <c r="BU60" s="389"/>
      <c r="BV60" s="389"/>
    </row>
    <row r="61" spans="1:74" x14ac:dyDescent="0.2">
      <c r="BK61" s="389"/>
      <c r="BL61" s="389"/>
      <c r="BM61" s="389"/>
      <c r="BN61" s="389"/>
      <c r="BO61" s="389"/>
      <c r="BP61" s="389"/>
      <c r="BQ61" s="389"/>
      <c r="BR61" s="389"/>
      <c r="BS61" s="389"/>
      <c r="BT61" s="389"/>
      <c r="BU61" s="389"/>
      <c r="BV61" s="389"/>
    </row>
    <row r="62" spans="1:74" x14ac:dyDescent="0.2">
      <c r="BK62" s="389"/>
      <c r="BL62" s="389"/>
      <c r="BM62" s="389"/>
      <c r="BN62" s="389"/>
      <c r="BO62" s="389"/>
      <c r="BP62" s="389"/>
      <c r="BQ62" s="389"/>
      <c r="BR62" s="389"/>
      <c r="BS62" s="389"/>
      <c r="BT62" s="389"/>
      <c r="BU62" s="389"/>
      <c r="BV62" s="389"/>
    </row>
    <row r="63" spans="1:74" x14ac:dyDescent="0.2">
      <c r="BK63" s="389"/>
      <c r="BL63" s="389"/>
      <c r="BM63" s="389"/>
      <c r="BN63" s="389"/>
      <c r="BO63" s="389"/>
      <c r="BP63" s="389"/>
      <c r="BQ63" s="389"/>
      <c r="BR63" s="389"/>
      <c r="BS63" s="389"/>
      <c r="BT63" s="389"/>
      <c r="BU63" s="389"/>
      <c r="BV63" s="389"/>
    </row>
    <row r="64" spans="1:74" x14ac:dyDescent="0.2">
      <c r="BK64" s="389"/>
      <c r="BL64" s="389"/>
      <c r="BM64" s="389"/>
      <c r="BN64" s="389"/>
      <c r="BO64" s="389"/>
      <c r="BP64" s="389"/>
      <c r="BQ64" s="389"/>
      <c r="BR64" s="389"/>
      <c r="BS64" s="389"/>
      <c r="BT64" s="389"/>
      <c r="BU64" s="389"/>
      <c r="BV64" s="389"/>
    </row>
    <row r="65" spans="63:74" x14ac:dyDescent="0.2">
      <c r="BK65" s="389"/>
      <c r="BL65" s="389"/>
      <c r="BM65" s="389"/>
      <c r="BN65" s="389"/>
      <c r="BO65" s="389"/>
      <c r="BP65" s="389"/>
      <c r="BQ65" s="389"/>
      <c r="BR65" s="389"/>
      <c r="BS65" s="389"/>
      <c r="BT65" s="389"/>
      <c r="BU65" s="389"/>
      <c r="BV65" s="389"/>
    </row>
    <row r="66" spans="63:74" x14ac:dyDescent="0.2">
      <c r="BK66" s="389"/>
      <c r="BL66" s="389"/>
      <c r="BM66" s="389"/>
      <c r="BN66" s="389"/>
      <c r="BO66" s="389"/>
      <c r="BP66" s="389"/>
      <c r="BQ66" s="389"/>
      <c r="BR66" s="389"/>
      <c r="BS66" s="389"/>
      <c r="BT66" s="389"/>
      <c r="BU66" s="389"/>
      <c r="BV66" s="389"/>
    </row>
    <row r="67" spans="63:74" x14ac:dyDescent="0.2">
      <c r="BK67" s="389"/>
      <c r="BL67" s="389"/>
      <c r="BM67" s="389"/>
      <c r="BN67" s="389"/>
      <c r="BO67" s="389"/>
      <c r="BP67" s="389"/>
      <c r="BQ67" s="389"/>
      <c r="BR67" s="389"/>
      <c r="BS67" s="389"/>
      <c r="BT67" s="389"/>
      <c r="BU67" s="389"/>
      <c r="BV67" s="389"/>
    </row>
    <row r="68" spans="63:74" x14ac:dyDescent="0.2">
      <c r="BK68" s="389"/>
      <c r="BL68" s="389"/>
      <c r="BM68" s="389"/>
      <c r="BN68" s="389"/>
      <c r="BO68" s="389"/>
      <c r="BP68" s="389"/>
      <c r="BQ68" s="389"/>
      <c r="BR68" s="389"/>
      <c r="BS68" s="389"/>
      <c r="BT68" s="389"/>
      <c r="BU68" s="389"/>
      <c r="BV68" s="389"/>
    </row>
    <row r="69" spans="63:74" x14ac:dyDescent="0.2">
      <c r="BK69" s="389"/>
      <c r="BL69" s="389"/>
      <c r="BM69" s="389"/>
      <c r="BN69" s="389"/>
      <c r="BO69" s="389"/>
      <c r="BP69" s="389"/>
      <c r="BQ69" s="389"/>
      <c r="BR69" s="389"/>
      <c r="BS69" s="389"/>
      <c r="BT69" s="389"/>
      <c r="BU69" s="389"/>
      <c r="BV69" s="389"/>
    </row>
    <row r="70" spans="63:74" x14ac:dyDescent="0.2">
      <c r="BK70" s="389"/>
      <c r="BL70" s="389"/>
      <c r="BM70" s="389"/>
      <c r="BN70" s="389"/>
      <c r="BO70" s="389"/>
      <c r="BP70" s="389"/>
      <c r="BQ70" s="389"/>
      <c r="BR70" s="389"/>
      <c r="BS70" s="389"/>
      <c r="BT70" s="389"/>
      <c r="BU70" s="389"/>
      <c r="BV70" s="389"/>
    </row>
    <row r="71" spans="63:74" x14ac:dyDescent="0.2">
      <c r="BK71" s="389"/>
      <c r="BL71" s="389"/>
      <c r="BM71" s="389"/>
      <c r="BN71" s="389"/>
      <c r="BO71" s="389"/>
      <c r="BP71" s="389"/>
      <c r="BQ71" s="389"/>
      <c r="BR71" s="389"/>
      <c r="BS71" s="389"/>
      <c r="BT71" s="389"/>
      <c r="BU71" s="389"/>
      <c r="BV71" s="389"/>
    </row>
    <row r="72" spans="63:74" x14ac:dyDescent="0.2">
      <c r="BK72" s="389"/>
      <c r="BL72" s="389"/>
      <c r="BM72" s="389"/>
      <c r="BN72" s="389"/>
      <c r="BO72" s="389"/>
      <c r="BP72" s="389"/>
      <c r="BQ72" s="389"/>
      <c r="BR72" s="389"/>
      <c r="BS72" s="389"/>
      <c r="BT72" s="389"/>
      <c r="BU72" s="389"/>
      <c r="BV72" s="389"/>
    </row>
    <row r="73" spans="63:74" x14ac:dyDescent="0.2">
      <c r="BK73" s="389"/>
      <c r="BL73" s="389"/>
      <c r="BM73" s="389"/>
      <c r="BN73" s="389"/>
      <c r="BO73" s="389"/>
      <c r="BP73" s="389"/>
      <c r="BQ73" s="389"/>
      <c r="BR73" s="389"/>
      <c r="BS73" s="389"/>
      <c r="BT73" s="389"/>
      <c r="BU73" s="389"/>
      <c r="BV73" s="389"/>
    </row>
    <row r="74" spans="63:74" x14ac:dyDescent="0.2">
      <c r="BK74" s="389"/>
      <c r="BL74" s="389"/>
      <c r="BM74" s="389"/>
      <c r="BN74" s="389"/>
      <c r="BO74" s="389"/>
      <c r="BP74" s="389"/>
      <c r="BQ74" s="389"/>
      <c r="BR74" s="389"/>
      <c r="BS74" s="389"/>
      <c r="BT74" s="389"/>
      <c r="BU74" s="389"/>
      <c r="BV74" s="389"/>
    </row>
    <row r="75" spans="63:74" x14ac:dyDescent="0.2">
      <c r="BK75" s="389"/>
      <c r="BL75" s="389"/>
      <c r="BM75" s="389"/>
      <c r="BN75" s="389"/>
      <c r="BO75" s="389"/>
      <c r="BP75" s="389"/>
      <c r="BQ75" s="389"/>
      <c r="BR75" s="389"/>
      <c r="BS75" s="389"/>
      <c r="BT75" s="389"/>
      <c r="BU75" s="389"/>
      <c r="BV75" s="389"/>
    </row>
    <row r="76" spans="63:74" x14ac:dyDescent="0.2">
      <c r="BK76" s="389"/>
      <c r="BL76" s="389"/>
      <c r="BM76" s="389"/>
      <c r="BN76" s="389"/>
      <c r="BO76" s="389"/>
      <c r="BP76" s="389"/>
      <c r="BQ76" s="389"/>
      <c r="BR76" s="389"/>
      <c r="BS76" s="389"/>
      <c r="BT76" s="389"/>
      <c r="BU76" s="389"/>
      <c r="BV76" s="389"/>
    </row>
    <row r="77" spans="63:74" x14ac:dyDescent="0.2">
      <c r="BK77" s="389"/>
      <c r="BL77" s="389"/>
      <c r="BM77" s="389"/>
      <c r="BN77" s="389"/>
      <c r="BO77" s="389"/>
      <c r="BP77" s="389"/>
      <c r="BQ77" s="389"/>
      <c r="BR77" s="389"/>
      <c r="BS77" s="389"/>
      <c r="BT77" s="389"/>
      <c r="BU77" s="389"/>
      <c r="BV77" s="389"/>
    </row>
    <row r="78" spans="63:74" x14ac:dyDescent="0.2">
      <c r="BK78" s="389"/>
      <c r="BL78" s="389"/>
      <c r="BM78" s="389"/>
      <c r="BN78" s="389"/>
      <c r="BO78" s="389"/>
      <c r="BP78" s="389"/>
      <c r="BQ78" s="389"/>
      <c r="BR78" s="389"/>
      <c r="BS78" s="389"/>
      <c r="BT78" s="389"/>
      <c r="BU78" s="389"/>
      <c r="BV78" s="389"/>
    </row>
    <row r="79" spans="63:74" x14ac:dyDescent="0.2">
      <c r="BK79" s="389"/>
      <c r="BL79" s="389"/>
      <c r="BM79" s="389"/>
      <c r="BN79" s="389"/>
      <c r="BO79" s="389"/>
      <c r="BP79" s="389"/>
      <c r="BQ79" s="389"/>
      <c r="BR79" s="389"/>
      <c r="BS79" s="389"/>
      <c r="BT79" s="389"/>
      <c r="BU79" s="389"/>
      <c r="BV79" s="389"/>
    </row>
    <row r="80" spans="63:74" x14ac:dyDescent="0.2">
      <c r="BK80" s="389"/>
      <c r="BL80" s="389"/>
      <c r="BM80" s="389"/>
      <c r="BN80" s="389"/>
      <c r="BO80" s="389"/>
      <c r="BP80" s="389"/>
      <c r="BQ80" s="389"/>
      <c r="BR80" s="389"/>
      <c r="BS80" s="389"/>
      <c r="BT80" s="389"/>
      <c r="BU80" s="389"/>
      <c r="BV80" s="389"/>
    </row>
    <row r="81" spans="63:74" x14ac:dyDescent="0.2">
      <c r="BK81" s="389"/>
      <c r="BL81" s="389"/>
      <c r="BM81" s="389"/>
      <c r="BN81" s="389"/>
      <c r="BO81" s="389"/>
      <c r="BP81" s="389"/>
      <c r="BQ81" s="389"/>
      <c r="BR81" s="389"/>
      <c r="BS81" s="389"/>
      <c r="BT81" s="389"/>
      <c r="BU81" s="389"/>
      <c r="BV81" s="389"/>
    </row>
    <row r="82" spans="63:74" x14ac:dyDescent="0.2">
      <c r="BK82" s="389"/>
      <c r="BL82" s="389"/>
      <c r="BM82" s="389"/>
      <c r="BN82" s="389"/>
      <c r="BO82" s="389"/>
      <c r="BP82" s="389"/>
      <c r="BQ82" s="389"/>
      <c r="BR82" s="389"/>
      <c r="BS82" s="389"/>
      <c r="BT82" s="389"/>
      <c r="BU82" s="389"/>
      <c r="BV82" s="389"/>
    </row>
    <row r="83" spans="63:74" x14ac:dyDescent="0.2">
      <c r="BK83" s="389"/>
      <c r="BL83" s="389"/>
      <c r="BM83" s="389"/>
      <c r="BN83" s="389"/>
      <c r="BO83" s="389"/>
      <c r="BP83" s="389"/>
      <c r="BQ83" s="389"/>
      <c r="BR83" s="389"/>
      <c r="BS83" s="389"/>
      <c r="BT83" s="389"/>
      <c r="BU83" s="389"/>
      <c r="BV83" s="389"/>
    </row>
    <row r="84" spans="63:74" x14ac:dyDescent="0.2">
      <c r="BK84" s="389"/>
      <c r="BL84" s="389"/>
      <c r="BM84" s="389"/>
      <c r="BN84" s="389"/>
      <c r="BO84" s="389"/>
      <c r="BP84" s="389"/>
      <c r="BQ84" s="389"/>
      <c r="BR84" s="389"/>
      <c r="BS84" s="389"/>
      <c r="BT84" s="389"/>
      <c r="BU84" s="389"/>
      <c r="BV84" s="389"/>
    </row>
    <row r="85" spans="63:74" x14ac:dyDescent="0.2">
      <c r="BK85" s="389"/>
      <c r="BL85" s="389"/>
      <c r="BM85" s="389"/>
      <c r="BN85" s="389"/>
      <c r="BO85" s="389"/>
      <c r="BP85" s="389"/>
      <c r="BQ85" s="389"/>
      <c r="BR85" s="389"/>
      <c r="BS85" s="389"/>
      <c r="BT85" s="389"/>
      <c r="BU85" s="389"/>
      <c r="BV85" s="389"/>
    </row>
    <row r="86" spans="63:74" x14ac:dyDescent="0.2">
      <c r="BK86" s="389"/>
      <c r="BL86" s="389"/>
      <c r="BM86" s="389"/>
      <c r="BN86" s="389"/>
      <c r="BO86" s="389"/>
      <c r="BP86" s="389"/>
      <c r="BQ86" s="389"/>
      <c r="BR86" s="389"/>
      <c r="BS86" s="389"/>
      <c r="BT86" s="389"/>
      <c r="BU86" s="389"/>
      <c r="BV86" s="389"/>
    </row>
    <row r="87" spans="63:74" x14ac:dyDescent="0.2">
      <c r="BK87" s="389"/>
      <c r="BL87" s="389"/>
      <c r="BM87" s="389"/>
      <c r="BN87" s="389"/>
      <c r="BO87" s="389"/>
      <c r="BP87" s="389"/>
      <c r="BQ87" s="389"/>
      <c r="BR87" s="389"/>
      <c r="BS87" s="389"/>
      <c r="BT87" s="389"/>
      <c r="BU87" s="389"/>
      <c r="BV87" s="389"/>
    </row>
    <row r="88" spans="63:74" x14ac:dyDescent="0.2">
      <c r="BK88" s="389"/>
      <c r="BL88" s="389"/>
      <c r="BM88" s="389"/>
      <c r="BN88" s="389"/>
      <c r="BO88" s="389"/>
      <c r="BP88" s="389"/>
      <c r="BQ88" s="389"/>
      <c r="BR88" s="389"/>
      <c r="BS88" s="389"/>
      <c r="BT88" s="389"/>
      <c r="BU88" s="389"/>
      <c r="BV88" s="389"/>
    </row>
    <row r="89" spans="63:74" x14ac:dyDescent="0.2">
      <c r="BK89" s="389"/>
      <c r="BL89" s="389"/>
      <c r="BM89" s="389"/>
      <c r="BN89" s="389"/>
      <c r="BO89" s="389"/>
      <c r="BP89" s="389"/>
      <c r="BQ89" s="389"/>
      <c r="BR89" s="389"/>
      <c r="BS89" s="389"/>
      <c r="BT89" s="389"/>
      <c r="BU89" s="389"/>
      <c r="BV89" s="389"/>
    </row>
    <row r="90" spans="63:74" x14ac:dyDescent="0.2">
      <c r="BK90" s="389"/>
      <c r="BL90" s="389"/>
      <c r="BM90" s="389"/>
      <c r="BN90" s="389"/>
      <c r="BO90" s="389"/>
      <c r="BP90" s="389"/>
      <c r="BQ90" s="389"/>
      <c r="BR90" s="389"/>
      <c r="BS90" s="389"/>
      <c r="BT90" s="389"/>
      <c r="BU90" s="389"/>
      <c r="BV90" s="389"/>
    </row>
    <row r="91" spans="63:74" x14ac:dyDescent="0.2">
      <c r="BK91" s="389"/>
      <c r="BL91" s="389"/>
      <c r="BM91" s="389"/>
      <c r="BN91" s="389"/>
      <c r="BO91" s="389"/>
      <c r="BP91" s="389"/>
      <c r="BQ91" s="389"/>
      <c r="BR91" s="389"/>
      <c r="BS91" s="389"/>
      <c r="BT91" s="389"/>
      <c r="BU91" s="389"/>
      <c r="BV91" s="389"/>
    </row>
    <row r="92" spans="63:74" x14ac:dyDescent="0.2">
      <c r="BK92" s="389"/>
      <c r="BL92" s="389"/>
      <c r="BM92" s="389"/>
      <c r="BN92" s="389"/>
      <c r="BO92" s="389"/>
      <c r="BP92" s="389"/>
      <c r="BQ92" s="389"/>
      <c r="BR92" s="389"/>
      <c r="BS92" s="389"/>
      <c r="BT92" s="389"/>
      <c r="BU92" s="389"/>
      <c r="BV92" s="389"/>
    </row>
    <row r="93" spans="63:74" x14ac:dyDescent="0.2">
      <c r="BK93" s="389"/>
      <c r="BL93" s="389"/>
      <c r="BM93" s="389"/>
      <c r="BN93" s="389"/>
      <c r="BO93" s="389"/>
      <c r="BP93" s="389"/>
      <c r="BQ93" s="389"/>
      <c r="BR93" s="389"/>
      <c r="BS93" s="389"/>
      <c r="BT93" s="389"/>
      <c r="BU93" s="389"/>
      <c r="BV93" s="389"/>
    </row>
    <row r="94" spans="63:74" x14ac:dyDescent="0.2">
      <c r="BK94" s="389"/>
      <c r="BL94" s="389"/>
      <c r="BM94" s="389"/>
      <c r="BN94" s="389"/>
      <c r="BO94" s="389"/>
      <c r="BP94" s="389"/>
      <c r="BQ94" s="389"/>
      <c r="BR94" s="389"/>
      <c r="BS94" s="389"/>
      <c r="BT94" s="389"/>
      <c r="BU94" s="389"/>
      <c r="BV94" s="389"/>
    </row>
    <row r="95" spans="63:74" x14ac:dyDescent="0.2">
      <c r="BK95" s="389"/>
      <c r="BL95" s="389"/>
      <c r="BM95" s="389"/>
      <c r="BN95" s="389"/>
      <c r="BO95" s="389"/>
      <c r="BP95" s="389"/>
      <c r="BQ95" s="389"/>
      <c r="BR95" s="389"/>
      <c r="BS95" s="389"/>
      <c r="BT95" s="389"/>
      <c r="BU95" s="389"/>
      <c r="BV95" s="389"/>
    </row>
    <row r="96" spans="63:74" x14ac:dyDescent="0.2">
      <c r="BK96" s="389"/>
      <c r="BL96" s="389"/>
      <c r="BM96" s="389"/>
      <c r="BN96" s="389"/>
      <c r="BO96" s="389"/>
      <c r="BP96" s="389"/>
      <c r="BQ96" s="389"/>
      <c r="BR96" s="389"/>
      <c r="BS96" s="389"/>
      <c r="BT96" s="389"/>
      <c r="BU96" s="389"/>
      <c r="BV96" s="389"/>
    </row>
    <row r="97" spans="63:74" x14ac:dyDescent="0.2">
      <c r="BK97" s="389"/>
      <c r="BL97" s="389"/>
      <c r="BM97" s="389"/>
      <c r="BN97" s="389"/>
      <c r="BO97" s="389"/>
      <c r="BP97" s="389"/>
      <c r="BQ97" s="389"/>
      <c r="BR97" s="389"/>
      <c r="BS97" s="389"/>
      <c r="BT97" s="389"/>
      <c r="BU97" s="389"/>
      <c r="BV97" s="389"/>
    </row>
    <row r="98" spans="63:74" x14ac:dyDescent="0.2">
      <c r="BK98" s="389"/>
      <c r="BL98" s="389"/>
      <c r="BM98" s="389"/>
      <c r="BN98" s="389"/>
      <c r="BO98" s="389"/>
      <c r="BP98" s="389"/>
      <c r="BQ98" s="389"/>
      <c r="BR98" s="389"/>
      <c r="BS98" s="389"/>
      <c r="BT98" s="389"/>
      <c r="BU98" s="389"/>
      <c r="BV98" s="389"/>
    </row>
    <row r="99" spans="63:74" x14ac:dyDescent="0.2">
      <c r="BK99" s="389"/>
      <c r="BL99" s="389"/>
      <c r="BM99" s="389"/>
      <c r="BN99" s="389"/>
      <c r="BO99" s="389"/>
      <c r="BP99" s="389"/>
      <c r="BQ99" s="389"/>
      <c r="BR99" s="389"/>
      <c r="BS99" s="389"/>
      <c r="BT99" s="389"/>
      <c r="BU99" s="389"/>
      <c r="BV99" s="389"/>
    </row>
    <row r="100" spans="63:74" x14ac:dyDescent="0.2">
      <c r="BK100" s="389"/>
      <c r="BL100" s="389"/>
      <c r="BM100" s="389"/>
      <c r="BN100" s="389"/>
      <c r="BO100" s="389"/>
      <c r="BP100" s="389"/>
      <c r="BQ100" s="389"/>
      <c r="BR100" s="389"/>
      <c r="BS100" s="389"/>
      <c r="BT100" s="389"/>
      <c r="BU100" s="389"/>
      <c r="BV100" s="389"/>
    </row>
    <row r="101" spans="63:74" x14ac:dyDescent="0.2">
      <c r="BK101" s="389"/>
      <c r="BL101" s="389"/>
      <c r="BM101" s="389"/>
      <c r="BN101" s="389"/>
      <c r="BO101" s="389"/>
      <c r="BP101" s="389"/>
      <c r="BQ101" s="389"/>
      <c r="BR101" s="389"/>
      <c r="BS101" s="389"/>
      <c r="BT101" s="389"/>
      <c r="BU101" s="389"/>
      <c r="BV101" s="389"/>
    </row>
    <row r="102" spans="63:74" x14ac:dyDescent="0.2">
      <c r="BK102" s="389"/>
      <c r="BL102" s="389"/>
      <c r="BM102" s="389"/>
      <c r="BN102" s="389"/>
      <c r="BO102" s="389"/>
      <c r="BP102" s="389"/>
      <c r="BQ102" s="389"/>
      <c r="BR102" s="389"/>
      <c r="BS102" s="389"/>
      <c r="BT102" s="389"/>
      <c r="BU102" s="389"/>
      <c r="BV102" s="389"/>
    </row>
    <row r="103" spans="63:74" x14ac:dyDescent="0.2">
      <c r="BK103" s="389"/>
      <c r="BL103" s="389"/>
      <c r="BM103" s="389"/>
      <c r="BN103" s="389"/>
      <c r="BO103" s="389"/>
      <c r="BP103" s="389"/>
      <c r="BQ103" s="389"/>
      <c r="BR103" s="389"/>
      <c r="BS103" s="389"/>
      <c r="BT103" s="389"/>
      <c r="BU103" s="389"/>
      <c r="BV103" s="389"/>
    </row>
    <row r="104" spans="63:74" x14ac:dyDescent="0.2">
      <c r="BK104" s="389"/>
      <c r="BL104" s="389"/>
      <c r="BM104" s="389"/>
      <c r="BN104" s="389"/>
      <c r="BO104" s="389"/>
      <c r="BP104" s="389"/>
      <c r="BQ104" s="389"/>
      <c r="BR104" s="389"/>
      <c r="BS104" s="389"/>
      <c r="BT104" s="389"/>
      <c r="BU104" s="389"/>
      <c r="BV104" s="389"/>
    </row>
    <row r="105" spans="63:74" x14ac:dyDescent="0.2">
      <c r="BK105" s="389"/>
      <c r="BL105" s="389"/>
      <c r="BM105" s="389"/>
      <c r="BN105" s="389"/>
      <c r="BO105" s="389"/>
      <c r="BP105" s="389"/>
      <c r="BQ105" s="389"/>
      <c r="BR105" s="389"/>
      <c r="BS105" s="389"/>
      <c r="BT105" s="389"/>
      <c r="BU105" s="389"/>
      <c r="BV105" s="389"/>
    </row>
    <row r="106" spans="63:74" x14ac:dyDescent="0.2">
      <c r="BK106" s="389"/>
      <c r="BL106" s="389"/>
      <c r="BM106" s="389"/>
      <c r="BN106" s="389"/>
      <c r="BO106" s="389"/>
      <c r="BP106" s="389"/>
      <c r="BQ106" s="389"/>
      <c r="BR106" s="389"/>
      <c r="BS106" s="389"/>
      <c r="BT106" s="389"/>
      <c r="BU106" s="389"/>
      <c r="BV106" s="389"/>
    </row>
    <row r="107" spans="63:74" x14ac:dyDescent="0.2">
      <c r="BK107" s="389"/>
      <c r="BL107" s="389"/>
      <c r="BM107" s="389"/>
      <c r="BN107" s="389"/>
      <c r="BO107" s="389"/>
      <c r="BP107" s="389"/>
      <c r="BQ107" s="389"/>
      <c r="BR107" s="389"/>
      <c r="BS107" s="389"/>
      <c r="BT107" s="389"/>
      <c r="BU107" s="389"/>
      <c r="BV107" s="389"/>
    </row>
    <row r="108" spans="63:74" x14ac:dyDescent="0.2">
      <c r="BK108" s="389"/>
      <c r="BL108" s="389"/>
      <c r="BM108" s="389"/>
      <c r="BN108" s="389"/>
      <c r="BO108" s="389"/>
      <c r="BP108" s="389"/>
      <c r="BQ108" s="389"/>
      <c r="BR108" s="389"/>
      <c r="BS108" s="389"/>
      <c r="BT108" s="389"/>
      <c r="BU108" s="389"/>
      <c r="BV108" s="389"/>
    </row>
    <row r="109" spans="63:74" x14ac:dyDescent="0.2">
      <c r="BK109" s="389"/>
      <c r="BL109" s="389"/>
      <c r="BM109" s="389"/>
      <c r="BN109" s="389"/>
      <c r="BO109" s="389"/>
      <c r="BP109" s="389"/>
      <c r="BQ109" s="389"/>
      <c r="BR109" s="389"/>
      <c r="BS109" s="389"/>
      <c r="BT109" s="389"/>
      <c r="BU109" s="389"/>
      <c r="BV109" s="389"/>
    </row>
    <row r="110" spans="63:74" x14ac:dyDescent="0.2">
      <c r="BK110" s="389"/>
      <c r="BL110" s="389"/>
      <c r="BM110" s="389"/>
      <c r="BN110" s="389"/>
      <c r="BO110" s="389"/>
      <c r="BP110" s="389"/>
      <c r="BQ110" s="389"/>
      <c r="BR110" s="389"/>
      <c r="BS110" s="389"/>
      <c r="BT110" s="389"/>
      <c r="BU110" s="389"/>
      <c r="BV110" s="389"/>
    </row>
    <row r="111" spans="63:74" x14ac:dyDescent="0.2">
      <c r="BK111" s="389"/>
      <c r="BL111" s="389"/>
      <c r="BM111" s="389"/>
      <c r="BN111" s="389"/>
      <c r="BO111" s="389"/>
      <c r="BP111" s="389"/>
      <c r="BQ111" s="389"/>
      <c r="BR111" s="389"/>
      <c r="BS111" s="389"/>
      <c r="BT111" s="389"/>
      <c r="BU111" s="389"/>
      <c r="BV111" s="389"/>
    </row>
    <row r="112" spans="63:74" x14ac:dyDescent="0.2">
      <c r="BK112" s="389"/>
      <c r="BL112" s="389"/>
      <c r="BM112" s="389"/>
      <c r="BN112" s="389"/>
      <c r="BO112" s="389"/>
      <c r="BP112" s="389"/>
      <c r="BQ112" s="389"/>
      <c r="BR112" s="389"/>
      <c r="BS112" s="389"/>
      <c r="BT112" s="389"/>
      <c r="BU112" s="389"/>
      <c r="BV112" s="389"/>
    </row>
    <row r="113" spans="63:74" x14ac:dyDescent="0.2">
      <c r="BK113" s="389"/>
      <c r="BL113" s="389"/>
      <c r="BM113" s="389"/>
      <c r="BN113" s="389"/>
      <c r="BO113" s="389"/>
      <c r="BP113" s="389"/>
      <c r="BQ113" s="389"/>
      <c r="BR113" s="389"/>
      <c r="BS113" s="389"/>
      <c r="BT113" s="389"/>
      <c r="BU113" s="389"/>
      <c r="BV113" s="389"/>
    </row>
    <row r="114" spans="63:74" x14ac:dyDescent="0.2">
      <c r="BK114" s="389"/>
      <c r="BL114" s="389"/>
      <c r="BM114" s="389"/>
      <c r="BN114" s="389"/>
      <c r="BO114" s="389"/>
      <c r="BP114" s="389"/>
      <c r="BQ114" s="389"/>
      <c r="BR114" s="389"/>
      <c r="BS114" s="389"/>
      <c r="BT114" s="389"/>
      <c r="BU114" s="389"/>
      <c r="BV114" s="389"/>
    </row>
    <row r="115" spans="63:74" x14ac:dyDescent="0.2">
      <c r="BK115" s="389"/>
      <c r="BL115" s="389"/>
      <c r="BM115" s="389"/>
      <c r="BN115" s="389"/>
      <c r="BO115" s="389"/>
      <c r="BP115" s="389"/>
      <c r="BQ115" s="389"/>
      <c r="BR115" s="389"/>
      <c r="BS115" s="389"/>
      <c r="BT115" s="389"/>
      <c r="BU115" s="389"/>
      <c r="BV115" s="389"/>
    </row>
    <row r="116" spans="63:74" x14ac:dyDescent="0.2">
      <c r="BK116" s="389"/>
      <c r="BL116" s="389"/>
      <c r="BM116" s="389"/>
      <c r="BN116" s="389"/>
      <c r="BO116" s="389"/>
      <c r="BP116" s="389"/>
      <c r="BQ116" s="389"/>
      <c r="BR116" s="389"/>
      <c r="BS116" s="389"/>
      <c r="BT116" s="389"/>
      <c r="BU116" s="389"/>
      <c r="BV116" s="389"/>
    </row>
    <row r="117" spans="63:74" x14ac:dyDescent="0.2">
      <c r="BK117" s="389"/>
      <c r="BL117" s="389"/>
      <c r="BM117" s="389"/>
      <c r="BN117" s="389"/>
      <c r="BO117" s="389"/>
      <c r="BP117" s="389"/>
      <c r="BQ117" s="389"/>
      <c r="BR117" s="389"/>
      <c r="BS117" s="389"/>
      <c r="BT117" s="389"/>
      <c r="BU117" s="389"/>
      <c r="BV117" s="389"/>
    </row>
    <row r="118" spans="63:74" x14ac:dyDescent="0.2">
      <c r="BK118" s="389"/>
      <c r="BL118" s="389"/>
      <c r="BM118" s="389"/>
      <c r="BN118" s="389"/>
      <c r="BO118" s="389"/>
      <c r="BP118" s="389"/>
      <c r="BQ118" s="389"/>
      <c r="BR118" s="389"/>
      <c r="BS118" s="389"/>
      <c r="BT118" s="389"/>
      <c r="BU118" s="389"/>
      <c r="BV118" s="389"/>
    </row>
    <row r="119" spans="63:74" x14ac:dyDescent="0.2">
      <c r="BK119" s="389"/>
      <c r="BL119" s="389"/>
      <c r="BM119" s="389"/>
      <c r="BN119" s="389"/>
      <c r="BO119" s="389"/>
      <c r="BP119" s="389"/>
      <c r="BQ119" s="389"/>
      <c r="BR119" s="389"/>
      <c r="BS119" s="389"/>
      <c r="BT119" s="389"/>
      <c r="BU119" s="389"/>
      <c r="BV119" s="389"/>
    </row>
    <row r="120" spans="63:74" x14ac:dyDescent="0.2">
      <c r="BK120" s="389"/>
      <c r="BL120" s="389"/>
      <c r="BM120" s="389"/>
      <c r="BN120" s="389"/>
      <c r="BO120" s="389"/>
      <c r="BP120" s="389"/>
      <c r="BQ120" s="389"/>
      <c r="BR120" s="389"/>
      <c r="BS120" s="389"/>
      <c r="BT120" s="389"/>
      <c r="BU120" s="389"/>
      <c r="BV120" s="389"/>
    </row>
    <row r="121" spans="63:74" x14ac:dyDescent="0.2">
      <c r="BK121" s="389"/>
      <c r="BL121" s="389"/>
      <c r="BM121" s="389"/>
      <c r="BN121" s="389"/>
      <c r="BO121" s="389"/>
      <c r="BP121" s="389"/>
      <c r="BQ121" s="389"/>
      <c r="BR121" s="389"/>
      <c r="BS121" s="389"/>
      <c r="BT121" s="389"/>
      <c r="BU121" s="389"/>
      <c r="BV121" s="389"/>
    </row>
    <row r="122" spans="63:74" x14ac:dyDescent="0.2">
      <c r="BK122" s="389"/>
      <c r="BL122" s="389"/>
      <c r="BM122" s="389"/>
      <c r="BN122" s="389"/>
      <c r="BO122" s="389"/>
      <c r="BP122" s="389"/>
      <c r="BQ122" s="389"/>
      <c r="BR122" s="389"/>
      <c r="BS122" s="389"/>
      <c r="BT122" s="389"/>
      <c r="BU122" s="389"/>
      <c r="BV122" s="389"/>
    </row>
    <row r="123" spans="63:74" x14ac:dyDescent="0.2">
      <c r="BK123" s="389"/>
      <c r="BL123" s="389"/>
      <c r="BM123" s="389"/>
      <c r="BN123" s="389"/>
      <c r="BO123" s="389"/>
      <c r="BP123" s="389"/>
      <c r="BQ123" s="389"/>
      <c r="BR123" s="389"/>
      <c r="BS123" s="389"/>
      <c r="BT123" s="389"/>
      <c r="BU123" s="389"/>
      <c r="BV123" s="389"/>
    </row>
    <row r="124" spans="63:74" x14ac:dyDescent="0.2">
      <c r="BK124" s="389"/>
      <c r="BL124" s="389"/>
      <c r="BM124" s="389"/>
      <c r="BN124" s="389"/>
      <c r="BO124" s="389"/>
      <c r="BP124" s="389"/>
      <c r="BQ124" s="389"/>
      <c r="BR124" s="389"/>
      <c r="BS124" s="389"/>
      <c r="BT124" s="389"/>
      <c r="BU124" s="389"/>
      <c r="BV124" s="389"/>
    </row>
    <row r="125" spans="63:74" x14ac:dyDescent="0.2">
      <c r="BK125" s="389"/>
      <c r="BL125" s="389"/>
      <c r="BM125" s="389"/>
      <c r="BN125" s="389"/>
      <c r="BO125" s="389"/>
      <c r="BP125" s="389"/>
      <c r="BQ125" s="389"/>
      <c r="BR125" s="389"/>
      <c r="BS125" s="389"/>
      <c r="BT125" s="389"/>
      <c r="BU125" s="389"/>
      <c r="BV125" s="389"/>
    </row>
    <row r="126" spans="63:74" x14ac:dyDescent="0.2">
      <c r="BK126" s="389"/>
      <c r="BL126" s="389"/>
      <c r="BM126" s="389"/>
      <c r="BN126" s="389"/>
      <c r="BO126" s="389"/>
      <c r="BP126" s="389"/>
      <c r="BQ126" s="389"/>
      <c r="BR126" s="389"/>
      <c r="BS126" s="389"/>
      <c r="BT126" s="389"/>
      <c r="BU126" s="389"/>
      <c r="BV126" s="389"/>
    </row>
    <row r="127" spans="63:74" x14ac:dyDescent="0.2">
      <c r="BK127" s="389"/>
      <c r="BL127" s="389"/>
      <c r="BM127" s="389"/>
      <c r="BN127" s="389"/>
      <c r="BO127" s="389"/>
      <c r="BP127" s="389"/>
      <c r="BQ127" s="389"/>
      <c r="BR127" s="389"/>
      <c r="BS127" s="389"/>
      <c r="BT127" s="389"/>
      <c r="BU127" s="389"/>
      <c r="BV127" s="389"/>
    </row>
    <row r="128" spans="63:74" x14ac:dyDescent="0.2">
      <c r="BK128" s="389"/>
      <c r="BL128" s="389"/>
      <c r="BM128" s="389"/>
      <c r="BN128" s="389"/>
      <c r="BO128" s="389"/>
      <c r="BP128" s="389"/>
      <c r="BQ128" s="389"/>
      <c r="BR128" s="389"/>
      <c r="BS128" s="389"/>
      <c r="BT128" s="389"/>
      <c r="BU128" s="389"/>
      <c r="BV128" s="389"/>
    </row>
    <row r="129" spans="63:74" x14ac:dyDescent="0.2">
      <c r="BK129" s="389"/>
      <c r="BL129" s="389"/>
      <c r="BM129" s="389"/>
      <c r="BN129" s="389"/>
      <c r="BO129" s="389"/>
      <c r="BP129" s="389"/>
      <c r="BQ129" s="389"/>
      <c r="BR129" s="389"/>
      <c r="BS129" s="389"/>
      <c r="BT129" s="389"/>
      <c r="BU129" s="389"/>
      <c r="BV129" s="389"/>
    </row>
    <row r="130" spans="63:74" x14ac:dyDescent="0.2">
      <c r="BK130" s="389"/>
      <c r="BL130" s="389"/>
      <c r="BM130" s="389"/>
      <c r="BN130" s="389"/>
      <c r="BO130" s="389"/>
      <c r="BP130" s="389"/>
      <c r="BQ130" s="389"/>
      <c r="BR130" s="389"/>
      <c r="BS130" s="389"/>
      <c r="BT130" s="389"/>
      <c r="BU130" s="389"/>
      <c r="BV130" s="389"/>
    </row>
    <row r="131" spans="63:74" x14ac:dyDescent="0.2">
      <c r="BK131" s="389"/>
      <c r="BL131" s="389"/>
      <c r="BM131" s="389"/>
      <c r="BN131" s="389"/>
      <c r="BO131" s="389"/>
      <c r="BP131" s="389"/>
      <c r="BQ131" s="389"/>
      <c r="BR131" s="389"/>
      <c r="BS131" s="389"/>
      <c r="BT131" s="389"/>
      <c r="BU131" s="389"/>
      <c r="BV131" s="389"/>
    </row>
    <row r="132" spans="63:74" x14ac:dyDescent="0.2">
      <c r="BK132" s="389"/>
      <c r="BL132" s="389"/>
      <c r="BM132" s="389"/>
      <c r="BN132" s="389"/>
      <c r="BO132" s="389"/>
      <c r="BP132" s="389"/>
      <c r="BQ132" s="389"/>
      <c r="BR132" s="389"/>
      <c r="BS132" s="389"/>
      <c r="BT132" s="389"/>
      <c r="BU132" s="389"/>
      <c r="BV132" s="389"/>
    </row>
    <row r="133" spans="63:74" x14ac:dyDescent="0.2">
      <c r="BK133" s="389"/>
      <c r="BL133" s="389"/>
      <c r="BM133" s="389"/>
      <c r="BN133" s="389"/>
      <c r="BO133" s="389"/>
      <c r="BP133" s="389"/>
      <c r="BQ133" s="389"/>
      <c r="BR133" s="389"/>
      <c r="BS133" s="389"/>
      <c r="BT133" s="389"/>
      <c r="BU133" s="389"/>
      <c r="BV133" s="389"/>
    </row>
    <row r="134" spans="63:74" x14ac:dyDescent="0.2">
      <c r="BK134" s="389"/>
      <c r="BL134" s="389"/>
      <c r="BM134" s="389"/>
      <c r="BN134" s="389"/>
      <c r="BO134" s="389"/>
      <c r="BP134" s="389"/>
      <c r="BQ134" s="389"/>
      <c r="BR134" s="389"/>
      <c r="BS134" s="389"/>
      <c r="BT134" s="389"/>
      <c r="BU134" s="389"/>
      <c r="BV134" s="389"/>
    </row>
    <row r="135" spans="63:74" x14ac:dyDescent="0.2">
      <c r="BK135" s="389"/>
      <c r="BL135" s="389"/>
      <c r="BM135" s="389"/>
      <c r="BN135" s="389"/>
      <c r="BO135" s="389"/>
      <c r="BP135" s="389"/>
      <c r="BQ135" s="389"/>
      <c r="BR135" s="389"/>
      <c r="BS135" s="389"/>
      <c r="BT135" s="389"/>
      <c r="BU135" s="389"/>
      <c r="BV135" s="389"/>
    </row>
    <row r="136" spans="63:74" x14ac:dyDescent="0.2">
      <c r="BK136" s="389"/>
      <c r="BL136" s="389"/>
      <c r="BM136" s="389"/>
      <c r="BN136" s="389"/>
      <c r="BO136" s="389"/>
      <c r="BP136" s="389"/>
      <c r="BQ136" s="389"/>
      <c r="BR136" s="389"/>
      <c r="BS136" s="389"/>
      <c r="BT136" s="389"/>
      <c r="BU136" s="389"/>
      <c r="BV136" s="389"/>
    </row>
    <row r="137" spans="63:74" x14ac:dyDescent="0.2">
      <c r="BK137" s="389"/>
      <c r="BL137" s="389"/>
      <c r="BM137" s="389"/>
      <c r="BN137" s="389"/>
      <c r="BO137" s="389"/>
      <c r="BP137" s="389"/>
      <c r="BQ137" s="389"/>
      <c r="BR137" s="389"/>
      <c r="BS137" s="389"/>
      <c r="BT137" s="389"/>
      <c r="BU137" s="389"/>
      <c r="BV137" s="389"/>
    </row>
    <row r="138" spans="63:74" x14ac:dyDescent="0.2">
      <c r="BK138" s="389"/>
      <c r="BL138" s="389"/>
      <c r="BM138" s="389"/>
      <c r="BN138" s="389"/>
      <c r="BO138" s="389"/>
      <c r="BP138" s="389"/>
      <c r="BQ138" s="389"/>
      <c r="BR138" s="389"/>
      <c r="BS138" s="389"/>
      <c r="BT138" s="389"/>
      <c r="BU138" s="389"/>
      <c r="BV138" s="389"/>
    </row>
    <row r="139" spans="63:74" x14ac:dyDescent="0.2">
      <c r="BK139" s="389"/>
      <c r="BL139" s="389"/>
      <c r="BM139" s="389"/>
      <c r="BN139" s="389"/>
      <c r="BO139" s="389"/>
      <c r="BP139" s="389"/>
      <c r="BQ139" s="389"/>
      <c r="BR139" s="389"/>
      <c r="BS139" s="389"/>
      <c r="BT139" s="389"/>
      <c r="BU139" s="389"/>
      <c r="BV139" s="389"/>
    </row>
    <row r="140" spans="63:74" x14ac:dyDescent="0.2">
      <c r="BK140" s="389"/>
      <c r="BL140" s="389"/>
      <c r="BM140" s="389"/>
      <c r="BN140" s="389"/>
      <c r="BO140" s="389"/>
      <c r="BP140" s="389"/>
      <c r="BQ140" s="389"/>
      <c r="BR140" s="389"/>
      <c r="BS140" s="389"/>
      <c r="BT140" s="389"/>
      <c r="BU140" s="389"/>
      <c r="BV140" s="389"/>
    </row>
    <row r="141" spans="63:74" x14ac:dyDescent="0.2">
      <c r="BK141" s="389"/>
      <c r="BL141" s="389"/>
      <c r="BM141" s="389"/>
      <c r="BN141" s="389"/>
      <c r="BO141" s="389"/>
      <c r="BP141" s="389"/>
      <c r="BQ141" s="389"/>
      <c r="BR141" s="389"/>
      <c r="BS141" s="389"/>
      <c r="BT141" s="389"/>
      <c r="BU141" s="389"/>
      <c r="BV141" s="389"/>
    </row>
    <row r="142" spans="63:74" x14ac:dyDescent="0.2">
      <c r="BK142" s="389"/>
      <c r="BL142" s="389"/>
      <c r="BM142" s="389"/>
      <c r="BN142" s="389"/>
      <c r="BO142" s="389"/>
      <c r="BP142" s="389"/>
      <c r="BQ142" s="389"/>
      <c r="BR142" s="389"/>
      <c r="BS142" s="389"/>
      <c r="BT142" s="389"/>
      <c r="BU142" s="389"/>
      <c r="BV142" s="389"/>
    </row>
    <row r="143" spans="63:74" x14ac:dyDescent="0.2">
      <c r="BK143" s="389"/>
      <c r="BL143" s="389"/>
      <c r="BM143" s="389"/>
      <c r="BN143" s="389"/>
      <c r="BO143" s="389"/>
      <c r="BP143" s="389"/>
      <c r="BQ143" s="389"/>
      <c r="BR143" s="389"/>
      <c r="BS143" s="389"/>
      <c r="BT143" s="389"/>
      <c r="BU143" s="389"/>
      <c r="BV143" s="389"/>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G12" sqref="BG12"/>
    </sheetView>
  </sheetViews>
  <sheetFormatPr defaultColWidth="11" defaultRowHeight="11.25" x14ac:dyDescent="0.2"/>
  <cols>
    <col min="1" max="1" width="11.5703125" style="100" customWidth="1"/>
    <col min="2" max="2" width="25.5703125" style="100" customWidth="1"/>
    <col min="3" max="50" width="6.5703125" style="100" customWidth="1"/>
    <col min="51" max="62" width="6.5703125" style="381" customWidth="1"/>
    <col min="63" max="74" width="6.5703125" style="100" customWidth="1"/>
    <col min="75" max="16384" width="11" style="100"/>
  </cols>
  <sheetData>
    <row r="1" spans="1:74" ht="15.6" customHeight="1" x14ac:dyDescent="0.2">
      <c r="A1" s="667" t="s">
        <v>1051</v>
      </c>
      <c r="B1" s="712" t="s">
        <v>1067</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c r="AM1" s="303"/>
    </row>
    <row r="2" spans="1:74" ht="14.1" customHeight="1" x14ac:dyDescent="0.2">
      <c r="A2" s="668"/>
      <c r="B2" s="543" t="str">
        <f>"U.S. Energy Information Administration  |  Short-Term Energy Outlook  - "&amp;Dates!D1</f>
        <v>U.S. Energy Information Administration  |  Short-Term Energy Outlook  - August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3"/>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01"/>
      <c r="B5" s="102" t="s">
        <v>80</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7"/>
      <c r="AZ5" s="417"/>
      <c r="BA5" s="417"/>
      <c r="BB5" s="417"/>
      <c r="BC5" s="417"/>
      <c r="BD5" s="417"/>
      <c r="BE5" s="417"/>
      <c r="BF5" s="417"/>
      <c r="BG5" s="417"/>
      <c r="BH5" s="417"/>
      <c r="BI5" s="417"/>
      <c r="BJ5" s="417"/>
      <c r="BK5" s="417"/>
      <c r="BL5" s="417"/>
      <c r="BM5" s="417"/>
      <c r="BN5" s="417"/>
      <c r="BO5" s="417"/>
      <c r="BP5" s="417"/>
      <c r="BQ5" s="417"/>
      <c r="BR5" s="417"/>
      <c r="BS5" s="417"/>
      <c r="BT5" s="417"/>
      <c r="BU5" s="417"/>
      <c r="BV5" s="417"/>
    </row>
    <row r="6" spans="1:74" ht="11.1" customHeight="1" x14ac:dyDescent="0.2">
      <c r="A6" s="101" t="s">
        <v>792</v>
      </c>
      <c r="B6" s="203" t="s">
        <v>624</v>
      </c>
      <c r="C6" s="215">
        <v>11.705544935000001</v>
      </c>
      <c r="D6" s="215">
        <v>11.183093109</v>
      </c>
      <c r="E6" s="215">
        <v>10.280965838</v>
      </c>
      <c r="F6" s="215">
        <v>10.08002415</v>
      </c>
      <c r="G6" s="215">
        <v>10.439620581</v>
      </c>
      <c r="H6" s="215">
        <v>12.257567164999999</v>
      </c>
      <c r="I6" s="215">
        <v>13.506217894000001</v>
      </c>
      <c r="J6" s="215">
        <v>13.113268215</v>
      </c>
      <c r="K6" s="215">
        <v>11.264377251999999</v>
      </c>
      <c r="L6" s="215">
        <v>9.9580162449999996</v>
      </c>
      <c r="M6" s="215">
        <v>10.136738483</v>
      </c>
      <c r="N6" s="215">
        <v>10.830337504999999</v>
      </c>
      <c r="O6" s="215">
        <v>10.952524498000001</v>
      </c>
      <c r="P6" s="215">
        <v>10.668600701000001</v>
      </c>
      <c r="Q6" s="215">
        <v>9.9706635139999999</v>
      </c>
      <c r="R6" s="215">
        <v>9.8409405420000002</v>
      </c>
      <c r="S6" s="215">
        <v>10.855407445000001</v>
      </c>
      <c r="T6" s="215">
        <v>12.027538373000001</v>
      </c>
      <c r="U6" s="215">
        <v>13.375473251000001</v>
      </c>
      <c r="V6" s="215">
        <v>12.764502136000001</v>
      </c>
      <c r="W6" s="215">
        <v>11.152829245</v>
      </c>
      <c r="X6" s="215">
        <v>10.053250782999999</v>
      </c>
      <c r="Y6" s="215">
        <v>10.199167836000001</v>
      </c>
      <c r="Z6" s="215">
        <v>10.794680279</v>
      </c>
      <c r="AA6" s="215">
        <v>11.257012187999999</v>
      </c>
      <c r="AB6" s="215">
        <v>11.061717145999999</v>
      </c>
      <c r="AC6" s="215">
        <v>10.496736581</v>
      </c>
      <c r="AD6" s="215">
        <v>9.9777622790000002</v>
      </c>
      <c r="AE6" s="215">
        <v>10.392117435999999</v>
      </c>
      <c r="AF6" s="215">
        <v>11.894088245000001</v>
      </c>
      <c r="AG6" s="215">
        <v>12.736955512</v>
      </c>
      <c r="AH6" s="215">
        <v>12.428572429000001</v>
      </c>
      <c r="AI6" s="215">
        <v>11.364696722</v>
      </c>
      <c r="AJ6" s="215">
        <v>10.158885887</v>
      </c>
      <c r="AK6" s="215">
        <v>10.484654730000001</v>
      </c>
      <c r="AL6" s="215">
        <v>11.387782181</v>
      </c>
      <c r="AM6" s="215">
        <v>12.178433700999999</v>
      </c>
      <c r="AN6" s="215">
        <v>11.576014695</v>
      </c>
      <c r="AO6" s="215">
        <v>10.713269930999999</v>
      </c>
      <c r="AP6" s="215">
        <v>9.9217640130000007</v>
      </c>
      <c r="AQ6" s="215">
        <v>10.461247868999999</v>
      </c>
      <c r="AR6" s="215">
        <v>11.946397289</v>
      </c>
      <c r="AS6" s="215">
        <v>12.436547181</v>
      </c>
      <c r="AT6" s="215">
        <v>12.393281663</v>
      </c>
      <c r="AU6" s="215">
        <v>11.326254756000001</v>
      </c>
      <c r="AV6" s="215">
        <v>10.147083583000001</v>
      </c>
      <c r="AW6" s="215">
        <v>10.589638204</v>
      </c>
      <c r="AX6" s="215">
        <v>10.87286679</v>
      </c>
      <c r="AY6" s="215">
        <v>11.640733421</v>
      </c>
      <c r="AZ6" s="215">
        <v>11.958965135</v>
      </c>
      <c r="BA6" s="215">
        <v>10.459627900999999</v>
      </c>
      <c r="BB6" s="215">
        <v>9.7875564789999991</v>
      </c>
      <c r="BC6" s="215">
        <v>10.38407752</v>
      </c>
      <c r="BD6" s="215">
        <v>12.12734</v>
      </c>
      <c r="BE6" s="215">
        <v>12.852259999999999</v>
      </c>
      <c r="BF6" s="356">
        <v>12.73555</v>
      </c>
      <c r="BG6" s="356">
        <v>11.29706</v>
      </c>
      <c r="BH6" s="356">
        <v>10.215590000000001</v>
      </c>
      <c r="BI6" s="356">
        <v>10.307259999999999</v>
      </c>
      <c r="BJ6" s="356">
        <v>11.20275</v>
      </c>
      <c r="BK6" s="356">
        <v>11.61178</v>
      </c>
      <c r="BL6" s="356">
        <v>11.11247</v>
      </c>
      <c r="BM6" s="356">
        <v>10.51172</v>
      </c>
      <c r="BN6" s="356">
        <v>10.05716</v>
      </c>
      <c r="BO6" s="356">
        <v>10.70886</v>
      </c>
      <c r="BP6" s="356">
        <v>12.245990000000001</v>
      </c>
      <c r="BQ6" s="356">
        <v>13.095219999999999</v>
      </c>
      <c r="BR6" s="356">
        <v>12.970980000000001</v>
      </c>
      <c r="BS6" s="356">
        <v>11.481680000000001</v>
      </c>
      <c r="BT6" s="356">
        <v>10.399430000000001</v>
      </c>
      <c r="BU6" s="356">
        <v>10.49353</v>
      </c>
      <c r="BV6" s="356">
        <v>11.320729999999999</v>
      </c>
    </row>
    <row r="7" spans="1:74" ht="11.1" customHeight="1" x14ac:dyDescent="0.2">
      <c r="A7" s="101" t="s">
        <v>791</v>
      </c>
      <c r="B7" s="130" t="s">
        <v>210</v>
      </c>
      <c r="C7" s="215">
        <v>11.290344080000001</v>
      </c>
      <c r="D7" s="215">
        <v>10.77256706</v>
      </c>
      <c r="E7" s="215">
        <v>9.8970334849999997</v>
      </c>
      <c r="F7" s="215">
        <v>9.683976607</v>
      </c>
      <c r="G7" s="215">
        <v>10.045242050000001</v>
      </c>
      <c r="H7" s="215">
        <v>11.830956820000001</v>
      </c>
      <c r="I7" s="215">
        <v>13.058120450000001</v>
      </c>
      <c r="J7" s="215">
        <v>12.6593935</v>
      </c>
      <c r="K7" s="215">
        <v>10.83708654</v>
      </c>
      <c r="L7" s="215">
        <v>9.5701778379999993</v>
      </c>
      <c r="M7" s="215">
        <v>9.7213122690000002</v>
      </c>
      <c r="N7" s="215">
        <v>10.394345489999999</v>
      </c>
      <c r="O7" s="215">
        <v>10.52214341</v>
      </c>
      <c r="P7" s="215">
        <v>10.23414524</v>
      </c>
      <c r="Q7" s="215">
        <v>9.5644496169999993</v>
      </c>
      <c r="R7" s="215">
        <v>9.4393940060000006</v>
      </c>
      <c r="S7" s="215">
        <v>10.43868535</v>
      </c>
      <c r="T7" s="215">
        <v>11.592002190000001</v>
      </c>
      <c r="U7" s="215">
        <v>12.913377880000001</v>
      </c>
      <c r="V7" s="215">
        <v>12.306246030000001</v>
      </c>
      <c r="W7" s="215">
        <v>10.71953544</v>
      </c>
      <c r="X7" s="215">
        <v>9.6421000390000007</v>
      </c>
      <c r="Y7" s="215">
        <v>9.7682108000000003</v>
      </c>
      <c r="Z7" s="215">
        <v>10.35472058</v>
      </c>
      <c r="AA7" s="215">
        <v>10.80844301</v>
      </c>
      <c r="AB7" s="215">
        <v>10.614231419999999</v>
      </c>
      <c r="AC7" s="215">
        <v>10.05896596</v>
      </c>
      <c r="AD7" s="215">
        <v>9.5602204480000008</v>
      </c>
      <c r="AE7" s="215">
        <v>9.9686343050000001</v>
      </c>
      <c r="AF7" s="215">
        <v>11.44287403</v>
      </c>
      <c r="AG7" s="215">
        <v>12.26155589</v>
      </c>
      <c r="AH7" s="215">
        <v>11.96590387</v>
      </c>
      <c r="AI7" s="215">
        <v>10.92126979</v>
      </c>
      <c r="AJ7" s="215">
        <v>9.7349109449999993</v>
      </c>
      <c r="AK7" s="215">
        <v>10.042910859999999</v>
      </c>
      <c r="AL7" s="215">
        <v>10.927347040000001</v>
      </c>
      <c r="AM7" s="215">
        <v>11.72285915</v>
      </c>
      <c r="AN7" s="215">
        <v>11.13450267</v>
      </c>
      <c r="AO7" s="215">
        <v>10.28244939</v>
      </c>
      <c r="AP7" s="215">
        <v>9.5122234260000003</v>
      </c>
      <c r="AQ7" s="215">
        <v>10.06083316</v>
      </c>
      <c r="AR7" s="215">
        <v>11.516936510000001</v>
      </c>
      <c r="AS7" s="215">
        <v>11.99177151</v>
      </c>
      <c r="AT7" s="215">
        <v>11.950984399999999</v>
      </c>
      <c r="AU7" s="215">
        <v>10.892643720000001</v>
      </c>
      <c r="AV7" s="215">
        <v>9.7462996850000003</v>
      </c>
      <c r="AW7" s="215">
        <v>10.160520119999999</v>
      </c>
      <c r="AX7" s="215">
        <v>10.42971573</v>
      </c>
      <c r="AY7" s="215">
        <v>11.197139140000001</v>
      </c>
      <c r="AZ7" s="215">
        <v>11.525767180000001</v>
      </c>
      <c r="BA7" s="215">
        <v>10.060740190000001</v>
      </c>
      <c r="BB7" s="215">
        <v>9.3995033269999997</v>
      </c>
      <c r="BC7" s="215">
        <v>9.9788055174999997</v>
      </c>
      <c r="BD7" s="215">
        <v>11.6901908</v>
      </c>
      <c r="BE7" s="215">
        <v>12.398062100000001</v>
      </c>
      <c r="BF7" s="356">
        <v>12.28623</v>
      </c>
      <c r="BG7" s="356">
        <v>10.85934</v>
      </c>
      <c r="BH7" s="356">
        <v>9.8116459999999996</v>
      </c>
      <c r="BI7" s="356">
        <v>9.8729949999999995</v>
      </c>
      <c r="BJ7" s="356">
        <v>10.75188</v>
      </c>
      <c r="BK7" s="356">
        <v>11.1722</v>
      </c>
      <c r="BL7" s="356">
        <v>10.68451</v>
      </c>
      <c r="BM7" s="356">
        <v>10.11309</v>
      </c>
      <c r="BN7" s="356">
        <v>9.6680390000000003</v>
      </c>
      <c r="BO7" s="356">
        <v>10.29651</v>
      </c>
      <c r="BP7" s="356">
        <v>11.80396</v>
      </c>
      <c r="BQ7" s="356">
        <v>12.63462</v>
      </c>
      <c r="BR7" s="356">
        <v>12.51066</v>
      </c>
      <c r="BS7" s="356">
        <v>11.031599999999999</v>
      </c>
      <c r="BT7" s="356">
        <v>9.9819270000000007</v>
      </c>
      <c r="BU7" s="356">
        <v>10.045489999999999</v>
      </c>
      <c r="BV7" s="356">
        <v>10.85599</v>
      </c>
    </row>
    <row r="8" spans="1:74" ht="11.1" customHeight="1" x14ac:dyDescent="0.2">
      <c r="A8" s="101" t="s">
        <v>392</v>
      </c>
      <c r="B8" s="130" t="s">
        <v>393</v>
      </c>
      <c r="C8" s="215">
        <v>0.41520085499999998</v>
      </c>
      <c r="D8" s="215">
        <v>0.410526049</v>
      </c>
      <c r="E8" s="215">
        <v>0.383932353</v>
      </c>
      <c r="F8" s="215">
        <v>0.396047543</v>
      </c>
      <c r="G8" s="215">
        <v>0.39437853099999998</v>
      </c>
      <c r="H8" s="215">
        <v>0.426610345</v>
      </c>
      <c r="I8" s="215">
        <v>0.44809744400000001</v>
      </c>
      <c r="J8" s="215">
        <v>0.45387471499999998</v>
      </c>
      <c r="K8" s="215">
        <v>0.42729071200000002</v>
      </c>
      <c r="L8" s="215">
        <v>0.387838407</v>
      </c>
      <c r="M8" s="215">
        <v>0.41542621400000002</v>
      </c>
      <c r="N8" s="215">
        <v>0.43599201500000001</v>
      </c>
      <c r="O8" s="215">
        <v>0.43038108800000002</v>
      </c>
      <c r="P8" s="215">
        <v>0.43445546099999999</v>
      </c>
      <c r="Q8" s="215">
        <v>0.40621389699999999</v>
      </c>
      <c r="R8" s="215">
        <v>0.40154653600000001</v>
      </c>
      <c r="S8" s="215">
        <v>0.41672209500000001</v>
      </c>
      <c r="T8" s="215">
        <v>0.43553618300000002</v>
      </c>
      <c r="U8" s="215">
        <v>0.46209537099999998</v>
      </c>
      <c r="V8" s="215">
        <v>0.458256106</v>
      </c>
      <c r="W8" s="215">
        <v>0.43329380499999998</v>
      </c>
      <c r="X8" s="215">
        <v>0.41115074400000001</v>
      </c>
      <c r="Y8" s="215">
        <v>0.43095703600000002</v>
      </c>
      <c r="Z8" s="215">
        <v>0.43995969899999998</v>
      </c>
      <c r="AA8" s="215">
        <v>0.44856917800000001</v>
      </c>
      <c r="AB8" s="215">
        <v>0.44748572599999997</v>
      </c>
      <c r="AC8" s="215">
        <v>0.43777062100000003</v>
      </c>
      <c r="AD8" s="215">
        <v>0.41754183099999997</v>
      </c>
      <c r="AE8" s="215">
        <v>0.42348313100000001</v>
      </c>
      <c r="AF8" s="215">
        <v>0.45121421499999997</v>
      </c>
      <c r="AG8" s="215">
        <v>0.47539962200000002</v>
      </c>
      <c r="AH8" s="215">
        <v>0.46266855899999998</v>
      </c>
      <c r="AI8" s="215">
        <v>0.443426932</v>
      </c>
      <c r="AJ8" s="215">
        <v>0.42397494200000002</v>
      </c>
      <c r="AK8" s="215">
        <v>0.44174386999999998</v>
      </c>
      <c r="AL8" s="215">
        <v>0.46043514099999999</v>
      </c>
      <c r="AM8" s="215">
        <v>0.45557455099999999</v>
      </c>
      <c r="AN8" s="215">
        <v>0.44151202499999997</v>
      </c>
      <c r="AO8" s="215">
        <v>0.430820541</v>
      </c>
      <c r="AP8" s="215">
        <v>0.40954058700000001</v>
      </c>
      <c r="AQ8" s="215">
        <v>0.40041470899999998</v>
      </c>
      <c r="AR8" s="215">
        <v>0.42946077900000001</v>
      </c>
      <c r="AS8" s="215">
        <v>0.44477567099999998</v>
      </c>
      <c r="AT8" s="215">
        <v>0.442297263</v>
      </c>
      <c r="AU8" s="215">
        <v>0.43361103600000001</v>
      </c>
      <c r="AV8" s="215">
        <v>0.40078389800000003</v>
      </c>
      <c r="AW8" s="215">
        <v>0.42911808400000001</v>
      </c>
      <c r="AX8" s="215">
        <v>0.44315105999999999</v>
      </c>
      <c r="AY8" s="215">
        <v>0.44359428099999998</v>
      </c>
      <c r="AZ8" s="215">
        <v>0.43319795500000002</v>
      </c>
      <c r="BA8" s="215">
        <v>0.39888771099999998</v>
      </c>
      <c r="BB8" s="215">
        <v>0.38805315200000001</v>
      </c>
      <c r="BC8" s="215">
        <v>0.40527200222999998</v>
      </c>
      <c r="BD8" s="215">
        <v>0.43714920000000002</v>
      </c>
      <c r="BE8" s="215">
        <v>0.45419789999999999</v>
      </c>
      <c r="BF8" s="356">
        <v>0.44931520000000003</v>
      </c>
      <c r="BG8" s="356">
        <v>0.43772270000000002</v>
      </c>
      <c r="BH8" s="356">
        <v>0.40394360000000001</v>
      </c>
      <c r="BI8" s="356">
        <v>0.43426559999999997</v>
      </c>
      <c r="BJ8" s="356">
        <v>0.45087189999999999</v>
      </c>
      <c r="BK8" s="356">
        <v>0.43958320000000001</v>
      </c>
      <c r="BL8" s="356">
        <v>0.42796279999999998</v>
      </c>
      <c r="BM8" s="356">
        <v>0.39862789999999998</v>
      </c>
      <c r="BN8" s="356">
        <v>0.3891192</v>
      </c>
      <c r="BO8" s="356">
        <v>0.4123522</v>
      </c>
      <c r="BP8" s="356">
        <v>0.44203140000000002</v>
      </c>
      <c r="BQ8" s="356">
        <v>0.46060499999999999</v>
      </c>
      <c r="BR8" s="356">
        <v>0.46032119999999999</v>
      </c>
      <c r="BS8" s="356">
        <v>0.4500807</v>
      </c>
      <c r="BT8" s="356">
        <v>0.41750429999999999</v>
      </c>
      <c r="BU8" s="356">
        <v>0.44803749999999998</v>
      </c>
      <c r="BV8" s="356">
        <v>0.46473429999999999</v>
      </c>
    </row>
    <row r="9" spans="1:74" ht="11.1" customHeight="1" x14ac:dyDescent="0.2">
      <c r="A9" s="104" t="s">
        <v>793</v>
      </c>
      <c r="B9" s="130" t="s">
        <v>625</v>
      </c>
      <c r="C9" s="215">
        <v>8.6702129000000003E-2</v>
      </c>
      <c r="D9" s="215">
        <v>7.9286857000000002E-2</v>
      </c>
      <c r="E9" s="215">
        <v>8.0073580000000005E-2</v>
      </c>
      <c r="F9" s="215">
        <v>7.3199532999999997E-2</v>
      </c>
      <c r="G9" s="215">
        <v>0.116830645</v>
      </c>
      <c r="H9" s="215">
        <v>0.10555073399999999</v>
      </c>
      <c r="I9" s="215">
        <v>0.15381196799999999</v>
      </c>
      <c r="J9" s="215">
        <v>0.14757906400000001</v>
      </c>
      <c r="K9" s="215">
        <v>0.1006611</v>
      </c>
      <c r="L9" s="215">
        <v>8.9896354999999997E-2</v>
      </c>
      <c r="M9" s="215">
        <v>7.8046565999999998E-2</v>
      </c>
      <c r="N9" s="215">
        <v>0.109215549</v>
      </c>
      <c r="O9" s="215">
        <v>0.103715645</v>
      </c>
      <c r="P9" s="215">
        <v>9.5506068999999999E-2</v>
      </c>
      <c r="Q9" s="215">
        <v>9.7008548E-2</v>
      </c>
      <c r="R9" s="215">
        <v>0.1246497</v>
      </c>
      <c r="S9" s="215">
        <v>0.13941741899999999</v>
      </c>
      <c r="T9" s="215">
        <v>0.13864396600000001</v>
      </c>
      <c r="U9" s="215">
        <v>0.18279393499999999</v>
      </c>
      <c r="V9" s="215">
        <v>0.17732806500000001</v>
      </c>
      <c r="W9" s="215">
        <v>0.133400833</v>
      </c>
      <c r="X9" s="215">
        <v>0.11810741900000001</v>
      </c>
      <c r="Y9" s="215">
        <v>0.12982766700000001</v>
      </c>
      <c r="Z9" s="215">
        <v>0.10730893599999999</v>
      </c>
      <c r="AA9" s="215">
        <v>0.15288722599999999</v>
      </c>
      <c r="AB9" s="215">
        <v>0.16084164200000001</v>
      </c>
      <c r="AC9" s="215">
        <v>0.15650429099999999</v>
      </c>
      <c r="AD9" s="215">
        <v>0.12673986700000001</v>
      </c>
      <c r="AE9" s="215">
        <v>0.159175806</v>
      </c>
      <c r="AF9" s="215">
        <v>0.17264740000000001</v>
      </c>
      <c r="AG9" s="215">
        <v>0.182911451</v>
      </c>
      <c r="AH9" s="215">
        <v>0.193298258</v>
      </c>
      <c r="AI9" s="215">
        <v>0.1631592</v>
      </c>
      <c r="AJ9" s="215">
        <v>0.148529097</v>
      </c>
      <c r="AK9" s="215">
        <v>0.1695941</v>
      </c>
      <c r="AL9" s="215">
        <v>0.15296596800000001</v>
      </c>
      <c r="AM9" s="215">
        <v>0.12055158000000001</v>
      </c>
      <c r="AN9" s="215">
        <v>9.5671999999999993E-2</v>
      </c>
      <c r="AO9" s="215">
        <v>0.10221722599999999</v>
      </c>
      <c r="AP9" s="215">
        <v>9.7717032999999995E-2</v>
      </c>
      <c r="AQ9" s="215">
        <v>0.130164742</v>
      </c>
      <c r="AR9" s="215">
        <v>0.129255867</v>
      </c>
      <c r="AS9" s="215">
        <v>0.151314226</v>
      </c>
      <c r="AT9" s="215">
        <v>0.16907396799999999</v>
      </c>
      <c r="AU9" s="215">
        <v>0.15758033299999999</v>
      </c>
      <c r="AV9" s="215">
        <v>0.12779596800000001</v>
      </c>
      <c r="AW9" s="215">
        <v>0.15810286700000001</v>
      </c>
      <c r="AX9" s="215">
        <v>0.139581226</v>
      </c>
      <c r="AY9" s="215">
        <v>0.16902906400000001</v>
      </c>
      <c r="AZ9" s="215">
        <v>0.15132678599999999</v>
      </c>
      <c r="BA9" s="215">
        <v>0.18408993600000001</v>
      </c>
      <c r="BB9" s="215">
        <v>0.19871159999999999</v>
      </c>
      <c r="BC9" s="215">
        <v>0.19437896773999999</v>
      </c>
      <c r="BD9" s="215">
        <v>0.1942876</v>
      </c>
      <c r="BE9" s="215">
        <v>0.21923300000000001</v>
      </c>
      <c r="BF9" s="356">
        <v>0.19823560000000001</v>
      </c>
      <c r="BG9" s="356">
        <v>0.1225609</v>
      </c>
      <c r="BH9" s="356">
        <v>0.1040697</v>
      </c>
      <c r="BI9" s="356">
        <v>0.1035539</v>
      </c>
      <c r="BJ9" s="356">
        <v>0.1227042</v>
      </c>
      <c r="BK9" s="356">
        <v>0.11610280000000001</v>
      </c>
      <c r="BL9" s="356">
        <v>0.1180886</v>
      </c>
      <c r="BM9" s="356">
        <v>9.8957900000000001E-2</v>
      </c>
      <c r="BN9" s="356">
        <v>0.1004787</v>
      </c>
      <c r="BO9" s="356">
        <v>0.1082438</v>
      </c>
      <c r="BP9" s="356">
        <v>0.1168954</v>
      </c>
      <c r="BQ9" s="356">
        <v>0.15830379999999999</v>
      </c>
      <c r="BR9" s="356">
        <v>0.1581815</v>
      </c>
      <c r="BS9" s="356">
        <v>9.4728699999999999E-2</v>
      </c>
      <c r="BT9" s="356">
        <v>8.6160700000000007E-2</v>
      </c>
      <c r="BU9" s="356">
        <v>8.96314E-2</v>
      </c>
      <c r="BV9" s="356">
        <v>0.109026</v>
      </c>
    </row>
    <row r="10" spans="1:74" ht="11.1" customHeight="1" x14ac:dyDescent="0.2">
      <c r="A10" s="104" t="s">
        <v>794</v>
      </c>
      <c r="B10" s="130" t="s">
        <v>566</v>
      </c>
      <c r="C10" s="215">
        <v>11.792247064</v>
      </c>
      <c r="D10" s="215">
        <v>11.262379965999999</v>
      </c>
      <c r="E10" s="215">
        <v>10.361039418000001</v>
      </c>
      <c r="F10" s="215">
        <v>10.153223683</v>
      </c>
      <c r="G10" s="215">
        <v>10.556451226</v>
      </c>
      <c r="H10" s="215">
        <v>12.363117899000001</v>
      </c>
      <c r="I10" s="215">
        <v>13.660029862</v>
      </c>
      <c r="J10" s="215">
        <v>13.260847279</v>
      </c>
      <c r="K10" s="215">
        <v>11.365038351999999</v>
      </c>
      <c r="L10" s="215">
        <v>10.0479126</v>
      </c>
      <c r="M10" s="215">
        <v>10.214785049</v>
      </c>
      <c r="N10" s="215">
        <v>10.939553053999999</v>
      </c>
      <c r="O10" s="215">
        <v>11.056240143</v>
      </c>
      <c r="P10" s="215">
        <v>10.76410677</v>
      </c>
      <c r="Q10" s="215">
        <v>10.067672062</v>
      </c>
      <c r="R10" s="215">
        <v>9.9655902419999993</v>
      </c>
      <c r="S10" s="215">
        <v>10.994824864</v>
      </c>
      <c r="T10" s="215">
        <v>12.166182339000001</v>
      </c>
      <c r="U10" s="215">
        <v>13.558267186</v>
      </c>
      <c r="V10" s="215">
        <v>12.941830201</v>
      </c>
      <c r="W10" s="215">
        <v>11.286230078000001</v>
      </c>
      <c r="X10" s="215">
        <v>10.171358202</v>
      </c>
      <c r="Y10" s="215">
        <v>10.328995503</v>
      </c>
      <c r="Z10" s="215">
        <v>10.901989215</v>
      </c>
      <c r="AA10" s="215">
        <v>11.409899414</v>
      </c>
      <c r="AB10" s="215">
        <v>11.222558788000001</v>
      </c>
      <c r="AC10" s="215">
        <v>10.653240872</v>
      </c>
      <c r="AD10" s="215">
        <v>10.104502146</v>
      </c>
      <c r="AE10" s="215">
        <v>10.551293242</v>
      </c>
      <c r="AF10" s="215">
        <v>12.066735645</v>
      </c>
      <c r="AG10" s="215">
        <v>12.919866963</v>
      </c>
      <c r="AH10" s="215">
        <v>12.621870686999999</v>
      </c>
      <c r="AI10" s="215">
        <v>11.527855922000001</v>
      </c>
      <c r="AJ10" s="215">
        <v>10.307414983999999</v>
      </c>
      <c r="AK10" s="215">
        <v>10.65424883</v>
      </c>
      <c r="AL10" s="215">
        <v>11.540748149000001</v>
      </c>
      <c r="AM10" s="215">
        <v>12.298985281</v>
      </c>
      <c r="AN10" s="215">
        <v>11.671686695</v>
      </c>
      <c r="AO10" s="215">
        <v>10.815487157</v>
      </c>
      <c r="AP10" s="215">
        <v>10.019481045999999</v>
      </c>
      <c r="AQ10" s="215">
        <v>10.591412611000001</v>
      </c>
      <c r="AR10" s="215">
        <v>12.075653156</v>
      </c>
      <c r="AS10" s="215">
        <v>12.587861407</v>
      </c>
      <c r="AT10" s="215">
        <v>12.562355631000001</v>
      </c>
      <c r="AU10" s="215">
        <v>11.483835088999999</v>
      </c>
      <c r="AV10" s="215">
        <v>10.274879551</v>
      </c>
      <c r="AW10" s="215">
        <v>10.747741071</v>
      </c>
      <c r="AX10" s="215">
        <v>11.012448016</v>
      </c>
      <c r="AY10" s="215">
        <v>11.809762485</v>
      </c>
      <c r="AZ10" s="215">
        <v>12.110291921</v>
      </c>
      <c r="BA10" s="215">
        <v>10.643717837000001</v>
      </c>
      <c r="BB10" s="215">
        <v>9.9862680790000002</v>
      </c>
      <c r="BC10" s="215">
        <v>10.578456487</v>
      </c>
      <c r="BD10" s="215">
        <v>12.321627599999999</v>
      </c>
      <c r="BE10" s="215">
        <v>13.071493</v>
      </c>
      <c r="BF10" s="356">
        <v>12.93378</v>
      </c>
      <c r="BG10" s="356">
        <v>11.41962</v>
      </c>
      <c r="BH10" s="356">
        <v>10.319660000000001</v>
      </c>
      <c r="BI10" s="356">
        <v>10.41081</v>
      </c>
      <c r="BJ10" s="356">
        <v>11.32545</v>
      </c>
      <c r="BK10" s="356">
        <v>11.727880000000001</v>
      </c>
      <c r="BL10" s="356">
        <v>11.230560000000001</v>
      </c>
      <c r="BM10" s="356">
        <v>10.61068</v>
      </c>
      <c r="BN10" s="356">
        <v>10.157640000000001</v>
      </c>
      <c r="BO10" s="356">
        <v>10.8171</v>
      </c>
      <c r="BP10" s="356">
        <v>12.36289</v>
      </c>
      <c r="BQ10" s="356">
        <v>13.25352</v>
      </c>
      <c r="BR10" s="356">
        <v>13.12917</v>
      </c>
      <c r="BS10" s="356">
        <v>11.576409999999999</v>
      </c>
      <c r="BT10" s="356">
        <v>10.48559</v>
      </c>
      <c r="BU10" s="356">
        <v>10.583159999999999</v>
      </c>
      <c r="BV10" s="356">
        <v>11.42975</v>
      </c>
    </row>
    <row r="11" spans="1:74" ht="11.1" customHeight="1" x14ac:dyDescent="0.2">
      <c r="A11" s="104" t="s">
        <v>10</v>
      </c>
      <c r="B11" s="130" t="s">
        <v>394</v>
      </c>
      <c r="C11" s="215">
        <v>0.65158582799999998</v>
      </c>
      <c r="D11" s="215">
        <v>0.30003078</v>
      </c>
      <c r="E11" s="215">
        <v>0.60459225000000005</v>
      </c>
      <c r="F11" s="215">
        <v>0.63375728200000003</v>
      </c>
      <c r="G11" s="215">
        <v>0.92181690800000005</v>
      </c>
      <c r="H11" s="215">
        <v>1.0335020859999999</v>
      </c>
      <c r="I11" s="215">
        <v>1.310749422</v>
      </c>
      <c r="J11" s="215">
        <v>0.84110297000000001</v>
      </c>
      <c r="K11" s="215">
        <v>0.116831818</v>
      </c>
      <c r="L11" s="215">
        <v>0.41447134800000002</v>
      </c>
      <c r="M11" s="215">
        <v>0.67734576300000005</v>
      </c>
      <c r="N11" s="215">
        <v>0.82174249099999996</v>
      </c>
      <c r="O11" s="215">
        <v>0.64839756599999998</v>
      </c>
      <c r="P11" s="215">
        <v>0.488202148</v>
      </c>
      <c r="Q11" s="215">
        <v>0.55980870800000004</v>
      </c>
      <c r="R11" s="215">
        <v>0.58910809799999997</v>
      </c>
      <c r="S11" s="215">
        <v>1.050773057</v>
      </c>
      <c r="T11" s="215">
        <v>0.94663320900000003</v>
      </c>
      <c r="U11" s="215">
        <v>1.187614983</v>
      </c>
      <c r="V11" s="215">
        <v>0.77382534400000003</v>
      </c>
      <c r="W11" s="215">
        <v>0.30431401499999999</v>
      </c>
      <c r="X11" s="215">
        <v>0.43323387099999999</v>
      </c>
      <c r="Y11" s="215">
        <v>0.67838249399999995</v>
      </c>
      <c r="Z11" s="215">
        <v>0.92729444100000002</v>
      </c>
      <c r="AA11" s="215">
        <v>0.67239437364999999</v>
      </c>
      <c r="AB11" s="215">
        <v>0.42052862214999998</v>
      </c>
      <c r="AC11" s="215">
        <v>0.68190664706000004</v>
      </c>
      <c r="AD11" s="215">
        <v>0.47941526743000001</v>
      </c>
      <c r="AE11" s="215">
        <v>0.84489212307999995</v>
      </c>
      <c r="AF11" s="215">
        <v>0.99803444064000002</v>
      </c>
      <c r="AG11" s="215">
        <v>0.93137773684000003</v>
      </c>
      <c r="AH11" s="215">
        <v>0.81114848117000005</v>
      </c>
      <c r="AI11" s="215">
        <v>0.35684175974999999</v>
      </c>
      <c r="AJ11" s="215">
        <v>0.4402532347</v>
      </c>
      <c r="AK11" s="215">
        <v>0.88429761932999995</v>
      </c>
      <c r="AL11" s="215">
        <v>0.93027512057999995</v>
      </c>
      <c r="AM11" s="215">
        <v>0.99386423417000003</v>
      </c>
      <c r="AN11" s="215">
        <v>0.35847826376000003</v>
      </c>
      <c r="AO11" s="215">
        <v>0.78505797048000003</v>
      </c>
      <c r="AP11" s="215">
        <v>0.56510180493999995</v>
      </c>
      <c r="AQ11" s="215">
        <v>0.94137100864000001</v>
      </c>
      <c r="AR11" s="215">
        <v>1.0609297723</v>
      </c>
      <c r="AS11" s="215">
        <v>0.99208752949000001</v>
      </c>
      <c r="AT11" s="215">
        <v>0.94857576142</v>
      </c>
      <c r="AU11" s="215">
        <v>0.33353082289000002</v>
      </c>
      <c r="AV11" s="215">
        <v>0.46933699911999999</v>
      </c>
      <c r="AW11" s="215">
        <v>0.96940913357000003</v>
      </c>
      <c r="AX11" s="215">
        <v>0.74700810637000004</v>
      </c>
      <c r="AY11" s="215">
        <v>0.91597372123999998</v>
      </c>
      <c r="AZ11" s="215">
        <v>0.86614505312000001</v>
      </c>
      <c r="BA11" s="215">
        <v>0.54947003112000004</v>
      </c>
      <c r="BB11" s="215">
        <v>0.57495559348000003</v>
      </c>
      <c r="BC11" s="215">
        <v>1.0076676680000001</v>
      </c>
      <c r="BD11" s="215">
        <v>1.1561701579999999</v>
      </c>
      <c r="BE11" s="215">
        <v>1.0815360574999999</v>
      </c>
      <c r="BF11" s="356">
        <v>0.94092779999999998</v>
      </c>
      <c r="BG11" s="356">
        <v>0.27072089999999999</v>
      </c>
      <c r="BH11" s="356">
        <v>0.48025830000000003</v>
      </c>
      <c r="BI11" s="356">
        <v>0.72962709999999997</v>
      </c>
      <c r="BJ11" s="356">
        <v>0.9492699</v>
      </c>
      <c r="BK11" s="356">
        <v>0.75167059999999997</v>
      </c>
      <c r="BL11" s="356">
        <v>0.33270810000000001</v>
      </c>
      <c r="BM11" s="356">
        <v>0.67656380000000005</v>
      </c>
      <c r="BN11" s="356">
        <v>0.60686899999999999</v>
      </c>
      <c r="BO11" s="356">
        <v>1.021342</v>
      </c>
      <c r="BP11" s="356">
        <v>1.094624</v>
      </c>
      <c r="BQ11" s="356">
        <v>1.120455</v>
      </c>
      <c r="BR11" s="356">
        <v>0.95192719999999997</v>
      </c>
      <c r="BS11" s="356">
        <v>0.26313560000000003</v>
      </c>
      <c r="BT11" s="356">
        <v>0.47456019999999999</v>
      </c>
      <c r="BU11" s="356">
        <v>0.73341449999999997</v>
      </c>
      <c r="BV11" s="356">
        <v>0.95188790000000001</v>
      </c>
    </row>
    <row r="12" spans="1:74" ht="11.1" customHeight="1" x14ac:dyDescent="0.2">
      <c r="A12" s="101"/>
      <c r="B12" s="105"/>
      <c r="C12" s="235"/>
      <c r="D12" s="235"/>
      <c r="E12" s="235"/>
      <c r="F12" s="235"/>
      <c r="G12" s="235"/>
      <c r="H12" s="235"/>
      <c r="I12" s="235"/>
      <c r="J12" s="235"/>
      <c r="K12" s="235"/>
      <c r="L12" s="235"/>
      <c r="M12" s="235"/>
      <c r="N12" s="235"/>
      <c r="O12" s="235"/>
      <c r="P12" s="235"/>
      <c r="Q12" s="235"/>
      <c r="R12" s="235"/>
      <c r="S12" s="235"/>
      <c r="T12" s="235"/>
      <c r="U12" s="235"/>
      <c r="V12" s="235"/>
      <c r="W12" s="235"/>
      <c r="X12" s="235"/>
      <c r="Y12" s="235"/>
      <c r="Z12" s="235"/>
      <c r="AA12" s="235"/>
      <c r="AB12" s="235"/>
      <c r="AC12" s="235"/>
      <c r="AD12" s="235"/>
      <c r="AE12" s="235"/>
      <c r="AF12" s="235"/>
      <c r="AG12" s="235"/>
      <c r="AH12" s="235"/>
      <c r="AI12" s="235"/>
      <c r="AJ12" s="235"/>
      <c r="AK12" s="235"/>
      <c r="AL12" s="235"/>
      <c r="AM12" s="235"/>
      <c r="AN12" s="235"/>
      <c r="AO12" s="235"/>
      <c r="AP12" s="235"/>
      <c r="AQ12" s="235"/>
      <c r="AR12" s="235"/>
      <c r="AS12" s="235"/>
      <c r="AT12" s="235"/>
      <c r="AU12" s="235"/>
      <c r="AV12" s="235"/>
      <c r="AW12" s="235"/>
      <c r="AX12" s="235"/>
      <c r="AY12" s="378"/>
      <c r="AZ12" s="235"/>
      <c r="BA12" s="235"/>
      <c r="BB12" s="235"/>
      <c r="BC12" s="235"/>
      <c r="BD12" s="235"/>
      <c r="BE12" s="235"/>
      <c r="BF12" s="378"/>
      <c r="BG12" s="378"/>
      <c r="BH12" s="378"/>
      <c r="BI12" s="378"/>
      <c r="BJ12" s="378"/>
      <c r="BK12" s="378"/>
      <c r="BL12" s="378"/>
      <c r="BM12" s="378"/>
      <c r="BN12" s="378"/>
      <c r="BO12" s="378"/>
      <c r="BP12" s="378"/>
      <c r="BQ12" s="378"/>
      <c r="BR12" s="378"/>
      <c r="BS12" s="378"/>
      <c r="BT12" s="378"/>
      <c r="BU12" s="378"/>
      <c r="BV12" s="378"/>
    </row>
    <row r="13" spans="1:74" ht="11.1" customHeight="1" x14ac:dyDescent="0.2">
      <c r="A13" s="101"/>
      <c r="B13" s="106" t="s">
        <v>81</v>
      </c>
      <c r="C13" s="235"/>
      <c r="D13" s="235"/>
      <c r="E13" s="235"/>
      <c r="F13" s="235"/>
      <c r="G13" s="235"/>
      <c r="H13" s="235"/>
      <c r="I13" s="235"/>
      <c r="J13" s="235"/>
      <c r="K13" s="235"/>
      <c r="L13" s="235"/>
      <c r="M13" s="235"/>
      <c r="N13" s="235"/>
      <c r="O13" s="235"/>
      <c r="P13" s="235"/>
      <c r="Q13" s="235"/>
      <c r="R13" s="235"/>
      <c r="S13" s="235"/>
      <c r="T13" s="235"/>
      <c r="U13" s="235"/>
      <c r="V13" s="235"/>
      <c r="W13" s="235"/>
      <c r="X13" s="235"/>
      <c r="Y13" s="235"/>
      <c r="Z13" s="235"/>
      <c r="AA13" s="235"/>
      <c r="AB13" s="235"/>
      <c r="AC13" s="235"/>
      <c r="AD13" s="235"/>
      <c r="AE13" s="235"/>
      <c r="AF13" s="235"/>
      <c r="AG13" s="235"/>
      <c r="AH13" s="235"/>
      <c r="AI13" s="235"/>
      <c r="AJ13" s="235"/>
      <c r="AK13" s="235"/>
      <c r="AL13" s="235"/>
      <c r="AM13" s="235"/>
      <c r="AN13" s="235"/>
      <c r="AO13" s="235"/>
      <c r="AP13" s="235"/>
      <c r="AQ13" s="235"/>
      <c r="AR13" s="235"/>
      <c r="AS13" s="235"/>
      <c r="AT13" s="235"/>
      <c r="AU13" s="235"/>
      <c r="AV13" s="235"/>
      <c r="AW13" s="235"/>
      <c r="AX13" s="235"/>
      <c r="AY13" s="378"/>
      <c r="AZ13" s="235"/>
      <c r="BA13" s="235"/>
      <c r="BB13" s="235"/>
      <c r="BC13" s="235"/>
      <c r="BD13" s="235"/>
      <c r="BE13" s="235"/>
      <c r="BF13" s="378"/>
      <c r="BG13" s="378"/>
      <c r="BH13" s="378"/>
      <c r="BI13" s="378"/>
      <c r="BJ13" s="378"/>
      <c r="BK13" s="378"/>
      <c r="BL13" s="378"/>
      <c r="BM13" s="378"/>
      <c r="BN13" s="378"/>
      <c r="BO13" s="378"/>
      <c r="BP13" s="378"/>
      <c r="BQ13" s="378"/>
      <c r="BR13" s="378"/>
      <c r="BS13" s="378"/>
      <c r="BT13" s="378"/>
      <c r="BU13" s="378"/>
      <c r="BV13" s="378"/>
    </row>
    <row r="14" spans="1:74" ht="11.1" customHeight="1" x14ac:dyDescent="0.2">
      <c r="A14" s="104" t="s">
        <v>799</v>
      </c>
      <c r="B14" s="130" t="s">
        <v>626</v>
      </c>
      <c r="C14" s="215">
        <v>10.7779243</v>
      </c>
      <c r="D14" s="215">
        <v>10.603696360000001</v>
      </c>
      <c r="E14" s="215">
        <v>9.4210277050000002</v>
      </c>
      <c r="F14" s="215">
        <v>9.1734625990000005</v>
      </c>
      <c r="G14" s="215">
        <v>9.2900886390000004</v>
      </c>
      <c r="H14" s="215">
        <v>10.956911059999999</v>
      </c>
      <c r="I14" s="215">
        <v>11.957803650000001</v>
      </c>
      <c r="J14" s="215">
        <v>12.02322026</v>
      </c>
      <c r="K14" s="215">
        <v>10.874907390000001</v>
      </c>
      <c r="L14" s="215">
        <v>9.2946092969999992</v>
      </c>
      <c r="M14" s="215">
        <v>9.1745054620000008</v>
      </c>
      <c r="N14" s="215">
        <v>9.7369095919999999</v>
      </c>
      <c r="O14" s="215">
        <v>10.031464010000001</v>
      </c>
      <c r="P14" s="215">
        <v>9.895962913</v>
      </c>
      <c r="Q14" s="215">
        <v>9.1526195730000008</v>
      </c>
      <c r="R14" s="215">
        <v>9.0253200810000003</v>
      </c>
      <c r="S14" s="215">
        <v>9.5796183540000008</v>
      </c>
      <c r="T14" s="215">
        <v>10.83866231</v>
      </c>
      <c r="U14" s="215">
        <v>11.96653873</v>
      </c>
      <c r="V14" s="215">
        <v>11.76724892</v>
      </c>
      <c r="W14" s="215">
        <v>10.60299026</v>
      </c>
      <c r="X14" s="215">
        <v>9.3785631590000005</v>
      </c>
      <c r="Y14" s="215">
        <v>9.2737307589999993</v>
      </c>
      <c r="Z14" s="215">
        <v>9.5899394789999999</v>
      </c>
      <c r="AA14" s="215">
        <v>10.345220550000001</v>
      </c>
      <c r="AB14" s="215">
        <v>10.410693180000001</v>
      </c>
      <c r="AC14" s="215">
        <v>9.5884933320000005</v>
      </c>
      <c r="AD14" s="215">
        <v>9.2599365470000006</v>
      </c>
      <c r="AE14" s="215">
        <v>9.3360549779999999</v>
      </c>
      <c r="AF14" s="215">
        <v>10.67410357</v>
      </c>
      <c r="AG14" s="215">
        <v>11.572740870000001</v>
      </c>
      <c r="AH14" s="215">
        <v>11.40610747</v>
      </c>
      <c r="AI14" s="215">
        <v>10.783226689999999</v>
      </c>
      <c r="AJ14" s="215">
        <v>9.4963855079999995</v>
      </c>
      <c r="AK14" s="215">
        <v>9.3836356169999995</v>
      </c>
      <c r="AL14" s="215">
        <v>10.207811469999999</v>
      </c>
      <c r="AM14" s="215">
        <v>10.90671019</v>
      </c>
      <c r="AN14" s="215">
        <v>10.92709559</v>
      </c>
      <c r="AO14" s="215">
        <v>9.6536663049999998</v>
      </c>
      <c r="AP14" s="215">
        <v>9.0962261889999994</v>
      </c>
      <c r="AQ14" s="215">
        <v>9.2998693489999997</v>
      </c>
      <c r="AR14" s="215">
        <v>10.63914965</v>
      </c>
      <c r="AS14" s="215">
        <v>11.2068069</v>
      </c>
      <c r="AT14" s="215">
        <v>11.226980319999999</v>
      </c>
      <c r="AU14" s="215">
        <v>10.771101030000001</v>
      </c>
      <c r="AV14" s="215">
        <v>9.4550474340000008</v>
      </c>
      <c r="AW14" s="215">
        <v>9.403057896</v>
      </c>
      <c r="AX14" s="215">
        <v>9.8778936940000008</v>
      </c>
      <c r="AY14" s="215">
        <v>10.505854940000001</v>
      </c>
      <c r="AZ14" s="215">
        <v>10.86530488</v>
      </c>
      <c r="BA14" s="215">
        <v>9.745410949</v>
      </c>
      <c r="BB14" s="215">
        <v>9.0719507099999994</v>
      </c>
      <c r="BC14" s="215">
        <v>9.2163687468000006</v>
      </c>
      <c r="BD14" s="215">
        <v>10.783160000000001</v>
      </c>
      <c r="BE14" s="215">
        <v>11.592750000000001</v>
      </c>
      <c r="BF14" s="356">
        <v>11.599919999999999</v>
      </c>
      <c r="BG14" s="356">
        <v>10.7661</v>
      </c>
      <c r="BH14" s="356">
        <v>9.4861430000000002</v>
      </c>
      <c r="BI14" s="356">
        <v>9.3014119999999991</v>
      </c>
      <c r="BJ14" s="356">
        <v>9.9818859999999994</v>
      </c>
      <c r="BK14" s="356">
        <v>10.59179</v>
      </c>
      <c r="BL14" s="356">
        <v>10.52359</v>
      </c>
      <c r="BM14" s="356">
        <v>9.5855069999999998</v>
      </c>
      <c r="BN14" s="356">
        <v>9.2104739999999996</v>
      </c>
      <c r="BO14" s="356">
        <v>9.4351500000000001</v>
      </c>
      <c r="BP14" s="356">
        <v>10.8817</v>
      </c>
      <c r="BQ14" s="356">
        <v>11.730259999999999</v>
      </c>
      <c r="BR14" s="356">
        <v>11.77468</v>
      </c>
      <c r="BS14" s="356">
        <v>10.91967</v>
      </c>
      <c r="BT14" s="356">
        <v>9.6459139999999994</v>
      </c>
      <c r="BU14" s="356">
        <v>9.4579269999999998</v>
      </c>
      <c r="BV14" s="356">
        <v>10.071440000000001</v>
      </c>
    </row>
    <row r="15" spans="1:74" ht="11.1" customHeight="1" x14ac:dyDescent="0.2">
      <c r="A15" s="104" t="s">
        <v>795</v>
      </c>
      <c r="B15" s="130" t="s">
        <v>560</v>
      </c>
      <c r="C15" s="215">
        <v>4.6794092840000001</v>
      </c>
      <c r="D15" s="215">
        <v>4.2896417529999997</v>
      </c>
      <c r="E15" s="215">
        <v>3.3845846119999998</v>
      </c>
      <c r="F15" s="215">
        <v>3.1233879760000001</v>
      </c>
      <c r="G15" s="215">
        <v>3.1512612249999998</v>
      </c>
      <c r="H15" s="215">
        <v>4.199426173</v>
      </c>
      <c r="I15" s="215">
        <v>4.9912554770000002</v>
      </c>
      <c r="J15" s="215">
        <v>4.9593139549999998</v>
      </c>
      <c r="K15" s="215">
        <v>4.090649956</v>
      </c>
      <c r="L15" s="215">
        <v>3.0511329190000001</v>
      </c>
      <c r="M15" s="215">
        <v>3.1073498669999999</v>
      </c>
      <c r="N15" s="215">
        <v>3.75293623</v>
      </c>
      <c r="O15" s="215">
        <v>4.0606930119999998</v>
      </c>
      <c r="P15" s="215">
        <v>3.7232881880000002</v>
      </c>
      <c r="Q15" s="215">
        <v>3.2052156680000001</v>
      </c>
      <c r="R15" s="215">
        <v>2.9367736510000002</v>
      </c>
      <c r="S15" s="215">
        <v>3.2546812049999998</v>
      </c>
      <c r="T15" s="215">
        <v>4.0978043790000003</v>
      </c>
      <c r="U15" s="215">
        <v>4.9864216460000002</v>
      </c>
      <c r="V15" s="215">
        <v>4.7722916990000002</v>
      </c>
      <c r="W15" s="215">
        <v>3.9610447350000002</v>
      </c>
      <c r="X15" s="215">
        <v>3.1183688190000001</v>
      </c>
      <c r="Y15" s="215">
        <v>3.238507732</v>
      </c>
      <c r="Z15" s="215">
        <v>3.6834710359999998</v>
      </c>
      <c r="AA15" s="215">
        <v>4.2513885980000001</v>
      </c>
      <c r="AB15" s="215">
        <v>4.0400551250000003</v>
      </c>
      <c r="AC15" s="215">
        <v>3.616234935</v>
      </c>
      <c r="AD15" s="215">
        <v>3.1848789470000001</v>
      </c>
      <c r="AE15" s="215">
        <v>3.070905754</v>
      </c>
      <c r="AF15" s="215">
        <v>3.93301912</v>
      </c>
      <c r="AG15" s="215">
        <v>4.6411955169999999</v>
      </c>
      <c r="AH15" s="215">
        <v>4.4539751680000004</v>
      </c>
      <c r="AI15" s="215">
        <v>4.0475575199999998</v>
      </c>
      <c r="AJ15" s="215">
        <v>3.190300642</v>
      </c>
      <c r="AK15" s="215">
        <v>3.263644378</v>
      </c>
      <c r="AL15" s="215">
        <v>4.1597371110000001</v>
      </c>
      <c r="AM15" s="215">
        <v>4.7153972550000001</v>
      </c>
      <c r="AN15" s="215">
        <v>4.5782275849999996</v>
      </c>
      <c r="AO15" s="215">
        <v>3.676389286</v>
      </c>
      <c r="AP15" s="215">
        <v>3.0728545980000002</v>
      </c>
      <c r="AQ15" s="215">
        <v>3.0811697310000001</v>
      </c>
      <c r="AR15" s="215">
        <v>3.9210145070000002</v>
      </c>
      <c r="AS15" s="215">
        <v>4.3960627670000001</v>
      </c>
      <c r="AT15" s="215">
        <v>4.3671836649999998</v>
      </c>
      <c r="AU15" s="215">
        <v>4.0101069559999996</v>
      </c>
      <c r="AV15" s="215">
        <v>3.1516553090000001</v>
      </c>
      <c r="AW15" s="215">
        <v>3.3055489730000001</v>
      </c>
      <c r="AX15" s="215">
        <v>3.8842368559999998</v>
      </c>
      <c r="AY15" s="215">
        <v>4.4128499909999999</v>
      </c>
      <c r="AZ15" s="215">
        <v>4.4264342809999997</v>
      </c>
      <c r="BA15" s="215">
        <v>3.7644533760000001</v>
      </c>
      <c r="BB15" s="215">
        <v>2.9941745979999999</v>
      </c>
      <c r="BC15" s="215">
        <v>3.0619872874</v>
      </c>
      <c r="BD15" s="215">
        <v>4.026446</v>
      </c>
      <c r="BE15" s="215">
        <v>4.6742520000000001</v>
      </c>
      <c r="BF15" s="356">
        <v>4.5998640000000002</v>
      </c>
      <c r="BG15" s="356">
        <v>4.0107540000000004</v>
      </c>
      <c r="BH15" s="356">
        <v>3.1946029999999999</v>
      </c>
      <c r="BI15" s="356">
        <v>3.1937609999999999</v>
      </c>
      <c r="BJ15" s="356">
        <v>3.942774</v>
      </c>
      <c r="BK15" s="356">
        <v>4.3983309999999998</v>
      </c>
      <c r="BL15" s="356">
        <v>4.0933460000000004</v>
      </c>
      <c r="BM15" s="356">
        <v>3.5075020000000001</v>
      </c>
      <c r="BN15" s="356">
        <v>3.0462280000000002</v>
      </c>
      <c r="BO15" s="356">
        <v>3.0957810000000001</v>
      </c>
      <c r="BP15" s="356">
        <v>3.9821360000000001</v>
      </c>
      <c r="BQ15" s="356">
        <v>4.6434540000000002</v>
      </c>
      <c r="BR15" s="356">
        <v>4.6282120000000004</v>
      </c>
      <c r="BS15" s="356">
        <v>4.0246019999999998</v>
      </c>
      <c r="BT15" s="356">
        <v>3.2437520000000002</v>
      </c>
      <c r="BU15" s="356">
        <v>3.2427890000000001</v>
      </c>
      <c r="BV15" s="356">
        <v>3.9259219999999999</v>
      </c>
    </row>
    <row r="16" spans="1:74" ht="11.1" customHeight="1" x14ac:dyDescent="0.2">
      <c r="A16" s="104" t="s">
        <v>796</v>
      </c>
      <c r="B16" s="130" t="s">
        <v>559</v>
      </c>
      <c r="C16" s="215">
        <v>3.491955908</v>
      </c>
      <c r="D16" s="215">
        <v>3.5641263699999999</v>
      </c>
      <c r="E16" s="215">
        <v>3.363130908</v>
      </c>
      <c r="F16" s="215">
        <v>3.350207186</v>
      </c>
      <c r="G16" s="215">
        <v>3.4717591799999998</v>
      </c>
      <c r="H16" s="215">
        <v>3.9390057970000001</v>
      </c>
      <c r="I16" s="215">
        <v>4.1311430050000002</v>
      </c>
      <c r="J16" s="215">
        <v>4.1731767150000003</v>
      </c>
      <c r="K16" s="215">
        <v>3.9317103879999999</v>
      </c>
      <c r="L16" s="215">
        <v>3.504824637</v>
      </c>
      <c r="M16" s="215">
        <v>3.3517473299999998</v>
      </c>
      <c r="N16" s="215">
        <v>3.3827767309999999</v>
      </c>
      <c r="O16" s="215">
        <v>3.3948164580000002</v>
      </c>
      <c r="P16" s="215">
        <v>3.4510387470000001</v>
      </c>
      <c r="Q16" s="215">
        <v>3.3056265470000001</v>
      </c>
      <c r="R16" s="215">
        <v>3.3678902540000002</v>
      </c>
      <c r="S16" s="215">
        <v>3.574207972</v>
      </c>
      <c r="T16" s="215">
        <v>3.9336463820000001</v>
      </c>
      <c r="U16" s="215">
        <v>4.1463002429999998</v>
      </c>
      <c r="V16" s="215">
        <v>4.1324650869999999</v>
      </c>
      <c r="W16" s="215">
        <v>3.8861656839999998</v>
      </c>
      <c r="X16" s="215">
        <v>3.563580967</v>
      </c>
      <c r="Y16" s="215">
        <v>3.3880246089999999</v>
      </c>
      <c r="Z16" s="215">
        <v>3.3587854400000001</v>
      </c>
      <c r="AA16" s="215">
        <v>3.4832687240000002</v>
      </c>
      <c r="AB16" s="215">
        <v>3.6170583550000002</v>
      </c>
      <c r="AC16" s="215">
        <v>3.3674159480000001</v>
      </c>
      <c r="AD16" s="215">
        <v>3.3961611039999999</v>
      </c>
      <c r="AE16" s="215">
        <v>3.529205857</v>
      </c>
      <c r="AF16" s="215">
        <v>3.9414576299999999</v>
      </c>
      <c r="AG16" s="215">
        <v>4.1394352899999998</v>
      </c>
      <c r="AH16" s="215">
        <v>4.1290636709999999</v>
      </c>
      <c r="AI16" s="215">
        <v>3.9722775619999999</v>
      </c>
      <c r="AJ16" s="215">
        <v>3.63053326</v>
      </c>
      <c r="AK16" s="215">
        <v>3.4607156020000001</v>
      </c>
      <c r="AL16" s="215">
        <v>3.5209608659999998</v>
      </c>
      <c r="AM16" s="215">
        <v>3.682855166</v>
      </c>
      <c r="AN16" s="215">
        <v>3.7346409559999998</v>
      </c>
      <c r="AO16" s="215">
        <v>3.4571795999999999</v>
      </c>
      <c r="AP16" s="215">
        <v>3.4277646650000002</v>
      </c>
      <c r="AQ16" s="215">
        <v>3.560473166</v>
      </c>
      <c r="AR16" s="215">
        <v>3.9717508380000002</v>
      </c>
      <c r="AS16" s="215">
        <v>4.0736241480000004</v>
      </c>
      <c r="AT16" s="215">
        <v>4.0778448479999998</v>
      </c>
      <c r="AU16" s="215">
        <v>4.0163082509999999</v>
      </c>
      <c r="AV16" s="215">
        <v>3.6604978020000001</v>
      </c>
      <c r="AW16" s="215">
        <v>3.4797029400000001</v>
      </c>
      <c r="AX16" s="215">
        <v>3.4897605880000002</v>
      </c>
      <c r="AY16" s="215">
        <v>3.589792257</v>
      </c>
      <c r="AZ16" s="215">
        <v>3.7680020820000002</v>
      </c>
      <c r="BA16" s="215">
        <v>3.4838491230000002</v>
      </c>
      <c r="BB16" s="215">
        <v>3.4795049229999999</v>
      </c>
      <c r="BC16" s="215">
        <v>3.5425539810000002</v>
      </c>
      <c r="BD16" s="215">
        <v>4.0201390000000004</v>
      </c>
      <c r="BE16" s="215">
        <v>4.1902119999999998</v>
      </c>
      <c r="BF16" s="356">
        <v>4.2181759999999997</v>
      </c>
      <c r="BG16" s="356">
        <v>4.0339739999999997</v>
      </c>
      <c r="BH16" s="356">
        <v>3.658328</v>
      </c>
      <c r="BI16" s="356">
        <v>3.4950570000000001</v>
      </c>
      <c r="BJ16" s="356">
        <v>3.5296349999999999</v>
      </c>
      <c r="BK16" s="356">
        <v>3.6554730000000002</v>
      </c>
      <c r="BL16" s="356">
        <v>3.743763</v>
      </c>
      <c r="BM16" s="356">
        <v>3.4959210000000001</v>
      </c>
      <c r="BN16" s="356">
        <v>3.5109889999999999</v>
      </c>
      <c r="BO16" s="356">
        <v>3.6549290000000001</v>
      </c>
      <c r="BP16" s="356">
        <v>4.1148699999999998</v>
      </c>
      <c r="BQ16" s="356">
        <v>4.2990139999999997</v>
      </c>
      <c r="BR16" s="356">
        <v>4.3131620000000002</v>
      </c>
      <c r="BS16" s="356">
        <v>4.123678</v>
      </c>
      <c r="BT16" s="356">
        <v>3.7302050000000002</v>
      </c>
      <c r="BU16" s="356">
        <v>3.5638860000000001</v>
      </c>
      <c r="BV16" s="356">
        <v>3.5987149999999999</v>
      </c>
    </row>
    <row r="17" spans="1:74" ht="11.1" customHeight="1" x14ac:dyDescent="0.2">
      <c r="A17" s="104" t="s">
        <v>797</v>
      </c>
      <c r="B17" s="130" t="s">
        <v>558</v>
      </c>
      <c r="C17" s="215">
        <v>2.5836411340000001</v>
      </c>
      <c r="D17" s="215">
        <v>2.727186847</v>
      </c>
      <c r="E17" s="215">
        <v>2.651905958</v>
      </c>
      <c r="F17" s="215">
        <v>2.6789087299999998</v>
      </c>
      <c r="G17" s="215">
        <v>2.6471144660000001</v>
      </c>
      <c r="H17" s="215">
        <v>2.7970521270000002</v>
      </c>
      <c r="I17" s="215">
        <v>2.814422698</v>
      </c>
      <c r="J17" s="215">
        <v>2.87055974</v>
      </c>
      <c r="K17" s="215">
        <v>2.831426526</v>
      </c>
      <c r="L17" s="215">
        <v>2.7187654000000001</v>
      </c>
      <c r="M17" s="215">
        <v>2.69574786</v>
      </c>
      <c r="N17" s="215">
        <v>2.5800510870000002</v>
      </c>
      <c r="O17" s="215">
        <v>2.5549889029999999</v>
      </c>
      <c r="P17" s="215">
        <v>2.6999404760000001</v>
      </c>
      <c r="Q17" s="215">
        <v>2.6225239679999999</v>
      </c>
      <c r="R17" s="215">
        <v>2.7009891650000002</v>
      </c>
      <c r="S17" s="215">
        <v>2.7315370790000002</v>
      </c>
      <c r="T17" s="215">
        <v>2.7873003129999998</v>
      </c>
      <c r="U17" s="215">
        <v>2.8135219490000001</v>
      </c>
      <c r="V17" s="215">
        <v>2.84208492</v>
      </c>
      <c r="W17" s="215">
        <v>2.7353300109999998</v>
      </c>
      <c r="X17" s="215">
        <v>2.6772803120000002</v>
      </c>
      <c r="Y17" s="215">
        <v>2.6282446730000002</v>
      </c>
      <c r="Z17" s="215">
        <v>2.5277291700000002</v>
      </c>
      <c r="AA17" s="215">
        <v>2.589147987</v>
      </c>
      <c r="AB17" s="215">
        <v>2.7300512879999999</v>
      </c>
      <c r="AC17" s="215">
        <v>2.5840825249999999</v>
      </c>
      <c r="AD17" s="215">
        <v>2.6579083749999999</v>
      </c>
      <c r="AE17" s="215">
        <v>2.7157078339999998</v>
      </c>
      <c r="AF17" s="215">
        <v>2.778350638</v>
      </c>
      <c r="AG17" s="215">
        <v>2.771184404</v>
      </c>
      <c r="AH17" s="215">
        <v>2.802266001</v>
      </c>
      <c r="AI17" s="215">
        <v>2.7425273510000001</v>
      </c>
      <c r="AJ17" s="215">
        <v>2.6564917349999999</v>
      </c>
      <c r="AK17" s="215">
        <v>2.6401337900000001</v>
      </c>
      <c r="AL17" s="215">
        <v>2.505211267</v>
      </c>
      <c r="AM17" s="215">
        <v>2.4847590259999999</v>
      </c>
      <c r="AN17" s="215">
        <v>2.5892225080000002</v>
      </c>
      <c r="AO17" s="215">
        <v>2.4991707289999998</v>
      </c>
      <c r="AP17" s="215">
        <v>2.5742448759999998</v>
      </c>
      <c r="AQ17" s="215">
        <v>2.6372982089999999</v>
      </c>
      <c r="AR17" s="215">
        <v>2.7261301759999998</v>
      </c>
      <c r="AS17" s="215">
        <v>2.7163858749999998</v>
      </c>
      <c r="AT17" s="215">
        <v>2.7612986450000001</v>
      </c>
      <c r="AU17" s="215">
        <v>2.7238080180000002</v>
      </c>
      <c r="AV17" s="215">
        <v>2.6227875319999998</v>
      </c>
      <c r="AW17" s="215">
        <v>2.5965829029999998</v>
      </c>
      <c r="AX17" s="215">
        <v>2.483694995</v>
      </c>
      <c r="AY17" s="215">
        <v>2.4821414079999999</v>
      </c>
      <c r="AZ17" s="215">
        <v>2.6467748150000001</v>
      </c>
      <c r="BA17" s="215">
        <v>2.4752511890000002</v>
      </c>
      <c r="BB17" s="215">
        <v>2.5775204409999999</v>
      </c>
      <c r="BC17" s="215">
        <v>2.5921258355000001</v>
      </c>
      <c r="BD17" s="215">
        <v>2.715274</v>
      </c>
      <c r="BE17" s="215">
        <v>2.7066309999999998</v>
      </c>
      <c r="BF17" s="356">
        <v>2.7602280000000001</v>
      </c>
      <c r="BG17" s="356">
        <v>2.6991879999999999</v>
      </c>
      <c r="BH17" s="356">
        <v>2.6122559999999999</v>
      </c>
      <c r="BI17" s="356">
        <v>2.5914860000000002</v>
      </c>
      <c r="BJ17" s="356">
        <v>2.4872610000000002</v>
      </c>
      <c r="BK17" s="356">
        <v>2.5145379999999999</v>
      </c>
      <c r="BL17" s="356">
        <v>2.6623450000000002</v>
      </c>
      <c r="BM17" s="356">
        <v>2.5602610000000001</v>
      </c>
      <c r="BN17" s="356">
        <v>2.6316310000000001</v>
      </c>
      <c r="BO17" s="356">
        <v>2.6635840000000002</v>
      </c>
      <c r="BP17" s="356">
        <v>2.7625000000000002</v>
      </c>
      <c r="BQ17" s="356">
        <v>2.765469</v>
      </c>
      <c r="BR17" s="356">
        <v>2.8111069999999998</v>
      </c>
      <c r="BS17" s="356">
        <v>2.7487499999999998</v>
      </c>
      <c r="BT17" s="356">
        <v>2.6506180000000001</v>
      </c>
      <c r="BU17" s="356">
        <v>2.6298140000000001</v>
      </c>
      <c r="BV17" s="356">
        <v>2.5243039999999999</v>
      </c>
    </row>
    <row r="18" spans="1:74" ht="11.1" customHeight="1" x14ac:dyDescent="0.2">
      <c r="A18" s="104" t="s">
        <v>798</v>
      </c>
      <c r="B18" s="130" t="s">
        <v>1065</v>
      </c>
      <c r="C18" s="215">
        <v>2.2917972000000002E-2</v>
      </c>
      <c r="D18" s="215">
        <v>2.2741386999999998E-2</v>
      </c>
      <c r="E18" s="215">
        <v>2.1406227999999999E-2</v>
      </c>
      <c r="F18" s="215">
        <v>2.0958707E-2</v>
      </c>
      <c r="G18" s="215">
        <v>1.9953767000000001E-2</v>
      </c>
      <c r="H18" s="215">
        <v>2.1426964999999999E-2</v>
      </c>
      <c r="I18" s="215">
        <v>2.0982471999999999E-2</v>
      </c>
      <c r="J18" s="215">
        <v>2.016985E-2</v>
      </c>
      <c r="K18" s="215">
        <v>2.1120518000000001E-2</v>
      </c>
      <c r="L18" s="215">
        <v>1.9886339999999999E-2</v>
      </c>
      <c r="M18" s="215">
        <v>1.9660403999999999E-2</v>
      </c>
      <c r="N18" s="215">
        <v>2.1145543999999999E-2</v>
      </c>
      <c r="O18" s="215">
        <v>2.0965634E-2</v>
      </c>
      <c r="P18" s="215">
        <v>2.1695503000000001E-2</v>
      </c>
      <c r="Q18" s="215">
        <v>1.9253388999999999E-2</v>
      </c>
      <c r="R18" s="215">
        <v>1.9667011000000002E-2</v>
      </c>
      <c r="S18" s="215">
        <v>1.9192097000000002E-2</v>
      </c>
      <c r="T18" s="215">
        <v>1.9911234E-2</v>
      </c>
      <c r="U18" s="215">
        <v>2.0294896E-2</v>
      </c>
      <c r="V18" s="215">
        <v>2.0407214999999999E-2</v>
      </c>
      <c r="W18" s="215">
        <v>2.0449827E-2</v>
      </c>
      <c r="X18" s="215">
        <v>1.9333060999999999E-2</v>
      </c>
      <c r="Y18" s="215">
        <v>1.8953745000000001E-2</v>
      </c>
      <c r="Z18" s="215">
        <v>1.9953833000000001E-2</v>
      </c>
      <c r="AA18" s="215">
        <v>2.1415244E-2</v>
      </c>
      <c r="AB18" s="215">
        <v>2.352841E-2</v>
      </c>
      <c r="AC18" s="215">
        <v>2.0759923E-2</v>
      </c>
      <c r="AD18" s="215">
        <v>2.0988119999999999E-2</v>
      </c>
      <c r="AE18" s="215">
        <v>2.0235533E-2</v>
      </c>
      <c r="AF18" s="215">
        <v>2.1276178E-2</v>
      </c>
      <c r="AG18" s="215">
        <v>2.0925653999999998E-2</v>
      </c>
      <c r="AH18" s="215">
        <v>2.0802629999999999E-2</v>
      </c>
      <c r="AI18" s="215">
        <v>2.0864255000000002E-2</v>
      </c>
      <c r="AJ18" s="215">
        <v>1.9059870999999999E-2</v>
      </c>
      <c r="AK18" s="215">
        <v>1.9141847E-2</v>
      </c>
      <c r="AL18" s="215">
        <v>2.1902227E-2</v>
      </c>
      <c r="AM18" s="215">
        <v>2.3698738E-2</v>
      </c>
      <c r="AN18" s="215">
        <v>2.5004543000000001E-2</v>
      </c>
      <c r="AO18" s="215">
        <v>2.0926688999999998E-2</v>
      </c>
      <c r="AP18" s="215">
        <v>2.136205E-2</v>
      </c>
      <c r="AQ18" s="215">
        <v>2.0928242999999999E-2</v>
      </c>
      <c r="AR18" s="215">
        <v>2.0254127E-2</v>
      </c>
      <c r="AS18" s="215">
        <v>2.0734114000000001E-2</v>
      </c>
      <c r="AT18" s="215">
        <v>2.065316E-2</v>
      </c>
      <c r="AU18" s="215">
        <v>2.0877809000000001E-2</v>
      </c>
      <c r="AV18" s="215">
        <v>2.0106790999999999E-2</v>
      </c>
      <c r="AW18" s="215">
        <v>2.1223081000000001E-2</v>
      </c>
      <c r="AX18" s="215">
        <v>2.0201255000000001E-2</v>
      </c>
      <c r="AY18" s="215">
        <v>2.1071288000000001E-2</v>
      </c>
      <c r="AZ18" s="215">
        <v>2.4093699999999999E-2</v>
      </c>
      <c r="BA18" s="215">
        <v>2.1857260999999999E-2</v>
      </c>
      <c r="BB18" s="215">
        <v>2.0750747E-2</v>
      </c>
      <c r="BC18" s="215">
        <v>1.9701642903E-2</v>
      </c>
      <c r="BD18" s="215">
        <v>2.1300599999999999E-2</v>
      </c>
      <c r="BE18" s="215">
        <v>2.1654199999999998E-2</v>
      </c>
      <c r="BF18" s="356">
        <v>2.16504E-2</v>
      </c>
      <c r="BG18" s="356">
        <v>2.2189199999999999E-2</v>
      </c>
      <c r="BH18" s="356">
        <v>2.0954500000000001E-2</v>
      </c>
      <c r="BI18" s="356">
        <v>2.11077E-2</v>
      </c>
      <c r="BJ18" s="356">
        <v>2.22159E-2</v>
      </c>
      <c r="BK18" s="356">
        <v>2.34445E-2</v>
      </c>
      <c r="BL18" s="356">
        <v>2.41357E-2</v>
      </c>
      <c r="BM18" s="356">
        <v>2.1823200000000001E-2</v>
      </c>
      <c r="BN18" s="356">
        <v>2.16247E-2</v>
      </c>
      <c r="BO18" s="356">
        <v>2.08559E-2</v>
      </c>
      <c r="BP18" s="356">
        <v>2.21926E-2</v>
      </c>
      <c r="BQ18" s="356">
        <v>2.2323300000000001E-2</v>
      </c>
      <c r="BR18" s="356">
        <v>2.21955E-2</v>
      </c>
      <c r="BS18" s="356">
        <v>2.2641100000000001E-2</v>
      </c>
      <c r="BT18" s="356">
        <v>2.1339500000000001E-2</v>
      </c>
      <c r="BU18" s="356">
        <v>2.1438499999999999E-2</v>
      </c>
      <c r="BV18" s="356">
        <v>2.2504300000000001E-2</v>
      </c>
    </row>
    <row r="19" spans="1:74" ht="11.1" customHeight="1" x14ac:dyDescent="0.2">
      <c r="A19" s="104" t="s">
        <v>982</v>
      </c>
      <c r="B19" s="130" t="s">
        <v>395</v>
      </c>
      <c r="C19" s="215">
        <v>0.36273694000000001</v>
      </c>
      <c r="D19" s="215">
        <v>0.35865282999999998</v>
      </c>
      <c r="E19" s="215">
        <v>0.33541946299999997</v>
      </c>
      <c r="F19" s="215">
        <v>0.34600380200000003</v>
      </c>
      <c r="G19" s="215">
        <v>0.34454568299999999</v>
      </c>
      <c r="H19" s="215">
        <v>0.37270476000000002</v>
      </c>
      <c r="I19" s="215">
        <v>0.39147679000000002</v>
      </c>
      <c r="J19" s="215">
        <v>0.39652405000000002</v>
      </c>
      <c r="K19" s="215">
        <v>0.37329915000000002</v>
      </c>
      <c r="L19" s="215">
        <v>0.33883195500000002</v>
      </c>
      <c r="M19" s="215">
        <v>0.36293382499999999</v>
      </c>
      <c r="N19" s="215">
        <v>0.380900978</v>
      </c>
      <c r="O19" s="215">
        <v>0.37637857000000002</v>
      </c>
      <c r="P19" s="215">
        <v>0.37994170700000002</v>
      </c>
      <c r="Q19" s="215">
        <v>0.35524378200000001</v>
      </c>
      <c r="R19" s="215">
        <v>0.35116206300000002</v>
      </c>
      <c r="S19" s="215">
        <v>0.36443345300000002</v>
      </c>
      <c r="T19" s="215">
        <v>0.38088682000000001</v>
      </c>
      <c r="U19" s="215">
        <v>0.40411346999999997</v>
      </c>
      <c r="V19" s="215">
        <v>0.40075593999999998</v>
      </c>
      <c r="W19" s="215">
        <v>0.37892580999999997</v>
      </c>
      <c r="X19" s="215">
        <v>0.35956117300000001</v>
      </c>
      <c r="Y19" s="215">
        <v>0.376882249</v>
      </c>
      <c r="Z19" s="215">
        <v>0.38475529400000003</v>
      </c>
      <c r="AA19" s="215">
        <v>0.39228449035000001</v>
      </c>
      <c r="AB19" s="215">
        <v>0.39133698584999999</v>
      </c>
      <c r="AC19" s="215">
        <v>0.38284089294000001</v>
      </c>
      <c r="AD19" s="215">
        <v>0.36515033156999999</v>
      </c>
      <c r="AE19" s="215">
        <v>0.37034614092000001</v>
      </c>
      <c r="AF19" s="215">
        <v>0.39459763436</v>
      </c>
      <c r="AG19" s="215">
        <v>0.41574835616</v>
      </c>
      <c r="AH19" s="215">
        <v>0.40461473583000002</v>
      </c>
      <c r="AI19" s="215">
        <v>0.38778747224999999</v>
      </c>
      <c r="AJ19" s="215">
        <v>0.37077624129999998</v>
      </c>
      <c r="AK19" s="215">
        <v>0.38631559367000001</v>
      </c>
      <c r="AL19" s="215">
        <v>0.40266155842000001</v>
      </c>
      <c r="AM19" s="215">
        <v>0.39841085682999999</v>
      </c>
      <c r="AN19" s="215">
        <v>0.38611284124</v>
      </c>
      <c r="AO19" s="215">
        <v>0.37676288151999998</v>
      </c>
      <c r="AP19" s="215">
        <v>0.35815305205999998</v>
      </c>
      <c r="AQ19" s="215">
        <v>0.35017225336000002</v>
      </c>
      <c r="AR19" s="215">
        <v>0.37557373374000003</v>
      </c>
      <c r="AS19" s="215">
        <v>0.38896697750999998</v>
      </c>
      <c r="AT19" s="215">
        <v>0.38679954958000001</v>
      </c>
      <c r="AU19" s="215">
        <v>0.37920323611000001</v>
      </c>
      <c r="AV19" s="215">
        <v>0.35049511787999998</v>
      </c>
      <c r="AW19" s="215">
        <v>0.37527404142999998</v>
      </c>
      <c r="AX19" s="215">
        <v>0.38754621563000002</v>
      </c>
      <c r="AY19" s="215">
        <v>0.38793382376000002</v>
      </c>
      <c r="AZ19" s="215">
        <v>0.37884198788000001</v>
      </c>
      <c r="BA19" s="215">
        <v>0.34883685687999999</v>
      </c>
      <c r="BB19" s="215">
        <v>0.33936177552000002</v>
      </c>
      <c r="BC19" s="215">
        <v>0.35442007263000003</v>
      </c>
      <c r="BD19" s="215">
        <v>0.38229744198999999</v>
      </c>
      <c r="BE19" s="215">
        <v>0.39720694244999999</v>
      </c>
      <c r="BF19" s="356">
        <v>0.39293699999999998</v>
      </c>
      <c r="BG19" s="356">
        <v>0.3827991</v>
      </c>
      <c r="BH19" s="356">
        <v>0.35325839999999997</v>
      </c>
      <c r="BI19" s="356">
        <v>0.37977569999999999</v>
      </c>
      <c r="BJ19" s="356">
        <v>0.39429829999999999</v>
      </c>
      <c r="BK19" s="356">
        <v>0.38442609999999999</v>
      </c>
      <c r="BL19" s="356">
        <v>0.37426379999999998</v>
      </c>
      <c r="BM19" s="356">
        <v>0.34860970000000002</v>
      </c>
      <c r="BN19" s="356">
        <v>0.34029419999999999</v>
      </c>
      <c r="BO19" s="356">
        <v>0.36061189999999999</v>
      </c>
      <c r="BP19" s="356">
        <v>0.38656699999999999</v>
      </c>
      <c r="BQ19" s="356">
        <v>0.4028101</v>
      </c>
      <c r="BR19" s="356">
        <v>0.40256199999999998</v>
      </c>
      <c r="BS19" s="356">
        <v>0.39360640000000002</v>
      </c>
      <c r="BT19" s="356">
        <v>0.36511759999999999</v>
      </c>
      <c r="BU19" s="356">
        <v>0.39181959999999999</v>
      </c>
      <c r="BV19" s="356">
        <v>0.40642139999999999</v>
      </c>
    </row>
    <row r="20" spans="1:74" ht="11.1" customHeight="1" x14ac:dyDescent="0.2">
      <c r="A20" s="107" t="s">
        <v>800</v>
      </c>
      <c r="B20" s="204" t="s">
        <v>627</v>
      </c>
      <c r="C20" s="215">
        <v>11.14066124</v>
      </c>
      <c r="D20" s="215">
        <v>10.962349189999999</v>
      </c>
      <c r="E20" s="215">
        <v>9.7564471679999993</v>
      </c>
      <c r="F20" s="215">
        <v>9.5194664010000007</v>
      </c>
      <c r="G20" s="215">
        <v>9.6346343220000001</v>
      </c>
      <c r="H20" s="215">
        <v>11.329615820000001</v>
      </c>
      <c r="I20" s="215">
        <v>12.349280439999999</v>
      </c>
      <c r="J20" s="215">
        <v>12.41974431</v>
      </c>
      <c r="K20" s="215">
        <v>11.24820654</v>
      </c>
      <c r="L20" s="215">
        <v>9.6334412520000008</v>
      </c>
      <c r="M20" s="215">
        <v>9.5374392869999998</v>
      </c>
      <c r="N20" s="215">
        <v>10.11781057</v>
      </c>
      <c r="O20" s="215">
        <v>10.407842580000001</v>
      </c>
      <c r="P20" s="215">
        <v>10.27590462</v>
      </c>
      <c r="Q20" s="215">
        <v>9.5078633549999996</v>
      </c>
      <c r="R20" s="215">
        <v>9.3764821440000006</v>
      </c>
      <c r="S20" s="215">
        <v>9.9440518069999992</v>
      </c>
      <c r="T20" s="215">
        <v>11.219549130000001</v>
      </c>
      <c r="U20" s="215">
        <v>12.3706522</v>
      </c>
      <c r="V20" s="215">
        <v>12.16800486</v>
      </c>
      <c r="W20" s="215">
        <v>10.98191607</v>
      </c>
      <c r="X20" s="215">
        <v>9.7381243319999999</v>
      </c>
      <c r="Y20" s="215">
        <v>9.6506130080000005</v>
      </c>
      <c r="Z20" s="215">
        <v>9.9746947729999995</v>
      </c>
      <c r="AA20" s="215">
        <v>10.73750504</v>
      </c>
      <c r="AB20" s="215">
        <v>10.802030166</v>
      </c>
      <c r="AC20" s="215">
        <v>9.9713342248999997</v>
      </c>
      <c r="AD20" s="215">
        <v>9.6250868785999995</v>
      </c>
      <c r="AE20" s="215">
        <v>9.7064011189000006</v>
      </c>
      <c r="AF20" s="215">
        <v>11.068701204</v>
      </c>
      <c r="AG20" s="215">
        <v>11.988489226</v>
      </c>
      <c r="AH20" s="215">
        <v>11.810722205999999</v>
      </c>
      <c r="AI20" s="215">
        <v>11.171014162000001</v>
      </c>
      <c r="AJ20" s="215">
        <v>9.8671617492999992</v>
      </c>
      <c r="AK20" s="215">
        <v>9.7699512107000004</v>
      </c>
      <c r="AL20" s="215">
        <v>10.610473027999999</v>
      </c>
      <c r="AM20" s="215">
        <v>11.305121047</v>
      </c>
      <c r="AN20" s="215">
        <v>11.313208431</v>
      </c>
      <c r="AO20" s="215">
        <v>10.030429186999999</v>
      </c>
      <c r="AP20" s="215">
        <v>9.4543792410999998</v>
      </c>
      <c r="AQ20" s="215">
        <v>9.6500416024</v>
      </c>
      <c r="AR20" s="215">
        <v>11.014723384</v>
      </c>
      <c r="AS20" s="215">
        <v>11.595773877999999</v>
      </c>
      <c r="AT20" s="215">
        <v>11.61377987</v>
      </c>
      <c r="AU20" s="215">
        <v>11.150304265999999</v>
      </c>
      <c r="AV20" s="215">
        <v>9.8055425519000003</v>
      </c>
      <c r="AW20" s="215">
        <v>9.7783319374000008</v>
      </c>
      <c r="AX20" s="215">
        <v>10.26543991</v>
      </c>
      <c r="AY20" s="215">
        <v>10.893788764</v>
      </c>
      <c r="AZ20" s="215">
        <v>11.244146868</v>
      </c>
      <c r="BA20" s="215">
        <v>10.094247806</v>
      </c>
      <c r="BB20" s="215">
        <v>9.4113124854999999</v>
      </c>
      <c r="BC20" s="215">
        <v>9.5707888194000006</v>
      </c>
      <c r="BD20" s="215">
        <v>11.165457441999999</v>
      </c>
      <c r="BE20" s="215">
        <v>11.989956941999999</v>
      </c>
      <c r="BF20" s="356">
        <v>11.99286</v>
      </c>
      <c r="BG20" s="356">
        <v>11.148899999999999</v>
      </c>
      <c r="BH20" s="356">
        <v>9.8394010000000005</v>
      </c>
      <c r="BI20" s="356">
        <v>9.6811869999999995</v>
      </c>
      <c r="BJ20" s="356">
        <v>10.37618</v>
      </c>
      <c r="BK20" s="356">
        <v>10.97621</v>
      </c>
      <c r="BL20" s="356">
        <v>10.89785</v>
      </c>
      <c r="BM20" s="356">
        <v>9.9341159999999995</v>
      </c>
      <c r="BN20" s="356">
        <v>9.5507679999999997</v>
      </c>
      <c r="BO20" s="356">
        <v>9.7957619999999999</v>
      </c>
      <c r="BP20" s="356">
        <v>11.268269999999999</v>
      </c>
      <c r="BQ20" s="356">
        <v>12.13307</v>
      </c>
      <c r="BR20" s="356">
        <v>12.177239999999999</v>
      </c>
      <c r="BS20" s="356">
        <v>11.313280000000001</v>
      </c>
      <c r="BT20" s="356">
        <v>10.01103</v>
      </c>
      <c r="BU20" s="356">
        <v>9.8497470000000007</v>
      </c>
      <c r="BV20" s="356">
        <v>10.477869999999999</v>
      </c>
    </row>
    <row r="21" spans="1:74" ht="11.1" customHeight="1" x14ac:dyDescent="0.2">
      <c r="A21" s="107"/>
      <c r="B21" s="108" t="s">
        <v>204</v>
      </c>
      <c r="C21" s="215"/>
      <c r="D21" s="215"/>
      <c r="E21" s="215"/>
      <c r="F21" s="215"/>
      <c r="G21" s="215"/>
      <c r="H21" s="215"/>
      <c r="I21" s="215"/>
      <c r="J21" s="215"/>
      <c r="K21" s="215"/>
      <c r="L21" s="215"/>
      <c r="M21" s="215"/>
      <c r="N21" s="215"/>
      <c r="O21" s="215"/>
      <c r="P21" s="215"/>
      <c r="Q21" s="215"/>
      <c r="R21" s="215"/>
      <c r="S21" s="215"/>
      <c r="T21" s="215"/>
      <c r="U21" s="215"/>
      <c r="V21" s="215"/>
      <c r="W21" s="215"/>
      <c r="X21" s="215"/>
      <c r="Y21" s="215"/>
      <c r="Z21" s="215"/>
      <c r="AA21" s="215"/>
      <c r="AB21" s="215"/>
      <c r="AC21" s="215"/>
      <c r="AD21" s="215"/>
      <c r="AE21" s="215"/>
      <c r="AF21" s="215"/>
      <c r="AG21" s="215"/>
      <c r="AH21" s="215"/>
      <c r="AI21" s="215"/>
      <c r="AJ21" s="215"/>
      <c r="AK21" s="215"/>
      <c r="AL21" s="215"/>
      <c r="AM21" s="215"/>
      <c r="AN21" s="215"/>
      <c r="AO21" s="215"/>
      <c r="AP21" s="215"/>
      <c r="AQ21" s="215"/>
      <c r="AR21" s="215"/>
      <c r="AS21" s="215"/>
      <c r="AT21" s="215"/>
      <c r="AU21" s="215"/>
      <c r="AV21" s="215"/>
      <c r="AW21" s="215"/>
      <c r="AX21" s="215"/>
      <c r="AY21" s="356"/>
      <c r="AZ21" s="215"/>
      <c r="BA21" s="215"/>
      <c r="BB21" s="215"/>
      <c r="BC21" s="215"/>
      <c r="BD21" s="215"/>
      <c r="BE21" s="215"/>
      <c r="BF21" s="356"/>
      <c r="BG21" s="356"/>
      <c r="BH21" s="356"/>
      <c r="BI21" s="356"/>
      <c r="BJ21" s="356"/>
      <c r="BK21" s="356"/>
      <c r="BL21" s="356"/>
      <c r="BM21" s="356"/>
      <c r="BN21" s="356"/>
      <c r="BO21" s="356"/>
      <c r="BP21" s="356"/>
      <c r="BQ21" s="356"/>
      <c r="BR21" s="356"/>
      <c r="BS21" s="356"/>
      <c r="BT21" s="356"/>
      <c r="BU21" s="356"/>
      <c r="BV21" s="356"/>
    </row>
    <row r="22" spans="1:74" ht="11.1" customHeight="1" x14ac:dyDescent="0.2">
      <c r="A22" s="107" t="s">
        <v>205</v>
      </c>
      <c r="B22" s="204" t="s">
        <v>206</v>
      </c>
      <c r="C22" s="276">
        <v>1152.285194</v>
      </c>
      <c r="D22" s="276">
        <v>953.77323471</v>
      </c>
      <c r="E22" s="276">
        <v>832.88844545999996</v>
      </c>
      <c r="F22" s="276">
        <v>743.55915653</v>
      </c>
      <c r="G22" s="276">
        <v>774.92181803000005</v>
      </c>
      <c r="H22" s="276">
        <v>998.99044533000006</v>
      </c>
      <c r="I22" s="276">
        <v>1226.4641461000001</v>
      </c>
      <c r="J22" s="276">
        <v>1218.1332376</v>
      </c>
      <c r="K22" s="276">
        <v>971.95936515999995</v>
      </c>
      <c r="L22" s="276">
        <v>748.81633442999998</v>
      </c>
      <c r="M22" s="276">
        <v>737.69487663999996</v>
      </c>
      <c r="N22" s="276">
        <v>920.25043589999996</v>
      </c>
      <c r="O22" s="276">
        <v>995.44832396000004</v>
      </c>
      <c r="P22" s="276">
        <v>853.44541501000003</v>
      </c>
      <c r="Q22" s="276">
        <v>784.97501650000004</v>
      </c>
      <c r="R22" s="276">
        <v>695.67430609999997</v>
      </c>
      <c r="S22" s="276">
        <v>796.25709003999998</v>
      </c>
      <c r="T22" s="276">
        <v>969.65258716000005</v>
      </c>
      <c r="U22" s="276">
        <v>1218.5588376000001</v>
      </c>
      <c r="V22" s="276">
        <v>1165.5428208000001</v>
      </c>
      <c r="W22" s="276">
        <v>935.63388898000005</v>
      </c>
      <c r="X22" s="276">
        <v>760.66099838000002</v>
      </c>
      <c r="Y22" s="276">
        <v>763.98858557999995</v>
      </c>
      <c r="Z22" s="276">
        <v>897.32550920999995</v>
      </c>
      <c r="AA22" s="276">
        <v>1034.6646731999999</v>
      </c>
      <c r="AB22" s="276">
        <v>887.46578579000004</v>
      </c>
      <c r="AC22" s="276">
        <v>878.86224749999997</v>
      </c>
      <c r="AD22" s="276">
        <v>748.53111778000005</v>
      </c>
      <c r="AE22" s="276">
        <v>745.27074715000003</v>
      </c>
      <c r="AF22" s="276">
        <v>923.03985210999997</v>
      </c>
      <c r="AG22" s="276">
        <v>1124.7318121000001</v>
      </c>
      <c r="AH22" s="276">
        <v>1078.5697338</v>
      </c>
      <c r="AI22" s="276">
        <v>947.83206978999999</v>
      </c>
      <c r="AJ22" s="276">
        <v>771.41103276000001</v>
      </c>
      <c r="AK22" s="276">
        <v>763.11345812000002</v>
      </c>
      <c r="AL22" s="276">
        <v>1004.2969935</v>
      </c>
      <c r="AM22" s="276">
        <v>1137.3535744999999</v>
      </c>
      <c r="AN22" s="276">
        <v>996.63996455999995</v>
      </c>
      <c r="AO22" s="276">
        <v>885.38899794999998</v>
      </c>
      <c r="AP22" s="276">
        <v>715.62074197000004</v>
      </c>
      <c r="AQ22" s="276">
        <v>740.91154381000001</v>
      </c>
      <c r="AR22" s="276">
        <v>911.75637581000001</v>
      </c>
      <c r="AS22" s="276">
        <v>1055.4931337999999</v>
      </c>
      <c r="AT22" s="276">
        <v>1047.7661917999999</v>
      </c>
      <c r="AU22" s="276">
        <v>930.35887219999995</v>
      </c>
      <c r="AV22" s="276">
        <v>754.99908789999995</v>
      </c>
      <c r="AW22" s="276">
        <v>765.74515981000002</v>
      </c>
      <c r="AX22" s="276">
        <v>929.09657903000004</v>
      </c>
      <c r="AY22" s="276">
        <v>1055.0220919999999</v>
      </c>
      <c r="AZ22" s="276">
        <v>955.13182906999998</v>
      </c>
      <c r="BA22" s="276">
        <v>898.63101508</v>
      </c>
      <c r="BB22" s="276">
        <v>691.16007795999997</v>
      </c>
      <c r="BC22" s="276">
        <v>729.79989648000003</v>
      </c>
      <c r="BD22" s="276">
        <v>927.97500000000002</v>
      </c>
      <c r="BE22" s="276">
        <v>1112.288</v>
      </c>
      <c r="BF22" s="339">
        <v>1093.6959999999999</v>
      </c>
      <c r="BG22" s="339">
        <v>922.10360000000003</v>
      </c>
      <c r="BH22" s="339">
        <v>758.31470000000002</v>
      </c>
      <c r="BI22" s="339">
        <v>733.04229999999995</v>
      </c>
      <c r="BJ22" s="339">
        <v>934.32820000000004</v>
      </c>
      <c r="BK22" s="339">
        <v>1041.165</v>
      </c>
      <c r="BL22" s="339">
        <v>905.67660000000001</v>
      </c>
      <c r="BM22" s="339">
        <v>828.86300000000006</v>
      </c>
      <c r="BN22" s="339">
        <v>696.03859999999997</v>
      </c>
      <c r="BO22" s="339">
        <v>730.31119999999999</v>
      </c>
      <c r="BP22" s="339">
        <v>908.32180000000005</v>
      </c>
      <c r="BQ22" s="339">
        <v>1093.5319999999999</v>
      </c>
      <c r="BR22" s="339">
        <v>1089.0050000000001</v>
      </c>
      <c r="BS22" s="339">
        <v>915.64070000000004</v>
      </c>
      <c r="BT22" s="339">
        <v>761.93219999999997</v>
      </c>
      <c r="BU22" s="339">
        <v>736.50030000000004</v>
      </c>
      <c r="BV22" s="339">
        <v>920.58140000000003</v>
      </c>
    </row>
    <row r="23" spans="1:74" ht="11.1" customHeight="1" x14ac:dyDescent="0.2">
      <c r="A23" s="107"/>
      <c r="B23" s="108"/>
      <c r="C23" s="236"/>
      <c r="D23" s="236"/>
      <c r="E23" s="236"/>
      <c r="F23" s="236"/>
      <c r="G23" s="236"/>
      <c r="H23" s="236"/>
      <c r="I23" s="236"/>
      <c r="J23" s="236"/>
      <c r="K23" s="236"/>
      <c r="L23" s="236"/>
      <c r="M23" s="236"/>
      <c r="N23" s="236"/>
      <c r="O23" s="236"/>
      <c r="P23" s="236"/>
      <c r="Q23" s="236"/>
      <c r="R23" s="236"/>
      <c r="S23" s="236"/>
      <c r="T23" s="236"/>
      <c r="U23" s="236"/>
      <c r="V23" s="236"/>
      <c r="W23" s="236"/>
      <c r="X23" s="236"/>
      <c r="Y23" s="236"/>
      <c r="Z23" s="236"/>
      <c r="AA23" s="236"/>
      <c r="AB23" s="236"/>
      <c r="AC23" s="236"/>
      <c r="AD23" s="236"/>
      <c r="AE23" s="236"/>
      <c r="AF23" s="236"/>
      <c r="AG23" s="236"/>
      <c r="AH23" s="236"/>
      <c r="AI23" s="236"/>
      <c r="AJ23" s="236"/>
      <c r="AK23" s="236"/>
      <c r="AL23" s="236"/>
      <c r="AM23" s="236"/>
      <c r="AN23" s="236"/>
      <c r="AO23" s="236"/>
      <c r="AP23" s="236"/>
      <c r="AQ23" s="236"/>
      <c r="AR23" s="236"/>
      <c r="AS23" s="236"/>
      <c r="AT23" s="236"/>
      <c r="AU23" s="236"/>
      <c r="AV23" s="236"/>
      <c r="AW23" s="236"/>
      <c r="AX23" s="236"/>
      <c r="AY23" s="379"/>
      <c r="AZ23" s="236"/>
      <c r="BA23" s="236"/>
      <c r="BB23" s="236"/>
      <c r="BC23" s="236"/>
      <c r="BD23" s="236"/>
      <c r="BE23" s="236"/>
      <c r="BF23" s="379"/>
      <c r="BG23" s="379"/>
      <c r="BH23" s="379"/>
      <c r="BI23" s="379"/>
      <c r="BJ23" s="379"/>
      <c r="BK23" s="379"/>
      <c r="BL23" s="379"/>
      <c r="BM23" s="379"/>
      <c r="BN23" s="379"/>
      <c r="BO23" s="379"/>
      <c r="BP23" s="379"/>
      <c r="BQ23" s="379"/>
      <c r="BR23" s="379"/>
      <c r="BS23" s="379"/>
      <c r="BT23" s="379"/>
      <c r="BU23" s="379"/>
      <c r="BV23" s="379"/>
    </row>
    <row r="24" spans="1:74" ht="11.1" customHeight="1" x14ac:dyDescent="0.2">
      <c r="A24" s="107"/>
      <c r="B24" s="109" t="s">
        <v>101</v>
      </c>
      <c r="C24" s="236"/>
      <c r="D24" s="236"/>
      <c r="E24" s="236"/>
      <c r="F24" s="236"/>
      <c r="G24" s="236"/>
      <c r="H24" s="236"/>
      <c r="I24" s="236"/>
      <c r="J24" s="236"/>
      <c r="K24" s="236"/>
      <c r="L24" s="236"/>
      <c r="M24" s="236"/>
      <c r="N24" s="236"/>
      <c r="O24" s="236"/>
      <c r="P24" s="236"/>
      <c r="Q24" s="236"/>
      <c r="R24" s="236"/>
      <c r="S24" s="236"/>
      <c r="T24" s="236"/>
      <c r="U24" s="236"/>
      <c r="V24" s="236"/>
      <c r="W24" s="236"/>
      <c r="X24" s="236"/>
      <c r="Y24" s="236"/>
      <c r="Z24" s="236"/>
      <c r="AA24" s="236"/>
      <c r="AB24" s="236"/>
      <c r="AC24" s="236"/>
      <c r="AD24" s="236"/>
      <c r="AE24" s="236"/>
      <c r="AF24" s="236"/>
      <c r="AG24" s="236"/>
      <c r="AH24" s="236"/>
      <c r="AI24" s="236"/>
      <c r="AJ24" s="236"/>
      <c r="AK24" s="236"/>
      <c r="AL24" s="236"/>
      <c r="AM24" s="236"/>
      <c r="AN24" s="236"/>
      <c r="AO24" s="236"/>
      <c r="AP24" s="236"/>
      <c r="AQ24" s="236"/>
      <c r="AR24" s="236"/>
      <c r="AS24" s="236"/>
      <c r="AT24" s="236"/>
      <c r="AU24" s="236"/>
      <c r="AV24" s="236"/>
      <c r="AW24" s="236"/>
      <c r="AX24" s="236"/>
      <c r="AY24" s="379"/>
      <c r="AZ24" s="236"/>
      <c r="BA24" s="236"/>
      <c r="BB24" s="236"/>
      <c r="BC24" s="236"/>
      <c r="BD24" s="236"/>
      <c r="BE24" s="236"/>
      <c r="BF24" s="379"/>
      <c r="BG24" s="379"/>
      <c r="BH24" s="379"/>
      <c r="BI24" s="379"/>
      <c r="BJ24" s="379"/>
      <c r="BK24" s="379"/>
      <c r="BL24" s="379"/>
      <c r="BM24" s="379"/>
      <c r="BN24" s="379"/>
      <c r="BO24" s="379"/>
      <c r="BP24" s="379"/>
      <c r="BQ24" s="379"/>
      <c r="BR24" s="379"/>
      <c r="BS24" s="379"/>
      <c r="BT24" s="379"/>
      <c r="BU24" s="379"/>
      <c r="BV24" s="379"/>
    </row>
    <row r="25" spans="1:74" ht="11.1" customHeight="1" x14ac:dyDescent="0.2">
      <c r="A25" s="107" t="s">
        <v>66</v>
      </c>
      <c r="B25" s="204" t="s">
        <v>86</v>
      </c>
      <c r="C25" s="259">
        <v>164.57453000000001</v>
      </c>
      <c r="D25" s="259">
        <v>161.06355400000001</v>
      </c>
      <c r="E25" s="259">
        <v>166.255223</v>
      </c>
      <c r="F25" s="259">
        <v>173.42745400000001</v>
      </c>
      <c r="G25" s="259">
        <v>174.09295800000001</v>
      </c>
      <c r="H25" s="259">
        <v>165.14904999999999</v>
      </c>
      <c r="I25" s="259">
        <v>147.296233</v>
      </c>
      <c r="J25" s="259">
        <v>138.52697699999999</v>
      </c>
      <c r="K25" s="259">
        <v>143.710892</v>
      </c>
      <c r="L25" s="259">
        <v>156.195866</v>
      </c>
      <c r="M25" s="259">
        <v>167.754198</v>
      </c>
      <c r="N25" s="259">
        <v>172.38668000000001</v>
      </c>
      <c r="O25" s="259">
        <v>180.091309</v>
      </c>
      <c r="P25" s="259">
        <v>186.86552</v>
      </c>
      <c r="Q25" s="259">
        <v>195.37981099999999</v>
      </c>
      <c r="R25" s="259">
        <v>202.26539299999999</v>
      </c>
      <c r="S25" s="259">
        <v>203.13744500000001</v>
      </c>
      <c r="T25" s="259">
        <v>197.92399</v>
      </c>
      <c r="U25" s="259">
        <v>183.95845399999999</v>
      </c>
      <c r="V25" s="259">
        <v>178.536947</v>
      </c>
      <c r="W25" s="259">
        <v>182.01965100000001</v>
      </c>
      <c r="X25" s="259">
        <v>186.39613399999999</v>
      </c>
      <c r="Y25" s="259">
        <v>188.291324</v>
      </c>
      <c r="Z25" s="259">
        <v>185.11583300000001</v>
      </c>
      <c r="AA25" s="259">
        <v>178.85896299999999</v>
      </c>
      <c r="AB25" s="259">
        <v>175.56505300000001</v>
      </c>
      <c r="AC25" s="259">
        <v>171.73636999999999</v>
      </c>
      <c r="AD25" s="259">
        <v>173.014216</v>
      </c>
      <c r="AE25" s="259">
        <v>177.17407700000001</v>
      </c>
      <c r="AF25" s="259">
        <v>171.12356399999999</v>
      </c>
      <c r="AG25" s="259">
        <v>160.019272</v>
      </c>
      <c r="AH25" s="259">
        <v>154.567047</v>
      </c>
      <c r="AI25" s="259">
        <v>152.693941</v>
      </c>
      <c r="AJ25" s="259">
        <v>154.19420600000001</v>
      </c>
      <c r="AK25" s="259">
        <v>156.24880999999999</v>
      </c>
      <c r="AL25" s="259">
        <v>147.88424699999999</v>
      </c>
      <c r="AM25" s="259">
        <v>133.64681999999999</v>
      </c>
      <c r="AN25" s="259">
        <v>119.885104</v>
      </c>
      <c r="AO25" s="259">
        <v>118.305458</v>
      </c>
      <c r="AP25" s="259">
        <v>128.88275400000001</v>
      </c>
      <c r="AQ25" s="259">
        <v>136.47351699999999</v>
      </c>
      <c r="AR25" s="259">
        <v>132.87852899999999</v>
      </c>
      <c r="AS25" s="259">
        <v>125.240059</v>
      </c>
      <c r="AT25" s="259">
        <v>120.70948</v>
      </c>
      <c r="AU25" s="259">
        <v>123.81398</v>
      </c>
      <c r="AV25" s="259">
        <v>135.70871600000001</v>
      </c>
      <c r="AW25" s="259">
        <v>141.30925199999999</v>
      </c>
      <c r="AX25" s="259">
        <v>151.36164099999999</v>
      </c>
      <c r="AY25" s="259">
        <v>155.115016</v>
      </c>
      <c r="AZ25" s="259">
        <v>150.32178200000001</v>
      </c>
      <c r="BA25" s="259">
        <v>155.563704</v>
      </c>
      <c r="BB25" s="259">
        <v>168.192351</v>
      </c>
      <c r="BC25" s="259">
        <v>174.67580100000001</v>
      </c>
      <c r="BD25" s="259">
        <v>170.1858</v>
      </c>
      <c r="BE25" s="259">
        <v>160.36959999999999</v>
      </c>
      <c r="BF25" s="347">
        <v>154.9485</v>
      </c>
      <c r="BG25" s="347">
        <v>152.4965</v>
      </c>
      <c r="BH25" s="347">
        <v>158.92070000000001</v>
      </c>
      <c r="BI25" s="347">
        <v>160.09899999999999</v>
      </c>
      <c r="BJ25" s="347">
        <v>155.7226</v>
      </c>
      <c r="BK25" s="347">
        <v>150.6395</v>
      </c>
      <c r="BL25" s="347">
        <v>151.49170000000001</v>
      </c>
      <c r="BM25" s="347">
        <v>156.5291</v>
      </c>
      <c r="BN25" s="347">
        <v>164.47790000000001</v>
      </c>
      <c r="BO25" s="347">
        <v>165.8348</v>
      </c>
      <c r="BP25" s="347">
        <v>161.756</v>
      </c>
      <c r="BQ25" s="347">
        <v>151.99680000000001</v>
      </c>
      <c r="BR25" s="347">
        <v>145.96019999999999</v>
      </c>
      <c r="BS25" s="347">
        <v>146.92750000000001</v>
      </c>
      <c r="BT25" s="347">
        <v>153.55940000000001</v>
      </c>
      <c r="BU25" s="347">
        <v>155.3347</v>
      </c>
      <c r="BV25" s="347">
        <v>151.05029999999999</v>
      </c>
    </row>
    <row r="26" spans="1:74" ht="11.1" customHeight="1" x14ac:dyDescent="0.2">
      <c r="A26" s="107" t="s">
        <v>82</v>
      </c>
      <c r="B26" s="204" t="s">
        <v>84</v>
      </c>
      <c r="C26" s="259">
        <v>16.011876999999998</v>
      </c>
      <c r="D26" s="259">
        <v>15.55185</v>
      </c>
      <c r="E26" s="259">
        <v>15.404878999999999</v>
      </c>
      <c r="F26" s="259">
        <v>15.181456000000001</v>
      </c>
      <c r="G26" s="259">
        <v>15.208766000000001</v>
      </c>
      <c r="H26" s="259">
        <v>16.358865000000002</v>
      </c>
      <c r="I26" s="259">
        <v>16.111184999999999</v>
      </c>
      <c r="J26" s="259">
        <v>15.843095999999999</v>
      </c>
      <c r="K26" s="259">
        <v>15.726118</v>
      </c>
      <c r="L26" s="259">
        <v>16.044257999999999</v>
      </c>
      <c r="M26" s="259">
        <v>15.963685999999999</v>
      </c>
      <c r="N26" s="259">
        <v>15.490698</v>
      </c>
      <c r="O26" s="259">
        <v>15.242139</v>
      </c>
      <c r="P26" s="259">
        <v>15.150454</v>
      </c>
      <c r="Q26" s="259">
        <v>15.324013000000001</v>
      </c>
      <c r="R26" s="259">
        <v>15.153881</v>
      </c>
      <c r="S26" s="259">
        <v>14.813898</v>
      </c>
      <c r="T26" s="259">
        <v>14.600139</v>
      </c>
      <c r="U26" s="259">
        <v>13.87191</v>
      </c>
      <c r="V26" s="259">
        <v>13.668342000000001</v>
      </c>
      <c r="W26" s="259">
        <v>13.523578000000001</v>
      </c>
      <c r="X26" s="259">
        <v>13.405614999999999</v>
      </c>
      <c r="Y26" s="259">
        <v>13.220634</v>
      </c>
      <c r="Z26" s="259">
        <v>12.998638</v>
      </c>
      <c r="AA26" s="259">
        <v>12.219094999999999</v>
      </c>
      <c r="AB26" s="259">
        <v>12.024288</v>
      </c>
      <c r="AC26" s="259">
        <v>12.983297</v>
      </c>
      <c r="AD26" s="259">
        <v>12.531000000000001</v>
      </c>
      <c r="AE26" s="259">
        <v>12.475519</v>
      </c>
      <c r="AF26" s="259">
        <v>12.197537000000001</v>
      </c>
      <c r="AG26" s="259">
        <v>11.76</v>
      </c>
      <c r="AH26" s="259">
        <v>12.274962</v>
      </c>
      <c r="AI26" s="259">
        <v>12.348831000000001</v>
      </c>
      <c r="AJ26" s="259">
        <v>12.514302000000001</v>
      </c>
      <c r="AK26" s="259">
        <v>13.04583</v>
      </c>
      <c r="AL26" s="259">
        <v>12.926384000000001</v>
      </c>
      <c r="AM26" s="259">
        <v>10.005309</v>
      </c>
      <c r="AN26" s="259">
        <v>10.594068</v>
      </c>
      <c r="AO26" s="259">
        <v>10.508754</v>
      </c>
      <c r="AP26" s="259">
        <v>10.505796999999999</v>
      </c>
      <c r="AQ26" s="259">
        <v>10.489368000000001</v>
      </c>
      <c r="AR26" s="259">
        <v>10.577373</v>
      </c>
      <c r="AS26" s="259">
        <v>10.169980000000001</v>
      </c>
      <c r="AT26" s="259">
        <v>10.361996</v>
      </c>
      <c r="AU26" s="259">
        <v>10.425909000000001</v>
      </c>
      <c r="AV26" s="259">
        <v>10.757331000000001</v>
      </c>
      <c r="AW26" s="259">
        <v>11.837534</v>
      </c>
      <c r="AX26" s="259">
        <v>12.68228</v>
      </c>
      <c r="AY26" s="259">
        <v>12.130110999999999</v>
      </c>
      <c r="AZ26" s="259">
        <v>9.6664480000000008</v>
      </c>
      <c r="BA26" s="259">
        <v>10.176333</v>
      </c>
      <c r="BB26" s="259">
        <v>10.054608999999999</v>
      </c>
      <c r="BC26" s="259">
        <v>10.427783</v>
      </c>
      <c r="BD26" s="259">
        <v>10.82587</v>
      </c>
      <c r="BE26" s="259">
        <v>10.55653</v>
      </c>
      <c r="BF26" s="347">
        <v>10.72653</v>
      </c>
      <c r="BG26" s="347">
        <v>11.12537</v>
      </c>
      <c r="BH26" s="347">
        <v>11.449159999999999</v>
      </c>
      <c r="BI26" s="347">
        <v>11.669779999999999</v>
      </c>
      <c r="BJ26" s="347">
        <v>11.56133</v>
      </c>
      <c r="BK26" s="347">
        <v>11.15034</v>
      </c>
      <c r="BL26" s="347">
        <v>11.346500000000001</v>
      </c>
      <c r="BM26" s="347">
        <v>11.571350000000001</v>
      </c>
      <c r="BN26" s="347">
        <v>11.356809999999999</v>
      </c>
      <c r="BO26" s="347">
        <v>11.266579999999999</v>
      </c>
      <c r="BP26" s="347">
        <v>11.39777</v>
      </c>
      <c r="BQ26" s="347">
        <v>10.940810000000001</v>
      </c>
      <c r="BR26" s="347">
        <v>10.95289</v>
      </c>
      <c r="BS26" s="347">
        <v>11.211679999999999</v>
      </c>
      <c r="BT26" s="347">
        <v>11.440340000000001</v>
      </c>
      <c r="BU26" s="347">
        <v>11.565709999999999</v>
      </c>
      <c r="BV26" s="347">
        <v>11.38345</v>
      </c>
    </row>
    <row r="27" spans="1:74" ht="11.1" customHeight="1" x14ac:dyDescent="0.2">
      <c r="A27" s="107" t="s">
        <v>83</v>
      </c>
      <c r="B27" s="204" t="s">
        <v>85</v>
      </c>
      <c r="C27" s="259">
        <v>16.612552999999998</v>
      </c>
      <c r="D27" s="259">
        <v>16.565455</v>
      </c>
      <c r="E27" s="259">
        <v>16.366962000000001</v>
      </c>
      <c r="F27" s="259">
        <v>16.152619000000001</v>
      </c>
      <c r="G27" s="259">
        <v>15.997071999999999</v>
      </c>
      <c r="H27" s="259">
        <v>16.379342000000001</v>
      </c>
      <c r="I27" s="259">
        <v>16.169758000000002</v>
      </c>
      <c r="J27" s="259">
        <v>16.162258000000001</v>
      </c>
      <c r="K27" s="259">
        <v>16.311136999999999</v>
      </c>
      <c r="L27" s="259">
        <v>16.567122000000001</v>
      </c>
      <c r="M27" s="259">
        <v>16.729026000000001</v>
      </c>
      <c r="N27" s="259">
        <v>16.648637999999998</v>
      </c>
      <c r="O27" s="259">
        <v>16.682179000000001</v>
      </c>
      <c r="P27" s="259">
        <v>16.500475000000002</v>
      </c>
      <c r="Q27" s="259">
        <v>16.413094999999998</v>
      </c>
      <c r="R27" s="259">
        <v>16.371372999999998</v>
      </c>
      <c r="S27" s="259">
        <v>16.290493000000001</v>
      </c>
      <c r="T27" s="259">
        <v>16.248121000000001</v>
      </c>
      <c r="U27" s="259">
        <v>16.699631</v>
      </c>
      <c r="V27" s="259">
        <v>16.123415000000001</v>
      </c>
      <c r="W27" s="259">
        <v>16.058872999999998</v>
      </c>
      <c r="X27" s="259">
        <v>16.019271</v>
      </c>
      <c r="Y27" s="259">
        <v>16.030847000000001</v>
      </c>
      <c r="Z27" s="259">
        <v>16.433373</v>
      </c>
      <c r="AA27" s="259">
        <v>16.430948999999998</v>
      </c>
      <c r="AB27" s="259">
        <v>16.516938</v>
      </c>
      <c r="AC27" s="259">
        <v>16.508486000000001</v>
      </c>
      <c r="AD27" s="259">
        <v>16.322309000000001</v>
      </c>
      <c r="AE27" s="259">
        <v>16.271231</v>
      </c>
      <c r="AF27" s="259">
        <v>16.345048999999999</v>
      </c>
      <c r="AG27" s="259">
        <v>16.259592000000001</v>
      </c>
      <c r="AH27" s="259">
        <v>16.350287000000002</v>
      </c>
      <c r="AI27" s="259">
        <v>16.301220000000001</v>
      </c>
      <c r="AJ27" s="259">
        <v>16.496969</v>
      </c>
      <c r="AK27" s="259">
        <v>16.787022</v>
      </c>
      <c r="AL27" s="259">
        <v>16.067637000000001</v>
      </c>
      <c r="AM27" s="259">
        <v>14.759523</v>
      </c>
      <c r="AN27" s="259">
        <v>15.482919000000001</v>
      </c>
      <c r="AO27" s="259">
        <v>15.487321</v>
      </c>
      <c r="AP27" s="259">
        <v>15.724232000000001</v>
      </c>
      <c r="AQ27" s="259">
        <v>15.357964000000001</v>
      </c>
      <c r="AR27" s="259">
        <v>15.535223999999999</v>
      </c>
      <c r="AS27" s="259">
        <v>15.415095000000001</v>
      </c>
      <c r="AT27" s="259">
        <v>15.328715000000001</v>
      </c>
      <c r="AU27" s="259">
        <v>15.536251</v>
      </c>
      <c r="AV27" s="259">
        <v>16.025700000000001</v>
      </c>
      <c r="AW27" s="259">
        <v>16.563645999999999</v>
      </c>
      <c r="AX27" s="259">
        <v>16.932120000000001</v>
      </c>
      <c r="AY27" s="259">
        <v>16.888587000000001</v>
      </c>
      <c r="AZ27" s="259">
        <v>15.336883</v>
      </c>
      <c r="BA27" s="259">
        <v>15.791269</v>
      </c>
      <c r="BB27" s="259">
        <v>15.908811999999999</v>
      </c>
      <c r="BC27" s="259">
        <v>15.979279</v>
      </c>
      <c r="BD27" s="259">
        <v>16.04494</v>
      </c>
      <c r="BE27" s="259">
        <v>15.98807</v>
      </c>
      <c r="BF27" s="347">
        <v>15.98062</v>
      </c>
      <c r="BG27" s="347">
        <v>15.998849999999999</v>
      </c>
      <c r="BH27" s="347">
        <v>16.071079999999998</v>
      </c>
      <c r="BI27" s="347">
        <v>16.241</v>
      </c>
      <c r="BJ27" s="347">
        <v>16.258569999999999</v>
      </c>
      <c r="BK27" s="347">
        <v>16.2883</v>
      </c>
      <c r="BL27" s="347">
        <v>16.393509999999999</v>
      </c>
      <c r="BM27" s="347">
        <v>16.298439999999999</v>
      </c>
      <c r="BN27" s="347">
        <v>16.18871</v>
      </c>
      <c r="BO27" s="347">
        <v>16.10098</v>
      </c>
      <c r="BP27" s="347">
        <v>16.1569</v>
      </c>
      <c r="BQ27" s="347">
        <v>16.089590000000001</v>
      </c>
      <c r="BR27" s="347">
        <v>16.060759999999998</v>
      </c>
      <c r="BS27" s="347">
        <v>16.063790000000001</v>
      </c>
      <c r="BT27" s="347">
        <v>16.12349</v>
      </c>
      <c r="BU27" s="347">
        <v>16.28143</v>
      </c>
      <c r="BV27" s="347">
        <v>16.29034</v>
      </c>
    </row>
    <row r="28" spans="1:74" ht="11.1" customHeight="1" x14ac:dyDescent="0.2">
      <c r="A28" s="107"/>
      <c r="B28" s="108"/>
      <c r="C28" s="236"/>
      <c r="D28" s="236"/>
      <c r="E28" s="236"/>
      <c r="F28" s="236"/>
      <c r="G28" s="236"/>
      <c r="H28" s="236"/>
      <c r="I28" s="236"/>
      <c r="J28" s="236"/>
      <c r="K28" s="236"/>
      <c r="L28" s="236"/>
      <c r="M28" s="236"/>
      <c r="N28" s="236"/>
      <c r="O28" s="236"/>
      <c r="P28" s="236"/>
      <c r="Q28" s="236"/>
      <c r="R28" s="236"/>
      <c r="S28" s="236"/>
      <c r="T28" s="236"/>
      <c r="U28" s="236"/>
      <c r="V28" s="236"/>
      <c r="W28" s="236"/>
      <c r="X28" s="236"/>
      <c r="Y28" s="236"/>
      <c r="Z28" s="236"/>
      <c r="AA28" s="236"/>
      <c r="AB28" s="236"/>
      <c r="AC28" s="236"/>
      <c r="AD28" s="236"/>
      <c r="AE28" s="236"/>
      <c r="AF28" s="236"/>
      <c r="AG28" s="236"/>
      <c r="AH28" s="236"/>
      <c r="AI28" s="236"/>
      <c r="AJ28" s="236"/>
      <c r="AK28" s="236"/>
      <c r="AL28" s="236"/>
      <c r="AM28" s="236"/>
      <c r="AN28" s="236"/>
      <c r="AO28" s="236"/>
      <c r="AP28" s="236"/>
      <c r="AQ28" s="236"/>
      <c r="AR28" s="236"/>
      <c r="AS28" s="236"/>
      <c r="AT28" s="236"/>
      <c r="AU28" s="236"/>
      <c r="AV28" s="236"/>
      <c r="AW28" s="236"/>
      <c r="AX28" s="236"/>
      <c r="AY28" s="379"/>
      <c r="AZ28" s="236"/>
      <c r="BA28" s="236"/>
      <c r="BB28" s="236"/>
      <c r="BC28" s="236"/>
      <c r="BD28" s="236"/>
      <c r="BE28" s="236"/>
      <c r="BF28" s="379"/>
      <c r="BG28" s="379"/>
      <c r="BH28" s="379"/>
      <c r="BI28" s="379"/>
      <c r="BJ28" s="379"/>
      <c r="BK28" s="379"/>
      <c r="BL28" s="379"/>
      <c r="BM28" s="379"/>
      <c r="BN28" s="379"/>
      <c r="BO28" s="379"/>
      <c r="BP28" s="379"/>
      <c r="BQ28" s="379"/>
      <c r="BR28" s="379"/>
      <c r="BS28" s="379"/>
      <c r="BT28" s="379"/>
      <c r="BU28" s="379"/>
      <c r="BV28" s="379"/>
    </row>
    <row r="29" spans="1:74" ht="11.1" customHeight="1" x14ac:dyDescent="0.2">
      <c r="A29" s="107"/>
      <c r="B29" s="55" t="s">
        <v>145</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379"/>
      <c r="AZ29" s="236"/>
      <c r="BA29" s="236"/>
      <c r="BB29" s="236"/>
      <c r="BC29" s="236"/>
      <c r="BD29" s="236"/>
      <c r="BE29" s="236"/>
      <c r="BF29" s="379"/>
      <c r="BG29" s="379"/>
      <c r="BH29" s="379"/>
      <c r="BI29" s="379"/>
      <c r="BJ29" s="379"/>
      <c r="BK29" s="379"/>
      <c r="BL29" s="379"/>
      <c r="BM29" s="379"/>
      <c r="BN29" s="379"/>
      <c r="BO29" s="379"/>
      <c r="BP29" s="379"/>
      <c r="BQ29" s="379"/>
      <c r="BR29" s="379"/>
      <c r="BS29" s="379"/>
      <c r="BT29" s="379"/>
      <c r="BU29" s="379"/>
      <c r="BV29" s="379"/>
    </row>
    <row r="30" spans="1:74" ht="11.1" customHeight="1" x14ac:dyDescent="0.2">
      <c r="A30" s="107"/>
      <c r="B30" s="55" t="s">
        <v>38</v>
      </c>
      <c r="C30" s="236"/>
      <c r="D30" s="236"/>
      <c r="E30" s="236"/>
      <c r="F30" s="236"/>
      <c r="G30" s="236"/>
      <c r="H30" s="236"/>
      <c r="I30" s="236"/>
      <c r="J30" s="236"/>
      <c r="K30" s="236"/>
      <c r="L30" s="236"/>
      <c r="M30" s="236"/>
      <c r="N30" s="236"/>
      <c r="O30" s="236"/>
      <c r="P30" s="236"/>
      <c r="Q30" s="236"/>
      <c r="R30" s="236"/>
      <c r="S30" s="236"/>
      <c r="T30" s="236"/>
      <c r="U30" s="236"/>
      <c r="V30" s="236"/>
      <c r="W30" s="236"/>
      <c r="X30" s="236"/>
      <c r="Y30" s="236"/>
      <c r="Z30" s="236"/>
      <c r="AA30" s="236"/>
      <c r="AB30" s="236"/>
      <c r="AC30" s="236"/>
      <c r="AD30" s="236"/>
      <c r="AE30" s="236"/>
      <c r="AF30" s="236"/>
      <c r="AG30" s="236"/>
      <c r="AH30" s="236"/>
      <c r="AI30" s="236"/>
      <c r="AJ30" s="236"/>
      <c r="AK30" s="236"/>
      <c r="AL30" s="236"/>
      <c r="AM30" s="236"/>
      <c r="AN30" s="236"/>
      <c r="AO30" s="236"/>
      <c r="AP30" s="236"/>
      <c r="AQ30" s="236"/>
      <c r="AR30" s="236"/>
      <c r="AS30" s="236"/>
      <c r="AT30" s="236"/>
      <c r="AU30" s="236"/>
      <c r="AV30" s="236"/>
      <c r="AW30" s="236"/>
      <c r="AX30" s="236"/>
      <c r="AY30" s="379"/>
      <c r="AZ30" s="236"/>
      <c r="BA30" s="236"/>
      <c r="BB30" s="236"/>
      <c r="BC30" s="236"/>
      <c r="BD30" s="236"/>
      <c r="BE30" s="236"/>
      <c r="BF30" s="379"/>
      <c r="BG30" s="379"/>
      <c r="BH30" s="379"/>
      <c r="BI30" s="379"/>
      <c r="BJ30" s="379"/>
      <c r="BK30" s="379"/>
      <c r="BL30" s="379"/>
      <c r="BM30" s="379"/>
      <c r="BN30" s="379"/>
      <c r="BO30" s="379"/>
      <c r="BP30" s="379"/>
      <c r="BQ30" s="379"/>
      <c r="BR30" s="379"/>
      <c r="BS30" s="379"/>
      <c r="BT30" s="379"/>
      <c r="BU30" s="379"/>
      <c r="BV30" s="379"/>
    </row>
    <row r="31" spans="1:74" ht="11.1" customHeight="1" x14ac:dyDescent="0.2">
      <c r="A31" s="52" t="s">
        <v>699</v>
      </c>
      <c r="B31" s="204" t="s">
        <v>561</v>
      </c>
      <c r="C31" s="215">
        <v>2.3199999999999998</v>
      </c>
      <c r="D31" s="215">
        <v>2.35</v>
      </c>
      <c r="E31" s="215">
        <v>2.34</v>
      </c>
      <c r="F31" s="215">
        <v>2.38</v>
      </c>
      <c r="G31" s="215">
        <v>2.4300000000000002</v>
      </c>
      <c r="H31" s="215">
        <v>2.4</v>
      </c>
      <c r="I31" s="215">
        <v>2.44</v>
      </c>
      <c r="J31" s="215">
        <v>2.4700000000000002</v>
      </c>
      <c r="K31" s="215">
        <v>2.44</v>
      </c>
      <c r="L31" s="215">
        <v>2.39</v>
      </c>
      <c r="M31" s="215">
        <v>2.37</v>
      </c>
      <c r="N31" s="215">
        <v>2.34</v>
      </c>
      <c r="O31" s="215">
        <v>2.37</v>
      </c>
      <c r="P31" s="215">
        <v>2.38</v>
      </c>
      <c r="Q31" s="215">
        <v>2.39</v>
      </c>
      <c r="R31" s="215">
        <v>2.42</v>
      </c>
      <c r="S31" s="215">
        <v>2.42</v>
      </c>
      <c r="T31" s="215">
        <v>2.36</v>
      </c>
      <c r="U31" s="215">
        <v>2.4</v>
      </c>
      <c r="V31" s="215">
        <v>2.4</v>
      </c>
      <c r="W31" s="215">
        <v>2.38</v>
      </c>
      <c r="X31" s="215">
        <v>2.36</v>
      </c>
      <c r="Y31" s="215">
        <v>2.36</v>
      </c>
      <c r="Z31" s="215">
        <v>2.36</v>
      </c>
      <c r="AA31" s="215">
        <v>2.34</v>
      </c>
      <c r="AB31" s="215">
        <v>2.34</v>
      </c>
      <c r="AC31" s="215">
        <v>2.35</v>
      </c>
      <c r="AD31" s="215">
        <v>2.37</v>
      </c>
      <c r="AE31" s="215">
        <v>2.37</v>
      </c>
      <c r="AF31" s="215">
        <v>2.36</v>
      </c>
      <c r="AG31" s="215">
        <v>2.31</v>
      </c>
      <c r="AH31" s="215">
        <v>2.33</v>
      </c>
      <c r="AI31" s="215">
        <v>2.35</v>
      </c>
      <c r="AJ31" s="215">
        <v>2.34</v>
      </c>
      <c r="AK31" s="215">
        <v>2.33</v>
      </c>
      <c r="AL31" s="215">
        <v>2.34</v>
      </c>
      <c r="AM31" s="215">
        <v>2.2999999999999998</v>
      </c>
      <c r="AN31" s="215">
        <v>2.33</v>
      </c>
      <c r="AO31" s="215">
        <v>2.37</v>
      </c>
      <c r="AP31" s="215">
        <v>2.39</v>
      </c>
      <c r="AQ31" s="215">
        <v>2.4</v>
      </c>
      <c r="AR31" s="215">
        <v>2.38</v>
      </c>
      <c r="AS31" s="215">
        <v>2.37</v>
      </c>
      <c r="AT31" s="215">
        <v>2.37</v>
      </c>
      <c r="AU31" s="215">
        <v>2.37</v>
      </c>
      <c r="AV31" s="215">
        <v>2.2999999999999998</v>
      </c>
      <c r="AW31" s="215">
        <v>2.2999999999999998</v>
      </c>
      <c r="AX31" s="215">
        <v>2.5099999999999998</v>
      </c>
      <c r="AY31" s="215">
        <v>2.2799999999999998</v>
      </c>
      <c r="AZ31" s="215">
        <v>2.2599999999999998</v>
      </c>
      <c r="BA31" s="215">
        <v>2.25</v>
      </c>
      <c r="BB31" s="215">
        <v>2.25</v>
      </c>
      <c r="BC31" s="215">
        <v>2.2742224199000001</v>
      </c>
      <c r="BD31" s="215">
        <v>2.3190110000000002</v>
      </c>
      <c r="BE31" s="215">
        <v>2.304554</v>
      </c>
      <c r="BF31" s="356">
        <v>2.300554</v>
      </c>
      <c r="BG31" s="356">
        <v>2.2606519999999999</v>
      </c>
      <c r="BH31" s="356">
        <v>2.2826810000000002</v>
      </c>
      <c r="BI31" s="356">
        <v>2.2396600000000002</v>
      </c>
      <c r="BJ31" s="356">
        <v>2.2665150000000001</v>
      </c>
      <c r="BK31" s="356">
        <v>2.254502</v>
      </c>
      <c r="BL31" s="356">
        <v>2.2726389999999999</v>
      </c>
      <c r="BM31" s="356">
        <v>2.2684449999999998</v>
      </c>
      <c r="BN31" s="356">
        <v>2.278181</v>
      </c>
      <c r="BO31" s="356">
        <v>2.3003339999999999</v>
      </c>
      <c r="BP31" s="356">
        <v>2.3033830000000002</v>
      </c>
      <c r="BQ31" s="356">
        <v>2.3026930000000001</v>
      </c>
      <c r="BR31" s="356">
        <v>2.306054</v>
      </c>
      <c r="BS31" s="356">
        <v>2.2783519999999999</v>
      </c>
      <c r="BT31" s="356">
        <v>2.2900369999999999</v>
      </c>
      <c r="BU31" s="356">
        <v>2.2476419999999999</v>
      </c>
      <c r="BV31" s="356">
        <v>2.26336</v>
      </c>
    </row>
    <row r="32" spans="1:74" ht="11.1" customHeight="1" x14ac:dyDescent="0.2">
      <c r="A32" s="107" t="s">
        <v>701</v>
      </c>
      <c r="B32" s="204" t="s">
        <v>628</v>
      </c>
      <c r="C32" s="215">
        <v>5.39</v>
      </c>
      <c r="D32" s="215">
        <v>5.09</v>
      </c>
      <c r="E32" s="215">
        <v>4.6399999999999997</v>
      </c>
      <c r="F32" s="215">
        <v>4.8600000000000003</v>
      </c>
      <c r="G32" s="215">
        <v>4.8899999999999997</v>
      </c>
      <c r="H32" s="215">
        <v>5.04</v>
      </c>
      <c r="I32" s="215">
        <v>4.9800000000000004</v>
      </c>
      <c r="J32" s="215">
        <v>4.7300000000000004</v>
      </c>
      <c r="K32" s="215">
        <v>4.5599999999999996</v>
      </c>
      <c r="L32" s="215">
        <v>4.33</v>
      </c>
      <c r="M32" s="215">
        <v>4.0999999999999996</v>
      </c>
      <c r="N32" s="215">
        <v>4.04</v>
      </c>
      <c r="O32" s="215">
        <v>3.69</v>
      </c>
      <c r="P32" s="215">
        <v>3.34</v>
      </c>
      <c r="Q32" s="215">
        <v>2.99</v>
      </c>
      <c r="R32" s="215">
        <v>2.71</v>
      </c>
      <c r="S32" s="215">
        <v>2.94</v>
      </c>
      <c r="T32" s="215">
        <v>3.11</v>
      </c>
      <c r="U32" s="215">
        <v>3.43</v>
      </c>
      <c r="V32" s="215">
        <v>3.5</v>
      </c>
      <c r="W32" s="215">
        <v>3.41</v>
      </c>
      <c r="X32" s="215">
        <v>3.84</v>
      </c>
      <c r="Y32" s="215">
        <v>4.25</v>
      </c>
      <c r="Z32" s="215">
        <v>4.21</v>
      </c>
      <c r="AA32" s="215">
        <v>4.38</v>
      </c>
      <c r="AB32" s="215">
        <v>4.3899999999999997</v>
      </c>
      <c r="AC32" s="215">
        <v>4.3</v>
      </c>
      <c r="AD32" s="215">
        <v>4.67</v>
      </c>
      <c r="AE32" s="215">
        <v>4.62</v>
      </c>
      <c r="AF32" s="215">
        <v>4.42</v>
      </c>
      <c r="AG32" s="215">
        <v>4.2</v>
      </c>
      <c r="AH32" s="215">
        <v>3.91</v>
      </c>
      <c r="AI32" s="215">
        <v>4.08</v>
      </c>
      <c r="AJ32" s="215">
        <v>4.1100000000000003</v>
      </c>
      <c r="AK32" s="215">
        <v>4.1900000000000004</v>
      </c>
      <c r="AL32" s="215">
        <v>4.91</v>
      </c>
      <c r="AM32" s="215">
        <v>7.04</v>
      </c>
      <c r="AN32" s="215">
        <v>7.4</v>
      </c>
      <c r="AO32" s="215">
        <v>6</v>
      </c>
      <c r="AP32" s="215">
        <v>5.07</v>
      </c>
      <c r="AQ32" s="215">
        <v>4.93</v>
      </c>
      <c r="AR32" s="215">
        <v>4.83</v>
      </c>
      <c r="AS32" s="215">
        <v>4.43</v>
      </c>
      <c r="AT32" s="215">
        <v>4.12</v>
      </c>
      <c r="AU32" s="215">
        <v>4.2</v>
      </c>
      <c r="AV32" s="215">
        <v>4.0999999999999996</v>
      </c>
      <c r="AW32" s="215">
        <v>4.4800000000000004</v>
      </c>
      <c r="AX32" s="215">
        <v>4.3499999999999996</v>
      </c>
      <c r="AY32" s="215">
        <v>4.0999999999999996</v>
      </c>
      <c r="AZ32" s="215">
        <v>4.68</v>
      </c>
      <c r="BA32" s="215">
        <v>3.54</v>
      </c>
      <c r="BB32" s="215">
        <v>3.1</v>
      </c>
      <c r="BC32" s="215">
        <v>3.1564231653000001</v>
      </c>
      <c r="BD32" s="215">
        <v>3.489493</v>
      </c>
      <c r="BE32" s="215">
        <v>3.5467089999999999</v>
      </c>
      <c r="BF32" s="356">
        <v>3.6781090000000001</v>
      </c>
      <c r="BG32" s="356">
        <v>3.6267</v>
      </c>
      <c r="BH32" s="356">
        <v>3.7748159999999999</v>
      </c>
      <c r="BI32" s="356">
        <v>4.0411549999999998</v>
      </c>
      <c r="BJ32" s="356">
        <v>4.2961590000000003</v>
      </c>
      <c r="BK32" s="356">
        <v>4.2996429999999997</v>
      </c>
      <c r="BL32" s="356">
        <v>4.1629829999999997</v>
      </c>
      <c r="BM32" s="356">
        <v>3.9305859999999999</v>
      </c>
      <c r="BN32" s="356">
        <v>3.7624279999999999</v>
      </c>
      <c r="BO32" s="356">
        <v>3.719884</v>
      </c>
      <c r="BP32" s="356">
        <v>3.6508690000000001</v>
      </c>
      <c r="BQ32" s="356">
        <v>3.8758330000000001</v>
      </c>
      <c r="BR32" s="356">
        <v>4.0313189999999999</v>
      </c>
      <c r="BS32" s="356">
        <v>4.0019900000000002</v>
      </c>
      <c r="BT32" s="356">
        <v>4.0899580000000002</v>
      </c>
      <c r="BU32" s="356">
        <v>4.3604060000000002</v>
      </c>
      <c r="BV32" s="356">
        <v>4.5327869999999999</v>
      </c>
    </row>
    <row r="33" spans="1:74" ht="11.1" customHeight="1" x14ac:dyDescent="0.2">
      <c r="A33" s="52" t="s">
        <v>700</v>
      </c>
      <c r="B33" s="204" t="s">
        <v>570</v>
      </c>
      <c r="C33" s="215">
        <v>14.8</v>
      </c>
      <c r="D33" s="215">
        <v>15.94</v>
      </c>
      <c r="E33" s="215">
        <v>17.59</v>
      </c>
      <c r="F33" s="215">
        <v>18.21</v>
      </c>
      <c r="G33" s="215">
        <v>17.57</v>
      </c>
      <c r="H33" s="215">
        <v>20.38</v>
      </c>
      <c r="I33" s="215">
        <v>20.18</v>
      </c>
      <c r="J33" s="215">
        <v>17.09</v>
      </c>
      <c r="K33" s="215">
        <v>19.66</v>
      </c>
      <c r="L33" s="215">
        <v>19.62</v>
      </c>
      <c r="M33" s="215">
        <v>19.47</v>
      </c>
      <c r="N33" s="215">
        <v>20.99</v>
      </c>
      <c r="O33" s="215">
        <v>20.86</v>
      </c>
      <c r="P33" s="215">
        <v>21.1</v>
      </c>
      <c r="Q33" s="215">
        <v>22.1</v>
      </c>
      <c r="R33" s="215">
        <v>22.99</v>
      </c>
      <c r="S33" s="215">
        <v>23.06</v>
      </c>
      <c r="T33" s="215">
        <v>22.41</v>
      </c>
      <c r="U33" s="215">
        <v>19.84</v>
      </c>
      <c r="V33" s="215">
        <v>19.86</v>
      </c>
      <c r="W33" s="215">
        <v>20.9</v>
      </c>
      <c r="X33" s="215">
        <v>20.77</v>
      </c>
      <c r="Y33" s="215">
        <v>20.72</v>
      </c>
      <c r="Z33" s="215">
        <v>18.829999999999998</v>
      </c>
      <c r="AA33" s="215">
        <v>19.13</v>
      </c>
      <c r="AB33" s="215">
        <v>19.7</v>
      </c>
      <c r="AC33" s="215">
        <v>19.38</v>
      </c>
      <c r="AD33" s="215">
        <v>20.23</v>
      </c>
      <c r="AE33" s="215">
        <v>19.53</v>
      </c>
      <c r="AF33" s="215">
        <v>19.670000000000002</v>
      </c>
      <c r="AG33" s="215">
        <v>18.760000000000002</v>
      </c>
      <c r="AH33" s="215">
        <v>18.59</v>
      </c>
      <c r="AI33" s="215">
        <v>18.920000000000002</v>
      </c>
      <c r="AJ33" s="215">
        <v>19.71</v>
      </c>
      <c r="AK33" s="215">
        <v>18.850000000000001</v>
      </c>
      <c r="AL33" s="215">
        <v>19.670000000000002</v>
      </c>
      <c r="AM33" s="215">
        <v>19.670000000000002</v>
      </c>
      <c r="AN33" s="215">
        <v>20.059999999999999</v>
      </c>
      <c r="AO33" s="215">
        <v>20.62</v>
      </c>
      <c r="AP33" s="215">
        <v>20.89</v>
      </c>
      <c r="AQ33" s="215">
        <v>19.98</v>
      </c>
      <c r="AR33" s="215">
        <v>20.38</v>
      </c>
      <c r="AS33" s="215">
        <v>20.56</v>
      </c>
      <c r="AT33" s="215">
        <v>19.89</v>
      </c>
      <c r="AU33" s="215">
        <v>18.64</v>
      </c>
      <c r="AV33" s="215">
        <v>17.190000000000001</v>
      </c>
      <c r="AW33" s="215">
        <v>14.64</v>
      </c>
      <c r="AX33" s="215">
        <v>12.1</v>
      </c>
      <c r="AY33" s="215">
        <v>12.25</v>
      </c>
      <c r="AZ33" s="215">
        <v>10.27</v>
      </c>
      <c r="BA33" s="215">
        <v>10.54</v>
      </c>
      <c r="BB33" s="215">
        <v>11.82</v>
      </c>
      <c r="BC33" s="215">
        <v>11.55288</v>
      </c>
      <c r="BD33" s="215">
        <v>12.21719</v>
      </c>
      <c r="BE33" s="215">
        <v>11.915050000000001</v>
      </c>
      <c r="BF33" s="356">
        <v>11.36101</v>
      </c>
      <c r="BG33" s="356">
        <v>10.87313</v>
      </c>
      <c r="BH33" s="356">
        <v>10.31396</v>
      </c>
      <c r="BI33" s="356">
        <v>10.139469999999999</v>
      </c>
      <c r="BJ33" s="356">
        <v>10.10238</v>
      </c>
      <c r="BK33" s="356">
        <v>9.9833669999999994</v>
      </c>
      <c r="BL33" s="356">
        <v>10.094659999999999</v>
      </c>
      <c r="BM33" s="356">
        <v>10.673579999999999</v>
      </c>
      <c r="BN33" s="356">
        <v>11.39062</v>
      </c>
      <c r="BO33" s="356">
        <v>11.13138</v>
      </c>
      <c r="BP33" s="356">
        <v>11.97221</v>
      </c>
      <c r="BQ33" s="356">
        <v>11.844480000000001</v>
      </c>
      <c r="BR33" s="356">
        <v>11.81963</v>
      </c>
      <c r="BS33" s="356">
        <v>11.98541</v>
      </c>
      <c r="BT33" s="356">
        <v>11.76986</v>
      </c>
      <c r="BU33" s="356">
        <v>11.832649999999999</v>
      </c>
      <c r="BV33" s="356">
        <v>11.84436</v>
      </c>
    </row>
    <row r="34" spans="1:74" ht="11.1" customHeight="1" x14ac:dyDescent="0.2">
      <c r="A34" s="56" t="s">
        <v>21</v>
      </c>
      <c r="B34" s="204" t="s">
        <v>569</v>
      </c>
      <c r="C34" s="215">
        <v>19.59</v>
      </c>
      <c r="D34" s="215">
        <v>20.93</v>
      </c>
      <c r="E34" s="215">
        <v>22.59</v>
      </c>
      <c r="F34" s="215">
        <v>24.06</v>
      </c>
      <c r="G34" s="215">
        <v>23.04</v>
      </c>
      <c r="H34" s="215">
        <v>23.13</v>
      </c>
      <c r="I34" s="215">
        <v>22.95</v>
      </c>
      <c r="J34" s="215">
        <v>22.51</v>
      </c>
      <c r="K34" s="215">
        <v>22.73</v>
      </c>
      <c r="L34" s="215">
        <v>23.2</v>
      </c>
      <c r="M34" s="215">
        <v>23.38</v>
      </c>
      <c r="N34" s="215">
        <v>22.45</v>
      </c>
      <c r="O34" s="215">
        <v>22.94</v>
      </c>
      <c r="P34" s="215">
        <v>23.81</v>
      </c>
      <c r="Q34" s="215">
        <v>24.96</v>
      </c>
      <c r="R34" s="215">
        <v>24.61</v>
      </c>
      <c r="S34" s="215">
        <v>23.24</v>
      </c>
      <c r="T34" s="215">
        <v>21.63</v>
      </c>
      <c r="U34" s="215">
        <v>21.92</v>
      </c>
      <c r="V34" s="215">
        <v>23.38</v>
      </c>
      <c r="W34" s="215">
        <v>24.42</v>
      </c>
      <c r="X34" s="215">
        <v>24.93</v>
      </c>
      <c r="Y34" s="215">
        <v>24.28</v>
      </c>
      <c r="Z34" s="215">
        <v>23.44</v>
      </c>
      <c r="AA34" s="215">
        <v>22.94</v>
      </c>
      <c r="AB34" s="215">
        <v>23.84</v>
      </c>
      <c r="AC34" s="215">
        <v>23.87</v>
      </c>
      <c r="AD34" s="215">
        <v>22.96</v>
      </c>
      <c r="AE34" s="215">
        <v>22.6</v>
      </c>
      <c r="AF34" s="215">
        <v>22.37</v>
      </c>
      <c r="AG34" s="215">
        <v>23.1</v>
      </c>
      <c r="AH34" s="215">
        <v>23.24</v>
      </c>
      <c r="AI34" s="215">
        <v>23.55</v>
      </c>
      <c r="AJ34" s="215">
        <v>22.85</v>
      </c>
      <c r="AK34" s="215">
        <v>22.74</v>
      </c>
      <c r="AL34" s="215">
        <v>22.81</v>
      </c>
      <c r="AM34" s="215">
        <v>23.13</v>
      </c>
      <c r="AN34" s="215">
        <v>23.97</v>
      </c>
      <c r="AO34" s="215">
        <v>23.82</v>
      </c>
      <c r="AP34" s="215">
        <v>22.82</v>
      </c>
      <c r="AQ34" s="215">
        <v>22.77</v>
      </c>
      <c r="AR34" s="215">
        <v>22.73</v>
      </c>
      <c r="AS34" s="215">
        <v>22.36</v>
      </c>
      <c r="AT34" s="215">
        <v>21.95</v>
      </c>
      <c r="AU34" s="215">
        <v>21.38</v>
      </c>
      <c r="AV34" s="215">
        <v>20.09</v>
      </c>
      <c r="AW34" s="215">
        <v>19.68</v>
      </c>
      <c r="AX34" s="215">
        <v>16.59</v>
      </c>
      <c r="AY34" s="215">
        <v>13.38</v>
      </c>
      <c r="AZ34" s="215">
        <v>16.07</v>
      </c>
      <c r="BA34" s="215">
        <v>15.53</v>
      </c>
      <c r="BB34" s="215">
        <v>14.83</v>
      </c>
      <c r="BC34" s="215">
        <v>15.584210000000001</v>
      </c>
      <c r="BD34" s="215">
        <v>15.126709999999999</v>
      </c>
      <c r="BE34" s="215">
        <v>13.996499999999999</v>
      </c>
      <c r="BF34" s="356">
        <v>13.09869</v>
      </c>
      <c r="BG34" s="356">
        <v>13.33311</v>
      </c>
      <c r="BH34" s="356">
        <v>13.961639999999999</v>
      </c>
      <c r="BI34" s="356">
        <v>14.18458</v>
      </c>
      <c r="BJ34" s="356">
        <v>14.42093</v>
      </c>
      <c r="BK34" s="356">
        <v>14.71466</v>
      </c>
      <c r="BL34" s="356">
        <v>14.74694</v>
      </c>
      <c r="BM34" s="356">
        <v>14.73089</v>
      </c>
      <c r="BN34" s="356">
        <v>14.920629999999999</v>
      </c>
      <c r="BO34" s="356">
        <v>15.17632</v>
      </c>
      <c r="BP34" s="356">
        <v>15.131019999999999</v>
      </c>
      <c r="BQ34" s="356">
        <v>15.20003</v>
      </c>
      <c r="BR34" s="356">
        <v>15.55029</v>
      </c>
      <c r="BS34" s="356">
        <v>16.007549999999998</v>
      </c>
      <c r="BT34" s="356">
        <v>16.687329999999999</v>
      </c>
      <c r="BU34" s="356">
        <v>16.739509999999999</v>
      </c>
      <c r="BV34" s="356">
        <v>16.651409999999998</v>
      </c>
    </row>
    <row r="35" spans="1:74" ht="11.1" customHeight="1" x14ac:dyDescent="0.2">
      <c r="A35" s="107"/>
      <c r="B35" s="55" t="s">
        <v>1066</v>
      </c>
      <c r="C35" s="236"/>
      <c r="D35" s="236"/>
      <c r="E35" s="236"/>
      <c r="F35" s="236"/>
      <c r="G35" s="236"/>
      <c r="H35" s="236"/>
      <c r="I35" s="236"/>
      <c r="J35" s="236"/>
      <c r="K35" s="236"/>
      <c r="L35" s="236"/>
      <c r="M35" s="236"/>
      <c r="N35" s="236"/>
      <c r="O35" s="236"/>
      <c r="P35" s="236"/>
      <c r="Q35" s="236"/>
      <c r="R35" s="236"/>
      <c r="S35" s="236"/>
      <c r="T35" s="236"/>
      <c r="U35" s="236"/>
      <c r="V35" s="236"/>
      <c r="W35" s="236"/>
      <c r="X35" s="236"/>
      <c r="Y35" s="236"/>
      <c r="Z35" s="236"/>
      <c r="AA35" s="236"/>
      <c r="AB35" s="236"/>
      <c r="AC35" s="236"/>
      <c r="AD35" s="236"/>
      <c r="AE35" s="236"/>
      <c r="AF35" s="236"/>
      <c r="AG35" s="236"/>
      <c r="AH35" s="236"/>
      <c r="AI35" s="236"/>
      <c r="AJ35" s="236"/>
      <c r="AK35" s="236"/>
      <c r="AL35" s="236"/>
      <c r="AM35" s="236"/>
      <c r="AN35" s="236"/>
      <c r="AO35" s="236"/>
      <c r="AP35" s="236"/>
      <c r="AQ35" s="236"/>
      <c r="AR35" s="236"/>
      <c r="AS35" s="236"/>
      <c r="AT35" s="236"/>
      <c r="AU35" s="236"/>
      <c r="AV35" s="236"/>
      <c r="AW35" s="236"/>
      <c r="AX35" s="236"/>
      <c r="AY35" s="379"/>
      <c r="AZ35" s="236"/>
      <c r="BA35" s="236"/>
      <c r="BB35" s="236"/>
      <c r="BC35" s="236"/>
      <c r="BD35" s="236"/>
      <c r="BE35" s="236"/>
      <c r="BF35" s="379"/>
      <c r="BG35" s="379"/>
      <c r="BH35" s="379"/>
      <c r="BI35" s="379"/>
      <c r="BJ35" s="379"/>
      <c r="BK35" s="379"/>
      <c r="BL35" s="379"/>
      <c r="BM35" s="379"/>
      <c r="BN35" s="379"/>
      <c r="BO35" s="379"/>
      <c r="BP35" s="379"/>
      <c r="BQ35" s="379"/>
      <c r="BR35" s="379"/>
      <c r="BS35" s="379"/>
      <c r="BT35" s="379"/>
      <c r="BU35" s="379"/>
      <c r="BV35" s="379"/>
    </row>
    <row r="36" spans="1:74" ht="11.1" customHeight="1" x14ac:dyDescent="0.2">
      <c r="A36" s="52" t="s">
        <v>703</v>
      </c>
      <c r="B36" s="204" t="s">
        <v>560</v>
      </c>
      <c r="C36" s="262">
        <v>10.87</v>
      </c>
      <c r="D36" s="262">
        <v>11.06</v>
      </c>
      <c r="E36" s="262">
        <v>11.52</v>
      </c>
      <c r="F36" s="262">
        <v>11.67</v>
      </c>
      <c r="G36" s="262">
        <v>11.93</v>
      </c>
      <c r="H36" s="262">
        <v>11.97</v>
      </c>
      <c r="I36" s="262">
        <v>12.09</v>
      </c>
      <c r="J36" s="262">
        <v>12.09</v>
      </c>
      <c r="K36" s="262">
        <v>12.17</v>
      </c>
      <c r="L36" s="262">
        <v>12.08</v>
      </c>
      <c r="M36" s="262">
        <v>11.78</v>
      </c>
      <c r="N36" s="262">
        <v>11.4</v>
      </c>
      <c r="O36" s="262">
        <v>11.41</v>
      </c>
      <c r="P36" s="262">
        <v>11.51</v>
      </c>
      <c r="Q36" s="262">
        <v>11.7</v>
      </c>
      <c r="R36" s="262">
        <v>11.92</v>
      </c>
      <c r="S36" s="262">
        <v>11.9</v>
      </c>
      <c r="T36" s="262">
        <v>12.09</v>
      </c>
      <c r="U36" s="262">
        <v>12</v>
      </c>
      <c r="V36" s="262">
        <v>12.17</v>
      </c>
      <c r="W36" s="262">
        <v>12.3</v>
      </c>
      <c r="X36" s="262">
        <v>12.03</v>
      </c>
      <c r="Y36" s="262">
        <v>11.75</v>
      </c>
      <c r="Z36" s="262">
        <v>11.62</v>
      </c>
      <c r="AA36" s="262">
        <v>11.55</v>
      </c>
      <c r="AB36" s="262">
        <v>11.73</v>
      </c>
      <c r="AC36" s="262">
        <v>11.71</v>
      </c>
      <c r="AD36" s="262">
        <v>12.03</v>
      </c>
      <c r="AE36" s="262">
        <v>12.5</v>
      </c>
      <c r="AF36" s="262">
        <v>12.64</v>
      </c>
      <c r="AG36" s="262">
        <v>12.75</v>
      </c>
      <c r="AH36" s="262">
        <v>12.62</v>
      </c>
      <c r="AI36" s="262">
        <v>12.6</v>
      </c>
      <c r="AJ36" s="262">
        <v>12.45</v>
      </c>
      <c r="AK36" s="262">
        <v>12.18</v>
      </c>
      <c r="AL36" s="262">
        <v>11.82</v>
      </c>
      <c r="AM36" s="262">
        <v>11.65</v>
      </c>
      <c r="AN36" s="262">
        <v>11.92</v>
      </c>
      <c r="AO36" s="262">
        <v>12.24</v>
      </c>
      <c r="AP36" s="262">
        <v>12.3</v>
      </c>
      <c r="AQ36" s="262">
        <v>12.84</v>
      </c>
      <c r="AR36" s="262">
        <v>12.98</v>
      </c>
      <c r="AS36" s="262">
        <v>13.05</v>
      </c>
      <c r="AT36" s="262">
        <v>13.02</v>
      </c>
      <c r="AU36" s="262">
        <v>12.94</v>
      </c>
      <c r="AV36" s="262">
        <v>12.59</v>
      </c>
      <c r="AW36" s="262">
        <v>12.46</v>
      </c>
      <c r="AX36" s="262">
        <v>12.15</v>
      </c>
      <c r="AY36" s="262">
        <v>12.1</v>
      </c>
      <c r="AZ36" s="262">
        <v>12.29</v>
      </c>
      <c r="BA36" s="262">
        <v>12.35</v>
      </c>
      <c r="BB36" s="262">
        <v>12.64</v>
      </c>
      <c r="BC36" s="262">
        <v>12.95</v>
      </c>
      <c r="BD36" s="262">
        <v>13.14081</v>
      </c>
      <c r="BE36" s="262">
        <v>13.139699999999999</v>
      </c>
      <c r="BF36" s="385">
        <v>13.18059</v>
      </c>
      <c r="BG36" s="385">
        <v>13.15001</v>
      </c>
      <c r="BH36" s="385">
        <v>12.856400000000001</v>
      </c>
      <c r="BI36" s="385">
        <v>12.832079999999999</v>
      </c>
      <c r="BJ36" s="385">
        <v>12.205170000000001</v>
      </c>
      <c r="BK36" s="385">
        <v>12.3133</v>
      </c>
      <c r="BL36" s="385">
        <v>12.631600000000001</v>
      </c>
      <c r="BM36" s="385">
        <v>12.75848</v>
      </c>
      <c r="BN36" s="385">
        <v>12.82893</v>
      </c>
      <c r="BO36" s="385">
        <v>13.21298</v>
      </c>
      <c r="BP36" s="385">
        <v>13.427239999999999</v>
      </c>
      <c r="BQ36" s="385">
        <v>13.46152</v>
      </c>
      <c r="BR36" s="385">
        <v>13.45852</v>
      </c>
      <c r="BS36" s="385">
        <v>13.4488</v>
      </c>
      <c r="BT36" s="385">
        <v>13.13166</v>
      </c>
      <c r="BU36" s="385">
        <v>13.1166</v>
      </c>
      <c r="BV36" s="385">
        <v>12.50854</v>
      </c>
    </row>
    <row r="37" spans="1:74" ht="11.1" customHeight="1" x14ac:dyDescent="0.2">
      <c r="A37" s="107" t="s">
        <v>8</v>
      </c>
      <c r="B37" s="204" t="s">
        <v>559</v>
      </c>
      <c r="C37" s="262">
        <v>9.7799999999999994</v>
      </c>
      <c r="D37" s="262">
        <v>9.99</v>
      </c>
      <c r="E37" s="262">
        <v>9.93</v>
      </c>
      <c r="F37" s="262">
        <v>9.9600000000000009</v>
      </c>
      <c r="G37" s="262">
        <v>10.19</v>
      </c>
      <c r="H37" s="262">
        <v>10.66</v>
      </c>
      <c r="I37" s="262">
        <v>10.67</v>
      </c>
      <c r="J37" s="262">
        <v>10.72</v>
      </c>
      <c r="K37" s="262">
        <v>10.59</v>
      </c>
      <c r="L37" s="262">
        <v>10.25</v>
      </c>
      <c r="M37" s="262">
        <v>9.98</v>
      </c>
      <c r="N37" s="262">
        <v>9.77</v>
      </c>
      <c r="O37" s="262">
        <v>9.84</v>
      </c>
      <c r="P37" s="262">
        <v>9.94</v>
      </c>
      <c r="Q37" s="262">
        <v>9.84</v>
      </c>
      <c r="R37" s="262">
        <v>9.82</v>
      </c>
      <c r="S37" s="262">
        <v>9.9600000000000009</v>
      </c>
      <c r="T37" s="262">
        <v>10.39</v>
      </c>
      <c r="U37" s="262">
        <v>10.39</v>
      </c>
      <c r="V37" s="262">
        <v>10.39</v>
      </c>
      <c r="W37" s="262">
        <v>10.5</v>
      </c>
      <c r="X37" s="262">
        <v>10.08</v>
      </c>
      <c r="Y37" s="262">
        <v>9.89</v>
      </c>
      <c r="Z37" s="262">
        <v>9.81</v>
      </c>
      <c r="AA37" s="262">
        <v>9.81</v>
      </c>
      <c r="AB37" s="262">
        <v>10.1</v>
      </c>
      <c r="AC37" s="262">
        <v>10.050000000000001</v>
      </c>
      <c r="AD37" s="262">
        <v>9.99</v>
      </c>
      <c r="AE37" s="262">
        <v>10.28</v>
      </c>
      <c r="AF37" s="262">
        <v>10.72</v>
      </c>
      <c r="AG37" s="262">
        <v>10.78</v>
      </c>
      <c r="AH37" s="262">
        <v>10.75</v>
      </c>
      <c r="AI37" s="262">
        <v>10.59</v>
      </c>
      <c r="AJ37" s="262">
        <v>10.34</v>
      </c>
      <c r="AK37" s="262">
        <v>10.11</v>
      </c>
      <c r="AL37" s="262">
        <v>9.99</v>
      </c>
      <c r="AM37" s="262">
        <v>10.34</v>
      </c>
      <c r="AN37" s="262">
        <v>10.67</v>
      </c>
      <c r="AO37" s="262">
        <v>10.66</v>
      </c>
      <c r="AP37" s="262">
        <v>10.48</v>
      </c>
      <c r="AQ37" s="262">
        <v>10.55</v>
      </c>
      <c r="AR37" s="262">
        <v>10.98</v>
      </c>
      <c r="AS37" s="262">
        <v>11.17</v>
      </c>
      <c r="AT37" s="262">
        <v>11.07</v>
      </c>
      <c r="AU37" s="262">
        <v>11.09</v>
      </c>
      <c r="AV37" s="262">
        <v>10.87</v>
      </c>
      <c r="AW37" s="262">
        <v>10.55</v>
      </c>
      <c r="AX37" s="262">
        <v>10.34</v>
      </c>
      <c r="AY37" s="262">
        <v>10.3</v>
      </c>
      <c r="AZ37" s="262">
        <v>10.62</v>
      </c>
      <c r="BA37" s="262">
        <v>10.58</v>
      </c>
      <c r="BB37" s="262">
        <v>10.32</v>
      </c>
      <c r="BC37" s="262">
        <v>10.44</v>
      </c>
      <c r="BD37" s="262">
        <v>11.13416</v>
      </c>
      <c r="BE37" s="262">
        <v>11.42052</v>
      </c>
      <c r="BF37" s="385">
        <v>11.49807</v>
      </c>
      <c r="BG37" s="385">
        <v>11.405609999999999</v>
      </c>
      <c r="BH37" s="385">
        <v>11.08037</v>
      </c>
      <c r="BI37" s="385">
        <v>10.82704</v>
      </c>
      <c r="BJ37" s="385">
        <v>10.448840000000001</v>
      </c>
      <c r="BK37" s="385">
        <v>10.54975</v>
      </c>
      <c r="BL37" s="385">
        <v>10.876150000000001</v>
      </c>
      <c r="BM37" s="385">
        <v>10.859680000000001</v>
      </c>
      <c r="BN37" s="385">
        <v>10.60036</v>
      </c>
      <c r="BO37" s="385">
        <v>10.629189999999999</v>
      </c>
      <c r="BP37" s="385">
        <v>11.323919999999999</v>
      </c>
      <c r="BQ37" s="385">
        <v>11.645</v>
      </c>
      <c r="BR37" s="385">
        <v>11.713570000000001</v>
      </c>
      <c r="BS37" s="385">
        <v>11.622310000000001</v>
      </c>
      <c r="BT37" s="385">
        <v>11.300929999999999</v>
      </c>
      <c r="BU37" s="385">
        <v>11.03485</v>
      </c>
      <c r="BV37" s="385">
        <v>10.65415</v>
      </c>
    </row>
    <row r="38" spans="1:74" ht="11.1" customHeight="1" x14ac:dyDescent="0.2">
      <c r="A38" s="110" t="s">
        <v>7</v>
      </c>
      <c r="B38" s="205" t="s">
        <v>558</v>
      </c>
      <c r="C38" s="216">
        <v>6.53</v>
      </c>
      <c r="D38" s="216">
        <v>6.63</v>
      </c>
      <c r="E38" s="216">
        <v>6.53</v>
      </c>
      <c r="F38" s="216">
        <v>6.53</v>
      </c>
      <c r="G38" s="216">
        <v>6.68</v>
      </c>
      <c r="H38" s="216">
        <v>7.14</v>
      </c>
      <c r="I38" s="216">
        <v>7.32</v>
      </c>
      <c r="J38" s="216">
        <v>7.39</v>
      </c>
      <c r="K38" s="216">
        <v>7.15</v>
      </c>
      <c r="L38" s="216">
        <v>6.77</v>
      </c>
      <c r="M38" s="216">
        <v>6.53</v>
      </c>
      <c r="N38" s="216">
        <v>6.51</v>
      </c>
      <c r="O38" s="216">
        <v>6.44</v>
      </c>
      <c r="P38" s="216">
        <v>6.45</v>
      </c>
      <c r="Q38" s="216">
        <v>6.46</v>
      </c>
      <c r="R38" s="216">
        <v>6.38</v>
      </c>
      <c r="S38" s="216">
        <v>6.53</v>
      </c>
      <c r="T38" s="216">
        <v>6.89</v>
      </c>
      <c r="U38" s="216">
        <v>7.13</v>
      </c>
      <c r="V38" s="216">
        <v>7.08</v>
      </c>
      <c r="W38" s="216">
        <v>6.97</v>
      </c>
      <c r="X38" s="216">
        <v>6.62</v>
      </c>
      <c r="Y38" s="216">
        <v>6.5</v>
      </c>
      <c r="Z38" s="216">
        <v>6.52</v>
      </c>
      <c r="AA38" s="216">
        <v>6.49</v>
      </c>
      <c r="AB38" s="216">
        <v>6.65</v>
      </c>
      <c r="AC38" s="216">
        <v>6.62</v>
      </c>
      <c r="AD38" s="216">
        <v>6.56</v>
      </c>
      <c r="AE38" s="216">
        <v>6.7</v>
      </c>
      <c r="AF38" s="216">
        <v>7.17</v>
      </c>
      <c r="AG38" s="216">
        <v>7.36</v>
      </c>
      <c r="AH38" s="216">
        <v>7.28</v>
      </c>
      <c r="AI38" s="216">
        <v>7.14</v>
      </c>
      <c r="AJ38" s="216">
        <v>6.79</v>
      </c>
      <c r="AK38" s="216">
        <v>6.6</v>
      </c>
      <c r="AL38" s="216">
        <v>6.63</v>
      </c>
      <c r="AM38" s="216">
        <v>6.94</v>
      </c>
      <c r="AN38" s="216">
        <v>7.07</v>
      </c>
      <c r="AO38" s="216">
        <v>6.96</v>
      </c>
      <c r="AP38" s="216">
        <v>6.74</v>
      </c>
      <c r="AQ38" s="216">
        <v>6.74</v>
      </c>
      <c r="AR38" s="216">
        <v>7.27</v>
      </c>
      <c r="AS38" s="216">
        <v>7.49</v>
      </c>
      <c r="AT38" s="216">
        <v>7.38</v>
      </c>
      <c r="AU38" s="216">
        <v>7.22</v>
      </c>
      <c r="AV38" s="216">
        <v>6.95</v>
      </c>
      <c r="AW38" s="216">
        <v>6.67</v>
      </c>
      <c r="AX38" s="216">
        <v>6.65</v>
      </c>
      <c r="AY38" s="216">
        <v>6.62</v>
      </c>
      <c r="AZ38" s="216">
        <v>6.88</v>
      </c>
      <c r="BA38" s="216">
        <v>6.79</v>
      </c>
      <c r="BB38" s="216">
        <v>6.55</v>
      </c>
      <c r="BC38" s="216">
        <v>6.65</v>
      </c>
      <c r="BD38" s="216">
        <v>7.2757449999999997</v>
      </c>
      <c r="BE38" s="216">
        <v>7.6162299999999998</v>
      </c>
      <c r="BF38" s="387">
        <v>7.6819499999999996</v>
      </c>
      <c r="BG38" s="387">
        <v>7.4127580000000002</v>
      </c>
      <c r="BH38" s="387">
        <v>7.143078</v>
      </c>
      <c r="BI38" s="387">
        <v>6.7841100000000001</v>
      </c>
      <c r="BJ38" s="387">
        <v>6.5801119999999997</v>
      </c>
      <c r="BK38" s="387">
        <v>6.7819260000000003</v>
      </c>
      <c r="BL38" s="387">
        <v>6.991625</v>
      </c>
      <c r="BM38" s="387">
        <v>6.8861660000000002</v>
      </c>
      <c r="BN38" s="387">
        <v>6.6954599999999997</v>
      </c>
      <c r="BO38" s="387">
        <v>6.7638959999999999</v>
      </c>
      <c r="BP38" s="387">
        <v>7.3306319999999996</v>
      </c>
      <c r="BQ38" s="387">
        <v>7.6981729999999997</v>
      </c>
      <c r="BR38" s="387">
        <v>7.766534</v>
      </c>
      <c r="BS38" s="387">
        <v>7.4981660000000003</v>
      </c>
      <c r="BT38" s="387">
        <v>7.2193820000000004</v>
      </c>
      <c r="BU38" s="387">
        <v>6.8449140000000002</v>
      </c>
      <c r="BV38" s="387">
        <v>6.6450889999999996</v>
      </c>
    </row>
    <row r="39" spans="1:74" s="275" customFormat="1" ht="11.1" customHeight="1" x14ac:dyDescent="0.2">
      <c r="A39" s="101"/>
      <c r="B39" s="291"/>
      <c r="C39" s="292"/>
      <c r="D39" s="292"/>
      <c r="E39" s="292"/>
      <c r="F39" s="292"/>
      <c r="G39" s="292"/>
      <c r="H39" s="292"/>
      <c r="I39" s="292"/>
      <c r="J39" s="292"/>
      <c r="K39" s="292"/>
      <c r="L39" s="292"/>
      <c r="M39" s="292"/>
      <c r="N39" s="292"/>
      <c r="O39" s="292"/>
      <c r="P39" s="292"/>
      <c r="Q39" s="292"/>
      <c r="R39" s="292"/>
      <c r="S39" s="292"/>
      <c r="T39" s="292"/>
      <c r="U39" s="292"/>
      <c r="V39" s="292"/>
      <c r="W39" s="292"/>
      <c r="X39" s="292"/>
      <c r="Y39" s="292"/>
      <c r="Z39" s="292"/>
      <c r="AA39" s="292"/>
      <c r="AB39" s="292"/>
      <c r="AC39" s="292"/>
      <c r="AD39" s="292"/>
      <c r="AE39" s="292"/>
      <c r="AF39" s="292"/>
      <c r="AG39" s="292"/>
      <c r="AH39" s="292"/>
      <c r="AI39" s="292"/>
      <c r="AJ39" s="292"/>
      <c r="AK39" s="292"/>
      <c r="AL39" s="292"/>
      <c r="AM39" s="292"/>
      <c r="AN39" s="292"/>
      <c r="AO39" s="292"/>
      <c r="AP39" s="292"/>
      <c r="AQ39" s="292"/>
      <c r="AR39" s="292"/>
      <c r="AS39" s="292"/>
      <c r="AT39" s="292"/>
      <c r="AU39" s="292"/>
      <c r="AV39" s="292"/>
      <c r="AW39" s="292"/>
      <c r="AX39" s="292"/>
      <c r="AY39" s="380"/>
      <c r="AZ39" s="380"/>
      <c r="BA39" s="380"/>
      <c r="BB39" s="380"/>
      <c r="BC39" s="380"/>
      <c r="BD39" s="380"/>
      <c r="BE39" s="380"/>
      <c r="BF39" s="380"/>
      <c r="BG39" s="380"/>
      <c r="BH39" s="380"/>
      <c r="BI39" s="380"/>
      <c r="BJ39" s="380"/>
      <c r="BK39" s="380"/>
      <c r="BL39" s="380"/>
      <c r="BM39" s="380"/>
      <c r="BN39" s="380"/>
      <c r="BO39" s="380"/>
      <c r="BP39" s="380"/>
      <c r="BQ39" s="380"/>
      <c r="BR39" s="380"/>
      <c r="BS39" s="380"/>
      <c r="BT39" s="380"/>
      <c r="BU39" s="380"/>
      <c r="BV39" s="380"/>
    </row>
    <row r="40" spans="1:74" s="275" customFormat="1" ht="12" customHeight="1" x14ac:dyDescent="0.2">
      <c r="A40" s="101"/>
      <c r="B40" s="657" t="s">
        <v>1076</v>
      </c>
      <c r="C40" s="658"/>
      <c r="D40" s="658"/>
      <c r="E40" s="658"/>
      <c r="F40" s="658"/>
      <c r="G40" s="658"/>
      <c r="H40" s="658"/>
      <c r="I40" s="658"/>
      <c r="J40" s="658"/>
      <c r="K40" s="658"/>
      <c r="L40" s="658"/>
      <c r="M40" s="658"/>
      <c r="N40" s="658"/>
      <c r="O40" s="658"/>
      <c r="P40" s="658"/>
      <c r="Q40" s="658"/>
      <c r="AY40" s="520"/>
      <c r="AZ40" s="520"/>
      <c r="BA40" s="520"/>
      <c r="BB40" s="520"/>
      <c r="BC40" s="520"/>
      <c r="BD40" s="520"/>
      <c r="BE40" s="520"/>
      <c r="BF40" s="520"/>
      <c r="BG40" s="520"/>
      <c r="BH40" s="520"/>
      <c r="BI40" s="520"/>
      <c r="BJ40" s="520"/>
    </row>
    <row r="41" spans="1:74" s="275" customFormat="1" ht="12" customHeight="1" x14ac:dyDescent="0.2">
      <c r="A41" s="101"/>
      <c r="B41" s="666" t="s">
        <v>143</v>
      </c>
      <c r="C41" s="658"/>
      <c r="D41" s="658"/>
      <c r="E41" s="658"/>
      <c r="F41" s="658"/>
      <c r="G41" s="658"/>
      <c r="H41" s="658"/>
      <c r="I41" s="658"/>
      <c r="J41" s="658"/>
      <c r="K41" s="658"/>
      <c r="L41" s="658"/>
      <c r="M41" s="658"/>
      <c r="N41" s="658"/>
      <c r="O41" s="658"/>
      <c r="P41" s="658"/>
      <c r="Q41" s="658"/>
      <c r="AY41" s="520"/>
      <c r="AZ41" s="520"/>
      <c r="BA41" s="520"/>
      <c r="BB41" s="520"/>
      <c r="BC41" s="520"/>
      <c r="BD41" s="520"/>
      <c r="BE41" s="520"/>
      <c r="BF41" s="520"/>
      <c r="BG41" s="520"/>
      <c r="BH41" s="520"/>
      <c r="BI41" s="520"/>
      <c r="BJ41" s="520"/>
    </row>
    <row r="42" spans="1:74" s="460" customFormat="1" ht="12" customHeight="1" x14ac:dyDescent="0.2">
      <c r="A42" s="459"/>
      <c r="B42" s="711" t="s">
        <v>398</v>
      </c>
      <c r="C42" s="680"/>
      <c r="D42" s="680"/>
      <c r="E42" s="680"/>
      <c r="F42" s="680"/>
      <c r="G42" s="680"/>
      <c r="H42" s="680"/>
      <c r="I42" s="680"/>
      <c r="J42" s="680"/>
      <c r="K42" s="680"/>
      <c r="L42" s="680"/>
      <c r="M42" s="680"/>
      <c r="N42" s="680"/>
      <c r="O42" s="680"/>
      <c r="P42" s="680"/>
      <c r="Q42" s="676"/>
      <c r="AY42" s="521"/>
      <c r="AZ42" s="521"/>
      <c r="BA42" s="521"/>
      <c r="BB42" s="521"/>
      <c r="BC42" s="521"/>
      <c r="BD42" s="521"/>
      <c r="BE42" s="521"/>
      <c r="BF42" s="521"/>
      <c r="BG42" s="521"/>
      <c r="BH42" s="521"/>
      <c r="BI42" s="521"/>
      <c r="BJ42" s="521"/>
    </row>
    <row r="43" spans="1:74" s="460" customFormat="1" ht="12" customHeight="1" x14ac:dyDescent="0.2">
      <c r="A43" s="459"/>
      <c r="B43" s="549" t="s">
        <v>399</v>
      </c>
      <c r="C43" s="542"/>
      <c r="D43" s="542"/>
      <c r="E43" s="542"/>
      <c r="F43" s="542"/>
      <c r="G43" s="542"/>
      <c r="H43" s="542"/>
      <c r="I43" s="542"/>
      <c r="J43" s="542"/>
      <c r="K43" s="542"/>
      <c r="L43" s="542"/>
      <c r="M43" s="542"/>
      <c r="N43" s="542"/>
      <c r="O43" s="542"/>
      <c r="P43" s="542"/>
      <c r="Q43" s="541"/>
      <c r="AY43" s="521"/>
      <c r="AZ43" s="521"/>
      <c r="BA43" s="521"/>
      <c r="BB43" s="521"/>
      <c r="BC43" s="521"/>
      <c r="BD43" s="521"/>
      <c r="BE43" s="521"/>
      <c r="BF43" s="521"/>
      <c r="BG43" s="521"/>
      <c r="BH43" s="521"/>
      <c r="BI43" s="521"/>
      <c r="BJ43" s="521"/>
    </row>
    <row r="44" spans="1:74" s="460" customFormat="1" ht="12" customHeight="1" x14ac:dyDescent="0.2">
      <c r="A44" s="461"/>
      <c r="B44" s="706" t="s">
        <v>396</v>
      </c>
      <c r="C44" s="680"/>
      <c r="D44" s="680"/>
      <c r="E44" s="680"/>
      <c r="F44" s="680"/>
      <c r="G44" s="680"/>
      <c r="H44" s="680"/>
      <c r="I44" s="680"/>
      <c r="J44" s="680"/>
      <c r="K44" s="680"/>
      <c r="L44" s="680"/>
      <c r="M44" s="680"/>
      <c r="N44" s="680"/>
      <c r="O44" s="680"/>
      <c r="P44" s="680"/>
      <c r="Q44" s="676"/>
      <c r="AY44" s="521"/>
      <c r="AZ44" s="521"/>
      <c r="BA44" s="521"/>
      <c r="BB44" s="521"/>
      <c r="BC44" s="521"/>
      <c r="BD44" s="521"/>
      <c r="BE44" s="521"/>
      <c r="BF44" s="521"/>
      <c r="BG44" s="521"/>
      <c r="BH44" s="521"/>
      <c r="BI44" s="521"/>
      <c r="BJ44" s="521"/>
    </row>
    <row r="45" spans="1:74" s="460" customFormat="1" ht="12" customHeight="1" x14ac:dyDescent="0.2">
      <c r="A45" s="461"/>
      <c r="B45" s="706" t="s">
        <v>397</v>
      </c>
      <c r="C45" s="680"/>
      <c r="D45" s="680"/>
      <c r="E45" s="680"/>
      <c r="F45" s="680"/>
      <c r="G45" s="680"/>
      <c r="H45" s="680"/>
      <c r="I45" s="680"/>
      <c r="J45" s="680"/>
      <c r="K45" s="680"/>
      <c r="L45" s="680"/>
      <c r="M45" s="680"/>
      <c r="N45" s="680"/>
      <c r="O45" s="680"/>
      <c r="P45" s="680"/>
      <c r="Q45" s="676"/>
      <c r="AY45" s="521"/>
      <c r="AZ45" s="521"/>
      <c r="BA45" s="521"/>
      <c r="BB45" s="521"/>
      <c r="BC45" s="521"/>
      <c r="BD45" s="521"/>
      <c r="BE45" s="521"/>
      <c r="BF45" s="521"/>
      <c r="BG45" s="521"/>
      <c r="BH45" s="521"/>
      <c r="BI45" s="521"/>
      <c r="BJ45" s="521"/>
    </row>
    <row r="46" spans="1:74" s="460" customFormat="1" ht="12" customHeight="1" x14ac:dyDescent="0.2">
      <c r="A46" s="461"/>
      <c r="B46" s="706" t="s">
        <v>1150</v>
      </c>
      <c r="C46" s="676"/>
      <c r="D46" s="676"/>
      <c r="E46" s="676"/>
      <c r="F46" s="676"/>
      <c r="G46" s="676"/>
      <c r="H46" s="676"/>
      <c r="I46" s="676"/>
      <c r="J46" s="676"/>
      <c r="K46" s="676"/>
      <c r="L46" s="676"/>
      <c r="M46" s="676"/>
      <c r="N46" s="676"/>
      <c r="O46" s="676"/>
      <c r="P46" s="676"/>
      <c r="Q46" s="676"/>
      <c r="AY46" s="521"/>
      <c r="AZ46" s="521"/>
      <c r="BA46" s="521"/>
      <c r="BB46" s="521"/>
      <c r="BC46" s="521"/>
      <c r="BD46" s="521"/>
      <c r="BE46" s="521"/>
      <c r="BF46" s="521"/>
      <c r="BG46" s="521"/>
      <c r="BH46" s="521"/>
      <c r="BI46" s="521"/>
      <c r="BJ46" s="521"/>
    </row>
    <row r="47" spans="1:74" s="460" customFormat="1" ht="12" customHeight="1" x14ac:dyDescent="0.2">
      <c r="A47" s="459"/>
      <c r="B47" s="679" t="s">
        <v>1103</v>
      </c>
      <c r="C47" s="680"/>
      <c r="D47" s="680"/>
      <c r="E47" s="680"/>
      <c r="F47" s="680"/>
      <c r="G47" s="680"/>
      <c r="H47" s="680"/>
      <c r="I47" s="680"/>
      <c r="J47" s="680"/>
      <c r="K47" s="680"/>
      <c r="L47" s="680"/>
      <c r="M47" s="680"/>
      <c r="N47" s="680"/>
      <c r="O47" s="680"/>
      <c r="P47" s="680"/>
      <c r="Q47" s="676"/>
      <c r="AY47" s="521"/>
      <c r="AZ47" s="521"/>
      <c r="BA47" s="521"/>
      <c r="BB47" s="521"/>
      <c r="BC47" s="521"/>
      <c r="BD47" s="521"/>
      <c r="BE47" s="521"/>
      <c r="BF47" s="521"/>
      <c r="BG47" s="521"/>
      <c r="BH47" s="521"/>
      <c r="BI47" s="521"/>
      <c r="BJ47" s="521"/>
    </row>
    <row r="48" spans="1:74" s="460" customFormat="1" ht="22.35" customHeight="1" x14ac:dyDescent="0.2">
      <c r="A48" s="459"/>
      <c r="B48" s="679" t="s">
        <v>1151</v>
      </c>
      <c r="C48" s="680"/>
      <c r="D48" s="680"/>
      <c r="E48" s="680"/>
      <c r="F48" s="680"/>
      <c r="G48" s="680"/>
      <c r="H48" s="680"/>
      <c r="I48" s="680"/>
      <c r="J48" s="680"/>
      <c r="K48" s="680"/>
      <c r="L48" s="680"/>
      <c r="M48" s="680"/>
      <c r="N48" s="680"/>
      <c r="O48" s="680"/>
      <c r="P48" s="680"/>
      <c r="Q48" s="676"/>
      <c r="AY48" s="521"/>
      <c r="AZ48" s="521"/>
      <c r="BA48" s="521"/>
      <c r="BB48" s="521"/>
      <c r="BC48" s="521"/>
      <c r="BD48" s="521"/>
      <c r="BE48" s="521"/>
      <c r="BF48" s="521"/>
      <c r="BG48" s="521"/>
      <c r="BH48" s="521"/>
      <c r="BI48" s="521"/>
      <c r="BJ48" s="521"/>
    </row>
    <row r="49" spans="1:74" s="460" customFormat="1" ht="12" customHeight="1" x14ac:dyDescent="0.2">
      <c r="A49" s="459"/>
      <c r="B49" s="674" t="s">
        <v>1107</v>
      </c>
      <c r="C49" s="675"/>
      <c r="D49" s="675"/>
      <c r="E49" s="675"/>
      <c r="F49" s="675"/>
      <c r="G49" s="675"/>
      <c r="H49" s="675"/>
      <c r="I49" s="675"/>
      <c r="J49" s="675"/>
      <c r="K49" s="675"/>
      <c r="L49" s="675"/>
      <c r="M49" s="675"/>
      <c r="N49" s="675"/>
      <c r="O49" s="675"/>
      <c r="P49" s="675"/>
      <c r="Q49" s="676"/>
      <c r="AY49" s="521"/>
      <c r="AZ49" s="521"/>
      <c r="BA49" s="521"/>
      <c r="BB49" s="521"/>
      <c r="BC49" s="521"/>
      <c r="BD49" s="521"/>
      <c r="BE49" s="521"/>
      <c r="BF49" s="521"/>
      <c r="BG49" s="521"/>
      <c r="BH49" s="521"/>
      <c r="BI49" s="521"/>
      <c r="BJ49" s="521"/>
    </row>
    <row r="50" spans="1:74" s="462" customFormat="1" ht="12" customHeight="1" x14ac:dyDescent="0.2">
      <c r="A50" s="437"/>
      <c r="B50" s="687" t="s">
        <v>1224</v>
      </c>
      <c r="C50" s="676"/>
      <c r="D50" s="676"/>
      <c r="E50" s="676"/>
      <c r="F50" s="676"/>
      <c r="G50" s="676"/>
      <c r="H50" s="676"/>
      <c r="I50" s="676"/>
      <c r="J50" s="676"/>
      <c r="K50" s="676"/>
      <c r="L50" s="676"/>
      <c r="M50" s="676"/>
      <c r="N50" s="676"/>
      <c r="O50" s="676"/>
      <c r="P50" s="676"/>
      <c r="Q50" s="676"/>
      <c r="AY50" s="515"/>
      <c r="AZ50" s="515"/>
      <c r="BA50" s="515"/>
      <c r="BB50" s="515"/>
      <c r="BC50" s="515"/>
      <c r="BD50" s="515"/>
      <c r="BE50" s="515"/>
      <c r="BF50" s="515"/>
      <c r="BG50" s="515"/>
      <c r="BH50" s="515"/>
      <c r="BI50" s="515"/>
      <c r="BJ50" s="515"/>
    </row>
    <row r="51" spans="1:74" x14ac:dyDescent="0.2">
      <c r="BK51" s="381"/>
      <c r="BL51" s="381"/>
      <c r="BM51" s="381"/>
      <c r="BN51" s="381"/>
      <c r="BO51" s="381"/>
      <c r="BP51" s="381"/>
      <c r="BQ51" s="381"/>
      <c r="BR51" s="381"/>
      <c r="BS51" s="381"/>
      <c r="BT51" s="381"/>
      <c r="BU51" s="381"/>
      <c r="BV51" s="381"/>
    </row>
    <row r="52" spans="1:74" x14ac:dyDescent="0.2">
      <c r="BK52" s="381"/>
      <c r="BL52" s="381"/>
      <c r="BM52" s="381"/>
      <c r="BN52" s="381"/>
      <c r="BO52" s="381"/>
      <c r="BP52" s="381"/>
      <c r="BQ52" s="381"/>
      <c r="BR52" s="381"/>
      <c r="BS52" s="381"/>
      <c r="BT52" s="381"/>
      <c r="BU52" s="381"/>
      <c r="BV52" s="381"/>
    </row>
    <row r="53" spans="1:74" x14ac:dyDescent="0.2">
      <c r="BK53" s="381"/>
      <c r="BL53" s="381"/>
      <c r="BM53" s="381"/>
      <c r="BN53" s="381"/>
      <c r="BO53" s="381"/>
      <c r="BP53" s="381"/>
      <c r="BQ53" s="381"/>
      <c r="BR53" s="381"/>
      <c r="BS53" s="381"/>
      <c r="BT53" s="381"/>
      <c r="BU53" s="381"/>
      <c r="BV53" s="381"/>
    </row>
    <row r="54" spans="1:74" x14ac:dyDescent="0.2">
      <c r="BK54" s="381"/>
      <c r="BL54" s="381"/>
      <c r="BM54" s="381"/>
      <c r="BN54" s="381"/>
      <c r="BO54" s="381"/>
      <c r="BP54" s="381"/>
      <c r="BQ54" s="381"/>
      <c r="BR54" s="381"/>
      <c r="BS54" s="381"/>
      <c r="BT54" s="381"/>
      <c r="BU54" s="381"/>
      <c r="BV54" s="381"/>
    </row>
    <row r="55" spans="1:74" x14ac:dyDescent="0.2">
      <c r="BK55" s="381"/>
      <c r="BL55" s="381"/>
      <c r="BM55" s="381"/>
      <c r="BN55" s="381"/>
      <c r="BO55" s="381"/>
      <c r="BP55" s="381"/>
      <c r="BQ55" s="381"/>
      <c r="BR55" s="381"/>
      <c r="BS55" s="381"/>
      <c r="BT55" s="381"/>
      <c r="BU55" s="381"/>
      <c r="BV55" s="381"/>
    </row>
    <row r="56" spans="1:74" x14ac:dyDescent="0.2">
      <c r="BK56" s="381"/>
      <c r="BL56" s="381"/>
      <c r="BM56" s="381"/>
      <c r="BN56" s="381"/>
      <c r="BO56" s="381"/>
      <c r="BP56" s="381"/>
      <c r="BQ56" s="381"/>
      <c r="BR56" s="381"/>
      <c r="BS56" s="381"/>
      <c r="BT56" s="381"/>
      <c r="BU56" s="381"/>
      <c r="BV56" s="381"/>
    </row>
    <row r="57" spans="1:74" x14ac:dyDescent="0.2">
      <c r="BK57" s="381"/>
      <c r="BL57" s="381"/>
      <c r="BM57" s="381"/>
      <c r="BN57" s="381"/>
      <c r="BO57" s="381"/>
      <c r="BP57" s="381"/>
      <c r="BQ57" s="381"/>
      <c r="BR57" s="381"/>
      <c r="BS57" s="381"/>
      <c r="BT57" s="381"/>
      <c r="BU57" s="381"/>
      <c r="BV57" s="381"/>
    </row>
    <row r="58" spans="1:74" x14ac:dyDescent="0.2">
      <c r="BK58" s="381"/>
      <c r="BL58" s="381"/>
      <c r="BM58" s="381"/>
      <c r="BN58" s="381"/>
      <c r="BO58" s="381"/>
      <c r="BP58" s="381"/>
      <c r="BQ58" s="381"/>
      <c r="BR58" s="381"/>
      <c r="BS58" s="381"/>
      <c r="BT58" s="381"/>
      <c r="BU58" s="381"/>
      <c r="BV58" s="381"/>
    </row>
    <row r="59" spans="1:74" x14ac:dyDescent="0.2">
      <c r="BK59" s="381"/>
      <c r="BL59" s="381"/>
      <c r="BM59" s="381"/>
      <c r="BN59" s="381"/>
      <c r="BO59" s="381"/>
      <c r="BP59" s="381"/>
      <c r="BQ59" s="381"/>
      <c r="BR59" s="381"/>
      <c r="BS59" s="381"/>
      <c r="BT59" s="381"/>
      <c r="BU59" s="381"/>
      <c r="BV59" s="381"/>
    </row>
    <row r="60" spans="1:74" x14ac:dyDescent="0.2">
      <c r="BK60" s="381"/>
      <c r="BL60" s="381"/>
      <c r="BM60" s="381"/>
      <c r="BN60" s="381"/>
      <c r="BO60" s="381"/>
      <c r="BP60" s="381"/>
      <c r="BQ60" s="381"/>
      <c r="BR60" s="381"/>
      <c r="BS60" s="381"/>
      <c r="BT60" s="381"/>
      <c r="BU60" s="381"/>
      <c r="BV60" s="381"/>
    </row>
    <row r="61" spans="1:74" x14ac:dyDescent="0.2">
      <c r="BK61" s="381"/>
      <c r="BL61" s="381"/>
      <c r="BM61" s="381"/>
      <c r="BN61" s="381"/>
      <c r="BO61" s="381"/>
      <c r="BP61" s="381"/>
      <c r="BQ61" s="381"/>
      <c r="BR61" s="381"/>
      <c r="BS61" s="381"/>
      <c r="BT61" s="381"/>
      <c r="BU61" s="381"/>
      <c r="BV61" s="381"/>
    </row>
    <row r="62" spans="1:74" x14ac:dyDescent="0.2">
      <c r="BK62" s="381"/>
      <c r="BL62" s="381"/>
      <c r="BM62" s="381"/>
      <c r="BN62" s="381"/>
      <c r="BO62" s="381"/>
      <c r="BP62" s="381"/>
      <c r="BQ62" s="381"/>
      <c r="BR62" s="381"/>
      <c r="BS62" s="381"/>
      <c r="BT62" s="381"/>
      <c r="BU62" s="381"/>
      <c r="BV62" s="381"/>
    </row>
    <row r="63" spans="1:74" x14ac:dyDescent="0.2">
      <c r="BK63" s="381"/>
      <c r="BL63" s="381"/>
      <c r="BM63" s="381"/>
      <c r="BN63" s="381"/>
      <c r="BO63" s="381"/>
      <c r="BP63" s="381"/>
      <c r="BQ63" s="381"/>
      <c r="BR63" s="381"/>
      <c r="BS63" s="381"/>
      <c r="BT63" s="381"/>
      <c r="BU63" s="381"/>
      <c r="BV63" s="381"/>
    </row>
    <row r="64" spans="1:74" x14ac:dyDescent="0.2">
      <c r="BK64" s="381"/>
      <c r="BL64" s="381"/>
      <c r="BM64" s="381"/>
      <c r="BN64" s="381"/>
      <c r="BO64" s="381"/>
      <c r="BP64" s="381"/>
      <c r="BQ64" s="381"/>
      <c r="BR64" s="381"/>
      <c r="BS64" s="381"/>
      <c r="BT64" s="381"/>
      <c r="BU64" s="381"/>
      <c r="BV64" s="381"/>
    </row>
    <row r="65" spans="63:74" x14ac:dyDescent="0.2">
      <c r="BK65" s="381"/>
      <c r="BL65" s="381"/>
      <c r="BM65" s="381"/>
      <c r="BN65" s="381"/>
      <c r="BO65" s="381"/>
      <c r="BP65" s="381"/>
      <c r="BQ65" s="381"/>
      <c r="BR65" s="381"/>
      <c r="BS65" s="381"/>
      <c r="BT65" s="381"/>
      <c r="BU65" s="381"/>
      <c r="BV65" s="381"/>
    </row>
    <row r="66" spans="63:74" x14ac:dyDescent="0.2">
      <c r="BK66" s="381"/>
      <c r="BL66" s="381"/>
      <c r="BM66" s="381"/>
      <c r="BN66" s="381"/>
      <c r="BO66" s="381"/>
      <c r="BP66" s="381"/>
      <c r="BQ66" s="381"/>
      <c r="BR66" s="381"/>
      <c r="BS66" s="381"/>
      <c r="BT66" s="381"/>
      <c r="BU66" s="381"/>
      <c r="BV66" s="381"/>
    </row>
    <row r="67" spans="63:74" x14ac:dyDescent="0.2">
      <c r="BK67" s="381"/>
      <c r="BL67" s="381"/>
      <c r="BM67" s="381"/>
      <c r="BN67" s="381"/>
      <c r="BO67" s="381"/>
      <c r="BP67" s="381"/>
      <c r="BQ67" s="381"/>
      <c r="BR67" s="381"/>
      <c r="BS67" s="381"/>
      <c r="BT67" s="381"/>
      <c r="BU67" s="381"/>
      <c r="BV67" s="381"/>
    </row>
    <row r="68" spans="63:74" x14ac:dyDescent="0.2">
      <c r="BK68" s="381"/>
      <c r="BL68" s="381"/>
      <c r="BM68" s="381"/>
      <c r="BN68" s="381"/>
      <c r="BO68" s="381"/>
      <c r="BP68" s="381"/>
      <c r="BQ68" s="381"/>
      <c r="BR68" s="381"/>
      <c r="BS68" s="381"/>
      <c r="BT68" s="381"/>
      <c r="BU68" s="381"/>
      <c r="BV68" s="381"/>
    </row>
    <row r="69" spans="63:74" x14ac:dyDescent="0.2">
      <c r="BK69" s="381"/>
      <c r="BL69" s="381"/>
      <c r="BM69" s="381"/>
      <c r="BN69" s="381"/>
      <c r="BO69" s="381"/>
      <c r="BP69" s="381"/>
      <c r="BQ69" s="381"/>
      <c r="BR69" s="381"/>
      <c r="BS69" s="381"/>
      <c r="BT69" s="381"/>
      <c r="BU69" s="381"/>
      <c r="BV69" s="381"/>
    </row>
    <row r="70" spans="63:74" x14ac:dyDescent="0.2">
      <c r="BK70" s="381"/>
      <c r="BL70" s="381"/>
      <c r="BM70" s="381"/>
      <c r="BN70" s="381"/>
      <c r="BO70" s="381"/>
      <c r="BP70" s="381"/>
      <c r="BQ70" s="381"/>
      <c r="BR70" s="381"/>
      <c r="BS70" s="381"/>
      <c r="BT70" s="381"/>
      <c r="BU70" s="381"/>
      <c r="BV70" s="381"/>
    </row>
    <row r="71" spans="63:74" x14ac:dyDescent="0.2">
      <c r="BK71" s="381"/>
      <c r="BL71" s="381"/>
      <c r="BM71" s="381"/>
      <c r="BN71" s="381"/>
      <c r="BO71" s="381"/>
      <c r="BP71" s="381"/>
      <c r="BQ71" s="381"/>
      <c r="BR71" s="381"/>
      <c r="BS71" s="381"/>
      <c r="BT71" s="381"/>
      <c r="BU71" s="381"/>
      <c r="BV71" s="381"/>
    </row>
    <row r="72" spans="63:74" x14ac:dyDescent="0.2">
      <c r="BK72" s="381"/>
      <c r="BL72" s="381"/>
      <c r="BM72" s="381"/>
      <c r="BN72" s="381"/>
      <c r="BO72" s="381"/>
      <c r="BP72" s="381"/>
      <c r="BQ72" s="381"/>
      <c r="BR72" s="381"/>
      <c r="BS72" s="381"/>
      <c r="BT72" s="381"/>
      <c r="BU72" s="381"/>
      <c r="BV72" s="381"/>
    </row>
    <row r="73" spans="63:74" x14ac:dyDescent="0.2">
      <c r="BK73" s="381"/>
      <c r="BL73" s="381"/>
      <c r="BM73" s="381"/>
      <c r="BN73" s="381"/>
      <c r="BO73" s="381"/>
      <c r="BP73" s="381"/>
      <c r="BQ73" s="381"/>
      <c r="BR73" s="381"/>
      <c r="BS73" s="381"/>
      <c r="BT73" s="381"/>
      <c r="BU73" s="381"/>
      <c r="BV73" s="381"/>
    </row>
    <row r="74" spans="63:74" x14ac:dyDescent="0.2">
      <c r="BK74" s="381"/>
      <c r="BL74" s="381"/>
      <c r="BM74" s="381"/>
      <c r="BN74" s="381"/>
      <c r="BO74" s="381"/>
      <c r="BP74" s="381"/>
      <c r="BQ74" s="381"/>
      <c r="BR74" s="381"/>
      <c r="BS74" s="381"/>
      <c r="BT74" s="381"/>
      <c r="BU74" s="381"/>
      <c r="BV74" s="381"/>
    </row>
    <row r="75" spans="63:74" x14ac:dyDescent="0.2">
      <c r="BK75" s="381"/>
      <c r="BL75" s="381"/>
      <c r="BM75" s="381"/>
      <c r="BN75" s="381"/>
      <c r="BO75" s="381"/>
      <c r="BP75" s="381"/>
      <c r="BQ75" s="381"/>
      <c r="BR75" s="381"/>
      <c r="BS75" s="381"/>
      <c r="BT75" s="381"/>
      <c r="BU75" s="381"/>
      <c r="BV75" s="381"/>
    </row>
    <row r="76" spans="63:74" x14ac:dyDescent="0.2">
      <c r="BK76" s="381"/>
      <c r="BL76" s="381"/>
      <c r="BM76" s="381"/>
      <c r="BN76" s="381"/>
      <c r="BO76" s="381"/>
      <c r="BP76" s="381"/>
      <c r="BQ76" s="381"/>
      <c r="BR76" s="381"/>
      <c r="BS76" s="381"/>
      <c r="BT76" s="381"/>
      <c r="BU76" s="381"/>
      <c r="BV76" s="381"/>
    </row>
    <row r="77" spans="63:74" x14ac:dyDescent="0.2">
      <c r="BK77" s="381"/>
      <c r="BL77" s="381"/>
      <c r="BM77" s="381"/>
      <c r="BN77" s="381"/>
      <c r="BO77" s="381"/>
      <c r="BP77" s="381"/>
      <c r="BQ77" s="381"/>
      <c r="BR77" s="381"/>
      <c r="BS77" s="381"/>
      <c r="BT77" s="381"/>
      <c r="BU77" s="381"/>
      <c r="BV77" s="381"/>
    </row>
    <row r="78" spans="63:74" x14ac:dyDescent="0.2">
      <c r="BK78" s="381"/>
      <c r="BL78" s="381"/>
      <c r="BM78" s="381"/>
      <c r="BN78" s="381"/>
      <c r="BO78" s="381"/>
      <c r="BP78" s="381"/>
      <c r="BQ78" s="381"/>
      <c r="BR78" s="381"/>
      <c r="BS78" s="381"/>
      <c r="BT78" s="381"/>
      <c r="BU78" s="381"/>
      <c r="BV78" s="381"/>
    </row>
    <row r="79" spans="63:74" x14ac:dyDescent="0.2">
      <c r="BK79" s="381"/>
      <c r="BL79" s="381"/>
      <c r="BM79" s="381"/>
      <c r="BN79" s="381"/>
      <c r="BO79" s="381"/>
      <c r="BP79" s="381"/>
      <c r="BQ79" s="381"/>
      <c r="BR79" s="381"/>
      <c r="BS79" s="381"/>
      <c r="BT79" s="381"/>
      <c r="BU79" s="381"/>
      <c r="BV79" s="381"/>
    </row>
    <row r="80" spans="63:74" x14ac:dyDescent="0.2">
      <c r="BK80" s="381"/>
      <c r="BL80" s="381"/>
      <c r="BM80" s="381"/>
      <c r="BN80" s="381"/>
      <c r="BO80" s="381"/>
      <c r="BP80" s="381"/>
      <c r="BQ80" s="381"/>
      <c r="BR80" s="381"/>
      <c r="BS80" s="381"/>
      <c r="BT80" s="381"/>
      <c r="BU80" s="381"/>
      <c r="BV80" s="381"/>
    </row>
    <row r="81" spans="63:74" x14ac:dyDescent="0.2">
      <c r="BK81" s="381"/>
      <c r="BL81" s="381"/>
      <c r="BM81" s="381"/>
      <c r="BN81" s="381"/>
      <c r="BO81" s="381"/>
      <c r="BP81" s="381"/>
      <c r="BQ81" s="381"/>
      <c r="BR81" s="381"/>
      <c r="BS81" s="381"/>
      <c r="BT81" s="381"/>
      <c r="BU81" s="381"/>
      <c r="BV81" s="381"/>
    </row>
    <row r="82" spans="63:74" x14ac:dyDescent="0.2">
      <c r="BK82" s="381"/>
      <c r="BL82" s="381"/>
      <c r="BM82" s="381"/>
      <c r="BN82" s="381"/>
      <c r="BO82" s="381"/>
      <c r="BP82" s="381"/>
      <c r="BQ82" s="381"/>
      <c r="BR82" s="381"/>
      <c r="BS82" s="381"/>
      <c r="BT82" s="381"/>
      <c r="BU82" s="381"/>
      <c r="BV82" s="381"/>
    </row>
    <row r="83" spans="63:74" x14ac:dyDescent="0.2">
      <c r="BK83" s="381"/>
      <c r="BL83" s="381"/>
      <c r="BM83" s="381"/>
      <c r="BN83" s="381"/>
      <c r="BO83" s="381"/>
      <c r="BP83" s="381"/>
      <c r="BQ83" s="381"/>
      <c r="BR83" s="381"/>
      <c r="BS83" s="381"/>
      <c r="BT83" s="381"/>
      <c r="BU83" s="381"/>
      <c r="BV83" s="381"/>
    </row>
    <row r="84" spans="63:74" x14ac:dyDescent="0.2">
      <c r="BK84" s="381"/>
      <c r="BL84" s="381"/>
      <c r="BM84" s="381"/>
      <c r="BN84" s="381"/>
      <c r="BO84" s="381"/>
      <c r="BP84" s="381"/>
      <c r="BQ84" s="381"/>
      <c r="BR84" s="381"/>
      <c r="BS84" s="381"/>
      <c r="BT84" s="381"/>
      <c r="BU84" s="381"/>
      <c r="BV84" s="381"/>
    </row>
    <row r="85" spans="63:74" x14ac:dyDescent="0.2">
      <c r="BK85" s="381"/>
      <c r="BL85" s="381"/>
      <c r="BM85" s="381"/>
      <c r="BN85" s="381"/>
      <c r="BO85" s="381"/>
      <c r="BP85" s="381"/>
      <c r="BQ85" s="381"/>
      <c r="BR85" s="381"/>
      <c r="BS85" s="381"/>
      <c r="BT85" s="381"/>
      <c r="BU85" s="381"/>
      <c r="BV85" s="381"/>
    </row>
    <row r="86" spans="63:74" x14ac:dyDescent="0.2">
      <c r="BK86" s="381"/>
      <c r="BL86" s="381"/>
      <c r="BM86" s="381"/>
      <c r="BN86" s="381"/>
      <c r="BO86" s="381"/>
      <c r="BP86" s="381"/>
      <c r="BQ86" s="381"/>
      <c r="BR86" s="381"/>
      <c r="BS86" s="381"/>
      <c r="BT86" s="381"/>
      <c r="BU86" s="381"/>
      <c r="BV86" s="381"/>
    </row>
    <row r="87" spans="63:74" x14ac:dyDescent="0.2">
      <c r="BK87" s="381"/>
      <c r="BL87" s="381"/>
      <c r="BM87" s="381"/>
      <c r="BN87" s="381"/>
      <c r="BO87" s="381"/>
      <c r="BP87" s="381"/>
      <c r="BQ87" s="381"/>
      <c r="BR87" s="381"/>
      <c r="BS87" s="381"/>
      <c r="BT87" s="381"/>
      <c r="BU87" s="381"/>
      <c r="BV87" s="381"/>
    </row>
    <row r="88" spans="63:74" x14ac:dyDescent="0.2">
      <c r="BK88" s="381"/>
      <c r="BL88" s="381"/>
      <c r="BM88" s="381"/>
      <c r="BN88" s="381"/>
      <c r="BO88" s="381"/>
      <c r="BP88" s="381"/>
      <c r="BQ88" s="381"/>
      <c r="BR88" s="381"/>
      <c r="BS88" s="381"/>
      <c r="BT88" s="381"/>
      <c r="BU88" s="381"/>
      <c r="BV88" s="381"/>
    </row>
    <row r="89" spans="63:74" x14ac:dyDescent="0.2">
      <c r="BK89" s="381"/>
      <c r="BL89" s="381"/>
      <c r="BM89" s="381"/>
      <c r="BN89" s="381"/>
      <c r="BO89" s="381"/>
      <c r="BP89" s="381"/>
      <c r="BQ89" s="381"/>
      <c r="BR89" s="381"/>
      <c r="BS89" s="381"/>
      <c r="BT89" s="381"/>
      <c r="BU89" s="381"/>
      <c r="BV89" s="381"/>
    </row>
    <row r="90" spans="63:74" x14ac:dyDescent="0.2">
      <c r="BK90" s="381"/>
      <c r="BL90" s="381"/>
      <c r="BM90" s="381"/>
      <c r="BN90" s="381"/>
      <c r="BO90" s="381"/>
      <c r="BP90" s="381"/>
      <c r="BQ90" s="381"/>
      <c r="BR90" s="381"/>
      <c r="BS90" s="381"/>
      <c r="BT90" s="381"/>
      <c r="BU90" s="381"/>
      <c r="BV90" s="381"/>
    </row>
    <row r="91" spans="63:74" x14ac:dyDescent="0.2">
      <c r="BK91" s="381"/>
      <c r="BL91" s="381"/>
      <c r="BM91" s="381"/>
      <c r="BN91" s="381"/>
      <c r="BO91" s="381"/>
      <c r="BP91" s="381"/>
      <c r="BQ91" s="381"/>
      <c r="BR91" s="381"/>
      <c r="BS91" s="381"/>
      <c r="BT91" s="381"/>
      <c r="BU91" s="381"/>
      <c r="BV91" s="381"/>
    </row>
    <row r="92" spans="63:74" x14ac:dyDescent="0.2">
      <c r="BK92" s="381"/>
      <c r="BL92" s="381"/>
      <c r="BM92" s="381"/>
      <c r="BN92" s="381"/>
      <c r="BO92" s="381"/>
      <c r="BP92" s="381"/>
      <c r="BQ92" s="381"/>
      <c r="BR92" s="381"/>
      <c r="BS92" s="381"/>
      <c r="BT92" s="381"/>
      <c r="BU92" s="381"/>
      <c r="BV92" s="381"/>
    </row>
    <row r="93" spans="63:74" x14ac:dyDescent="0.2">
      <c r="BK93" s="381"/>
      <c r="BL93" s="381"/>
      <c r="BM93" s="381"/>
      <c r="BN93" s="381"/>
      <c r="BO93" s="381"/>
      <c r="BP93" s="381"/>
      <c r="BQ93" s="381"/>
      <c r="BR93" s="381"/>
      <c r="BS93" s="381"/>
      <c r="BT93" s="381"/>
      <c r="BU93" s="381"/>
      <c r="BV93" s="381"/>
    </row>
    <row r="94" spans="63:74" x14ac:dyDescent="0.2">
      <c r="BK94" s="381"/>
      <c r="BL94" s="381"/>
      <c r="BM94" s="381"/>
      <c r="BN94" s="381"/>
      <c r="BO94" s="381"/>
      <c r="BP94" s="381"/>
      <c r="BQ94" s="381"/>
      <c r="BR94" s="381"/>
      <c r="BS94" s="381"/>
      <c r="BT94" s="381"/>
      <c r="BU94" s="381"/>
      <c r="BV94" s="381"/>
    </row>
    <row r="95" spans="63:74" x14ac:dyDescent="0.2">
      <c r="BK95" s="381"/>
      <c r="BL95" s="381"/>
      <c r="BM95" s="381"/>
      <c r="BN95" s="381"/>
      <c r="BO95" s="381"/>
      <c r="BP95" s="381"/>
      <c r="BQ95" s="381"/>
      <c r="BR95" s="381"/>
      <c r="BS95" s="381"/>
      <c r="BT95" s="381"/>
      <c r="BU95" s="381"/>
      <c r="BV95" s="381"/>
    </row>
    <row r="96" spans="63:74" x14ac:dyDescent="0.2">
      <c r="BK96" s="381"/>
      <c r="BL96" s="381"/>
      <c r="BM96" s="381"/>
      <c r="BN96" s="381"/>
      <c r="BO96" s="381"/>
      <c r="BP96" s="381"/>
      <c r="BQ96" s="381"/>
      <c r="BR96" s="381"/>
      <c r="BS96" s="381"/>
      <c r="BT96" s="381"/>
      <c r="BU96" s="381"/>
      <c r="BV96" s="381"/>
    </row>
    <row r="97" spans="63:74" x14ac:dyDescent="0.2">
      <c r="BK97" s="381"/>
      <c r="BL97" s="381"/>
      <c r="BM97" s="381"/>
      <c r="BN97" s="381"/>
      <c r="BO97" s="381"/>
      <c r="BP97" s="381"/>
      <c r="BQ97" s="381"/>
      <c r="BR97" s="381"/>
      <c r="BS97" s="381"/>
      <c r="BT97" s="381"/>
      <c r="BU97" s="381"/>
      <c r="BV97" s="381"/>
    </row>
    <row r="98" spans="63:74" x14ac:dyDescent="0.2">
      <c r="BK98" s="381"/>
      <c r="BL98" s="381"/>
      <c r="BM98" s="381"/>
      <c r="BN98" s="381"/>
      <c r="BO98" s="381"/>
      <c r="BP98" s="381"/>
      <c r="BQ98" s="381"/>
      <c r="BR98" s="381"/>
      <c r="BS98" s="381"/>
      <c r="BT98" s="381"/>
      <c r="BU98" s="381"/>
      <c r="BV98" s="381"/>
    </row>
    <row r="99" spans="63:74" x14ac:dyDescent="0.2">
      <c r="BK99" s="381"/>
      <c r="BL99" s="381"/>
      <c r="BM99" s="381"/>
      <c r="BN99" s="381"/>
      <c r="BO99" s="381"/>
      <c r="BP99" s="381"/>
      <c r="BQ99" s="381"/>
      <c r="BR99" s="381"/>
      <c r="BS99" s="381"/>
      <c r="BT99" s="381"/>
      <c r="BU99" s="381"/>
      <c r="BV99" s="381"/>
    </row>
    <row r="100" spans="63:74" x14ac:dyDescent="0.2">
      <c r="BK100" s="381"/>
      <c r="BL100" s="381"/>
      <c r="BM100" s="381"/>
      <c r="BN100" s="381"/>
      <c r="BO100" s="381"/>
      <c r="BP100" s="381"/>
      <c r="BQ100" s="381"/>
      <c r="BR100" s="381"/>
      <c r="BS100" s="381"/>
      <c r="BT100" s="381"/>
      <c r="BU100" s="381"/>
      <c r="BV100" s="381"/>
    </row>
    <row r="101" spans="63:74" x14ac:dyDescent="0.2">
      <c r="BK101" s="381"/>
      <c r="BL101" s="381"/>
      <c r="BM101" s="381"/>
      <c r="BN101" s="381"/>
      <c r="BO101" s="381"/>
      <c r="BP101" s="381"/>
      <c r="BQ101" s="381"/>
      <c r="BR101" s="381"/>
      <c r="BS101" s="381"/>
      <c r="BT101" s="381"/>
      <c r="BU101" s="381"/>
      <c r="BV101" s="381"/>
    </row>
    <row r="102" spans="63:74" x14ac:dyDescent="0.2">
      <c r="BK102" s="381"/>
      <c r="BL102" s="381"/>
      <c r="BM102" s="381"/>
      <c r="BN102" s="381"/>
      <c r="BO102" s="381"/>
      <c r="BP102" s="381"/>
      <c r="BQ102" s="381"/>
      <c r="BR102" s="381"/>
      <c r="BS102" s="381"/>
      <c r="BT102" s="381"/>
      <c r="BU102" s="381"/>
      <c r="BV102" s="381"/>
    </row>
    <row r="103" spans="63:74" x14ac:dyDescent="0.2">
      <c r="BK103" s="381"/>
      <c r="BL103" s="381"/>
      <c r="BM103" s="381"/>
      <c r="BN103" s="381"/>
      <c r="BO103" s="381"/>
      <c r="BP103" s="381"/>
      <c r="BQ103" s="381"/>
      <c r="BR103" s="381"/>
      <c r="BS103" s="381"/>
      <c r="BT103" s="381"/>
      <c r="BU103" s="381"/>
      <c r="BV103" s="381"/>
    </row>
    <row r="104" spans="63:74" x14ac:dyDescent="0.2">
      <c r="BK104" s="381"/>
      <c r="BL104" s="381"/>
      <c r="BM104" s="381"/>
      <c r="BN104" s="381"/>
      <c r="BO104" s="381"/>
      <c r="BP104" s="381"/>
      <c r="BQ104" s="381"/>
      <c r="BR104" s="381"/>
      <c r="BS104" s="381"/>
      <c r="BT104" s="381"/>
      <c r="BU104" s="381"/>
      <c r="BV104" s="381"/>
    </row>
    <row r="105" spans="63:74" x14ac:dyDescent="0.2">
      <c r="BK105" s="381"/>
      <c r="BL105" s="381"/>
      <c r="BM105" s="381"/>
      <c r="BN105" s="381"/>
      <c r="BO105" s="381"/>
      <c r="BP105" s="381"/>
      <c r="BQ105" s="381"/>
      <c r="BR105" s="381"/>
      <c r="BS105" s="381"/>
      <c r="BT105" s="381"/>
      <c r="BU105" s="381"/>
      <c r="BV105" s="381"/>
    </row>
    <row r="106" spans="63:74" x14ac:dyDescent="0.2">
      <c r="BK106" s="381"/>
      <c r="BL106" s="381"/>
      <c r="BM106" s="381"/>
      <c r="BN106" s="381"/>
      <c r="BO106" s="381"/>
      <c r="BP106" s="381"/>
      <c r="BQ106" s="381"/>
      <c r="BR106" s="381"/>
      <c r="BS106" s="381"/>
      <c r="BT106" s="381"/>
      <c r="BU106" s="381"/>
      <c r="BV106" s="381"/>
    </row>
    <row r="107" spans="63:74" x14ac:dyDescent="0.2">
      <c r="BK107" s="381"/>
      <c r="BL107" s="381"/>
      <c r="BM107" s="381"/>
      <c r="BN107" s="381"/>
      <c r="BO107" s="381"/>
      <c r="BP107" s="381"/>
      <c r="BQ107" s="381"/>
      <c r="BR107" s="381"/>
      <c r="BS107" s="381"/>
      <c r="BT107" s="381"/>
      <c r="BU107" s="381"/>
      <c r="BV107" s="381"/>
    </row>
    <row r="108" spans="63:74" x14ac:dyDescent="0.2">
      <c r="BK108" s="381"/>
      <c r="BL108" s="381"/>
      <c r="BM108" s="381"/>
      <c r="BN108" s="381"/>
      <c r="BO108" s="381"/>
      <c r="BP108" s="381"/>
      <c r="BQ108" s="381"/>
      <c r="BR108" s="381"/>
      <c r="BS108" s="381"/>
      <c r="BT108" s="381"/>
      <c r="BU108" s="381"/>
      <c r="BV108" s="381"/>
    </row>
    <row r="109" spans="63:74" x14ac:dyDescent="0.2">
      <c r="BK109" s="381"/>
      <c r="BL109" s="381"/>
      <c r="BM109" s="381"/>
      <c r="BN109" s="381"/>
      <c r="BO109" s="381"/>
      <c r="BP109" s="381"/>
      <c r="BQ109" s="381"/>
      <c r="BR109" s="381"/>
      <c r="BS109" s="381"/>
      <c r="BT109" s="381"/>
      <c r="BU109" s="381"/>
      <c r="BV109" s="381"/>
    </row>
    <row r="110" spans="63:74" x14ac:dyDescent="0.2">
      <c r="BK110" s="381"/>
      <c r="BL110" s="381"/>
      <c r="BM110" s="381"/>
      <c r="BN110" s="381"/>
      <c r="BO110" s="381"/>
      <c r="BP110" s="381"/>
      <c r="BQ110" s="381"/>
      <c r="BR110" s="381"/>
      <c r="BS110" s="381"/>
      <c r="BT110" s="381"/>
      <c r="BU110" s="381"/>
      <c r="BV110" s="381"/>
    </row>
    <row r="111" spans="63:74" x14ac:dyDescent="0.2">
      <c r="BK111" s="381"/>
      <c r="BL111" s="381"/>
      <c r="BM111" s="381"/>
      <c r="BN111" s="381"/>
      <c r="BO111" s="381"/>
      <c r="BP111" s="381"/>
      <c r="BQ111" s="381"/>
      <c r="BR111" s="381"/>
      <c r="BS111" s="381"/>
      <c r="BT111" s="381"/>
      <c r="BU111" s="381"/>
      <c r="BV111" s="381"/>
    </row>
    <row r="112" spans="63:74" x14ac:dyDescent="0.2">
      <c r="BK112" s="381"/>
      <c r="BL112" s="381"/>
      <c r="BM112" s="381"/>
      <c r="BN112" s="381"/>
      <c r="BO112" s="381"/>
      <c r="BP112" s="381"/>
      <c r="BQ112" s="381"/>
      <c r="BR112" s="381"/>
      <c r="BS112" s="381"/>
      <c r="BT112" s="381"/>
      <c r="BU112" s="381"/>
      <c r="BV112" s="381"/>
    </row>
    <row r="113" spans="63:74" x14ac:dyDescent="0.2">
      <c r="BK113" s="381"/>
      <c r="BL113" s="381"/>
      <c r="BM113" s="381"/>
      <c r="BN113" s="381"/>
      <c r="BO113" s="381"/>
      <c r="BP113" s="381"/>
      <c r="BQ113" s="381"/>
      <c r="BR113" s="381"/>
      <c r="BS113" s="381"/>
      <c r="BT113" s="381"/>
      <c r="BU113" s="381"/>
      <c r="BV113" s="381"/>
    </row>
    <row r="114" spans="63:74" x14ac:dyDescent="0.2">
      <c r="BK114" s="381"/>
      <c r="BL114" s="381"/>
      <c r="BM114" s="381"/>
      <c r="BN114" s="381"/>
      <c r="BO114" s="381"/>
      <c r="BP114" s="381"/>
      <c r="BQ114" s="381"/>
      <c r="BR114" s="381"/>
      <c r="BS114" s="381"/>
      <c r="BT114" s="381"/>
      <c r="BU114" s="381"/>
      <c r="BV114" s="381"/>
    </row>
    <row r="115" spans="63:74" x14ac:dyDescent="0.2">
      <c r="BK115" s="381"/>
      <c r="BL115" s="381"/>
      <c r="BM115" s="381"/>
      <c r="BN115" s="381"/>
      <c r="BO115" s="381"/>
      <c r="BP115" s="381"/>
      <c r="BQ115" s="381"/>
      <c r="BR115" s="381"/>
      <c r="BS115" s="381"/>
      <c r="BT115" s="381"/>
      <c r="BU115" s="381"/>
      <c r="BV115" s="381"/>
    </row>
    <row r="116" spans="63:74" x14ac:dyDescent="0.2">
      <c r="BK116" s="381"/>
      <c r="BL116" s="381"/>
      <c r="BM116" s="381"/>
      <c r="BN116" s="381"/>
      <c r="BO116" s="381"/>
      <c r="BP116" s="381"/>
      <c r="BQ116" s="381"/>
      <c r="BR116" s="381"/>
      <c r="BS116" s="381"/>
      <c r="BT116" s="381"/>
      <c r="BU116" s="381"/>
      <c r="BV116" s="381"/>
    </row>
    <row r="117" spans="63:74" x14ac:dyDescent="0.2">
      <c r="BK117" s="381"/>
      <c r="BL117" s="381"/>
      <c r="BM117" s="381"/>
      <c r="BN117" s="381"/>
      <c r="BO117" s="381"/>
      <c r="BP117" s="381"/>
      <c r="BQ117" s="381"/>
      <c r="BR117" s="381"/>
      <c r="BS117" s="381"/>
      <c r="BT117" s="381"/>
      <c r="BU117" s="381"/>
      <c r="BV117" s="381"/>
    </row>
    <row r="118" spans="63:74" x14ac:dyDescent="0.2">
      <c r="BK118" s="381"/>
      <c r="BL118" s="381"/>
      <c r="BM118" s="381"/>
      <c r="BN118" s="381"/>
      <c r="BO118" s="381"/>
      <c r="BP118" s="381"/>
      <c r="BQ118" s="381"/>
      <c r="BR118" s="381"/>
      <c r="BS118" s="381"/>
      <c r="BT118" s="381"/>
      <c r="BU118" s="381"/>
      <c r="BV118" s="381"/>
    </row>
    <row r="119" spans="63:74" x14ac:dyDescent="0.2">
      <c r="BK119" s="381"/>
      <c r="BL119" s="381"/>
      <c r="BM119" s="381"/>
      <c r="BN119" s="381"/>
      <c r="BO119" s="381"/>
      <c r="BP119" s="381"/>
      <c r="BQ119" s="381"/>
      <c r="BR119" s="381"/>
      <c r="BS119" s="381"/>
      <c r="BT119" s="381"/>
      <c r="BU119" s="381"/>
      <c r="BV119" s="381"/>
    </row>
    <row r="120" spans="63:74" x14ac:dyDescent="0.2">
      <c r="BK120" s="381"/>
      <c r="BL120" s="381"/>
      <c r="BM120" s="381"/>
      <c r="BN120" s="381"/>
      <c r="BO120" s="381"/>
      <c r="BP120" s="381"/>
      <c r="BQ120" s="381"/>
      <c r="BR120" s="381"/>
      <c r="BS120" s="381"/>
      <c r="BT120" s="381"/>
      <c r="BU120" s="381"/>
      <c r="BV120" s="381"/>
    </row>
    <row r="121" spans="63:74" x14ac:dyDescent="0.2">
      <c r="BK121" s="381"/>
      <c r="BL121" s="381"/>
      <c r="BM121" s="381"/>
      <c r="BN121" s="381"/>
      <c r="BO121" s="381"/>
      <c r="BP121" s="381"/>
      <c r="BQ121" s="381"/>
      <c r="BR121" s="381"/>
      <c r="BS121" s="381"/>
      <c r="BT121" s="381"/>
      <c r="BU121" s="381"/>
      <c r="BV121" s="381"/>
    </row>
    <row r="122" spans="63:74" x14ac:dyDescent="0.2">
      <c r="BK122" s="381"/>
      <c r="BL122" s="381"/>
      <c r="BM122" s="381"/>
      <c r="BN122" s="381"/>
      <c r="BO122" s="381"/>
      <c r="BP122" s="381"/>
      <c r="BQ122" s="381"/>
      <c r="BR122" s="381"/>
      <c r="BS122" s="381"/>
      <c r="BT122" s="381"/>
      <c r="BU122" s="381"/>
      <c r="BV122" s="381"/>
    </row>
    <row r="123" spans="63:74" x14ac:dyDescent="0.2">
      <c r="BK123" s="381"/>
      <c r="BL123" s="381"/>
      <c r="BM123" s="381"/>
      <c r="BN123" s="381"/>
      <c r="BO123" s="381"/>
      <c r="BP123" s="381"/>
      <c r="BQ123" s="381"/>
      <c r="BR123" s="381"/>
      <c r="BS123" s="381"/>
      <c r="BT123" s="381"/>
      <c r="BU123" s="381"/>
      <c r="BV123" s="381"/>
    </row>
    <row r="124" spans="63:74" x14ac:dyDescent="0.2">
      <c r="BK124" s="381"/>
      <c r="BL124" s="381"/>
      <c r="BM124" s="381"/>
      <c r="BN124" s="381"/>
      <c r="BO124" s="381"/>
      <c r="BP124" s="381"/>
      <c r="BQ124" s="381"/>
      <c r="BR124" s="381"/>
      <c r="BS124" s="381"/>
      <c r="BT124" s="381"/>
      <c r="BU124" s="381"/>
      <c r="BV124" s="381"/>
    </row>
    <row r="125" spans="63:74" x14ac:dyDescent="0.2">
      <c r="BK125" s="381"/>
      <c r="BL125" s="381"/>
      <c r="BM125" s="381"/>
      <c r="BN125" s="381"/>
      <c r="BO125" s="381"/>
      <c r="BP125" s="381"/>
      <c r="BQ125" s="381"/>
      <c r="BR125" s="381"/>
      <c r="BS125" s="381"/>
      <c r="BT125" s="381"/>
      <c r="BU125" s="381"/>
      <c r="BV125" s="381"/>
    </row>
    <row r="126" spans="63:74" x14ac:dyDescent="0.2">
      <c r="BK126" s="381"/>
      <c r="BL126" s="381"/>
      <c r="BM126" s="381"/>
      <c r="BN126" s="381"/>
      <c r="BO126" s="381"/>
      <c r="BP126" s="381"/>
      <c r="BQ126" s="381"/>
      <c r="BR126" s="381"/>
      <c r="BS126" s="381"/>
      <c r="BT126" s="381"/>
      <c r="BU126" s="381"/>
      <c r="BV126" s="381"/>
    </row>
    <row r="127" spans="63:74" x14ac:dyDescent="0.2">
      <c r="BK127" s="381"/>
      <c r="BL127" s="381"/>
      <c r="BM127" s="381"/>
      <c r="BN127" s="381"/>
      <c r="BO127" s="381"/>
      <c r="BP127" s="381"/>
      <c r="BQ127" s="381"/>
      <c r="BR127" s="381"/>
      <c r="BS127" s="381"/>
      <c r="BT127" s="381"/>
      <c r="BU127" s="381"/>
      <c r="BV127" s="381"/>
    </row>
    <row r="128" spans="63:74" x14ac:dyDescent="0.2">
      <c r="BK128" s="381"/>
      <c r="BL128" s="381"/>
      <c r="BM128" s="381"/>
      <c r="BN128" s="381"/>
      <c r="BO128" s="381"/>
      <c r="BP128" s="381"/>
      <c r="BQ128" s="381"/>
      <c r="BR128" s="381"/>
      <c r="BS128" s="381"/>
      <c r="BT128" s="381"/>
      <c r="BU128" s="381"/>
      <c r="BV128" s="381"/>
    </row>
    <row r="129" spans="63:74" x14ac:dyDescent="0.2">
      <c r="BK129" s="381"/>
      <c r="BL129" s="381"/>
      <c r="BM129" s="381"/>
      <c r="BN129" s="381"/>
      <c r="BO129" s="381"/>
      <c r="BP129" s="381"/>
      <c r="BQ129" s="381"/>
      <c r="BR129" s="381"/>
      <c r="BS129" s="381"/>
      <c r="BT129" s="381"/>
      <c r="BU129" s="381"/>
      <c r="BV129" s="381"/>
    </row>
    <row r="130" spans="63:74" x14ac:dyDescent="0.2">
      <c r="BK130" s="381"/>
      <c r="BL130" s="381"/>
      <c r="BM130" s="381"/>
      <c r="BN130" s="381"/>
      <c r="BO130" s="381"/>
      <c r="BP130" s="381"/>
      <c r="BQ130" s="381"/>
      <c r="BR130" s="381"/>
      <c r="BS130" s="381"/>
      <c r="BT130" s="381"/>
      <c r="BU130" s="381"/>
      <c r="BV130" s="381"/>
    </row>
    <row r="131" spans="63:74" x14ac:dyDescent="0.2">
      <c r="BK131" s="381"/>
      <c r="BL131" s="381"/>
      <c r="BM131" s="381"/>
      <c r="BN131" s="381"/>
      <c r="BO131" s="381"/>
      <c r="BP131" s="381"/>
      <c r="BQ131" s="381"/>
      <c r="BR131" s="381"/>
      <c r="BS131" s="381"/>
      <c r="BT131" s="381"/>
      <c r="BU131" s="381"/>
      <c r="BV131" s="381"/>
    </row>
    <row r="132" spans="63:74" x14ac:dyDescent="0.2">
      <c r="BK132" s="381"/>
      <c r="BL132" s="381"/>
      <c r="BM132" s="381"/>
      <c r="BN132" s="381"/>
      <c r="BO132" s="381"/>
      <c r="BP132" s="381"/>
      <c r="BQ132" s="381"/>
      <c r="BR132" s="381"/>
      <c r="BS132" s="381"/>
      <c r="BT132" s="381"/>
      <c r="BU132" s="381"/>
      <c r="BV132" s="381"/>
    </row>
    <row r="133" spans="63:74" x14ac:dyDescent="0.2">
      <c r="BK133" s="381"/>
      <c r="BL133" s="381"/>
      <c r="BM133" s="381"/>
      <c r="BN133" s="381"/>
      <c r="BO133" s="381"/>
      <c r="BP133" s="381"/>
      <c r="BQ133" s="381"/>
      <c r="BR133" s="381"/>
      <c r="BS133" s="381"/>
      <c r="BT133" s="381"/>
      <c r="BU133" s="381"/>
      <c r="BV133" s="381"/>
    </row>
    <row r="134" spans="63:74" x14ac:dyDescent="0.2">
      <c r="BK134" s="381"/>
      <c r="BL134" s="381"/>
      <c r="BM134" s="381"/>
      <c r="BN134" s="381"/>
      <c r="BO134" s="381"/>
      <c r="BP134" s="381"/>
      <c r="BQ134" s="381"/>
      <c r="BR134" s="381"/>
      <c r="BS134" s="381"/>
      <c r="BT134" s="381"/>
      <c r="BU134" s="381"/>
      <c r="BV134" s="381"/>
    </row>
    <row r="135" spans="63:74" x14ac:dyDescent="0.2">
      <c r="BK135" s="381"/>
      <c r="BL135" s="381"/>
      <c r="BM135" s="381"/>
      <c r="BN135" s="381"/>
      <c r="BO135" s="381"/>
      <c r="BP135" s="381"/>
      <c r="BQ135" s="381"/>
      <c r="BR135" s="381"/>
      <c r="BS135" s="381"/>
      <c r="BT135" s="381"/>
      <c r="BU135" s="381"/>
      <c r="BV135" s="381"/>
    </row>
    <row r="136" spans="63:74" x14ac:dyDescent="0.2">
      <c r="BK136" s="381"/>
      <c r="BL136" s="381"/>
      <c r="BM136" s="381"/>
      <c r="BN136" s="381"/>
      <c r="BO136" s="381"/>
      <c r="BP136" s="381"/>
      <c r="BQ136" s="381"/>
      <c r="BR136" s="381"/>
      <c r="BS136" s="381"/>
      <c r="BT136" s="381"/>
      <c r="BU136" s="381"/>
      <c r="BV136" s="381"/>
    </row>
    <row r="137" spans="63:74" x14ac:dyDescent="0.2">
      <c r="BK137" s="381"/>
      <c r="BL137" s="381"/>
      <c r="BM137" s="381"/>
      <c r="BN137" s="381"/>
      <c r="BO137" s="381"/>
      <c r="BP137" s="381"/>
      <c r="BQ137" s="381"/>
      <c r="BR137" s="381"/>
      <c r="BS137" s="381"/>
      <c r="BT137" s="381"/>
      <c r="BU137" s="381"/>
      <c r="BV137" s="381"/>
    </row>
    <row r="138" spans="63:74" x14ac:dyDescent="0.2">
      <c r="BK138" s="381"/>
      <c r="BL138" s="381"/>
      <c r="BM138" s="381"/>
      <c r="BN138" s="381"/>
      <c r="BO138" s="381"/>
      <c r="BP138" s="381"/>
      <c r="BQ138" s="381"/>
      <c r="BR138" s="381"/>
      <c r="BS138" s="381"/>
      <c r="BT138" s="381"/>
      <c r="BU138" s="381"/>
      <c r="BV138" s="381"/>
    </row>
    <row r="139" spans="63:74" x14ac:dyDescent="0.2">
      <c r="BK139" s="381"/>
      <c r="BL139" s="381"/>
      <c r="BM139" s="381"/>
      <c r="BN139" s="381"/>
      <c r="BO139" s="381"/>
      <c r="BP139" s="381"/>
      <c r="BQ139" s="381"/>
      <c r="BR139" s="381"/>
      <c r="BS139" s="381"/>
      <c r="BT139" s="381"/>
      <c r="BU139" s="381"/>
      <c r="BV139" s="381"/>
    </row>
    <row r="140" spans="63:74" x14ac:dyDescent="0.2">
      <c r="BK140" s="381"/>
      <c r="BL140" s="381"/>
      <c r="BM140" s="381"/>
      <c r="BN140" s="381"/>
      <c r="BO140" s="381"/>
      <c r="BP140" s="381"/>
      <c r="BQ140" s="381"/>
      <c r="BR140" s="381"/>
      <c r="BS140" s="381"/>
      <c r="BT140" s="381"/>
      <c r="BU140" s="381"/>
      <c r="BV140" s="381"/>
    </row>
    <row r="141" spans="63:74" x14ac:dyDescent="0.2">
      <c r="BK141" s="381"/>
      <c r="BL141" s="381"/>
      <c r="BM141" s="381"/>
      <c r="BN141" s="381"/>
      <c r="BO141" s="381"/>
      <c r="BP141" s="381"/>
      <c r="BQ141" s="381"/>
      <c r="BR141" s="381"/>
      <c r="BS141" s="381"/>
      <c r="BT141" s="381"/>
      <c r="BU141" s="381"/>
      <c r="BV141" s="381"/>
    </row>
    <row r="142" spans="63:74" x14ac:dyDescent="0.2">
      <c r="BK142" s="381"/>
      <c r="BL142" s="381"/>
      <c r="BM142" s="381"/>
      <c r="BN142" s="381"/>
      <c r="BO142" s="381"/>
      <c r="BP142" s="381"/>
      <c r="BQ142" s="381"/>
      <c r="BR142" s="381"/>
      <c r="BS142" s="381"/>
      <c r="BT142" s="381"/>
      <c r="BU142" s="381"/>
      <c r="BV142" s="381"/>
    </row>
    <row r="143" spans="63:74" x14ac:dyDescent="0.2">
      <c r="BK143" s="381"/>
      <c r="BL143" s="381"/>
      <c r="BM143" s="381"/>
      <c r="BN143" s="381"/>
      <c r="BO143" s="381"/>
      <c r="BP143" s="381"/>
      <c r="BQ143" s="381"/>
      <c r="BR143" s="381"/>
      <c r="BS143" s="381"/>
      <c r="BT143" s="381"/>
      <c r="BU143" s="381"/>
      <c r="BV143" s="381"/>
    </row>
    <row r="144" spans="63:74" x14ac:dyDescent="0.2">
      <c r="BK144" s="381"/>
      <c r="BL144" s="381"/>
      <c r="BM144" s="381"/>
      <c r="BN144" s="381"/>
      <c r="BO144" s="381"/>
      <c r="BP144" s="381"/>
      <c r="BQ144" s="381"/>
      <c r="BR144" s="381"/>
      <c r="BS144" s="381"/>
      <c r="BT144" s="381"/>
      <c r="BU144" s="381"/>
      <c r="BV144" s="381"/>
    </row>
    <row r="145" spans="63:74" x14ac:dyDescent="0.2">
      <c r="BK145" s="381"/>
      <c r="BL145" s="381"/>
      <c r="BM145" s="381"/>
      <c r="BN145" s="381"/>
      <c r="BO145" s="381"/>
      <c r="BP145" s="381"/>
      <c r="BQ145" s="381"/>
      <c r="BR145" s="381"/>
      <c r="BS145" s="381"/>
      <c r="BT145" s="381"/>
      <c r="BU145" s="381"/>
      <c r="BV145" s="381"/>
    </row>
    <row r="146" spans="63:74" x14ac:dyDescent="0.2">
      <c r="BK146" s="381"/>
      <c r="BL146" s="381"/>
      <c r="BM146" s="381"/>
      <c r="BN146" s="381"/>
      <c r="BO146" s="381"/>
      <c r="BP146" s="381"/>
      <c r="BQ146" s="381"/>
      <c r="BR146" s="381"/>
      <c r="BS146" s="381"/>
      <c r="BT146" s="381"/>
      <c r="BU146" s="381"/>
      <c r="BV146" s="381"/>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F6" sqref="BF6"/>
    </sheetView>
  </sheetViews>
  <sheetFormatPr defaultColWidth="9.5703125" defaultRowHeight="11.25" x14ac:dyDescent="0.2"/>
  <cols>
    <col min="1" max="1" width="11.42578125" style="112" customWidth="1"/>
    <col min="2" max="2" width="17" style="112" customWidth="1"/>
    <col min="3" max="50" width="6.5703125" style="112" customWidth="1"/>
    <col min="51" max="62" width="6.5703125" style="377" customWidth="1"/>
    <col min="63" max="74" width="6.5703125" style="112" customWidth="1"/>
    <col min="75" max="16384" width="9.5703125" style="112"/>
  </cols>
  <sheetData>
    <row r="1" spans="1:74" ht="15.6" customHeight="1" x14ac:dyDescent="0.2">
      <c r="A1" s="667" t="s">
        <v>1051</v>
      </c>
      <c r="B1" s="713" t="s">
        <v>1068</v>
      </c>
      <c r="C1" s="714"/>
      <c r="D1" s="714"/>
      <c r="E1" s="714"/>
      <c r="F1" s="714"/>
      <c r="G1" s="714"/>
      <c r="H1" s="714"/>
      <c r="I1" s="714"/>
      <c r="J1" s="714"/>
      <c r="K1" s="714"/>
      <c r="L1" s="714"/>
      <c r="M1" s="714"/>
      <c r="N1" s="714"/>
      <c r="O1" s="714"/>
      <c r="P1" s="714"/>
      <c r="Q1" s="714"/>
      <c r="R1" s="714"/>
      <c r="S1" s="714"/>
      <c r="T1" s="714"/>
      <c r="U1" s="714"/>
      <c r="V1" s="714"/>
      <c r="W1" s="714"/>
      <c r="X1" s="714"/>
      <c r="Y1" s="714"/>
      <c r="Z1" s="714"/>
      <c r="AA1" s="714"/>
      <c r="AB1" s="714"/>
      <c r="AC1" s="714"/>
      <c r="AD1" s="714"/>
      <c r="AE1" s="714"/>
      <c r="AF1" s="714"/>
      <c r="AG1" s="714"/>
      <c r="AH1" s="714"/>
      <c r="AI1" s="714"/>
      <c r="AJ1" s="714"/>
      <c r="AK1" s="714"/>
      <c r="AL1" s="714"/>
      <c r="AM1" s="116"/>
    </row>
    <row r="2" spans="1:74" ht="13.35" customHeight="1" x14ac:dyDescent="0.2">
      <c r="A2" s="668"/>
      <c r="B2" s="543" t="str">
        <f>"U.S. Energy Information Administration  |  Short-Term Energy Outlook  - "&amp;Dates!D1</f>
        <v>U.S. Energy Information Administration  |  Short-Term Energy Outlook  - August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116"/>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4"/>
      <c r="AZ5" s="424"/>
      <c r="BA5" s="424"/>
      <c r="BB5" s="424"/>
      <c r="BC5" s="424"/>
      <c r="BD5" s="424"/>
      <c r="BE5" s="424"/>
      <c r="BF5" s="424"/>
      <c r="BG5" s="424"/>
      <c r="BH5" s="424"/>
      <c r="BI5" s="424"/>
      <c r="BJ5" s="424"/>
      <c r="BK5" s="424"/>
      <c r="BL5" s="424"/>
      <c r="BM5" s="424"/>
      <c r="BN5" s="424"/>
      <c r="BO5" s="424"/>
      <c r="BP5" s="424"/>
      <c r="BQ5" s="424"/>
      <c r="BR5" s="424"/>
      <c r="BS5" s="424"/>
      <c r="BT5" s="424"/>
      <c r="BU5" s="424"/>
      <c r="BV5" s="424"/>
    </row>
    <row r="6" spans="1:74" ht="11.1" customHeight="1" x14ac:dyDescent="0.2">
      <c r="A6" s="111" t="s">
        <v>844</v>
      </c>
      <c r="B6" s="206" t="s">
        <v>605</v>
      </c>
      <c r="C6" s="241">
        <v>154.18301968</v>
      </c>
      <c r="D6" s="241">
        <v>149.0975425</v>
      </c>
      <c r="E6" s="241">
        <v>127.85076484</v>
      </c>
      <c r="F6" s="241">
        <v>119.76887733</v>
      </c>
      <c r="G6" s="241">
        <v>104.17835903</v>
      </c>
      <c r="H6" s="241">
        <v>125.24987532999999</v>
      </c>
      <c r="I6" s="241">
        <v>153.34622805999999</v>
      </c>
      <c r="J6" s="241">
        <v>149.17932096999999</v>
      </c>
      <c r="K6" s="241">
        <v>128.37505400000001</v>
      </c>
      <c r="L6" s="241">
        <v>107.95786645</v>
      </c>
      <c r="M6" s="241">
        <v>112.92248633</v>
      </c>
      <c r="N6" s="241">
        <v>129.64931386999999</v>
      </c>
      <c r="O6" s="241">
        <v>144.58819161</v>
      </c>
      <c r="P6" s="241">
        <v>135.66238759000001</v>
      </c>
      <c r="Q6" s="241">
        <v>120.38162387</v>
      </c>
      <c r="R6" s="241">
        <v>106.87661067000001</v>
      </c>
      <c r="S6" s="241">
        <v>104.53037225999999</v>
      </c>
      <c r="T6" s="241">
        <v>124.354248</v>
      </c>
      <c r="U6" s="241">
        <v>157.02632097</v>
      </c>
      <c r="V6" s="241">
        <v>160.60113161000001</v>
      </c>
      <c r="W6" s="241">
        <v>131.38468632999999</v>
      </c>
      <c r="X6" s="241">
        <v>107.57095516</v>
      </c>
      <c r="Y6" s="241">
        <v>118.36958</v>
      </c>
      <c r="Z6" s="241">
        <v>135.75085709999999</v>
      </c>
      <c r="AA6" s="241">
        <v>150.16116097</v>
      </c>
      <c r="AB6" s="241">
        <v>152.45209786000001</v>
      </c>
      <c r="AC6" s="241">
        <v>130.94048645000001</v>
      </c>
      <c r="AD6" s="241">
        <v>118.01038867</v>
      </c>
      <c r="AE6" s="241">
        <v>102.4454729</v>
      </c>
      <c r="AF6" s="241">
        <v>127.641289</v>
      </c>
      <c r="AG6" s="241">
        <v>168.76341289999999</v>
      </c>
      <c r="AH6" s="241">
        <v>143.79722903000001</v>
      </c>
      <c r="AI6" s="241">
        <v>128.49849166999999</v>
      </c>
      <c r="AJ6" s="241">
        <v>105.37922064999999</v>
      </c>
      <c r="AK6" s="241">
        <v>117.768068</v>
      </c>
      <c r="AL6" s="241">
        <v>145.06689387</v>
      </c>
      <c r="AM6" s="241">
        <v>161.28303774</v>
      </c>
      <c r="AN6" s="241">
        <v>159.96678786000001</v>
      </c>
      <c r="AO6" s="241">
        <v>137.90845128999999</v>
      </c>
      <c r="AP6" s="241">
        <v>116.21708633</v>
      </c>
      <c r="AQ6" s="241">
        <v>104.14120516</v>
      </c>
      <c r="AR6" s="241">
        <v>113.65355099999999</v>
      </c>
      <c r="AS6" s="241">
        <v>145.75909451999999</v>
      </c>
      <c r="AT6" s="241">
        <v>133.04929548000001</v>
      </c>
      <c r="AU6" s="241">
        <v>129.19731267</v>
      </c>
      <c r="AV6" s="241">
        <v>102.19721161</v>
      </c>
      <c r="AW6" s="241">
        <v>116.23368867000001</v>
      </c>
      <c r="AX6" s="241">
        <v>134.59542805999999</v>
      </c>
      <c r="AY6" s="241">
        <v>154.44691161</v>
      </c>
      <c r="AZ6" s="241">
        <v>165.94645821</v>
      </c>
      <c r="BA6" s="241">
        <v>136.68254967999999</v>
      </c>
      <c r="BB6" s="241">
        <v>116.33173866999999</v>
      </c>
      <c r="BC6" s="241">
        <v>101.11289742</v>
      </c>
      <c r="BD6" s="241">
        <v>112.634</v>
      </c>
      <c r="BE6" s="241">
        <v>140.2911</v>
      </c>
      <c r="BF6" s="334">
        <v>140.8449</v>
      </c>
      <c r="BG6" s="334">
        <v>120.6031</v>
      </c>
      <c r="BH6" s="334">
        <v>104.8788</v>
      </c>
      <c r="BI6" s="334">
        <v>114.8309</v>
      </c>
      <c r="BJ6" s="334">
        <v>139.4502</v>
      </c>
      <c r="BK6" s="334">
        <v>150.68860000000001</v>
      </c>
      <c r="BL6" s="334">
        <v>143.55779999999999</v>
      </c>
      <c r="BM6" s="334">
        <v>127.3891</v>
      </c>
      <c r="BN6" s="334">
        <v>111.93380000000001</v>
      </c>
      <c r="BO6" s="334">
        <v>102.2154</v>
      </c>
      <c r="BP6" s="334">
        <v>118.1725</v>
      </c>
      <c r="BQ6" s="334">
        <v>143.86070000000001</v>
      </c>
      <c r="BR6" s="334">
        <v>141.1705</v>
      </c>
      <c r="BS6" s="334">
        <v>120.8882</v>
      </c>
      <c r="BT6" s="334">
        <v>106.3528</v>
      </c>
      <c r="BU6" s="334">
        <v>116.45050000000001</v>
      </c>
      <c r="BV6" s="334">
        <v>138.0557</v>
      </c>
    </row>
    <row r="7" spans="1:74" ht="11.1" customHeight="1" x14ac:dyDescent="0.2">
      <c r="A7" s="111" t="s">
        <v>845</v>
      </c>
      <c r="B7" s="188" t="s">
        <v>639</v>
      </c>
      <c r="C7" s="241">
        <v>446.13945741999999</v>
      </c>
      <c r="D7" s="241">
        <v>420.08495749999997</v>
      </c>
      <c r="E7" s="241">
        <v>349.15361418999998</v>
      </c>
      <c r="F7" s="241">
        <v>312.80762666999999</v>
      </c>
      <c r="G7" s="241">
        <v>295.98502774000002</v>
      </c>
      <c r="H7" s="241">
        <v>368.74529032999999</v>
      </c>
      <c r="I7" s="241">
        <v>472.22385806</v>
      </c>
      <c r="J7" s="241">
        <v>452.62166387000002</v>
      </c>
      <c r="K7" s="241">
        <v>383.55117667000002</v>
      </c>
      <c r="L7" s="241">
        <v>298.16970226000001</v>
      </c>
      <c r="M7" s="241">
        <v>302.52118667000002</v>
      </c>
      <c r="N7" s="241">
        <v>351.60876774000002</v>
      </c>
      <c r="O7" s="241">
        <v>397.40589096999997</v>
      </c>
      <c r="P7" s="241">
        <v>377.78457309999999</v>
      </c>
      <c r="Q7" s="241">
        <v>316.89927547999997</v>
      </c>
      <c r="R7" s="241">
        <v>288.07561133000002</v>
      </c>
      <c r="S7" s="241">
        <v>290.63813548000002</v>
      </c>
      <c r="T7" s="241">
        <v>366.50372167</v>
      </c>
      <c r="U7" s="241">
        <v>474.07401644999999</v>
      </c>
      <c r="V7" s="241">
        <v>464.02124032</v>
      </c>
      <c r="W7" s="241">
        <v>385.15467132999999</v>
      </c>
      <c r="X7" s="241">
        <v>290.88527742000002</v>
      </c>
      <c r="Y7" s="241">
        <v>320.63397700000002</v>
      </c>
      <c r="Z7" s="241">
        <v>361.68035515999998</v>
      </c>
      <c r="AA7" s="241">
        <v>402.23105967999999</v>
      </c>
      <c r="AB7" s="241">
        <v>416.48803106999998</v>
      </c>
      <c r="AC7" s="241">
        <v>357.82429903000002</v>
      </c>
      <c r="AD7" s="241">
        <v>317.51586099999997</v>
      </c>
      <c r="AE7" s="241">
        <v>290.32625676999999</v>
      </c>
      <c r="AF7" s="241">
        <v>366.00841700000001</v>
      </c>
      <c r="AG7" s="241">
        <v>473.37246515999999</v>
      </c>
      <c r="AH7" s="241">
        <v>416.59115226</v>
      </c>
      <c r="AI7" s="241">
        <v>359.79398466999999</v>
      </c>
      <c r="AJ7" s="241">
        <v>291.37510742000001</v>
      </c>
      <c r="AK7" s="241">
        <v>314.527423</v>
      </c>
      <c r="AL7" s="241">
        <v>386.92990451999998</v>
      </c>
      <c r="AM7" s="241">
        <v>442.47882613000002</v>
      </c>
      <c r="AN7" s="241">
        <v>444.21092786000003</v>
      </c>
      <c r="AO7" s="241">
        <v>383.47860871</v>
      </c>
      <c r="AP7" s="241">
        <v>319.209497</v>
      </c>
      <c r="AQ7" s="241">
        <v>281.60341194</v>
      </c>
      <c r="AR7" s="241">
        <v>345.50020332999998</v>
      </c>
      <c r="AS7" s="241">
        <v>408.06332677</v>
      </c>
      <c r="AT7" s="241">
        <v>385.50196452</v>
      </c>
      <c r="AU7" s="241">
        <v>353.49040832999998</v>
      </c>
      <c r="AV7" s="241">
        <v>281.38774934999998</v>
      </c>
      <c r="AW7" s="241">
        <v>316.54668900000001</v>
      </c>
      <c r="AX7" s="241">
        <v>369.79233386999999</v>
      </c>
      <c r="AY7" s="241">
        <v>426.08571581000001</v>
      </c>
      <c r="AZ7" s="241">
        <v>456.84381786</v>
      </c>
      <c r="BA7" s="241">
        <v>390.75347097000002</v>
      </c>
      <c r="BB7" s="241">
        <v>310.32914099999999</v>
      </c>
      <c r="BC7" s="241">
        <v>293.31373323000003</v>
      </c>
      <c r="BD7" s="241">
        <v>351.13690000000003</v>
      </c>
      <c r="BE7" s="241">
        <v>425.50599999999997</v>
      </c>
      <c r="BF7" s="334">
        <v>413.16759999999999</v>
      </c>
      <c r="BG7" s="334">
        <v>347.8424</v>
      </c>
      <c r="BH7" s="334">
        <v>291.82900000000001</v>
      </c>
      <c r="BI7" s="334">
        <v>310.26369999999997</v>
      </c>
      <c r="BJ7" s="334">
        <v>373.60120000000001</v>
      </c>
      <c r="BK7" s="334">
        <v>413.02010000000001</v>
      </c>
      <c r="BL7" s="334">
        <v>398.51859999999999</v>
      </c>
      <c r="BM7" s="334">
        <v>356.22410000000002</v>
      </c>
      <c r="BN7" s="334">
        <v>307.56029999999998</v>
      </c>
      <c r="BO7" s="334">
        <v>288.77</v>
      </c>
      <c r="BP7" s="334">
        <v>349.7149</v>
      </c>
      <c r="BQ7" s="334">
        <v>427.83089999999999</v>
      </c>
      <c r="BR7" s="334">
        <v>421.32470000000001</v>
      </c>
      <c r="BS7" s="334">
        <v>354.73540000000003</v>
      </c>
      <c r="BT7" s="334">
        <v>294.53100000000001</v>
      </c>
      <c r="BU7" s="334">
        <v>313.15839999999997</v>
      </c>
      <c r="BV7" s="334">
        <v>367.9384</v>
      </c>
    </row>
    <row r="8" spans="1:74" ht="11.1" customHeight="1" x14ac:dyDescent="0.2">
      <c r="A8" s="111" t="s">
        <v>846</v>
      </c>
      <c r="B8" s="206" t="s">
        <v>606</v>
      </c>
      <c r="C8" s="241">
        <v>650.00006676999999</v>
      </c>
      <c r="D8" s="241">
        <v>587.85073321000004</v>
      </c>
      <c r="E8" s="241">
        <v>491.01662290000002</v>
      </c>
      <c r="F8" s="241">
        <v>418.26189933000001</v>
      </c>
      <c r="G8" s="241">
        <v>418.64797806000001</v>
      </c>
      <c r="H8" s="241">
        <v>532.43615299999999</v>
      </c>
      <c r="I8" s="241">
        <v>719.03337644999999</v>
      </c>
      <c r="J8" s="241">
        <v>643.15730773999996</v>
      </c>
      <c r="K8" s="241">
        <v>462.71505200000001</v>
      </c>
      <c r="L8" s="241">
        <v>383.08462580999998</v>
      </c>
      <c r="M8" s="241">
        <v>443.71857333000003</v>
      </c>
      <c r="N8" s="241">
        <v>548.08319065000001</v>
      </c>
      <c r="O8" s="241">
        <v>587.74277515999995</v>
      </c>
      <c r="P8" s="241">
        <v>526.36576414000001</v>
      </c>
      <c r="Q8" s="241">
        <v>440.22433903000001</v>
      </c>
      <c r="R8" s="241">
        <v>379.45167400000003</v>
      </c>
      <c r="S8" s="241">
        <v>433.77032871</v>
      </c>
      <c r="T8" s="241">
        <v>572.21093800000006</v>
      </c>
      <c r="U8" s="241">
        <v>753.68962968000005</v>
      </c>
      <c r="V8" s="241">
        <v>618.34684064999999</v>
      </c>
      <c r="W8" s="241">
        <v>465.979623</v>
      </c>
      <c r="X8" s="241">
        <v>393.89715065000001</v>
      </c>
      <c r="Y8" s="241">
        <v>465.89717532999998</v>
      </c>
      <c r="Z8" s="241">
        <v>542.32456903000002</v>
      </c>
      <c r="AA8" s="241">
        <v>592.17702999999995</v>
      </c>
      <c r="AB8" s="241">
        <v>570.80784571000004</v>
      </c>
      <c r="AC8" s="241">
        <v>527.72609354999997</v>
      </c>
      <c r="AD8" s="241">
        <v>432.45466067000001</v>
      </c>
      <c r="AE8" s="241">
        <v>417.64233323000002</v>
      </c>
      <c r="AF8" s="241">
        <v>494.72697267000001</v>
      </c>
      <c r="AG8" s="241">
        <v>613.19980935000001</v>
      </c>
      <c r="AH8" s="241">
        <v>567.86146128999997</v>
      </c>
      <c r="AI8" s="241">
        <v>478.11105533</v>
      </c>
      <c r="AJ8" s="241">
        <v>409.72081451999998</v>
      </c>
      <c r="AK8" s="241">
        <v>478.51292567000002</v>
      </c>
      <c r="AL8" s="241">
        <v>599.13487354999995</v>
      </c>
      <c r="AM8" s="241">
        <v>669.74947128999997</v>
      </c>
      <c r="AN8" s="241">
        <v>646.12382392999996</v>
      </c>
      <c r="AO8" s="241">
        <v>535.89877548000004</v>
      </c>
      <c r="AP8" s="241">
        <v>412.65743166999999</v>
      </c>
      <c r="AQ8" s="241">
        <v>405.41500387000002</v>
      </c>
      <c r="AR8" s="241">
        <v>520.40234899999996</v>
      </c>
      <c r="AS8" s="241">
        <v>529.91135452000003</v>
      </c>
      <c r="AT8" s="241">
        <v>554.22344741999996</v>
      </c>
      <c r="AU8" s="241">
        <v>452.25454166999998</v>
      </c>
      <c r="AV8" s="241">
        <v>391.29615774000001</v>
      </c>
      <c r="AW8" s="241">
        <v>487.62696966999999</v>
      </c>
      <c r="AX8" s="241">
        <v>559.46113645000003</v>
      </c>
      <c r="AY8" s="241">
        <v>621.61360193999997</v>
      </c>
      <c r="AZ8" s="241">
        <v>629.39656678999995</v>
      </c>
      <c r="BA8" s="241">
        <v>517.19146903000001</v>
      </c>
      <c r="BB8" s="241">
        <v>390.60268300000001</v>
      </c>
      <c r="BC8" s="241">
        <v>404.73039774</v>
      </c>
      <c r="BD8" s="241">
        <v>502.18540000000002</v>
      </c>
      <c r="BE8" s="241">
        <v>572.90150000000006</v>
      </c>
      <c r="BF8" s="334">
        <v>573.82050000000004</v>
      </c>
      <c r="BG8" s="334">
        <v>447.36349999999999</v>
      </c>
      <c r="BH8" s="334">
        <v>405.72519999999997</v>
      </c>
      <c r="BI8" s="334">
        <v>459.6388</v>
      </c>
      <c r="BJ8" s="334">
        <v>559.19320000000005</v>
      </c>
      <c r="BK8" s="334">
        <v>605.73500000000001</v>
      </c>
      <c r="BL8" s="334">
        <v>553.6232</v>
      </c>
      <c r="BM8" s="334">
        <v>491.22399999999999</v>
      </c>
      <c r="BN8" s="334">
        <v>403.68740000000003</v>
      </c>
      <c r="BO8" s="334">
        <v>401.74020000000002</v>
      </c>
      <c r="BP8" s="334">
        <v>503.54309999999998</v>
      </c>
      <c r="BQ8" s="334">
        <v>599.61300000000006</v>
      </c>
      <c r="BR8" s="334">
        <v>580.89400000000001</v>
      </c>
      <c r="BS8" s="334">
        <v>452.95519999999999</v>
      </c>
      <c r="BT8" s="334">
        <v>411.63209999999998</v>
      </c>
      <c r="BU8" s="334">
        <v>466.40190000000001</v>
      </c>
      <c r="BV8" s="334">
        <v>556.69330000000002</v>
      </c>
    </row>
    <row r="9" spans="1:74" ht="11.1" customHeight="1" x14ac:dyDescent="0.2">
      <c r="A9" s="111" t="s">
        <v>847</v>
      </c>
      <c r="B9" s="206" t="s">
        <v>607</v>
      </c>
      <c r="C9" s="241">
        <v>370.17475999999999</v>
      </c>
      <c r="D9" s="241">
        <v>345.25770320999999</v>
      </c>
      <c r="E9" s="241">
        <v>280.20828323000001</v>
      </c>
      <c r="F9" s="241">
        <v>229.78495699999999</v>
      </c>
      <c r="G9" s="241">
        <v>225.61185742000001</v>
      </c>
      <c r="H9" s="241">
        <v>295.70578</v>
      </c>
      <c r="I9" s="241">
        <v>384.16702064999998</v>
      </c>
      <c r="J9" s="241">
        <v>357.27474000000001</v>
      </c>
      <c r="K9" s="241">
        <v>255.350673</v>
      </c>
      <c r="L9" s="241">
        <v>203.16131322999999</v>
      </c>
      <c r="M9" s="241">
        <v>239.41089767</v>
      </c>
      <c r="N9" s="241">
        <v>308.63715870999999</v>
      </c>
      <c r="O9" s="241">
        <v>318.78493580999998</v>
      </c>
      <c r="P9" s="241">
        <v>301.00041345</v>
      </c>
      <c r="Q9" s="241">
        <v>249.49037000000001</v>
      </c>
      <c r="R9" s="241">
        <v>208.33386433000001</v>
      </c>
      <c r="S9" s="241">
        <v>231.05862257999999</v>
      </c>
      <c r="T9" s="241">
        <v>308.67853066999999</v>
      </c>
      <c r="U9" s="241">
        <v>406.52405193999999</v>
      </c>
      <c r="V9" s="241">
        <v>335.62605805999999</v>
      </c>
      <c r="W9" s="241">
        <v>252.05264767</v>
      </c>
      <c r="X9" s="241">
        <v>208.67640226</v>
      </c>
      <c r="Y9" s="241">
        <v>246.72109366999999</v>
      </c>
      <c r="Z9" s="241">
        <v>301.34197452000001</v>
      </c>
      <c r="AA9" s="241">
        <v>350.51426935000001</v>
      </c>
      <c r="AB9" s="241">
        <v>328.69670643000001</v>
      </c>
      <c r="AC9" s="241">
        <v>297.09060161000002</v>
      </c>
      <c r="AD9" s="241">
        <v>251.55872567</v>
      </c>
      <c r="AE9" s="241">
        <v>226.44619129</v>
      </c>
      <c r="AF9" s="241">
        <v>271.09272267</v>
      </c>
      <c r="AG9" s="241">
        <v>333.15293355</v>
      </c>
      <c r="AH9" s="241">
        <v>318.49645226000001</v>
      </c>
      <c r="AI9" s="241">
        <v>285.40293033</v>
      </c>
      <c r="AJ9" s="241">
        <v>223.51262032</v>
      </c>
      <c r="AK9" s="241">
        <v>258.71495199999998</v>
      </c>
      <c r="AL9" s="241">
        <v>350.88836161</v>
      </c>
      <c r="AM9" s="241">
        <v>385.39829515999998</v>
      </c>
      <c r="AN9" s="241">
        <v>374.82094606999999</v>
      </c>
      <c r="AO9" s="241">
        <v>298.06379515999998</v>
      </c>
      <c r="AP9" s="241">
        <v>233.67058967</v>
      </c>
      <c r="AQ9" s="241">
        <v>225.38493419</v>
      </c>
      <c r="AR9" s="241">
        <v>280.95981533000003</v>
      </c>
      <c r="AS9" s="241">
        <v>303.76336451999998</v>
      </c>
      <c r="AT9" s="241">
        <v>317.20263323</v>
      </c>
      <c r="AU9" s="241">
        <v>256.29255132999998</v>
      </c>
      <c r="AV9" s="241">
        <v>211.67749226000001</v>
      </c>
      <c r="AW9" s="241">
        <v>261.77954299999999</v>
      </c>
      <c r="AX9" s="241">
        <v>322.88870806</v>
      </c>
      <c r="AY9" s="241">
        <v>352.80418902999997</v>
      </c>
      <c r="AZ9" s="241">
        <v>347.37932107</v>
      </c>
      <c r="BA9" s="241">
        <v>278.05916710000002</v>
      </c>
      <c r="BB9" s="241">
        <v>211.32388233</v>
      </c>
      <c r="BC9" s="241">
        <v>207.77956</v>
      </c>
      <c r="BD9" s="241">
        <v>275.7448</v>
      </c>
      <c r="BE9" s="241">
        <v>333.7448</v>
      </c>
      <c r="BF9" s="334">
        <v>334.47519999999997</v>
      </c>
      <c r="BG9" s="334">
        <v>265.79379999999998</v>
      </c>
      <c r="BH9" s="334">
        <v>218.33080000000001</v>
      </c>
      <c r="BI9" s="334">
        <v>246.18</v>
      </c>
      <c r="BJ9" s="334">
        <v>326.64960000000002</v>
      </c>
      <c r="BK9" s="334">
        <v>357.91669999999999</v>
      </c>
      <c r="BL9" s="334">
        <v>331.28559999999999</v>
      </c>
      <c r="BM9" s="334">
        <v>273.00959999999998</v>
      </c>
      <c r="BN9" s="334">
        <v>226.0701</v>
      </c>
      <c r="BO9" s="334">
        <v>220.8896</v>
      </c>
      <c r="BP9" s="334">
        <v>280.13630000000001</v>
      </c>
      <c r="BQ9" s="334">
        <v>339.19819999999999</v>
      </c>
      <c r="BR9" s="334">
        <v>330.29539999999997</v>
      </c>
      <c r="BS9" s="334">
        <v>262.50540000000001</v>
      </c>
      <c r="BT9" s="334">
        <v>222.85429999999999</v>
      </c>
      <c r="BU9" s="334">
        <v>251.30240000000001</v>
      </c>
      <c r="BV9" s="334">
        <v>330.83150000000001</v>
      </c>
    </row>
    <row r="10" spans="1:74" ht="11.1" customHeight="1" x14ac:dyDescent="0.2">
      <c r="A10" s="111" t="s">
        <v>848</v>
      </c>
      <c r="B10" s="206" t="s">
        <v>608</v>
      </c>
      <c r="C10" s="241">
        <v>1245.9304612999999</v>
      </c>
      <c r="D10" s="241">
        <v>1031.2321254000001</v>
      </c>
      <c r="E10" s="241">
        <v>777.08268257999998</v>
      </c>
      <c r="F10" s="241">
        <v>764.71561532999999</v>
      </c>
      <c r="G10" s="241">
        <v>801.88050290000001</v>
      </c>
      <c r="H10" s="241">
        <v>1128.391699</v>
      </c>
      <c r="I10" s="241">
        <v>1238.0203994000001</v>
      </c>
      <c r="J10" s="241">
        <v>1238.9090042</v>
      </c>
      <c r="K10" s="241">
        <v>1050.8245400000001</v>
      </c>
      <c r="L10" s="241">
        <v>756.69080805999999</v>
      </c>
      <c r="M10" s="241">
        <v>751.55261867000002</v>
      </c>
      <c r="N10" s="241">
        <v>867.79760515999999</v>
      </c>
      <c r="O10" s="241">
        <v>984.93649903000005</v>
      </c>
      <c r="P10" s="241">
        <v>887.46880207000004</v>
      </c>
      <c r="Q10" s="241">
        <v>771.18288031999998</v>
      </c>
      <c r="R10" s="241">
        <v>713.17736833000004</v>
      </c>
      <c r="S10" s="241">
        <v>827.16439032000005</v>
      </c>
      <c r="T10" s="241">
        <v>1005.316464</v>
      </c>
      <c r="U10" s="241">
        <v>1222.8981345</v>
      </c>
      <c r="V10" s="241">
        <v>1163.4082665000001</v>
      </c>
      <c r="W10" s="241">
        <v>985.82078766999996</v>
      </c>
      <c r="X10" s="241">
        <v>774.23098418999996</v>
      </c>
      <c r="Y10" s="241">
        <v>809.33139167000002</v>
      </c>
      <c r="Z10" s="241">
        <v>888.78376097</v>
      </c>
      <c r="AA10" s="241">
        <v>996.23603258000003</v>
      </c>
      <c r="AB10" s="241">
        <v>988.21600035999995</v>
      </c>
      <c r="AC10" s="241">
        <v>904.56074709999996</v>
      </c>
      <c r="AD10" s="241">
        <v>783.51188233000005</v>
      </c>
      <c r="AE10" s="241">
        <v>753.78553968000006</v>
      </c>
      <c r="AF10" s="241">
        <v>1005.3124587</v>
      </c>
      <c r="AG10" s="241">
        <v>1122.1387041999999</v>
      </c>
      <c r="AH10" s="241">
        <v>1100.2723751999999</v>
      </c>
      <c r="AI10" s="241">
        <v>1000.8277507</v>
      </c>
      <c r="AJ10" s="241">
        <v>800.70172000000002</v>
      </c>
      <c r="AK10" s="241">
        <v>827.52368533000003</v>
      </c>
      <c r="AL10" s="241">
        <v>992.20393645000001</v>
      </c>
      <c r="AM10" s="241">
        <v>1191.5142929000001</v>
      </c>
      <c r="AN10" s="241">
        <v>1141.9907532</v>
      </c>
      <c r="AO10" s="241">
        <v>913.01024676999998</v>
      </c>
      <c r="AP10" s="241">
        <v>758.16554432999999</v>
      </c>
      <c r="AQ10" s="241">
        <v>801.75301032000004</v>
      </c>
      <c r="AR10" s="241">
        <v>1014.6233767</v>
      </c>
      <c r="AS10" s="241">
        <v>1133.0018123</v>
      </c>
      <c r="AT10" s="241">
        <v>1105.6933710000001</v>
      </c>
      <c r="AU10" s="241">
        <v>1022.8574913</v>
      </c>
      <c r="AV10" s="241">
        <v>781.73867710000002</v>
      </c>
      <c r="AW10" s="241">
        <v>830.20423032999997</v>
      </c>
      <c r="AX10" s="241">
        <v>970.51438097000005</v>
      </c>
      <c r="AY10" s="241">
        <v>1099.5969616</v>
      </c>
      <c r="AZ10" s="241">
        <v>1154.9990857</v>
      </c>
      <c r="BA10" s="241">
        <v>967.99221516</v>
      </c>
      <c r="BB10" s="241">
        <v>753.50491967000005</v>
      </c>
      <c r="BC10" s="241">
        <v>832.02775355000006</v>
      </c>
      <c r="BD10" s="241">
        <v>1087.6300000000001</v>
      </c>
      <c r="BE10" s="241">
        <v>1247.8009999999999</v>
      </c>
      <c r="BF10" s="334">
        <v>1185.8330000000001</v>
      </c>
      <c r="BG10" s="334">
        <v>1054.5930000000001</v>
      </c>
      <c r="BH10" s="334">
        <v>817.02120000000002</v>
      </c>
      <c r="BI10" s="334">
        <v>802.45809999999994</v>
      </c>
      <c r="BJ10" s="334">
        <v>969.43960000000004</v>
      </c>
      <c r="BK10" s="334">
        <v>1102.421</v>
      </c>
      <c r="BL10" s="334">
        <v>1032.6279999999999</v>
      </c>
      <c r="BM10" s="334">
        <v>861.85730000000001</v>
      </c>
      <c r="BN10" s="334">
        <v>745.44140000000004</v>
      </c>
      <c r="BO10" s="334">
        <v>788.54629999999997</v>
      </c>
      <c r="BP10" s="334">
        <v>1056.4760000000001</v>
      </c>
      <c r="BQ10" s="334">
        <v>1200.22</v>
      </c>
      <c r="BR10" s="334">
        <v>1192.462</v>
      </c>
      <c r="BS10" s="334">
        <v>1060.6279999999999</v>
      </c>
      <c r="BT10" s="334">
        <v>830.57249999999999</v>
      </c>
      <c r="BU10" s="334">
        <v>815.85900000000004</v>
      </c>
      <c r="BV10" s="334">
        <v>948.59580000000005</v>
      </c>
    </row>
    <row r="11" spans="1:74" ht="11.1" customHeight="1" x14ac:dyDescent="0.2">
      <c r="A11" s="111" t="s">
        <v>849</v>
      </c>
      <c r="B11" s="206" t="s">
        <v>609</v>
      </c>
      <c r="C11" s="241">
        <v>444.05496484000003</v>
      </c>
      <c r="D11" s="241">
        <v>402.32175071</v>
      </c>
      <c r="E11" s="241">
        <v>272.97762839000001</v>
      </c>
      <c r="F11" s="241">
        <v>255.72950299999999</v>
      </c>
      <c r="G11" s="241">
        <v>258.99312548</v>
      </c>
      <c r="H11" s="241">
        <v>374.11103800000001</v>
      </c>
      <c r="I11" s="241">
        <v>427.36809903</v>
      </c>
      <c r="J11" s="241">
        <v>441.02697194000001</v>
      </c>
      <c r="K11" s="241">
        <v>353.25232167000001</v>
      </c>
      <c r="L11" s="241">
        <v>240.26483257999999</v>
      </c>
      <c r="M11" s="241">
        <v>251.89018933</v>
      </c>
      <c r="N11" s="241">
        <v>311.78022902999999</v>
      </c>
      <c r="O11" s="241">
        <v>345.79025000000001</v>
      </c>
      <c r="P11" s="241">
        <v>320.74805621000002</v>
      </c>
      <c r="Q11" s="241">
        <v>255.99456742000001</v>
      </c>
      <c r="R11" s="241">
        <v>236.02031066999999</v>
      </c>
      <c r="S11" s="241">
        <v>269.60502806</v>
      </c>
      <c r="T11" s="241">
        <v>345.88183033000001</v>
      </c>
      <c r="U11" s="241">
        <v>424.55147516</v>
      </c>
      <c r="V11" s="241">
        <v>401.29816387</v>
      </c>
      <c r="W11" s="241">
        <v>341.26224332999999</v>
      </c>
      <c r="X11" s="241">
        <v>241.60949968</v>
      </c>
      <c r="Y11" s="241">
        <v>267.02884399999999</v>
      </c>
      <c r="Z11" s="241">
        <v>302.04832355000002</v>
      </c>
      <c r="AA11" s="241">
        <v>364.69557128999998</v>
      </c>
      <c r="AB11" s="241">
        <v>352.70408214000003</v>
      </c>
      <c r="AC11" s="241">
        <v>319.49117452000002</v>
      </c>
      <c r="AD11" s="241">
        <v>270.35697299999998</v>
      </c>
      <c r="AE11" s="241">
        <v>244.36913580999999</v>
      </c>
      <c r="AF11" s="241">
        <v>330.04379767</v>
      </c>
      <c r="AG11" s="241">
        <v>373.18064128999998</v>
      </c>
      <c r="AH11" s="241">
        <v>372.34264483999999</v>
      </c>
      <c r="AI11" s="241">
        <v>354.42436167</v>
      </c>
      <c r="AJ11" s="241">
        <v>260.17851870999999</v>
      </c>
      <c r="AK11" s="241">
        <v>267.49101667000002</v>
      </c>
      <c r="AL11" s="241">
        <v>355.73886902999999</v>
      </c>
      <c r="AM11" s="241">
        <v>445.77577031999999</v>
      </c>
      <c r="AN11" s="241">
        <v>451.32559250000003</v>
      </c>
      <c r="AO11" s="241">
        <v>318.59350612999998</v>
      </c>
      <c r="AP11" s="241">
        <v>253.46146933</v>
      </c>
      <c r="AQ11" s="241">
        <v>248.56409452</v>
      </c>
      <c r="AR11" s="241">
        <v>332.13741800000003</v>
      </c>
      <c r="AS11" s="241">
        <v>365.67897290000002</v>
      </c>
      <c r="AT11" s="241">
        <v>367.39636483999999</v>
      </c>
      <c r="AU11" s="241">
        <v>356.16895099999999</v>
      </c>
      <c r="AV11" s="241">
        <v>252.87528258</v>
      </c>
      <c r="AW11" s="241">
        <v>281.17652533</v>
      </c>
      <c r="AX11" s="241">
        <v>330.50019838999998</v>
      </c>
      <c r="AY11" s="241">
        <v>396.78622903000002</v>
      </c>
      <c r="AZ11" s="241">
        <v>434.63944142999998</v>
      </c>
      <c r="BA11" s="241">
        <v>344.32456483999999</v>
      </c>
      <c r="BB11" s="241">
        <v>240.67205566999999</v>
      </c>
      <c r="BC11" s="241">
        <v>248.17779934999999</v>
      </c>
      <c r="BD11" s="241">
        <v>351.52</v>
      </c>
      <c r="BE11" s="241">
        <v>411.53559999999999</v>
      </c>
      <c r="BF11" s="334">
        <v>397.73599999999999</v>
      </c>
      <c r="BG11" s="334">
        <v>357.68360000000001</v>
      </c>
      <c r="BH11" s="334">
        <v>260.34300000000002</v>
      </c>
      <c r="BI11" s="334">
        <v>257.86180000000002</v>
      </c>
      <c r="BJ11" s="334">
        <v>334.65379999999999</v>
      </c>
      <c r="BK11" s="334">
        <v>395.23399999999998</v>
      </c>
      <c r="BL11" s="334">
        <v>383.81819999999999</v>
      </c>
      <c r="BM11" s="334">
        <v>305.25130000000001</v>
      </c>
      <c r="BN11" s="334">
        <v>253.65700000000001</v>
      </c>
      <c r="BO11" s="334">
        <v>255.6429</v>
      </c>
      <c r="BP11" s="334">
        <v>341.63260000000002</v>
      </c>
      <c r="BQ11" s="334">
        <v>395.91730000000001</v>
      </c>
      <c r="BR11" s="334">
        <v>398.36680000000001</v>
      </c>
      <c r="BS11" s="334">
        <v>358.33800000000002</v>
      </c>
      <c r="BT11" s="334">
        <v>265.0016</v>
      </c>
      <c r="BU11" s="334">
        <v>262.53710000000001</v>
      </c>
      <c r="BV11" s="334">
        <v>330.13569999999999</v>
      </c>
    </row>
    <row r="12" spans="1:74" ht="11.1" customHeight="1" x14ac:dyDescent="0.2">
      <c r="A12" s="111" t="s">
        <v>850</v>
      </c>
      <c r="B12" s="206" t="s">
        <v>610</v>
      </c>
      <c r="C12" s="241">
        <v>622.3530571</v>
      </c>
      <c r="D12" s="241">
        <v>647.87164464</v>
      </c>
      <c r="E12" s="241">
        <v>431.28900128999999</v>
      </c>
      <c r="F12" s="241">
        <v>435.63624900000002</v>
      </c>
      <c r="G12" s="241">
        <v>490.07351839</v>
      </c>
      <c r="H12" s="241">
        <v>741.59394033000001</v>
      </c>
      <c r="I12" s="241">
        <v>852.47434065000004</v>
      </c>
      <c r="J12" s="241">
        <v>893.61199452000005</v>
      </c>
      <c r="K12" s="241">
        <v>735.11151199999995</v>
      </c>
      <c r="L12" s="241">
        <v>489.65659968</v>
      </c>
      <c r="M12" s="241">
        <v>412.87356933000001</v>
      </c>
      <c r="N12" s="241">
        <v>510.50213000000002</v>
      </c>
      <c r="O12" s="241">
        <v>546.90046676999998</v>
      </c>
      <c r="P12" s="241">
        <v>493.94565620999998</v>
      </c>
      <c r="Q12" s="241">
        <v>426.54561645000001</v>
      </c>
      <c r="R12" s="241">
        <v>430.69108567000001</v>
      </c>
      <c r="S12" s="241">
        <v>517.40381226</v>
      </c>
      <c r="T12" s="241">
        <v>696.87224232999995</v>
      </c>
      <c r="U12" s="241">
        <v>794.40145934999998</v>
      </c>
      <c r="V12" s="241">
        <v>816.90490935000003</v>
      </c>
      <c r="W12" s="241">
        <v>693.49931366999999</v>
      </c>
      <c r="X12" s="241">
        <v>491.35685129000001</v>
      </c>
      <c r="Y12" s="241">
        <v>430.69703766999999</v>
      </c>
      <c r="Z12" s="241">
        <v>480.03487194000002</v>
      </c>
      <c r="AA12" s="241">
        <v>601.89873935000003</v>
      </c>
      <c r="AB12" s="241">
        <v>521.63895286000002</v>
      </c>
      <c r="AC12" s="241">
        <v>466.94320580999999</v>
      </c>
      <c r="AD12" s="241">
        <v>440.04592133</v>
      </c>
      <c r="AE12" s="241">
        <v>455.66010161000003</v>
      </c>
      <c r="AF12" s="241">
        <v>663.66417733000003</v>
      </c>
      <c r="AG12" s="241">
        <v>756.09413452000001</v>
      </c>
      <c r="AH12" s="241">
        <v>783.59263935000001</v>
      </c>
      <c r="AI12" s="241">
        <v>732.28489466999997</v>
      </c>
      <c r="AJ12" s="241">
        <v>528.27093871</v>
      </c>
      <c r="AK12" s="241">
        <v>433.56866466999998</v>
      </c>
      <c r="AL12" s="241">
        <v>591.67680839000002</v>
      </c>
      <c r="AM12" s="241">
        <v>681.95817580999994</v>
      </c>
      <c r="AN12" s="241">
        <v>673.25422429000002</v>
      </c>
      <c r="AO12" s="241">
        <v>500.96973000000003</v>
      </c>
      <c r="AP12" s="241">
        <v>417.212266</v>
      </c>
      <c r="AQ12" s="241">
        <v>452.33230967999998</v>
      </c>
      <c r="AR12" s="241">
        <v>634.34511233000001</v>
      </c>
      <c r="AS12" s="241">
        <v>722.93608613000004</v>
      </c>
      <c r="AT12" s="241">
        <v>749.58028838999996</v>
      </c>
      <c r="AU12" s="241">
        <v>719.41059067000003</v>
      </c>
      <c r="AV12" s="241">
        <v>522.8689071</v>
      </c>
      <c r="AW12" s="241">
        <v>452.46685200000002</v>
      </c>
      <c r="AX12" s="241">
        <v>516.14624031999995</v>
      </c>
      <c r="AY12" s="241">
        <v>646.23616031999995</v>
      </c>
      <c r="AZ12" s="241">
        <v>610.64045928999997</v>
      </c>
      <c r="BA12" s="241">
        <v>550.48582257999999</v>
      </c>
      <c r="BB12" s="241">
        <v>419.13176666999999</v>
      </c>
      <c r="BC12" s="241">
        <v>450.42331387000002</v>
      </c>
      <c r="BD12" s="241">
        <v>653.35050000000001</v>
      </c>
      <c r="BE12" s="241">
        <v>775.29330000000004</v>
      </c>
      <c r="BF12" s="334">
        <v>768.47130000000004</v>
      </c>
      <c r="BG12" s="334">
        <v>686.90570000000002</v>
      </c>
      <c r="BH12" s="334">
        <v>512.67190000000005</v>
      </c>
      <c r="BI12" s="334">
        <v>426.21460000000002</v>
      </c>
      <c r="BJ12" s="334">
        <v>550.11279999999999</v>
      </c>
      <c r="BK12" s="334">
        <v>644.46109999999999</v>
      </c>
      <c r="BL12" s="334">
        <v>597.3981</v>
      </c>
      <c r="BM12" s="334">
        <v>485.3263</v>
      </c>
      <c r="BN12" s="334">
        <v>439.3997</v>
      </c>
      <c r="BO12" s="334">
        <v>488.87299999999999</v>
      </c>
      <c r="BP12" s="334">
        <v>659.9325</v>
      </c>
      <c r="BQ12" s="334">
        <v>756.60440000000006</v>
      </c>
      <c r="BR12" s="334">
        <v>774.63310000000001</v>
      </c>
      <c r="BS12" s="334">
        <v>692.45870000000002</v>
      </c>
      <c r="BT12" s="334">
        <v>522.71529999999996</v>
      </c>
      <c r="BU12" s="334">
        <v>434.59269999999998</v>
      </c>
      <c r="BV12" s="334">
        <v>554.19370000000004</v>
      </c>
    </row>
    <row r="13" spans="1:74" ht="11.1" customHeight="1" x14ac:dyDescent="0.2">
      <c r="A13" s="111" t="s">
        <v>851</v>
      </c>
      <c r="B13" s="206" t="s">
        <v>611</v>
      </c>
      <c r="C13" s="241">
        <v>272.23016225999999</v>
      </c>
      <c r="D13" s="241">
        <v>256.54428607</v>
      </c>
      <c r="E13" s="241">
        <v>216.13327290000001</v>
      </c>
      <c r="F13" s="241">
        <v>205.53368699999999</v>
      </c>
      <c r="G13" s="241">
        <v>207.80774581</v>
      </c>
      <c r="H13" s="241">
        <v>269.22676567000002</v>
      </c>
      <c r="I13" s="241">
        <v>349.12855096999999</v>
      </c>
      <c r="J13" s="241">
        <v>353.30361581</v>
      </c>
      <c r="K13" s="241">
        <v>296.68522100000001</v>
      </c>
      <c r="L13" s="241">
        <v>215.02029644999999</v>
      </c>
      <c r="M13" s="241">
        <v>207.76167667000001</v>
      </c>
      <c r="N13" s="241">
        <v>264.30804968000001</v>
      </c>
      <c r="O13" s="241">
        <v>259.52081806000001</v>
      </c>
      <c r="P13" s="241">
        <v>236.84294241000001</v>
      </c>
      <c r="Q13" s="241">
        <v>212.16814871</v>
      </c>
      <c r="R13" s="241">
        <v>202.78706467000001</v>
      </c>
      <c r="S13" s="241">
        <v>230.64248226000001</v>
      </c>
      <c r="T13" s="241">
        <v>305.52849133000001</v>
      </c>
      <c r="U13" s="241">
        <v>351.63658097000001</v>
      </c>
      <c r="V13" s="241">
        <v>357.15586065000002</v>
      </c>
      <c r="W13" s="241">
        <v>285.19675567000002</v>
      </c>
      <c r="X13" s="241">
        <v>216.80159839000001</v>
      </c>
      <c r="Y13" s="241">
        <v>205.78614332999999</v>
      </c>
      <c r="Z13" s="241">
        <v>243.84612580999999</v>
      </c>
      <c r="AA13" s="241">
        <v>289.17226935000002</v>
      </c>
      <c r="AB13" s="241">
        <v>252.69672</v>
      </c>
      <c r="AC13" s="241">
        <v>216.04901645000001</v>
      </c>
      <c r="AD13" s="241">
        <v>206.71821700000001</v>
      </c>
      <c r="AE13" s="241">
        <v>229.45439354999999</v>
      </c>
      <c r="AF13" s="241">
        <v>309.90736333000001</v>
      </c>
      <c r="AG13" s="241">
        <v>361.94451322999998</v>
      </c>
      <c r="AH13" s="241">
        <v>337.86842065000002</v>
      </c>
      <c r="AI13" s="241">
        <v>281.72636232999997</v>
      </c>
      <c r="AJ13" s="241">
        <v>205.50388419000001</v>
      </c>
      <c r="AK13" s="241">
        <v>206.36043799999999</v>
      </c>
      <c r="AL13" s="241">
        <v>267.71800289999999</v>
      </c>
      <c r="AM13" s="241">
        <v>264.78344935000001</v>
      </c>
      <c r="AN13" s="241">
        <v>240.61754178999999</v>
      </c>
      <c r="AO13" s="241">
        <v>208.53104805999999</v>
      </c>
      <c r="AP13" s="241">
        <v>202.41307699999999</v>
      </c>
      <c r="AQ13" s="241">
        <v>224.00287258</v>
      </c>
      <c r="AR13" s="241">
        <v>301.25493933000001</v>
      </c>
      <c r="AS13" s="241">
        <v>355.57763612999997</v>
      </c>
      <c r="AT13" s="241">
        <v>319.00422355000001</v>
      </c>
      <c r="AU13" s="241">
        <v>286.45847099999997</v>
      </c>
      <c r="AV13" s="241">
        <v>218.71293355</v>
      </c>
      <c r="AW13" s="241">
        <v>209.98929433000001</v>
      </c>
      <c r="AX13" s="241">
        <v>248.10036065</v>
      </c>
      <c r="AY13" s="241">
        <v>266.21980065000002</v>
      </c>
      <c r="AZ13" s="241">
        <v>222.84427393000001</v>
      </c>
      <c r="BA13" s="241">
        <v>211.68351451999999</v>
      </c>
      <c r="BB13" s="241">
        <v>200.31892267000001</v>
      </c>
      <c r="BC13" s="241">
        <v>207.93507676999999</v>
      </c>
      <c r="BD13" s="241">
        <v>305.61529999999999</v>
      </c>
      <c r="BE13" s="241">
        <v>340.428</v>
      </c>
      <c r="BF13" s="334">
        <v>345.76830000000001</v>
      </c>
      <c r="BG13" s="334">
        <v>304.10809999999998</v>
      </c>
      <c r="BH13" s="334">
        <v>221.03059999999999</v>
      </c>
      <c r="BI13" s="334">
        <v>212.32919999999999</v>
      </c>
      <c r="BJ13" s="334">
        <v>258.89760000000001</v>
      </c>
      <c r="BK13" s="334">
        <v>274.74090000000001</v>
      </c>
      <c r="BL13" s="334">
        <v>240.636</v>
      </c>
      <c r="BM13" s="334">
        <v>220.28190000000001</v>
      </c>
      <c r="BN13" s="334">
        <v>206.65039999999999</v>
      </c>
      <c r="BO13" s="334">
        <v>225.04730000000001</v>
      </c>
      <c r="BP13" s="334">
        <v>300.01280000000003</v>
      </c>
      <c r="BQ13" s="334">
        <v>366.88529999999997</v>
      </c>
      <c r="BR13" s="334">
        <v>356.99470000000002</v>
      </c>
      <c r="BS13" s="334">
        <v>303.63889999999998</v>
      </c>
      <c r="BT13" s="334">
        <v>225.59450000000001</v>
      </c>
      <c r="BU13" s="334">
        <v>216.75749999999999</v>
      </c>
      <c r="BV13" s="334">
        <v>267.36610000000002</v>
      </c>
    </row>
    <row r="14" spans="1:74" ht="11.1" customHeight="1" x14ac:dyDescent="0.2">
      <c r="A14" s="111" t="s">
        <v>852</v>
      </c>
      <c r="B14" s="206" t="s">
        <v>270</v>
      </c>
      <c r="C14" s="241">
        <v>457.99252710000002</v>
      </c>
      <c r="D14" s="241">
        <v>434.43450786</v>
      </c>
      <c r="E14" s="241">
        <v>424.20819805999997</v>
      </c>
      <c r="F14" s="241">
        <v>367.61629699999997</v>
      </c>
      <c r="G14" s="241">
        <v>335.12355097</v>
      </c>
      <c r="H14" s="241">
        <v>351.31706600000001</v>
      </c>
      <c r="I14" s="241">
        <v>382.66702548000001</v>
      </c>
      <c r="J14" s="241">
        <v>417.22753194000001</v>
      </c>
      <c r="K14" s="241">
        <v>411.800771</v>
      </c>
      <c r="L14" s="241">
        <v>344.00322323</v>
      </c>
      <c r="M14" s="241">
        <v>370.34123467000001</v>
      </c>
      <c r="N14" s="241">
        <v>445.46525742</v>
      </c>
      <c r="O14" s="241">
        <v>459.31344645000001</v>
      </c>
      <c r="P14" s="241">
        <v>428.64204102999997</v>
      </c>
      <c r="Q14" s="241">
        <v>398.72005676999999</v>
      </c>
      <c r="R14" s="241">
        <v>358.33347666999998</v>
      </c>
      <c r="S14" s="241">
        <v>337.77444645000003</v>
      </c>
      <c r="T14" s="241">
        <v>360.18429067</v>
      </c>
      <c r="U14" s="241">
        <v>389.24510161000001</v>
      </c>
      <c r="V14" s="241">
        <v>442.44293032000002</v>
      </c>
      <c r="W14" s="241">
        <v>408.39497267000002</v>
      </c>
      <c r="X14" s="241">
        <v>380.47367516000003</v>
      </c>
      <c r="Y14" s="241">
        <v>360.06709833000002</v>
      </c>
      <c r="Z14" s="241">
        <v>412.53359096999998</v>
      </c>
      <c r="AA14" s="241">
        <v>489.21519452000001</v>
      </c>
      <c r="AB14" s="241">
        <v>442.76022928999998</v>
      </c>
      <c r="AC14" s="241">
        <v>382.63160773999999</v>
      </c>
      <c r="AD14" s="241">
        <v>351.74370399999998</v>
      </c>
      <c r="AE14" s="241">
        <v>338.61599903000001</v>
      </c>
      <c r="AF14" s="241">
        <v>352.94610232999997</v>
      </c>
      <c r="AG14" s="241">
        <v>427.48001290000002</v>
      </c>
      <c r="AH14" s="241">
        <v>401.07562418999998</v>
      </c>
      <c r="AI14" s="241">
        <v>414.36212467000001</v>
      </c>
      <c r="AJ14" s="241">
        <v>353.09308613000002</v>
      </c>
      <c r="AK14" s="241">
        <v>346.05363433000002</v>
      </c>
      <c r="AL14" s="241">
        <v>455.64630226000003</v>
      </c>
      <c r="AM14" s="241">
        <v>457.83270193999999</v>
      </c>
      <c r="AN14" s="241">
        <v>432.14406893</v>
      </c>
      <c r="AO14" s="241">
        <v>366.94006387000002</v>
      </c>
      <c r="AP14" s="241">
        <v>348.02810333000002</v>
      </c>
      <c r="AQ14" s="241">
        <v>326.71569097000003</v>
      </c>
      <c r="AR14" s="241">
        <v>366.71615632999999</v>
      </c>
      <c r="AS14" s="241">
        <v>419.66831516000002</v>
      </c>
      <c r="AT14" s="241">
        <v>423.62782935000001</v>
      </c>
      <c r="AU14" s="241">
        <v>421.92307032999997</v>
      </c>
      <c r="AV14" s="241">
        <v>376.05805773999998</v>
      </c>
      <c r="AW14" s="241">
        <v>336.47135800000001</v>
      </c>
      <c r="AX14" s="241">
        <v>418.77054355000001</v>
      </c>
      <c r="AY14" s="241">
        <v>435.19841194000003</v>
      </c>
      <c r="AZ14" s="241">
        <v>390.24804107</v>
      </c>
      <c r="BA14" s="241">
        <v>355.0802971</v>
      </c>
      <c r="BB14" s="241">
        <v>340.01395566999997</v>
      </c>
      <c r="BC14" s="241">
        <v>305.48420806000001</v>
      </c>
      <c r="BD14" s="241">
        <v>375.00389999999999</v>
      </c>
      <c r="BE14" s="241">
        <v>415.0213</v>
      </c>
      <c r="BF14" s="334">
        <v>427.66180000000003</v>
      </c>
      <c r="BG14" s="334">
        <v>413.77030000000002</v>
      </c>
      <c r="BH14" s="334">
        <v>350.18729999999999</v>
      </c>
      <c r="BI14" s="334">
        <v>350.61489999999998</v>
      </c>
      <c r="BJ14" s="334">
        <v>416.70699999999999</v>
      </c>
      <c r="BK14" s="334">
        <v>439.54790000000003</v>
      </c>
      <c r="BL14" s="334">
        <v>398.53280000000001</v>
      </c>
      <c r="BM14" s="334">
        <v>374.49919999999997</v>
      </c>
      <c r="BN14" s="334">
        <v>339.84039999999999</v>
      </c>
      <c r="BO14" s="334">
        <v>312.80399999999997</v>
      </c>
      <c r="BP14" s="334">
        <v>360.89600000000002</v>
      </c>
      <c r="BQ14" s="334">
        <v>401.59960000000001</v>
      </c>
      <c r="BR14" s="334">
        <v>420.09989999999999</v>
      </c>
      <c r="BS14" s="334">
        <v>406.48059999999998</v>
      </c>
      <c r="BT14" s="334">
        <v>351.99020000000002</v>
      </c>
      <c r="BU14" s="334">
        <v>352.44299999999998</v>
      </c>
      <c r="BV14" s="334">
        <v>417.87610000000001</v>
      </c>
    </row>
    <row r="15" spans="1:74" ht="11.1" customHeight="1" x14ac:dyDescent="0.2">
      <c r="A15" s="111" t="s">
        <v>874</v>
      </c>
      <c r="B15" s="206" t="s">
        <v>271</v>
      </c>
      <c r="C15" s="241">
        <v>16.350808064999999</v>
      </c>
      <c r="D15" s="241">
        <v>14.946503570999999</v>
      </c>
      <c r="E15" s="241">
        <v>14.664544193999999</v>
      </c>
      <c r="F15" s="241">
        <v>13.533265667</v>
      </c>
      <c r="G15" s="241">
        <v>12.95956</v>
      </c>
      <c r="H15" s="241">
        <v>12.648565333000001</v>
      </c>
      <c r="I15" s="241">
        <v>12.826579677</v>
      </c>
      <c r="J15" s="241">
        <v>13.001805806</v>
      </c>
      <c r="K15" s="241">
        <v>12.983635</v>
      </c>
      <c r="L15" s="241">
        <v>13.123652903</v>
      </c>
      <c r="M15" s="241">
        <v>14.357434667</v>
      </c>
      <c r="N15" s="241">
        <v>15.10452871</v>
      </c>
      <c r="O15" s="241">
        <v>15.709738065</v>
      </c>
      <c r="P15" s="241">
        <v>14.827552068999999</v>
      </c>
      <c r="Q15" s="241">
        <v>13.608791612999999</v>
      </c>
      <c r="R15" s="241">
        <v>13.026585667000001</v>
      </c>
      <c r="S15" s="241">
        <v>12.093587419</v>
      </c>
      <c r="T15" s="241">
        <v>12.273623000000001</v>
      </c>
      <c r="U15" s="241">
        <v>12.374876129</v>
      </c>
      <c r="V15" s="241">
        <v>12.486296773999999</v>
      </c>
      <c r="W15" s="241">
        <v>12.299033</v>
      </c>
      <c r="X15" s="241">
        <v>12.866424839</v>
      </c>
      <c r="Y15" s="241">
        <v>13.975391332999999</v>
      </c>
      <c r="Z15" s="241">
        <v>15.126607419000001</v>
      </c>
      <c r="AA15" s="241">
        <v>15.08727129</v>
      </c>
      <c r="AB15" s="241">
        <v>13.594460357000001</v>
      </c>
      <c r="AC15" s="241">
        <v>12.977703870999999</v>
      </c>
      <c r="AD15" s="241">
        <v>12.962614332999999</v>
      </c>
      <c r="AE15" s="241">
        <v>12.16033</v>
      </c>
      <c r="AF15" s="241">
        <v>11.675819667000001</v>
      </c>
      <c r="AG15" s="241">
        <v>11.868890645</v>
      </c>
      <c r="AH15" s="241">
        <v>12.077170000000001</v>
      </c>
      <c r="AI15" s="241">
        <v>12.125565333000001</v>
      </c>
      <c r="AJ15" s="241">
        <v>12.564732580999999</v>
      </c>
      <c r="AK15" s="241">
        <v>13.123571332999999</v>
      </c>
      <c r="AL15" s="241">
        <v>14.733159677</v>
      </c>
      <c r="AM15" s="241">
        <v>14.623235484</v>
      </c>
      <c r="AN15" s="241">
        <v>13.772918928999999</v>
      </c>
      <c r="AO15" s="241">
        <v>12.995061613000001</v>
      </c>
      <c r="AP15" s="241">
        <v>11.819534666999999</v>
      </c>
      <c r="AQ15" s="241">
        <v>11.257198710000001</v>
      </c>
      <c r="AR15" s="241">
        <v>11.421587000000001</v>
      </c>
      <c r="AS15" s="241">
        <v>11.702804194</v>
      </c>
      <c r="AT15" s="241">
        <v>11.904247419000001</v>
      </c>
      <c r="AU15" s="241">
        <v>12.053569</v>
      </c>
      <c r="AV15" s="241">
        <v>12.842841290000001</v>
      </c>
      <c r="AW15" s="241">
        <v>13.053822332999999</v>
      </c>
      <c r="AX15" s="241">
        <v>13.467526452</v>
      </c>
      <c r="AY15" s="241">
        <v>13.86201</v>
      </c>
      <c r="AZ15" s="241">
        <v>13.496816786</v>
      </c>
      <c r="BA15" s="241">
        <v>12.200306774</v>
      </c>
      <c r="BB15" s="241">
        <v>11.945532999999999</v>
      </c>
      <c r="BC15" s="241">
        <v>11.002547742000001</v>
      </c>
      <c r="BD15" s="241">
        <v>11.624610000000001</v>
      </c>
      <c r="BE15" s="241">
        <v>11.72885</v>
      </c>
      <c r="BF15" s="334">
        <v>12.085990000000001</v>
      </c>
      <c r="BG15" s="334">
        <v>12.090299999999999</v>
      </c>
      <c r="BH15" s="334">
        <v>12.5855</v>
      </c>
      <c r="BI15" s="334">
        <v>13.36918</v>
      </c>
      <c r="BJ15" s="334">
        <v>14.06889</v>
      </c>
      <c r="BK15" s="334">
        <v>14.56536</v>
      </c>
      <c r="BL15" s="334">
        <v>13.34801</v>
      </c>
      <c r="BM15" s="334">
        <v>12.438890000000001</v>
      </c>
      <c r="BN15" s="334">
        <v>11.9879</v>
      </c>
      <c r="BO15" s="334">
        <v>11.252649999999999</v>
      </c>
      <c r="BP15" s="334">
        <v>11.61998</v>
      </c>
      <c r="BQ15" s="334">
        <v>11.724270000000001</v>
      </c>
      <c r="BR15" s="334">
        <v>11.970319999999999</v>
      </c>
      <c r="BS15" s="334">
        <v>11.97397</v>
      </c>
      <c r="BT15" s="334">
        <v>12.50784</v>
      </c>
      <c r="BU15" s="334">
        <v>13.286490000000001</v>
      </c>
      <c r="BV15" s="334">
        <v>14.235189999999999</v>
      </c>
    </row>
    <row r="16" spans="1:74" ht="11.1" customHeight="1" x14ac:dyDescent="0.2">
      <c r="A16" s="111" t="s">
        <v>875</v>
      </c>
      <c r="B16" s="206" t="s">
        <v>613</v>
      </c>
      <c r="C16" s="241">
        <v>4679.4092844999996</v>
      </c>
      <c r="D16" s="241">
        <v>4289.6417546000002</v>
      </c>
      <c r="E16" s="241">
        <v>3384.5846126000001</v>
      </c>
      <c r="F16" s="241">
        <v>3123.3879772999999</v>
      </c>
      <c r="G16" s="241">
        <v>3151.2612257999999</v>
      </c>
      <c r="H16" s="241">
        <v>4199.4261729999998</v>
      </c>
      <c r="I16" s="241">
        <v>4991.2554784000004</v>
      </c>
      <c r="J16" s="241">
        <v>4959.3139567999997</v>
      </c>
      <c r="K16" s="241">
        <v>4090.6499563000002</v>
      </c>
      <c r="L16" s="241">
        <v>3051.1329206</v>
      </c>
      <c r="M16" s="241">
        <v>3107.3498672999999</v>
      </c>
      <c r="N16" s="241">
        <v>3752.9362310000001</v>
      </c>
      <c r="O16" s="241">
        <v>4060.6930118999999</v>
      </c>
      <c r="P16" s="241">
        <v>3723.2881883</v>
      </c>
      <c r="Q16" s="241">
        <v>3205.2156697</v>
      </c>
      <c r="R16" s="241">
        <v>2936.7736519999999</v>
      </c>
      <c r="S16" s="241">
        <v>3254.6812058</v>
      </c>
      <c r="T16" s="241">
        <v>4097.8043799999996</v>
      </c>
      <c r="U16" s="241">
        <v>4986.4216468000004</v>
      </c>
      <c r="V16" s="241">
        <v>4772.2916980999998</v>
      </c>
      <c r="W16" s="241">
        <v>3961.0447343000001</v>
      </c>
      <c r="X16" s="241">
        <v>3118.3688189999998</v>
      </c>
      <c r="Y16" s="241">
        <v>3238.5077323</v>
      </c>
      <c r="Z16" s="241">
        <v>3683.4710365000001</v>
      </c>
      <c r="AA16" s="241">
        <v>4251.3885983999999</v>
      </c>
      <c r="AB16" s="241">
        <v>4040.0551261000001</v>
      </c>
      <c r="AC16" s="241">
        <v>3616.2349361000001</v>
      </c>
      <c r="AD16" s="241">
        <v>3184.878948</v>
      </c>
      <c r="AE16" s="241">
        <v>3070.9057539</v>
      </c>
      <c r="AF16" s="241">
        <v>3933.0191202999999</v>
      </c>
      <c r="AG16" s="241">
        <v>4641.1955177</v>
      </c>
      <c r="AH16" s="241">
        <v>4453.9751690000003</v>
      </c>
      <c r="AI16" s="241">
        <v>4047.5575213000002</v>
      </c>
      <c r="AJ16" s="241">
        <v>3190.3006432000002</v>
      </c>
      <c r="AK16" s="241">
        <v>3263.6443789999998</v>
      </c>
      <c r="AL16" s="241">
        <v>4159.7371123000003</v>
      </c>
      <c r="AM16" s="241">
        <v>4715.3972561</v>
      </c>
      <c r="AN16" s="241">
        <v>4578.2275854</v>
      </c>
      <c r="AO16" s="241">
        <v>3676.3892870999998</v>
      </c>
      <c r="AP16" s="241">
        <v>3072.8545992999998</v>
      </c>
      <c r="AQ16" s="241">
        <v>3081.1697319</v>
      </c>
      <c r="AR16" s="241">
        <v>3921.0145083000002</v>
      </c>
      <c r="AS16" s="241">
        <v>4396.0627671000002</v>
      </c>
      <c r="AT16" s="241">
        <v>4367.1836652000002</v>
      </c>
      <c r="AU16" s="241">
        <v>4010.1069573</v>
      </c>
      <c r="AV16" s="241">
        <v>3151.6553103000001</v>
      </c>
      <c r="AW16" s="241">
        <v>3305.5489726999999</v>
      </c>
      <c r="AX16" s="241">
        <v>3884.2368568000002</v>
      </c>
      <c r="AY16" s="241">
        <v>4412.8499918999996</v>
      </c>
      <c r="AZ16" s="241">
        <v>4426.4342821</v>
      </c>
      <c r="BA16" s="241">
        <v>3764.4533777000001</v>
      </c>
      <c r="BB16" s="241">
        <v>2994.1745983000001</v>
      </c>
      <c r="BC16" s="241">
        <v>3061.9872873999998</v>
      </c>
      <c r="BD16" s="241">
        <v>4026.4459999999999</v>
      </c>
      <c r="BE16" s="241">
        <v>4674.2520000000004</v>
      </c>
      <c r="BF16" s="334">
        <v>4599.8639999999996</v>
      </c>
      <c r="BG16" s="334">
        <v>4010.7539999999999</v>
      </c>
      <c r="BH16" s="334">
        <v>3194.6030000000001</v>
      </c>
      <c r="BI16" s="334">
        <v>3193.761</v>
      </c>
      <c r="BJ16" s="334">
        <v>3942.7739999999999</v>
      </c>
      <c r="BK16" s="334">
        <v>4398.3310000000001</v>
      </c>
      <c r="BL16" s="334">
        <v>4093.346</v>
      </c>
      <c r="BM16" s="334">
        <v>3507.502</v>
      </c>
      <c r="BN16" s="334">
        <v>3046.2280000000001</v>
      </c>
      <c r="BO16" s="334">
        <v>3095.7809999999999</v>
      </c>
      <c r="BP16" s="334">
        <v>3982.136</v>
      </c>
      <c r="BQ16" s="334">
        <v>4643.4539999999997</v>
      </c>
      <c r="BR16" s="334">
        <v>4628.2120000000004</v>
      </c>
      <c r="BS16" s="334">
        <v>4024.6019999999999</v>
      </c>
      <c r="BT16" s="334">
        <v>3243.752</v>
      </c>
      <c r="BU16" s="334">
        <v>3242.7890000000002</v>
      </c>
      <c r="BV16" s="334">
        <v>3925.922</v>
      </c>
    </row>
    <row r="17" spans="1:74" ht="11.1" customHeight="1" x14ac:dyDescent="0.2">
      <c r="A17" s="111"/>
      <c r="B17" s="113" t="s">
        <v>12</v>
      </c>
      <c r="C17" s="237"/>
      <c r="D17" s="237"/>
      <c r="E17" s="237"/>
      <c r="F17" s="237"/>
      <c r="G17" s="237"/>
      <c r="H17" s="237"/>
      <c r="I17" s="237"/>
      <c r="J17" s="237"/>
      <c r="K17" s="237"/>
      <c r="L17" s="237"/>
      <c r="M17" s="237"/>
      <c r="N17" s="237"/>
      <c r="O17" s="237"/>
      <c r="P17" s="237"/>
      <c r="Q17" s="237"/>
      <c r="R17" s="237"/>
      <c r="S17" s="237"/>
      <c r="T17" s="237"/>
      <c r="U17" s="237"/>
      <c r="V17" s="237"/>
      <c r="W17" s="237"/>
      <c r="X17" s="237"/>
      <c r="Y17" s="237"/>
      <c r="Z17" s="237"/>
      <c r="AA17" s="237"/>
      <c r="AB17" s="237"/>
      <c r="AC17" s="237"/>
      <c r="AD17" s="237"/>
      <c r="AE17" s="237"/>
      <c r="AF17" s="237"/>
      <c r="AG17" s="237"/>
      <c r="AH17" s="237"/>
      <c r="AI17" s="237"/>
      <c r="AJ17" s="237"/>
      <c r="AK17" s="237"/>
      <c r="AL17" s="237"/>
      <c r="AM17" s="237"/>
      <c r="AN17" s="237"/>
      <c r="AO17" s="237"/>
      <c r="AP17" s="237"/>
      <c r="AQ17" s="237"/>
      <c r="AR17" s="237"/>
      <c r="AS17" s="237"/>
      <c r="AT17" s="237"/>
      <c r="AU17" s="237"/>
      <c r="AV17" s="237"/>
      <c r="AW17" s="237"/>
      <c r="AX17" s="237"/>
      <c r="AY17" s="237"/>
      <c r="AZ17" s="237"/>
      <c r="BA17" s="237"/>
      <c r="BB17" s="237"/>
      <c r="BC17" s="237"/>
      <c r="BD17" s="237"/>
      <c r="BE17" s="237"/>
      <c r="BF17" s="373"/>
      <c r="BG17" s="373"/>
      <c r="BH17" s="373"/>
      <c r="BI17" s="373"/>
      <c r="BJ17" s="373"/>
      <c r="BK17" s="373"/>
      <c r="BL17" s="373"/>
      <c r="BM17" s="373"/>
      <c r="BN17" s="373"/>
      <c r="BO17" s="373"/>
      <c r="BP17" s="373"/>
      <c r="BQ17" s="373"/>
      <c r="BR17" s="373"/>
      <c r="BS17" s="373"/>
      <c r="BT17" s="373"/>
      <c r="BU17" s="373"/>
      <c r="BV17" s="373"/>
    </row>
    <row r="18" spans="1:74" ht="11.1" customHeight="1" x14ac:dyDescent="0.2">
      <c r="A18" s="111" t="s">
        <v>853</v>
      </c>
      <c r="B18" s="206" t="s">
        <v>605</v>
      </c>
      <c r="C18" s="241">
        <v>123.70923612999999</v>
      </c>
      <c r="D18" s="241">
        <v>127.18534</v>
      </c>
      <c r="E18" s="241">
        <v>118.21941194</v>
      </c>
      <c r="F18" s="241">
        <v>114.90064133</v>
      </c>
      <c r="G18" s="241">
        <v>112.96067128999999</v>
      </c>
      <c r="H18" s="241">
        <v>131.07085767000001</v>
      </c>
      <c r="I18" s="241">
        <v>139.29186483999999</v>
      </c>
      <c r="J18" s="241">
        <v>134.82502452</v>
      </c>
      <c r="K18" s="241">
        <v>129.16835567000001</v>
      </c>
      <c r="L18" s="241">
        <v>117.50085129</v>
      </c>
      <c r="M18" s="241">
        <v>113.14233433</v>
      </c>
      <c r="N18" s="241">
        <v>118.29367806</v>
      </c>
      <c r="O18" s="241">
        <v>121.17536968</v>
      </c>
      <c r="P18" s="241">
        <v>122.34079482999999</v>
      </c>
      <c r="Q18" s="241">
        <v>115.14768934999999</v>
      </c>
      <c r="R18" s="241">
        <v>112.86697767</v>
      </c>
      <c r="S18" s="241">
        <v>113.82070581000001</v>
      </c>
      <c r="T18" s="241">
        <v>128.93126899999999</v>
      </c>
      <c r="U18" s="241">
        <v>137.21537065000001</v>
      </c>
      <c r="V18" s="241">
        <v>141.94545902999999</v>
      </c>
      <c r="W18" s="241">
        <v>128.00853867000001</v>
      </c>
      <c r="X18" s="241">
        <v>116.56172773999999</v>
      </c>
      <c r="Y18" s="241">
        <v>114.80363233</v>
      </c>
      <c r="Z18" s="241">
        <v>117.94114484000001</v>
      </c>
      <c r="AA18" s="241">
        <v>121.66158097</v>
      </c>
      <c r="AB18" s="241">
        <v>128.24930286</v>
      </c>
      <c r="AC18" s="241">
        <v>115.15265515999999</v>
      </c>
      <c r="AD18" s="241">
        <v>113.477402</v>
      </c>
      <c r="AE18" s="241">
        <v>112.58502355</v>
      </c>
      <c r="AF18" s="241">
        <v>129.38792333000001</v>
      </c>
      <c r="AG18" s="241">
        <v>144.28486290000001</v>
      </c>
      <c r="AH18" s="241">
        <v>132.40741097</v>
      </c>
      <c r="AI18" s="241">
        <v>128.74512999999999</v>
      </c>
      <c r="AJ18" s="241">
        <v>116.20013032</v>
      </c>
      <c r="AK18" s="241">
        <v>115.42608199999999</v>
      </c>
      <c r="AL18" s="241">
        <v>120.16625387000001</v>
      </c>
      <c r="AM18" s="241">
        <v>148.29209</v>
      </c>
      <c r="AN18" s="241">
        <v>156.61292499999999</v>
      </c>
      <c r="AO18" s="241">
        <v>140.32485774</v>
      </c>
      <c r="AP18" s="241">
        <v>134.95171367</v>
      </c>
      <c r="AQ18" s="241">
        <v>131.82077451999999</v>
      </c>
      <c r="AR18" s="241">
        <v>147.08134466999999</v>
      </c>
      <c r="AS18" s="241">
        <v>158.73089225999999</v>
      </c>
      <c r="AT18" s="241">
        <v>149.42651581000001</v>
      </c>
      <c r="AU18" s="241">
        <v>154.575051</v>
      </c>
      <c r="AV18" s="241">
        <v>138.49332451999999</v>
      </c>
      <c r="AW18" s="241">
        <v>138.91727</v>
      </c>
      <c r="AX18" s="241">
        <v>139.31032031999999</v>
      </c>
      <c r="AY18" s="241">
        <v>145.8821729</v>
      </c>
      <c r="AZ18" s="241">
        <v>156.80244857</v>
      </c>
      <c r="BA18" s="241">
        <v>140.75516934999999</v>
      </c>
      <c r="BB18" s="241">
        <v>136.59347733000001</v>
      </c>
      <c r="BC18" s="241">
        <v>131.53237322999999</v>
      </c>
      <c r="BD18" s="241">
        <v>146.495</v>
      </c>
      <c r="BE18" s="241">
        <v>158.41499999999999</v>
      </c>
      <c r="BF18" s="334">
        <v>156.46440000000001</v>
      </c>
      <c r="BG18" s="334">
        <v>151.37379999999999</v>
      </c>
      <c r="BH18" s="334">
        <v>138.92150000000001</v>
      </c>
      <c r="BI18" s="334">
        <v>137.01679999999999</v>
      </c>
      <c r="BJ18" s="334">
        <v>141.87780000000001</v>
      </c>
      <c r="BK18" s="334">
        <v>145.2587</v>
      </c>
      <c r="BL18" s="334">
        <v>151.04349999999999</v>
      </c>
      <c r="BM18" s="334">
        <v>137.8698</v>
      </c>
      <c r="BN18" s="334">
        <v>132.7089</v>
      </c>
      <c r="BO18" s="334">
        <v>132.03800000000001</v>
      </c>
      <c r="BP18" s="334">
        <v>150.79509999999999</v>
      </c>
      <c r="BQ18" s="334">
        <v>161.59610000000001</v>
      </c>
      <c r="BR18" s="334">
        <v>156.30930000000001</v>
      </c>
      <c r="BS18" s="334">
        <v>151.2234</v>
      </c>
      <c r="BT18" s="334">
        <v>138.5052</v>
      </c>
      <c r="BU18" s="334">
        <v>136.60589999999999</v>
      </c>
      <c r="BV18" s="334">
        <v>141.45189999999999</v>
      </c>
    </row>
    <row r="19" spans="1:74" ht="11.1" customHeight="1" x14ac:dyDescent="0.2">
      <c r="A19" s="111" t="s">
        <v>854</v>
      </c>
      <c r="B19" s="188" t="s">
        <v>639</v>
      </c>
      <c r="C19" s="241">
        <v>434.79098451999999</v>
      </c>
      <c r="D19" s="241">
        <v>454.02177179</v>
      </c>
      <c r="E19" s="241">
        <v>414.97451870999998</v>
      </c>
      <c r="F19" s="241">
        <v>398.67158999999998</v>
      </c>
      <c r="G19" s="241">
        <v>402.75219613000002</v>
      </c>
      <c r="H19" s="241">
        <v>459.24379733000001</v>
      </c>
      <c r="I19" s="241">
        <v>497.07462871000001</v>
      </c>
      <c r="J19" s="241">
        <v>485.87000774000001</v>
      </c>
      <c r="K19" s="241">
        <v>464.26128567000001</v>
      </c>
      <c r="L19" s="241">
        <v>411.96273934999999</v>
      </c>
      <c r="M19" s="241">
        <v>395.55933766999999</v>
      </c>
      <c r="N19" s="241">
        <v>411.11334806000002</v>
      </c>
      <c r="O19" s="241">
        <v>420.43081934999998</v>
      </c>
      <c r="P19" s="241">
        <v>430.75792138000003</v>
      </c>
      <c r="Q19" s="241">
        <v>401.14368483999999</v>
      </c>
      <c r="R19" s="241">
        <v>396.63724200000001</v>
      </c>
      <c r="S19" s="241">
        <v>404.56319903000002</v>
      </c>
      <c r="T19" s="241">
        <v>451.12987399999997</v>
      </c>
      <c r="U19" s="241">
        <v>491.90100774000001</v>
      </c>
      <c r="V19" s="241">
        <v>486.65346935000002</v>
      </c>
      <c r="W19" s="241">
        <v>467.32315533000002</v>
      </c>
      <c r="X19" s="241">
        <v>405.81300871000002</v>
      </c>
      <c r="Y19" s="241">
        <v>393.58854366999998</v>
      </c>
      <c r="Z19" s="241">
        <v>406.45816096999999</v>
      </c>
      <c r="AA19" s="241">
        <v>418.31643484</v>
      </c>
      <c r="AB19" s="241">
        <v>459.29623536000003</v>
      </c>
      <c r="AC19" s="241">
        <v>407.88715000000002</v>
      </c>
      <c r="AD19" s="241">
        <v>396.69360699999999</v>
      </c>
      <c r="AE19" s="241">
        <v>395.88143581000003</v>
      </c>
      <c r="AF19" s="241">
        <v>450.19698067000002</v>
      </c>
      <c r="AG19" s="241">
        <v>492.57038581</v>
      </c>
      <c r="AH19" s="241">
        <v>475.86903452000001</v>
      </c>
      <c r="AI19" s="241">
        <v>454.97521232999998</v>
      </c>
      <c r="AJ19" s="241">
        <v>409.21693128999999</v>
      </c>
      <c r="AK19" s="241">
        <v>406.12433167</v>
      </c>
      <c r="AL19" s="241">
        <v>420.20338484000001</v>
      </c>
      <c r="AM19" s="241">
        <v>436.28239000000002</v>
      </c>
      <c r="AN19" s="241">
        <v>469.46089143</v>
      </c>
      <c r="AO19" s="241">
        <v>423.70076581000001</v>
      </c>
      <c r="AP19" s="241">
        <v>402.89482366999999</v>
      </c>
      <c r="AQ19" s="241">
        <v>393.93785032</v>
      </c>
      <c r="AR19" s="241">
        <v>443.32015200000001</v>
      </c>
      <c r="AS19" s="241">
        <v>472.82060323000002</v>
      </c>
      <c r="AT19" s="241">
        <v>454.35288484</v>
      </c>
      <c r="AU19" s="241">
        <v>454.68916999999999</v>
      </c>
      <c r="AV19" s="241">
        <v>406.88948839</v>
      </c>
      <c r="AW19" s="241">
        <v>402.23842200000001</v>
      </c>
      <c r="AX19" s="241">
        <v>418.95957419000001</v>
      </c>
      <c r="AY19" s="241">
        <v>434.76344968000001</v>
      </c>
      <c r="AZ19" s="241">
        <v>471.04257856999999</v>
      </c>
      <c r="BA19" s="241">
        <v>428.52525644999997</v>
      </c>
      <c r="BB19" s="241">
        <v>399.50860967</v>
      </c>
      <c r="BC19" s="241">
        <v>405.45370032</v>
      </c>
      <c r="BD19" s="241">
        <v>448.05919999999998</v>
      </c>
      <c r="BE19" s="241">
        <v>474.25490000000002</v>
      </c>
      <c r="BF19" s="334">
        <v>474.13170000000002</v>
      </c>
      <c r="BG19" s="334">
        <v>459.22719999999998</v>
      </c>
      <c r="BH19" s="334">
        <v>410.90870000000001</v>
      </c>
      <c r="BI19" s="334">
        <v>402.39620000000002</v>
      </c>
      <c r="BJ19" s="334">
        <v>419.62240000000003</v>
      </c>
      <c r="BK19" s="334">
        <v>438.7518</v>
      </c>
      <c r="BL19" s="334">
        <v>462.42149999999998</v>
      </c>
      <c r="BM19" s="334">
        <v>420.65660000000003</v>
      </c>
      <c r="BN19" s="334">
        <v>396.1764</v>
      </c>
      <c r="BO19" s="334">
        <v>398.72480000000002</v>
      </c>
      <c r="BP19" s="334">
        <v>451.75380000000001</v>
      </c>
      <c r="BQ19" s="334">
        <v>490.8689</v>
      </c>
      <c r="BR19" s="334">
        <v>477.94040000000001</v>
      </c>
      <c r="BS19" s="334">
        <v>462.916</v>
      </c>
      <c r="BT19" s="334">
        <v>412.5532</v>
      </c>
      <c r="BU19" s="334">
        <v>404.00630000000001</v>
      </c>
      <c r="BV19" s="334">
        <v>421.30099999999999</v>
      </c>
    </row>
    <row r="20" spans="1:74" ht="11.1" customHeight="1" x14ac:dyDescent="0.2">
      <c r="A20" s="111" t="s">
        <v>858</v>
      </c>
      <c r="B20" s="206" t="s">
        <v>606</v>
      </c>
      <c r="C20" s="241">
        <v>505.50112225999999</v>
      </c>
      <c r="D20" s="241">
        <v>507.85353821000001</v>
      </c>
      <c r="E20" s="241">
        <v>478.62529483999998</v>
      </c>
      <c r="F20" s="241">
        <v>450.73467833000001</v>
      </c>
      <c r="G20" s="241">
        <v>479.45548289999999</v>
      </c>
      <c r="H20" s="241">
        <v>526.25811733</v>
      </c>
      <c r="I20" s="241">
        <v>592.29469934999997</v>
      </c>
      <c r="J20" s="241">
        <v>560.35224742000003</v>
      </c>
      <c r="K20" s="241">
        <v>502.99990000000003</v>
      </c>
      <c r="L20" s="241">
        <v>479.14582258000002</v>
      </c>
      <c r="M20" s="241">
        <v>466.47598167000001</v>
      </c>
      <c r="N20" s="241">
        <v>477.03757903000002</v>
      </c>
      <c r="O20" s="241">
        <v>489.35812644999999</v>
      </c>
      <c r="P20" s="241">
        <v>486.45177034</v>
      </c>
      <c r="Q20" s="241">
        <v>464.05602613000002</v>
      </c>
      <c r="R20" s="241">
        <v>454.102664</v>
      </c>
      <c r="S20" s="241">
        <v>493.46835226000002</v>
      </c>
      <c r="T20" s="241">
        <v>547.78199099999995</v>
      </c>
      <c r="U20" s="241">
        <v>592.92763484</v>
      </c>
      <c r="V20" s="241">
        <v>554.04741548000004</v>
      </c>
      <c r="W20" s="241">
        <v>501.41870232999997</v>
      </c>
      <c r="X20" s="241">
        <v>488.00777613000002</v>
      </c>
      <c r="Y20" s="241">
        <v>462.18000032999998</v>
      </c>
      <c r="Z20" s="241">
        <v>474.95253613</v>
      </c>
      <c r="AA20" s="241">
        <v>492.43735806000001</v>
      </c>
      <c r="AB20" s="241">
        <v>501.00681214000002</v>
      </c>
      <c r="AC20" s="241">
        <v>478.95517839000001</v>
      </c>
      <c r="AD20" s="241">
        <v>462.29347833000003</v>
      </c>
      <c r="AE20" s="241">
        <v>481.01084580999998</v>
      </c>
      <c r="AF20" s="241">
        <v>523.21188167000003</v>
      </c>
      <c r="AG20" s="241">
        <v>549.60713870999996</v>
      </c>
      <c r="AH20" s="241">
        <v>546.10652676999996</v>
      </c>
      <c r="AI20" s="241">
        <v>513.25482466999995</v>
      </c>
      <c r="AJ20" s="241">
        <v>490.29450258000003</v>
      </c>
      <c r="AK20" s="241">
        <v>470.82841632999998</v>
      </c>
      <c r="AL20" s="241">
        <v>499.78107194</v>
      </c>
      <c r="AM20" s="241">
        <v>524.35901129000001</v>
      </c>
      <c r="AN20" s="241">
        <v>519.92593285999999</v>
      </c>
      <c r="AO20" s="241">
        <v>489.16893902999999</v>
      </c>
      <c r="AP20" s="241">
        <v>458.78850833000001</v>
      </c>
      <c r="AQ20" s="241">
        <v>475.40302548</v>
      </c>
      <c r="AR20" s="241">
        <v>537.31794833000004</v>
      </c>
      <c r="AS20" s="241">
        <v>528.41957774000002</v>
      </c>
      <c r="AT20" s="241">
        <v>539.34187902999997</v>
      </c>
      <c r="AU20" s="241">
        <v>508.58133832999999</v>
      </c>
      <c r="AV20" s="241">
        <v>475.09935870999999</v>
      </c>
      <c r="AW20" s="241">
        <v>480.57078100000001</v>
      </c>
      <c r="AX20" s="241">
        <v>485.44207419000003</v>
      </c>
      <c r="AY20" s="241">
        <v>512.90631097000005</v>
      </c>
      <c r="AZ20" s="241">
        <v>531.48176713999999</v>
      </c>
      <c r="BA20" s="241">
        <v>487.14802355</v>
      </c>
      <c r="BB20" s="241">
        <v>458.28949933000001</v>
      </c>
      <c r="BC20" s="241">
        <v>487.44639676999998</v>
      </c>
      <c r="BD20" s="241">
        <v>533.62850000000003</v>
      </c>
      <c r="BE20" s="241">
        <v>547.26469999999995</v>
      </c>
      <c r="BF20" s="334">
        <v>553.1259</v>
      </c>
      <c r="BG20" s="334">
        <v>504.68200000000002</v>
      </c>
      <c r="BH20" s="334">
        <v>483.61040000000003</v>
      </c>
      <c r="BI20" s="334">
        <v>472.89449999999999</v>
      </c>
      <c r="BJ20" s="334">
        <v>486.33760000000001</v>
      </c>
      <c r="BK20" s="334">
        <v>521.33969999999999</v>
      </c>
      <c r="BL20" s="334">
        <v>522.56690000000003</v>
      </c>
      <c r="BM20" s="334">
        <v>492.98059999999998</v>
      </c>
      <c r="BN20" s="334">
        <v>470.1327</v>
      </c>
      <c r="BO20" s="334">
        <v>495.92959999999999</v>
      </c>
      <c r="BP20" s="334">
        <v>550.70640000000003</v>
      </c>
      <c r="BQ20" s="334">
        <v>584.73869999999999</v>
      </c>
      <c r="BR20" s="334">
        <v>573.81640000000004</v>
      </c>
      <c r="BS20" s="334">
        <v>523.56100000000004</v>
      </c>
      <c r="BT20" s="334">
        <v>496.7199</v>
      </c>
      <c r="BU20" s="334">
        <v>485.71699999999998</v>
      </c>
      <c r="BV20" s="334">
        <v>499.53230000000002</v>
      </c>
    </row>
    <row r="21" spans="1:74" ht="11.1" customHeight="1" x14ac:dyDescent="0.2">
      <c r="A21" s="111" t="s">
        <v>859</v>
      </c>
      <c r="B21" s="206" t="s">
        <v>607</v>
      </c>
      <c r="C21" s="241">
        <v>272.66135097</v>
      </c>
      <c r="D21" s="241">
        <v>282.08629679000001</v>
      </c>
      <c r="E21" s="241">
        <v>257.44052097000002</v>
      </c>
      <c r="F21" s="241">
        <v>247.039299</v>
      </c>
      <c r="G21" s="241">
        <v>253.14030645</v>
      </c>
      <c r="H21" s="241">
        <v>288.98537333000002</v>
      </c>
      <c r="I21" s="241">
        <v>313.08529677000001</v>
      </c>
      <c r="J21" s="241">
        <v>305.20265710000001</v>
      </c>
      <c r="K21" s="241">
        <v>275.72392166999998</v>
      </c>
      <c r="L21" s="241">
        <v>260.82562129000002</v>
      </c>
      <c r="M21" s="241">
        <v>253.70069267</v>
      </c>
      <c r="N21" s="241">
        <v>260.90163805999998</v>
      </c>
      <c r="O21" s="241">
        <v>260.30461451999997</v>
      </c>
      <c r="P21" s="241">
        <v>267.16681</v>
      </c>
      <c r="Q21" s="241">
        <v>248.22696194</v>
      </c>
      <c r="R21" s="241">
        <v>252.25254967000001</v>
      </c>
      <c r="S21" s="241">
        <v>264.69963710000002</v>
      </c>
      <c r="T21" s="241">
        <v>293.06220000000002</v>
      </c>
      <c r="U21" s="241">
        <v>320.23002031999999</v>
      </c>
      <c r="V21" s="241">
        <v>299.00358806000003</v>
      </c>
      <c r="W21" s="241">
        <v>277.97062933000001</v>
      </c>
      <c r="X21" s="241">
        <v>262.48598290000001</v>
      </c>
      <c r="Y21" s="241">
        <v>255.227643</v>
      </c>
      <c r="Z21" s="241">
        <v>262.43383096999997</v>
      </c>
      <c r="AA21" s="241">
        <v>271.39824064999999</v>
      </c>
      <c r="AB21" s="241">
        <v>279.86979607000001</v>
      </c>
      <c r="AC21" s="241">
        <v>261.82629967999998</v>
      </c>
      <c r="AD21" s="241">
        <v>256.83299533000002</v>
      </c>
      <c r="AE21" s="241">
        <v>257.8380429</v>
      </c>
      <c r="AF21" s="241">
        <v>283.22214932999998</v>
      </c>
      <c r="AG21" s="241">
        <v>298.06927483999999</v>
      </c>
      <c r="AH21" s="241">
        <v>304.70647065000003</v>
      </c>
      <c r="AI21" s="241">
        <v>291.29541899999998</v>
      </c>
      <c r="AJ21" s="241">
        <v>266.91038515999998</v>
      </c>
      <c r="AK21" s="241">
        <v>269.585534</v>
      </c>
      <c r="AL21" s="241">
        <v>278.43863386999999</v>
      </c>
      <c r="AM21" s="241">
        <v>291.71050838999997</v>
      </c>
      <c r="AN21" s="241">
        <v>299.54555285999999</v>
      </c>
      <c r="AO21" s="241">
        <v>269.93759612999997</v>
      </c>
      <c r="AP21" s="241">
        <v>258.95275633</v>
      </c>
      <c r="AQ21" s="241">
        <v>266.60783773999998</v>
      </c>
      <c r="AR21" s="241">
        <v>293.52699100000001</v>
      </c>
      <c r="AS21" s="241">
        <v>296.46487903000002</v>
      </c>
      <c r="AT21" s="241">
        <v>310.07109129000003</v>
      </c>
      <c r="AU21" s="241">
        <v>285.60222333000002</v>
      </c>
      <c r="AV21" s="241">
        <v>265.00982161000002</v>
      </c>
      <c r="AW21" s="241">
        <v>275.50891632999998</v>
      </c>
      <c r="AX21" s="241">
        <v>275.37966676999997</v>
      </c>
      <c r="AY21" s="241">
        <v>285.45363580999998</v>
      </c>
      <c r="AZ21" s="241">
        <v>295.27199179000002</v>
      </c>
      <c r="BA21" s="241">
        <v>264.70045226000002</v>
      </c>
      <c r="BB21" s="241">
        <v>255.07724232999999</v>
      </c>
      <c r="BC21" s="241">
        <v>260.89446484000001</v>
      </c>
      <c r="BD21" s="241">
        <v>292.78250000000003</v>
      </c>
      <c r="BE21" s="241">
        <v>308.8646</v>
      </c>
      <c r="BF21" s="334">
        <v>311.26299999999998</v>
      </c>
      <c r="BG21" s="334">
        <v>285.70749999999998</v>
      </c>
      <c r="BH21" s="334">
        <v>270.32799999999997</v>
      </c>
      <c r="BI21" s="334">
        <v>270.02949999999998</v>
      </c>
      <c r="BJ21" s="334">
        <v>277.83449999999999</v>
      </c>
      <c r="BK21" s="334">
        <v>289.62959999999998</v>
      </c>
      <c r="BL21" s="334">
        <v>297.3596</v>
      </c>
      <c r="BM21" s="334">
        <v>272.31310000000002</v>
      </c>
      <c r="BN21" s="334">
        <v>267.71879999999999</v>
      </c>
      <c r="BO21" s="334">
        <v>274.84750000000003</v>
      </c>
      <c r="BP21" s="334">
        <v>307.74979999999999</v>
      </c>
      <c r="BQ21" s="334">
        <v>326.56420000000003</v>
      </c>
      <c r="BR21" s="334">
        <v>326.78550000000001</v>
      </c>
      <c r="BS21" s="334">
        <v>299.95670000000001</v>
      </c>
      <c r="BT21" s="334">
        <v>278.4776</v>
      </c>
      <c r="BU21" s="334">
        <v>278.17149999999998</v>
      </c>
      <c r="BV21" s="334">
        <v>286.17899999999997</v>
      </c>
    </row>
    <row r="22" spans="1:74" ht="11.1" customHeight="1" x14ac:dyDescent="0.2">
      <c r="A22" s="111" t="s">
        <v>860</v>
      </c>
      <c r="B22" s="206" t="s">
        <v>608</v>
      </c>
      <c r="C22" s="241">
        <v>798.20434193999995</v>
      </c>
      <c r="D22" s="241">
        <v>786.51468607000004</v>
      </c>
      <c r="E22" s="241">
        <v>752.23760547999996</v>
      </c>
      <c r="F22" s="241">
        <v>785.04355499999997</v>
      </c>
      <c r="G22" s="241">
        <v>834.64096934999998</v>
      </c>
      <c r="H22" s="241">
        <v>941.20503033</v>
      </c>
      <c r="I22" s="241">
        <v>963.93671097000004</v>
      </c>
      <c r="J22" s="241">
        <v>948.00873516000001</v>
      </c>
      <c r="K22" s="241">
        <v>910.26492033</v>
      </c>
      <c r="L22" s="241">
        <v>800.32601870999997</v>
      </c>
      <c r="M22" s="241">
        <v>761.65360899999996</v>
      </c>
      <c r="N22" s="241">
        <v>760.56324418999998</v>
      </c>
      <c r="O22" s="241">
        <v>765.19209322999995</v>
      </c>
      <c r="P22" s="241">
        <v>774.77408965999996</v>
      </c>
      <c r="Q22" s="241">
        <v>747.70077805999995</v>
      </c>
      <c r="R22" s="241">
        <v>787.84115233</v>
      </c>
      <c r="S22" s="241">
        <v>844.25496773999998</v>
      </c>
      <c r="T22" s="241">
        <v>909.82347332999996</v>
      </c>
      <c r="U22" s="241">
        <v>953.25775032000001</v>
      </c>
      <c r="V22" s="241">
        <v>942.62725967999995</v>
      </c>
      <c r="W22" s="241">
        <v>886.80986667000002</v>
      </c>
      <c r="X22" s="241">
        <v>803.16175065000004</v>
      </c>
      <c r="Y22" s="241">
        <v>774.76705067</v>
      </c>
      <c r="Z22" s="241">
        <v>752.62756709999996</v>
      </c>
      <c r="AA22" s="241">
        <v>775.42561935000003</v>
      </c>
      <c r="AB22" s="241">
        <v>804.18136357000003</v>
      </c>
      <c r="AC22" s="241">
        <v>762.61214839000002</v>
      </c>
      <c r="AD22" s="241">
        <v>758.43007166999996</v>
      </c>
      <c r="AE22" s="241">
        <v>819.30718935000004</v>
      </c>
      <c r="AF22" s="241">
        <v>915.65549633000001</v>
      </c>
      <c r="AG22" s="241">
        <v>931.79977773999997</v>
      </c>
      <c r="AH22" s="241">
        <v>925.26282547999995</v>
      </c>
      <c r="AI22" s="241">
        <v>890.48368966999999</v>
      </c>
      <c r="AJ22" s="241">
        <v>824.16353129000004</v>
      </c>
      <c r="AK22" s="241">
        <v>791.24278700000002</v>
      </c>
      <c r="AL22" s="241">
        <v>775.70518322999999</v>
      </c>
      <c r="AM22" s="241">
        <v>833.9584529</v>
      </c>
      <c r="AN22" s="241">
        <v>799.97078999999997</v>
      </c>
      <c r="AO22" s="241">
        <v>775.34272386999999</v>
      </c>
      <c r="AP22" s="241">
        <v>773.59754133000001</v>
      </c>
      <c r="AQ22" s="241">
        <v>833.23912676999998</v>
      </c>
      <c r="AR22" s="241">
        <v>920.59017400000005</v>
      </c>
      <c r="AS22" s="241">
        <v>928.27285547999998</v>
      </c>
      <c r="AT22" s="241">
        <v>937.38834354999995</v>
      </c>
      <c r="AU22" s="241">
        <v>893.71587333000002</v>
      </c>
      <c r="AV22" s="241">
        <v>820.99242871000001</v>
      </c>
      <c r="AW22" s="241">
        <v>793.55892167000002</v>
      </c>
      <c r="AX22" s="241">
        <v>764.34726580999995</v>
      </c>
      <c r="AY22" s="241">
        <v>811.46399031999999</v>
      </c>
      <c r="AZ22" s="241">
        <v>846.42200820999994</v>
      </c>
      <c r="BA22" s="241">
        <v>762.12954387000002</v>
      </c>
      <c r="BB22" s="241">
        <v>793.86484932999997</v>
      </c>
      <c r="BC22" s="241">
        <v>846.32862064999995</v>
      </c>
      <c r="BD22" s="241">
        <v>950.54330000000004</v>
      </c>
      <c r="BE22" s="241">
        <v>967.18219999999997</v>
      </c>
      <c r="BF22" s="334">
        <v>965.22540000000004</v>
      </c>
      <c r="BG22" s="334">
        <v>924.94650000000001</v>
      </c>
      <c r="BH22" s="334">
        <v>820.71100000000001</v>
      </c>
      <c r="BI22" s="334">
        <v>789.59649999999999</v>
      </c>
      <c r="BJ22" s="334">
        <v>784.88890000000004</v>
      </c>
      <c r="BK22" s="334">
        <v>827.74260000000004</v>
      </c>
      <c r="BL22" s="334">
        <v>830.01829999999995</v>
      </c>
      <c r="BM22" s="334">
        <v>781.67939999999999</v>
      </c>
      <c r="BN22" s="334">
        <v>795.94090000000006</v>
      </c>
      <c r="BO22" s="334">
        <v>854.92529999999999</v>
      </c>
      <c r="BP22" s="334">
        <v>957.31780000000003</v>
      </c>
      <c r="BQ22" s="334">
        <v>986.18989999999997</v>
      </c>
      <c r="BR22" s="334">
        <v>979.70500000000004</v>
      </c>
      <c r="BS22" s="334">
        <v>938.82090000000005</v>
      </c>
      <c r="BT22" s="334">
        <v>842.91449999999998</v>
      </c>
      <c r="BU22" s="334">
        <v>810.95150000000001</v>
      </c>
      <c r="BV22" s="334">
        <v>806.10410000000002</v>
      </c>
    </row>
    <row r="23" spans="1:74" ht="11.1" customHeight="1" x14ac:dyDescent="0.2">
      <c r="A23" s="111" t="s">
        <v>861</v>
      </c>
      <c r="B23" s="206" t="s">
        <v>609</v>
      </c>
      <c r="C23" s="241">
        <v>224.61741645000001</v>
      </c>
      <c r="D23" s="241">
        <v>226.69093000000001</v>
      </c>
      <c r="E23" s="241">
        <v>202.45532194</v>
      </c>
      <c r="F23" s="241">
        <v>211.06638333000001</v>
      </c>
      <c r="G23" s="241">
        <v>216.14390484</v>
      </c>
      <c r="H23" s="241">
        <v>256.48415299999999</v>
      </c>
      <c r="I23" s="241">
        <v>269.27716580999999</v>
      </c>
      <c r="J23" s="241">
        <v>276.89603548000002</v>
      </c>
      <c r="K23" s="241">
        <v>249.80892266999999</v>
      </c>
      <c r="L23" s="241">
        <v>212.31768355</v>
      </c>
      <c r="M23" s="241">
        <v>205.39043867000001</v>
      </c>
      <c r="N23" s="241">
        <v>201.89321580999999</v>
      </c>
      <c r="O23" s="241">
        <v>207.75462064999999</v>
      </c>
      <c r="P23" s="241">
        <v>213.00307240999999</v>
      </c>
      <c r="Q23" s="241">
        <v>200.22995871000001</v>
      </c>
      <c r="R23" s="241">
        <v>210.22183100000001</v>
      </c>
      <c r="S23" s="241">
        <v>223.50008645</v>
      </c>
      <c r="T23" s="241">
        <v>248.40957732999999</v>
      </c>
      <c r="U23" s="241">
        <v>266.13412226000003</v>
      </c>
      <c r="V23" s="241">
        <v>262.61530839</v>
      </c>
      <c r="W23" s="241">
        <v>248.72392600000001</v>
      </c>
      <c r="X23" s="241">
        <v>214.42599709999999</v>
      </c>
      <c r="Y23" s="241">
        <v>202.85057900000001</v>
      </c>
      <c r="Z23" s="241">
        <v>199.74672967999999</v>
      </c>
      <c r="AA23" s="241">
        <v>230.68228483999999</v>
      </c>
      <c r="AB23" s="241">
        <v>243.38376070999999</v>
      </c>
      <c r="AC23" s="241">
        <v>219.52940967999999</v>
      </c>
      <c r="AD23" s="241">
        <v>225.41635400000001</v>
      </c>
      <c r="AE23" s="241">
        <v>232.44978258</v>
      </c>
      <c r="AF23" s="241">
        <v>280.21422733000003</v>
      </c>
      <c r="AG23" s="241">
        <v>292.45275773999998</v>
      </c>
      <c r="AH23" s="241">
        <v>295.00215226</v>
      </c>
      <c r="AI23" s="241">
        <v>287.25993999999997</v>
      </c>
      <c r="AJ23" s="241">
        <v>242.76986194</v>
      </c>
      <c r="AK23" s="241">
        <v>227.167205</v>
      </c>
      <c r="AL23" s="241">
        <v>227.54510289999999</v>
      </c>
      <c r="AM23" s="241">
        <v>246.66601613</v>
      </c>
      <c r="AN23" s="241">
        <v>253.69722035999999</v>
      </c>
      <c r="AO23" s="241">
        <v>217.98274355000001</v>
      </c>
      <c r="AP23" s="241">
        <v>219.84789067</v>
      </c>
      <c r="AQ23" s="241">
        <v>228.74886645000001</v>
      </c>
      <c r="AR23" s="241">
        <v>264.03555232999997</v>
      </c>
      <c r="AS23" s="241">
        <v>268.49044451999998</v>
      </c>
      <c r="AT23" s="241">
        <v>271.03691161</v>
      </c>
      <c r="AU23" s="241">
        <v>275.00676600000003</v>
      </c>
      <c r="AV23" s="241">
        <v>233.85929257999999</v>
      </c>
      <c r="AW23" s="241">
        <v>223.14937832999999</v>
      </c>
      <c r="AX23" s="241">
        <v>219.89377354999999</v>
      </c>
      <c r="AY23" s="241">
        <v>234.32549355</v>
      </c>
      <c r="AZ23" s="241">
        <v>249.66644786000001</v>
      </c>
      <c r="BA23" s="241">
        <v>222.5058329</v>
      </c>
      <c r="BB23" s="241">
        <v>222.10652467</v>
      </c>
      <c r="BC23" s="241">
        <v>228.83488645</v>
      </c>
      <c r="BD23" s="241">
        <v>274.51240000000001</v>
      </c>
      <c r="BE23" s="241">
        <v>285.96850000000001</v>
      </c>
      <c r="BF23" s="334">
        <v>286.8141</v>
      </c>
      <c r="BG23" s="334">
        <v>274.09530000000001</v>
      </c>
      <c r="BH23" s="334">
        <v>234.8605</v>
      </c>
      <c r="BI23" s="334">
        <v>223.4007</v>
      </c>
      <c r="BJ23" s="334">
        <v>224.79929999999999</v>
      </c>
      <c r="BK23" s="334">
        <v>237.95529999999999</v>
      </c>
      <c r="BL23" s="334">
        <v>246.56270000000001</v>
      </c>
      <c r="BM23" s="334">
        <v>219.17769999999999</v>
      </c>
      <c r="BN23" s="334">
        <v>224.99350000000001</v>
      </c>
      <c r="BO23" s="334">
        <v>233.98</v>
      </c>
      <c r="BP23" s="334">
        <v>274.66849999999999</v>
      </c>
      <c r="BQ23" s="334">
        <v>288.22820000000002</v>
      </c>
      <c r="BR23" s="334">
        <v>291.11320000000001</v>
      </c>
      <c r="BS23" s="334">
        <v>278.20389999999998</v>
      </c>
      <c r="BT23" s="334">
        <v>237.20169999999999</v>
      </c>
      <c r="BU23" s="334">
        <v>225.6301</v>
      </c>
      <c r="BV23" s="334">
        <v>227.04730000000001</v>
      </c>
    </row>
    <row r="24" spans="1:74" ht="11.1" customHeight="1" x14ac:dyDescent="0.2">
      <c r="A24" s="111" t="s">
        <v>862</v>
      </c>
      <c r="B24" s="206" t="s">
        <v>610</v>
      </c>
      <c r="C24" s="241">
        <v>444.86780773999999</v>
      </c>
      <c r="D24" s="241">
        <v>462.00535963999999</v>
      </c>
      <c r="E24" s="241">
        <v>441.87564871000001</v>
      </c>
      <c r="F24" s="241">
        <v>462.36236967000002</v>
      </c>
      <c r="G24" s="241">
        <v>479.83087805999997</v>
      </c>
      <c r="H24" s="241">
        <v>578.70339433000004</v>
      </c>
      <c r="I24" s="241">
        <v>584.02111774000002</v>
      </c>
      <c r="J24" s="241">
        <v>625.79386710000006</v>
      </c>
      <c r="K24" s="241">
        <v>589.77551900000003</v>
      </c>
      <c r="L24" s="241">
        <v>499.24071257999998</v>
      </c>
      <c r="M24" s="241">
        <v>446.22492067000002</v>
      </c>
      <c r="N24" s="241">
        <v>440.67273645</v>
      </c>
      <c r="O24" s="241">
        <v>451.51403773999999</v>
      </c>
      <c r="P24" s="241">
        <v>460.74348896999999</v>
      </c>
      <c r="Q24" s="241">
        <v>447.43224128999998</v>
      </c>
      <c r="R24" s="241">
        <v>477.30865567000001</v>
      </c>
      <c r="S24" s="241">
        <v>516.34369226000001</v>
      </c>
      <c r="T24" s="241">
        <v>575.18011233000004</v>
      </c>
      <c r="U24" s="241">
        <v>607.30854902999999</v>
      </c>
      <c r="V24" s="241">
        <v>618.66391806000001</v>
      </c>
      <c r="W24" s="241">
        <v>591.68506266999998</v>
      </c>
      <c r="X24" s="241">
        <v>521.39462355000001</v>
      </c>
      <c r="Y24" s="241">
        <v>484.38666000000001</v>
      </c>
      <c r="Z24" s="241">
        <v>456.52171677000001</v>
      </c>
      <c r="AA24" s="241">
        <v>469.68993968000001</v>
      </c>
      <c r="AB24" s="241">
        <v>484.42910143</v>
      </c>
      <c r="AC24" s="241">
        <v>445.98250160999999</v>
      </c>
      <c r="AD24" s="241">
        <v>475.15885532999999</v>
      </c>
      <c r="AE24" s="241">
        <v>497.99654580999999</v>
      </c>
      <c r="AF24" s="241">
        <v>583.21748433000005</v>
      </c>
      <c r="AG24" s="241">
        <v>607.77738065000005</v>
      </c>
      <c r="AH24" s="241">
        <v>620.64744160999999</v>
      </c>
      <c r="AI24" s="241">
        <v>617.07803766999996</v>
      </c>
      <c r="AJ24" s="241">
        <v>547.58923193999999</v>
      </c>
      <c r="AK24" s="241">
        <v>489.25901367</v>
      </c>
      <c r="AL24" s="241">
        <v>487.91990902999999</v>
      </c>
      <c r="AM24" s="241">
        <v>502.45653838999999</v>
      </c>
      <c r="AN24" s="241">
        <v>517.50470857000005</v>
      </c>
      <c r="AO24" s="241">
        <v>463.15523452000002</v>
      </c>
      <c r="AP24" s="241">
        <v>471.68611666999999</v>
      </c>
      <c r="AQ24" s="241">
        <v>507.28289999999998</v>
      </c>
      <c r="AR24" s="241">
        <v>583.54268366999997</v>
      </c>
      <c r="AS24" s="241">
        <v>593.95253613</v>
      </c>
      <c r="AT24" s="241">
        <v>612.25503160999995</v>
      </c>
      <c r="AU24" s="241">
        <v>623.20346032999998</v>
      </c>
      <c r="AV24" s="241">
        <v>551.04754290000005</v>
      </c>
      <c r="AW24" s="241">
        <v>483.95369933000001</v>
      </c>
      <c r="AX24" s="241">
        <v>476.48153645000002</v>
      </c>
      <c r="AY24" s="241">
        <v>484.74770129000001</v>
      </c>
      <c r="AZ24" s="241">
        <v>516.35252143000002</v>
      </c>
      <c r="BA24" s="241">
        <v>489.73186419000001</v>
      </c>
      <c r="BB24" s="241">
        <v>502.98130266999999</v>
      </c>
      <c r="BC24" s="241">
        <v>494.92918032</v>
      </c>
      <c r="BD24" s="241">
        <v>593.03150000000005</v>
      </c>
      <c r="BE24" s="241">
        <v>619.49639999999999</v>
      </c>
      <c r="BF24" s="334">
        <v>636.94010000000003</v>
      </c>
      <c r="BG24" s="334">
        <v>619.06039999999996</v>
      </c>
      <c r="BH24" s="334">
        <v>546.80909999999994</v>
      </c>
      <c r="BI24" s="334">
        <v>491.87090000000001</v>
      </c>
      <c r="BJ24" s="334">
        <v>479.14170000000001</v>
      </c>
      <c r="BK24" s="334">
        <v>498.3999</v>
      </c>
      <c r="BL24" s="334">
        <v>513.39509999999996</v>
      </c>
      <c r="BM24" s="334">
        <v>479.64789999999999</v>
      </c>
      <c r="BN24" s="334">
        <v>497.30849999999998</v>
      </c>
      <c r="BO24" s="334">
        <v>526.27520000000004</v>
      </c>
      <c r="BP24" s="334">
        <v>614.90920000000006</v>
      </c>
      <c r="BQ24" s="334">
        <v>627.20320000000004</v>
      </c>
      <c r="BR24" s="334">
        <v>651.59230000000002</v>
      </c>
      <c r="BS24" s="334">
        <v>633.30110000000002</v>
      </c>
      <c r="BT24" s="334">
        <v>559.40089999999998</v>
      </c>
      <c r="BU24" s="334">
        <v>503.19670000000002</v>
      </c>
      <c r="BV24" s="334">
        <v>490.17309999999998</v>
      </c>
    </row>
    <row r="25" spans="1:74" ht="11.1" customHeight="1" x14ac:dyDescent="0.2">
      <c r="A25" s="111" t="s">
        <v>863</v>
      </c>
      <c r="B25" s="206" t="s">
        <v>611</v>
      </c>
      <c r="C25" s="241">
        <v>240.27957258000001</v>
      </c>
      <c r="D25" s="241">
        <v>248.7304925</v>
      </c>
      <c r="E25" s="241">
        <v>231.36551258</v>
      </c>
      <c r="F25" s="241">
        <v>239.90263167000001</v>
      </c>
      <c r="G25" s="241">
        <v>242.45387160999999</v>
      </c>
      <c r="H25" s="241">
        <v>268.55814966999998</v>
      </c>
      <c r="I25" s="241">
        <v>287.78894097</v>
      </c>
      <c r="J25" s="241">
        <v>299.34078452</v>
      </c>
      <c r="K25" s="241">
        <v>278.37462399999998</v>
      </c>
      <c r="L25" s="241">
        <v>248.01267451999999</v>
      </c>
      <c r="M25" s="241">
        <v>240.78331433</v>
      </c>
      <c r="N25" s="241">
        <v>244.96773096999999</v>
      </c>
      <c r="O25" s="241">
        <v>231.12603644999999</v>
      </c>
      <c r="P25" s="241">
        <v>241.50416759000001</v>
      </c>
      <c r="Q25" s="241">
        <v>232.22412387</v>
      </c>
      <c r="R25" s="241">
        <v>241.93965</v>
      </c>
      <c r="S25" s="241">
        <v>257.41739160999998</v>
      </c>
      <c r="T25" s="241">
        <v>285.00448167000002</v>
      </c>
      <c r="U25" s="241">
        <v>289.76640097000001</v>
      </c>
      <c r="V25" s="241">
        <v>297.84521934999998</v>
      </c>
      <c r="W25" s="241">
        <v>278.65297800000002</v>
      </c>
      <c r="X25" s="241">
        <v>249.21844225999999</v>
      </c>
      <c r="Y25" s="241">
        <v>239.82410032999999</v>
      </c>
      <c r="Z25" s="241">
        <v>240.70063805999999</v>
      </c>
      <c r="AA25" s="241">
        <v>241.94574581000001</v>
      </c>
      <c r="AB25" s="241">
        <v>247.82285714</v>
      </c>
      <c r="AC25" s="241">
        <v>233.90110644999999</v>
      </c>
      <c r="AD25" s="241">
        <v>245.853959</v>
      </c>
      <c r="AE25" s="241">
        <v>256.66974902999999</v>
      </c>
      <c r="AF25" s="241">
        <v>287.88326567000001</v>
      </c>
      <c r="AG25" s="241">
        <v>291.31655194000001</v>
      </c>
      <c r="AH25" s="241">
        <v>297.81781581000001</v>
      </c>
      <c r="AI25" s="241">
        <v>275.61461932999998</v>
      </c>
      <c r="AJ25" s="241">
        <v>243.45157645</v>
      </c>
      <c r="AK25" s="241">
        <v>243.00835566999999</v>
      </c>
      <c r="AL25" s="241">
        <v>245.42771612999999</v>
      </c>
      <c r="AM25" s="241">
        <v>239.90131516</v>
      </c>
      <c r="AN25" s="241">
        <v>241.53557143</v>
      </c>
      <c r="AO25" s="241">
        <v>234.93457194000001</v>
      </c>
      <c r="AP25" s="241">
        <v>240.36686767</v>
      </c>
      <c r="AQ25" s="241">
        <v>259.03248645000002</v>
      </c>
      <c r="AR25" s="241">
        <v>277.24503666999999</v>
      </c>
      <c r="AS25" s="241">
        <v>295.00475096999998</v>
      </c>
      <c r="AT25" s="241">
        <v>286.32587999999998</v>
      </c>
      <c r="AU25" s="241">
        <v>278.08939666999999</v>
      </c>
      <c r="AV25" s="241">
        <v>248.24341967999999</v>
      </c>
      <c r="AW25" s="241">
        <v>243.04497333</v>
      </c>
      <c r="AX25" s="241">
        <v>238.75723515999999</v>
      </c>
      <c r="AY25" s="241">
        <v>238.80901258</v>
      </c>
      <c r="AZ25" s="241">
        <v>243.15445249999999</v>
      </c>
      <c r="BA25" s="241">
        <v>234.99128547999999</v>
      </c>
      <c r="BB25" s="241">
        <v>240.79574833000001</v>
      </c>
      <c r="BC25" s="241">
        <v>246.54177386999999</v>
      </c>
      <c r="BD25" s="241">
        <v>276.13240000000002</v>
      </c>
      <c r="BE25" s="241">
        <v>291.77089999999998</v>
      </c>
      <c r="BF25" s="334">
        <v>295.05329999999998</v>
      </c>
      <c r="BG25" s="334">
        <v>280.09649999999999</v>
      </c>
      <c r="BH25" s="334">
        <v>250.0925</v>
      </c>
      <c r="BI25" s="334">
        <v>244.38140000000001</v>
      </c>
      <c r="BJ25" s="334">
        <v>243.49770000000001</v>
      </c>
      <c r="BK25" s="334">
        <v>246.52549999999999</v>
      </c>
      <c r="BL25" s="334">
        <v>253.2021</v>
      </c>
      <c r="BM25" s="334">
        <v>241.13290000000001</v>
      </c>
      <c r="BN25" s="334">
        <v>253.94300000000001</v>
      </c>
      <c r="BO25" s="334">
        <v>264.77080000000001</v>
      </c>
      <c r="BP25" s="334">
        <v>292.96469999999999</v>
      </c>
      <c r="BQ25" s="334">
        <v>309.67239999999998</v>
      </c>
      <c r="BR25" s="334">
        <v>311.44139999999999</v>
      </c>
      <c r="BS25" s="334">
        <v>295.6533</v>
      </c>
      <c r="BT25" s="334">
        <v>258.3766</v>
      </c>
      <c r="BU25" s="334">
        <v>252.47829999999999</v>
      </c>
      <c r="BV25" s="334">
        <v>251.56829999999999</v>
      </c>
    </row>
    <row r="26" spans="1:74" ht="11.1" customHeight="1" x14ac:dyDescent="0.2">
      <c r="A26" s="111" t="s">
        <v>864</v>
      </c>
      <c r="B26" s="206" t="s">
        <v>270</v>
      </c>
      <c r="C26" s="241">
        <v>430.06349741999998</v>
      </c>
      <c r="D26" s="241">
        <v>450.64050643000002</v>
      </c>
      <c r="E26" s="241">
        <v>448.61000258000001</v>
      </c>
      <c r="F26" s="241">
        <v>423.43253233000002</v>
      </c>
      <c r="G26" s="241">
        <v>433.75530773999998</v>
      </c>
      <c r="H26" s="241">
        <v>472.15793400000001</v>
      </c>
      <c r="I26" s="241">
        <v>467.98777612999999</v>
      </c>
      <c r="J26" s="241">
        <v>519.78795838999997</v>
      </c>
      <c r="K26" s="241">
        <v>514.21538899999996</v>
      </c>
      <c r="L26" s="241">
        <v>458.65423290000001</v>
      </c>
      <c r="M26" s="241">
        <v>451.42314099999999</v>
      </c>
      <c r="N26" s="241">
        <v>450.47238322999999</v>
      </c>
      <c r="O26" s="241">
        <v>430.96121548000002</v>
      </c>
      <c r="P26" s="241">
        <v>436.51965207000001</v>
      </c>
      <c r="Q26" s="241">
        <v>433.05841290000001</v>
      </c>
      <c r="R26" s="241">
        <v>418.28975066999999</v>
      </c>
      <c r="S26" s="241">
        <v>440.07532773999998</v>
      </c>
      <c r="T26" s="241">
        <v>478.20800200000002</v>
      </c>
      <c r="U26" s="241">
        <v>471.37754999999999</v>
      </c>
      <c r="V26" s="241">
        <v>512.28228774000002</v>
      </c>
      <c r="W26" s="241">
        <v>489.00457232999997</v>
      </c>
      <c r="X26" s="241">
        <v>485.74202742</v>
      </c>
      <c r="Y26" s="241">
        <v>443.20737832999998</v>
      </c>
      <c r="Z26" s="241">
        <v>430.19972483999999</v>
      </c>
      <c r="AA26" s="241">
        <v>445.19365548000002</v>
      </c>
      <c r="AB26" s="241">
        <v>451.76467643000001</v>
      </c>
      <c r="AC26" s="241">
        <v>425.54214516000002</v>
      </c>
      <c r="AD26" s="241">
        <v>445.59486566999999</v>
      </c>
      <c r="AE26" s="241">
        <v>459.09276194</v>
      </c>
      <c r="AF26" s="241">
        <v>472.24142000000001</v>
      </c>
      <c r="AG26" s="241">
        <v>515.00969581000004</v>
      </c>
      <c r="AH26" s="241">
        <v>514.23239903000001</v>
      </c>
      <c r="AI26" s="241">
        <v>496.64587167000002</v>
      </c>
      <c r="AJ26" s="241">
        <v>473.24783676999999</v>
      </c>
      <c r="AK26" s="241">
        <v>431.160776</v>
      </c>
      <c r="AL26" s="241">
        <v>448.04979902999997</v>
      </c>
      <c r="AM26" s="241">
        <v>442.87994773999998</v>
      </c>
      <c r="AN26" s="241">
        <v>458.94737714000001</v>
      </c>
      <c r="AO26" s="241">
        <v>426.68233902999998</v>
      </c>
      <c r="AP26" s="241">
        <v>450.60708867</v>
      </c>
      <c r="AQ26" s="241">
        <v>448.70811257999998</v>
      </c>
      <c r="AR26" s="241">
        <v>489.24508666999998</v>
      </c>
      <c r="AS26" s="241">
        <v>515.40519386999995</v>
      </c>
      <c r="AT26" s="241">
        <v>501.07612129</v>
      </c>
      <c r="AU26" s="241">
        <v>525.88265100000001</v>
      </c>
      <c r="AV26" s="241">
        <v>504.12294484</v>
      </c>
      <c r="AW26" s="241">
        <v>422.17246767</v>
      </c>
      <c r="AX26" s="241">
        <v>454.87934612999999</v>
      </c>
      <c r="AY26" s="241">
        <v>425.65859194000001</v>
      </c>
      <c r="AZ26" s="241">
        <v>440.63108928999998</v>
      </c>
      <c r="BA26" s="241">
        <v>437.65412386999998</v>
      </c>
      <c r="BB26" s="241">
        <v>454.08649932999998</v>
      </c>
      <c r="BC26" s="241">
        <v>425.03770902999997</v>
      </c>
      <c r="BD26" s="241">
        <v>489.1671</v>
      </c>
      <c r="BE26" s="241">
        <v>520.80870000000004</v>
      </c>
      <c r="BF26" s="334">
        <v>522.3972</v>
      </c>
      <c r="BG26" s="334">
        <v>518.01220000000001</v>
      </c>
      <c r="BH26" s="334">
        <v>485.63729999999998</v>
      </c>
      <c r="BI26" s="334">
        <v>446.7593</v>
      </c>
      <c r="BJ26" s="334">
        <v>454.9117</v>
      </c>
      <c r="BK26" s="334">
        <v>433.66149999999999</v>
      </c>
      <c r="BL26" s="334">
        <v>450.21199999999999</v>
      </c>
      <c r="BM26" s="334">
        <v>434.60250000000002</v>
      </c>
      <c r="BN26" s="334">
        <v>455.91559999999998</v>
      </c>
      <c r="BO26" s="334">
        <v>457.56229999999999</v>
      </c>
      <c r="BP26" s="334">
        <v>498.1223</v>
      </c>
      <c r="BQ26" s="334">
        <v>507.68490000000003</v>
      </c>
      <c r="BR26" s="334">
        <v>527.61379999999997</v>
      </c>
      <c r="BS26" s="334">
        <v>523.18470000000002</v>
      </c>
      <c r="BT26" s="334">
        <v>489.52370000000002</v>
      </c>
      <c r="BU26" s="334">
        <v>450.33370000000002</v>
      </c>
      <c r="BV26" s="334">
        <v>458.55</v>
      </c>
    </row>
    <row r="27" spans="1:74" ht="11.1" customHeight="1" x14ac:dyDescent="0.2">
      <c r="A27" s="111" t="s">
        <v>876</v>
      </c>
      <c r="B27" s="206" t="s">
        <v>271</v>
      </c>
      <c r="C27" s="241">
        <v>17.260579355000001</v>
      </c>
      <c r="D27" s="241">
        <v>18.397449999999999</v>
      </c>
      <c r="E27" s="241">
        <v>17.327070644999999</v>
      </c>
      <c r="F27" s="241">
        <v>17.053506333000001</v>
      </c>
      <c r="G27" s="241">
        <v>16.625592903000001</v>
      </c>
      <c r="H27" s="241">
        <v>16.338991332999999</v>
      </c>
      <c r="I27" s="241">
        <v>16.384805805999999</v>
      </c>
      <c r="J27" s="241">
        <v>17.099397097000001</v>
      </c>
      <c r="K27" s="241">
        <v>17.117551333000002</v>
      </c>
      <c r="L27" s="241">
        <v>16.838282581000001</v>
      </c>
      <c r="M27" s="241">
        <v>17.393561333000001</v>
      </c>
      <c r="N27" s="241">
        <v>16.861178065000001</v>
      </c>
      <c r="O27" s="241">
        <v>16.999525161000001</v>
      </c>
      <c r="P27" s="241">
        <v>17.776980689999998</v>
      </c>
      <c r="Q27" s="241">
        <v>16.406670323</v>
      </c>
      <c r="R27" s="241">
        <v>16.429781999999999</v>
      </c>
      <c r="S27" s="241">
        <v>16.064612580999999</v>
      </c>
      <c r="T27" s="241">
        <v>16.115402667000001</v>
      </c>
      <c r="U27" s="241">
        <v>16.181835484</v>
      </c>
      <c r="V27" s="241">
        <v>16.781163871</v>
      </c>
      <c r="W27" s="241">
        <v>16.568253667</v>
      </c>
      <c r="X27" s="241">
        <v>16.769631613000001</v>
      </c>
      <c r="Y27" s="241">
        <v>17.189021</v>
      </c>
      <c r="Z27" s="241">
        <v>17.203392903000001</v>
      </c>
      <c r="AA27" s="241">
        <v>16.517864839000001</v>
      </c>
      <c r="AB27" s="241">
        <v>17.054449999999999</v>
      </c>
      <c r="AC27" s="241">
        <v>16.027354839000001</v>
      </c>
      <c r="AD27" s="241">
        <v>16.409516</v>
      </c>
      <c r="AE27" s="241">
        <v>16.374481613</v>
      </c>
      <c r="AF27" s="241">
        <v>16.226800999999998</v>
      </c>
      <c r="AG27" s="241">
        <v>16.547464516000002</v>
      </c>
      <c r="AH27" s="241">
        <v>17.011595805999999</v>
      </c>
      <c r="AI27" s="241">
        <v>16.924819667000001</v>
      </c>
      <c r="AJ27" s="241">
        <v>16.689273226000001</v>
      </c>
      <c r="AK27" s="241">
        <v>16.913101333</v>
      </c>
      <c r="AL27" s="241">
        <v>17.723811935000001</v>
      </c>
      <c r="AM27" s="241">
        <v>16.348897096999998</v>
      </c>
      <c r="AN27" s="241">
        <v>17.439986785999999</v>
      </c>
      <c r="AO27" s="241">
        <v>15.94982871</v>
      </c>
      <c r="AP27" s="241">
        <v>16.071359000000001</v>
      </c>
      <c r="AQ27" s="241">
        <v>15.692186129</v>
      </c>
      <c r="AR27" s="241">
        <v>15.845869333</v>
      </c>
      <c r="AS27" s="241">
        <v>16.062415161000001</v>
      </c>
      <c r="AT27" s="241">
        <v>16.570189676999998</v>
      </c>
      <c r="AU27" s="241">
        <v>16.962320333000001</v>
      </c>
      <c r="AV27" s="241">
        <v>16.740181613000001</v>
      </c>
      <c r="AW27" s="241">
        <v>16.588110332999999</v>
      </c>
      <c r="AX27" s="241">
        <v>16.309796452</v>
      </c>
      <c r="AY27" s="241">
        <v>15.781897419</v>
      </c>
      <c r="AZ27" s="241">
        <v>17.176778213999999</v>
      </c>
      <c r="BA27" s="241">
        <v>15.707570968000001</v>
      </c>
      <c r="BB27" s="241">
        <v>16.201170333</v>
      </c>
      <c r="BC27" s="241">
        <v>15.554875161</v>
      </c>
      <c r="BD27" s="241">
        <v>15.78726</v>
      </c>
      <c r="BE27" s="241">
        <v>16.186330000000002</v>
      </c>
      <c r="BF27" s="334">
        <v>16.761130000000001</v>
      </c>
      <c r="BG27" s="334">
        <v>16.772739999999999</v>
      </c>
      <c r="BH27" s="334">
        <v>16.44932</v>
      </c>
      <c r="BI27" s="334">
        <v>16.71152</v>
      </c>
      <c r="BJ27" s="334">
        <v>16.724119999999999</v>
      </c>
      <c r="BK27" s="334">
        <v>16.20898</v>
      </c>
      <c r="BL27" s="334">
        <v>16.981310000000001</v>
      </c>
      <c r="BM27" s="334">
        <v>15.86059</v>
      </c>
      <c r="BN27" s="334">
        <v>16.151029999999999</v>
      </c>
      <c r="BO27" s="334">
        <v>15.87562</v>
      </c>
      <c r="BP27" s="334">
        <v>15.88198</v>
      </c>
      <c r="BQ27" s="334">
        <v>16.26735</v>
      </c>
      <c r="BR27" s="334">
        <v>16.84496</v>
      </c>
      <c r="BS27" s="334">
        <v>16.856619999999999</v>
      </c>
      <c r="BT27" s="334">
        <v>16.531590000000001</v>
      </c>
      <c r="BU27" s="334">
        <v>16.795079999999999</v>
      </c>
      <c r="BV27" s="334">
        <v>16.807729999999999</v>
      </c>
    </row>
    <row r="28" spans="1:74" ht="11.1" customHeight="1" x14ac:dyDescent="0.2">
      <c r="A28" s="111" t="s">
        <v>877</v>
      </c>
      <c r="B28" s="206" t="s">
        <v>613</v>
      </c>
      <c r="C28" s="241">
        <v>3491.9559094000001</v>
      </c>
      <c r="D28" s="241">
        <v>3564.1263714000002</v>
      </c>
      <c r="E28" s="241">
        <v>3363.1309084</v>
      </c>
      <c r="F28" s="241">
        <v>3350.207187</v>
      </c>
      <c r="G28" s="241">
        <v>3471.7591812999999</v>
      </c>
      <c r="H28" s="241">
        <v>3939.0057983000002</v>
      </c>
      <c r="I28" s="241">
        <v>4131.1430071000004</v>
      </c>
      <c r="J28" s="241">
        <v>4173.1767145000003</v>
      </c>
      <c r="K28" s="241">
        <v>3931.7103892999999</v>
      </c>
      <c r="L28" s="241">
        <v>3504.8246393999998</v>
      </c>
      <c r="M28" s="241">
        <v>3351.7473313</v>
      </c>
      <c r="N28" s="241">
        <v>3382.7767319</v>
      </c>
      <c r="O28" s="241">
        <v>3394.8164587000001</v>
      </c>
      <c r="P28" s="241">
        <v>3451.0387479000001</v>
      </c>
      <c r="Q28" s="241">
        <v>3305.6265474000002</v>
      </c>
      <c r="R28" s="241">
        <v>3367.8902549999998</v>
      </c>
      <c r="S28" s="241">
        <v>3574.2079726000002</v>
      </c>
      <c r="T28" s="241">
        <v>3933.6463832999998</v>
      </c>
      <c r="U28" s="241">
        <v>4146.3002415999999</v>
      </c>
      <c r="V28" s="241">
        <v>4132.4650890000003</v>
      </c>
      <c r="W28" s="241">
        <v>3886.1656849999999</v>
      </c>
      <c r="X28" s="241">
        <v>3563.5809681000001</v>
      </c>
      <c r="Y28" s="241">
        <v>3388.0246087</v>
      </c>
      <c r="Z28" s="241">
        <v>3358.7854422999999</v>
      </c>
      <c r="AA28" s="241">
        <v>3483.2687245000002</v>
      </c>
      <c r="AB28" s="241">
        <v>3617.0583557</v>
      </c>
      <c r="AC28" s="241">
        <v>3367.4159494</v>
      </c>
      <c r="AD28" s="241">
        <v>3396.1611042999998</v>
      </c>
      <c r="AE28" s="241">
        <v>3529.2058584000001</v>
      </c>
      <c r="AF28" s="241">
        <v>3941.4576296999999</v>
      </c>
      <c r="AG28" s="241">
        <v>4139.4352906000004</v>
      </c>
      <c r="AH28" s="241">
        <v>4129.0636728999998</v>
      </c>
      <c r="AI28" s="241">
        <v>3972.277564</v>
      </c>
      <c r="AJ28" s="241">
        <v>3630.533261</v>
      </c>
      <c r="AK28" s="241">
        <v>3460.7156027000001</v>
      </c>
      <c r="AL28" s="241">
        <v>3520.9608668000001</v>
      </c>
      <c r="AM28" s="241">
        <v>3682.8551671</v>
      </c>
      <c r="AN28" s="241">
        <v>3734.6409564000001</v>
      </c>
      <c r="AO28" s="241">
        <v>3457.1796002999999</v>
      </c>
      <c r="AP28" s="241">
        <v>3427.764666</v>
      </c>
      <c r="AQ28" s="241">
        <v>3560.4731664999999</v>
      </c>
      <c r="AR28" s="241">
        <v>3971.7508386999998</v>
      </c>
      <c r="AS28" s="241">
        <v>4073.6241484000002</v>
      </c>
      <c r="AT28" s="241">
        <v>4077.8448487000001</v>
      </c>
      <c r="AU28" s="241">
        <v>4016.3082503000001</v>
      </c>
      <c r="AV28" s="241">
        <v>3660.4978034999999</v>
      </c>
      <c r="AW28" s="241">
        <v>3479.7029400000001</v>
      </c>
      <c r="AX28" s="241">
        <v>3489.760589</v>
      </c>
      <c r="AY28" s="241">
        <v>3589.7922564999999</v>
      </c>
      <c r="AZ28" s="241">
        <v>3768.0020835999999</v>
      </c>
      <c r="BA28" s="241">
        <v>3483.8491229000001</v>
      </c>
      <c r="BB28" s="241">
        <v>3479.5049233</v>
      </c>
      <c r="BC28" s="241">
        <v>3542.553981</v>
      </c>
      <c r="BD28" s="241">
        <v>4020.1390000000001</v>
      </c>
      <c r="BE28" s="241">
        <v>4190.2120000000004</v>
      </c>
      <c r="BF28" s="334">
        <v>4218.1760000000004</v>
      </c>
      <c r="BG28" s="334">
        <v>4033.9740000000002</v>
      </c>
      <c r="BH28" s="334">
        <v>3658.328</v>
      </c>
      <c r="BI28" s="334">
        <v>3495.0569999999998</v>
      </c>
      <c r="BJ28" s="334">
        <v>3529.6350000000002</v>
      </c>
      <c r="BK28" s="334">
        <v>3655.473</v>
      </c>
      <c r="BL28" s="334">
        <v>3743.7629999999999</v>
      </c>
      <c r="BM28" s="334">
        <v>3495.9209999999998</v>
      </c>
      <c r="BN28" s="334">
        <v>3510.989</v>
      </c>
      <c r="BO28" s="334">
        <v>3654.9290000000001</v>
      </c>
      <c r="BP28" s="334">
        <v>4114.87</v>
      </c>
      <c r="BQ28" s="334">
        <v>4299.0140000000001</v>
      </c>
      <c r="BR28" s="334">
        <v>4313.1620000000003</v>
      </c>
      <c r="BS28" s="334">
        <v>4123.6779999999999</v>
      </c>
      <c r="BT28" s="334">
        <v>3730.2049999999999</v>
      </c>
      <c r="BU28" s="334">
        <v>3563.886</v>
      </c>
      <c r="BV28" s="334">
        <v>3598.7150000000001</v>
      </c>
    </row>
    <row r="29" spans="1:74" ht="11.1" customHeight="1" x14ac:dyDescent="0.2">
      <c r="A29" s="111"/>
      <c r="B29" s="113" t="s">
        <v>34</v>
      </c>
      <c r="C29" s="237"/>
      <c r="D29" s="237"/>
      <c r="E29" s="237"/>
      <c r="F29" s="237"/>
      <c r="G29" s="237"/>
      <c r="H29" s="237"/>
      <c r="I29" s="237"/>
      <c r="J29" s="237"/>
      <c r="K29" s="237"/>
      <c r="L29" s="237"/>
      <c r="M29" s="237"/>
      <c r="N29" s="237"/>
      <c r="O29" s="237"/>
      <c r="P29" s="237"/>
      <c r="Q29" s="237"/>
      <c r="R29" s="237"/>
      <c r="S29" s="237"/>
      <c r="T29" s="237"/>
      <c r="U29" s="237"/>
      <c r="V29" s="237"/>
      <c r="W29" s="237"/>
      <c r="X29" s="237"/>
      <c r="Y29" s="237"/>
      <c r="Z29" s="237"/>
      <c r="AA29" s="237"/>
      <c r="AB29" s="237"/>
      <c r="AC29" s="237"/>
      <c r="AD29" s="237"/>
      <c r="AE29" s="237"/>
      <c r="AF29" s="237"/>
      <c r="AG29" s="237"/>
      <c r="AH29" s="237"/>
      <c r="AI29" s="237"/>
      <c r="AJ29" s="237"/>
      <c r="AK29" s="237"/>
      <c r="AL29" s="237"/>
      <c r="AM29" s="237"/>
      <c r="AN29" s="237"/>
      <c r="AO29" s="237"/>
      <c r="AP29" s="237"/>
      <c r="AQ29" s="237"/>
      <c r="AR29" s="237"/>
      <c r="AS29" s="237"/>
      <c r="AT29" s="237"/>
      <c r="AU29" s="237"/>
      <c r="AV29" s="237"/>
      <c r="AW29" s="237"/>
      <c r="AX29" s="237"/>
      <c r="AY29" s="237"/>
      <c r="AZ29" s="237"/>
      <c r="BA29" s="237"/>
      <c r="BB29" s="237"/>
      <c r="BC29" s="237"/>
      <c r="BD29" s="237"/>
      <c r="BE29" s="237"/>
      <c r="BF29" s="373"/>
      <c r="BG29" s="373"/>
      <c r="BH29" s="373"/>
      <c r="BI29" s="373"/>
      <c r="BJ29" s="373"/>
      <c r="BK29" s="373"/>
      <c r="BL29" s="373"/>
      <c r="BM29" s="373"/>
      <c r="BN29" s="373"/>
      <c r="BO29" s="373"/>
      <c r="BP29" s="373"/>
      <c r="BQ29" s="373"/>
      <c r="BR29" s="373"/>
      <c r="BS29" s="373"/>
      <c r="BT29" s="373"/>
      <c r="BU29" s="373"/>
      <c r="BV29" s="373"/>
    </row>
    <row r="30" spans="1:74" ht="11.1" customHeight="1" x14ac:dyDescent="0.2">
      <c r="A30" s="111" t="s">
        <v>865</v>
      </c>
      <c r="B30" s="206" t="s">
        <v>605</v>
      </c>
      <c r="C30" s="241">
        <v>71.760390645000001</v>
      </c>
      <c r="D30" s="241">
        <v>78.219569643</v>
      </c>
      <c r="E30" s="241">
        <v>75.188372580999996</v>
      </c>
      <c r="F30" s="241">
        <v>75.892313999999999</v>
      </c>
      <c r="G30" s="241">
        <v>73.407574194000006</v>
      </c>
      <c r="H30" s="241">
        <v>78.558022332999997</v>
      </c>
      <c r="I30" s="241">
        <v>81.225491934999994</v>
      </c>
      <c r="J30" s="241">
        <v>79.948267741999999</v>
      </c>
      <c r="K30" s="241">
        <v>83.506239332999996</v>
      </c>
      <c r="L30" s="241">
        <v>75.892164839000003</v>
      </c>
      <c r="M30" s="241">
        <v>74.175183666999999</v>
      </c>
      <c r="N30" s="241">
        <v>70.730520967999993</v>
      </c>
      <c r="O30" s="241">
        <v>73.239149677</v>
      </c>
      <c r="P30" s="241">
        <v>75.508939310000002</v>
      </c>
      <c r="Q30" s="241">
        <v>72.393218387000005</v>
      </c>
      <c r="R30" s="241">
        <v>75.415548333000004</v>
      </c>
      <c r="S30" s="241">
        <v>70.965724839000003</v>
      </c>
      <c r="T30" s="241">
        <v>78.868705667</v>
      </c>
      <c r="U30" s="241">
        <v>81.369873225999996</v>
      </c>
      <c r="V30" s="241">
        <v>83.401436774000004</v>
      </c>
      <c r="W30" s="241">
        <v>80.307503667000006</v>
      </c>
      <c r="X30" s="241">
        <v>73.139783871000006</v>
      </c>
      <c r="Y30" s="241">
        <v>74.915262666999993</v>
      </c>
      <c r="Z30" s="241">
        <v>72.684819355000002</v>
      </c>
      <c r="AA30" s="241">
        <v>73.184688065000003</v>
      </c>
      <c r="AB30" s="241">
        <v>78.631416786000003</v>
      </c>
      <c r="AC30" s="241">
        <v>71.798460645000006</v>
      </c>
      <c r="AD30" s="241">
        <v>74.389045999999993</v>
      </c>
      <c r="AE30" s="241">
        <v>73.151979354999995</v>
      </c>
      <c r="AF30" s="241">
        <v>77.262512333000004</v>
      </c>
      <c r="AG30" s="241">
        <v>81.894760000000005</v>
      </c>
      <c r="AH30" s="241">
        <v>78.102388065</v>
      </c>
      <c r="AI30" s="241">
        <v>79.359330999999997</v>
      </c>
      <c r="AJ30" s="241">
        <v>73.026150645000001</v>
      </c>
      <c r="AK30" s="241">
        <v>72.091735333000003</v>
      </c>
      <c r="AL30" s="241">
        <v>70.683206773999999</v>
      </c>
      <c r="AM30" s="241">
        <v>47.319585484000001</v>
      </c>
      <c r="AN30" s="241">
        <v>51.276088213999998</v>
      </c>
      <c r="AO30" s="241">
        <v>48.154649032000002</v>
      </c>
      <c r="AP30" s="241">
        <v>49.127016666999999</v>
      </c>
      <c r="AQ30" s="241">
        <v>48.559932580999998</v>
      </c>
      <c r="AR30" s="241">
        <v>51.202458333000003</v>
      </c>
      <c r="AS30" s="241">
        <v>52.130847418999998</v>
      </c>
      <c r="AT30" s="241">
        <v>54.202442257999998</v>
      </c>
      <c r="AU30" s="241">
        <v>50.965116000000002</v>
      </c>
      <c r="AV30" s="241">
        <v>50.685641613000001</v>
      </c>
      <c r="AW30" s="241">
        <v>51.796022667000003</v>
      </c>
      <c r="AX30" s="241">
        <v>48.045099354999998</v>
      </c>
      <c r="AY30" s="241">
        <v>46.005867096999999</v>
      </c>
      <c r="AZ30" s="241">
        <v>49.751388214000002</v>
      </c>
      <c r="BA30" s="241">
        <v>50.055612257999996</v>
      </c>
      <c r="BB30" s="241">
        <v>51.056075999999997</v>
      </c>
      <c r="BC30" s="241">
        <v>49.236518709999999</v>
      </c>
      <c r="BD30" s="241">
        <v>50.778080000000003</v>
      </c>
      <c r="BE30" s="241">
        <v>51.13326</v>
      </c>
      <c r="BF30" s="334">
        <v>52.224319999999999</v>
      </c>
      <c r="BG30" s="334">
        <v>52.141939999999998</v>
      </c>
      <c r="BH30" s="334">
        <v>50.65063</v>
      </c>
      <c r="BI30" s="334">
        <v>50.598959999999998</v>
      </c>
      <c r="BJ30" s="334">
        <v>48.160919999999997</v>
      </c>
      <c r="BK30" s="334">
        <v>46.925519999999999</v>
      </c>
      <c r="BL30" s="334">
        <v>50.1755</v>
      </c>
      <c r="BM30" s="334">
        <v>47.364510000000003</v>
      </c>
      <c r="BN30" s="334">
        <v>48.210630000000002</v>
      </c>
      <c r="BO30" s="334">
        <v>47.474820000000001</v>
      </c>
      <c r="BP30" s="334">
        <v>50.692059999999998</v>
      </c>
      <c r="BQ30" s="334">
        <v>52.181049999999999</v>
      </c>
      <c r="BR30" s="334">
        <v>52.391739999999999</v>
      </c>
      <c r="BS30" s="334">
        <v>52.310630000000003</v>
      </c>
      <c r="BT30" s="334">
        <v>48.720930000000003</v>
      </c>
      <c r="BU30" s="334">
        <v>48.670999999999999</v>
      </c>
      <c r="BV30" s="334">
        <v>46.325620000000001</v>
      </c>
    </row>
    <row r="31" spans="1:74" ht="11.1" customHeight="1" x14ac:dyDescent="0.2">
      <c r="A31" s="111" t="s">
        <v>866</v>
      </c>
      <c r="B31" s="188" t="s">
        <v>639</v>
      </c>
      <c r="C31" s="241">
        <v>202.47412935</v>
      </c>
      <c r="D31" s="241">
        <v>207.30958570999999</v>
      </c>
      <c r="E31" s="241">
        <v>189.31601065000001</v>
      </c>
      <c r="F31" s="241">
        <v>189.14436266999999</v>
      </c>
      <c r="G31" s="241">
        <v>188.66649774000001</v>
      </c>
      <c r="H31" s="241">
        <v>202.62201899999999</v>
      </c>
      <c r="I31" s="241">
        <v>195.65035355000001</v>
      </c>
      <c r="J31" s="241">
        <v>198.48651290000001</v>
      </c>
      <c r="K31" s="241">
        <v>198.15714133</v>
      </c>
      <c r="L31" s="241">
        <v>191.70624839000001</v>
      </c>
      <c r="M31" s="241">
        <v>191.52221467000001</v>
      </c>
      <c r="N31" s="241">
        <v>181.79090805999999</v>
      </c>
      <c r="O31" s="241">
        <v>181.16948097</v>
      </c>
      <c r="P31" s="241">
        <v>191.30480137999999</v>
      </c>
      <c r="Q31" s="241">
        <v>191.58088742000001</v>
      </c>
      <c r="R31" s="241">
        <v>185.46053567000001</v>
      </c>
      <c r="S31" s="241">
        <v>196.94607902999999</v>
      </c>
      <c r="T31" s="241">
        <v>186.14411367</v>
      </c>
      <c r="U31" s="241">
        <v>196.15049386999999</v>
      </c>
      <c r="V31" s="241">
        <v>196.55838032</v>
      </c>
      <c r="W31" s="241">
        <v>199.77828400000001</v>
      </c>
      <c r="X31" s="241">
        <v>187.66050161000001</v>
      </c>
      <c r="Y31" s="241">
        <v>184.13551333000001</v>
      </c>
      <c r="Z31" s="241">
        <v>181.97051096999999</v>
      </c>
      <c r="AA31" s="241">
        <v>194.61155742</v>
      </c>
      <c r="AB31" s="241">
        <v>213.49805893000001</v>
      </c>
      <c r="AC31" s="241">
        <v>196.02788193999999</v>
      </c>
      <c r="AD31" s="241">
        <v>198.94134767</v>
      </c>
      <c r="AE31" s="241">
        <v>196.54422613</v>
      </c>
      <c r="AF31" s="241">
        <v>203.46724333</v>
      </c>
      <c r="AG31" s="241">
        <v>210.40020258000001</v>
      </c>
      <c r="AH31" s="241">
        <v>204.36240097000001</v>
      </c>
      <c r="AI31" s="241">
        <v>205.88173932999999</v>
      </c>
      <c r="AJ31" s="241">
        <v>201.76237871000001</v>
      </c>
      <c r="AK31" s="241">
        <v>198.90454267000001</v>
      </c>
      <c r="AL31" s="241">
        <v>193.93213161</v>
      </c>
      <c r="AM31" s="241">
        <v>201.04866677000001</v>
      </c>
      <c r="AN31" s="241">
        <v>209.83440071000001</v>
      </c>
      <c r="AO31" s="241">
        <v>192.4486871</v>
      </c>
      <c r="AP31" s="241">
        <v>194.06694267</v>
      </c>
      <c r="AQ31" s="241">
        <v>196.54800419</v>
      </c>
      <c r="AR31" s="241">
        <v>202.67468432999999</v>
      </c>
      <c r="AS31" s="241">
        <v>202.34269613000001</v>
      </c>
      <c r="AT31" s="241">
        <v>206.92052677000001</v>
      </c>
      <c r="AU31" s="241">
        <v>205.83429733</v>
      </c>
      <c r="AV31" s="241">
        <v>200.16771032</v>
      </c>
      <c r="AW31" s="241">
        <v>193.07224033</v>
      </c>
      <c r="AX31" s="241">
        <v>187.74158065</v>
      </c>
      <c r="AY31" s="241">
        <v>190.97755516000001</v>
      </c>
      <c r="AZ31" s="241">
        <v>208.73286999999999</v>
      </c>
      <c r="BA31" s="241">
        <v>196.44863774000001</v>
      </c>
      <c r="BB31" s="241">
        <v>194.19448867</v>
      </c>
      <c r="BC31" s="241">
        <v>176.36812226000001</v>
      </c>
      <c r="BD31" s="241">
        <v>207.90899999999999</v>
      </c>
      <c r="BE31" s="241">
        <v>202.76060000000001</v>
      </c>
      <c r="BF31" s="334">
        <v>206.3963</v>
      </c>
      <c r="BG31" s="334">
        <v>206.95660000000001</v>
      </c>
      <c r="BH31" s="334">
        <v>200.62020000000001</v>
      </c>
      <c r="BI31" s="334">
        <v>196.93709999999999</v>
      </c>
      <c r="BJ31" s="334">
        <v>193.55500000000001</v>
      </c>
      <c r="BK31" s="334">
        <v>200.2842</v>
      </c>
      <c r="BL31" s="334">
        <v>210.94579999999999</v>
      </c>
      <c r="BM31" s="334">
        <v>199.5548</v>
      </c>
      <c r="BN31" s="334">
        <v>200.37950000000001</v>
      </c>
      <c r="BO31" s="334">
        <v>201.7371</v>
      </c>
      <c r="BP31" s="334">
        <v>207.73079999999999</v>
      </c>
      <c r="BQ31" s="334">
        <v>209.6386</v>
      </c>
      <c r="BR31" s="334">
        <v>209.69900000000001</v>
      </c>
      <c r="BS31" s="334">
        <v>210.2704</v>
      </c>
      <c r="BT31" s="334">
        <v>202.0264</v>
      </c>
      <c r="BU31" s="334">
        <v>198.31880000000001</v>
      </c>
      <c r="BV31" s="334">
        <v>194.91460000000001</v>
      </c>
    </row>
    <row r="32" spans="1:74" ht="11.1" customHeight="1" x14ac:dyDescent="0.2">
      <c r="A32" s="111" t="s">
        <v>867</v>
      </c>
      <c r="B32" s="206" t="s">
        <v>606</v>
      </c>
      <c r="C32" s="241">
        <v>529.15742419000003</v>
      </c>
      <c r="D32" s="241">
        <v>552.86840714000004</v>
      </c>
      <c r="E32" s="241">
        <v>558.39978742000005</v>
      </c>
      <c r="F32" s="241">
        <v>540.16088166999998</v>
      </c>
      <c r="G32" s="241">
        <v>539.74690419000001</v>
      </c>
      <c r="H32" s="241">
        <v>560.99523633000001</v>
      </c>
      <c r="I32" s="241">
        <v>570.99598967999998</v>
      </c>
      <c r="J32" s="241">
        <v>570.19872290000001</v>
      </c>
      <c r="K32" s="241">
        <v>577.85008732999995</v>
      </c>
      <c r="L32" s="241">
        <v>556.98039128999994</v>
      </c>
      <c r="M32" s="241">
        <v>547.06814599999996</v>
      </c>
      <c r="N32" s="241">
        <v>522.90839613000003</v>
      </c>
      <c r="O32" s="241">
        <v>534.69845935000001</v>
      </c>
      <c r="P32" s="241">
        <v>573.88435069000002</v>
      </c>
      <c r="Q32" s="241">
        <v>545.57354194000004</v>
      </c>
      <c r="R32" s="241">
        <v>565.35083967000003</v>
      </c>
      <c r="S32" s="241">
        <v>564.36048031999997</v>
      </c>
      <c r="T32" s="241">
        <v>571.10283067</v>
      </c>
      <c r="U32" s="241">
        <v>576.27275741999995</v>
      </c>
      <c r="V32" s="241">
        <v>577.70720484000003</v>
      </c>
      <c r="W32" s="241">
        <v>548.16560032999996</v>
      </c>
      <c r="X32" s="241">
        <v>541.40157032000002</v>
      </c>
      <c r="Y32" s="241">
        <v>529.40084000000002</v>
      </c>
      <c r="Z32" s="241">
        <v>503.78722806000002</v>
      </c>
      <c r="AA32" s="241">
        <v>538.53181128999995</v>
      </c>
      <c r="AB32" s="241">
        <v>572.14944429000002</v>
      </c>
      <c r="AC32" s="241">
        <v>540.32784355000001</v>
      </c>
      <c r="AD32" s="241">
        <v>540.77993167</v>
      </c>
      <c r="AE32" s="241">
        <v>554.19473581</v>
      </c>
      <c r="AF32" s="241">
        <v>552.86740499999996</v>
      </c>
      <c r="AG32" s="241">
        <v>547.90705032000005</v>
      </c>
      <c r="AH32" s="241">
        <v>562.10184676999995</v>
      </c>
      <c r="AI32" s="241">
        <v>543.588615</v>
      </c>
      <c r="AJ32" s="241">
        <v>535.24726515999998</v>
      </c>
      <c r="AK32" s="241">
        <v>526.02634899999998</v>
      </c>
      <c r="AL32" s="241">
        <v>507.36049838999998</v>
      </c>
      <c r="AM32" s="241">
        <v>517.05120290000002</v>
      </c>
      <c r="AN32" s="241">
        <v>537.61423749999994</v>
      </c>
      <c r="AO32" s="241">
        <v>521.49825741999996</v>
      </c>
      <c r="AP32" s="241">
        <v>510.35860732999998</v>
      </c>
      <c r="AQ32" s="241">
        <v>533.49254160999999</v>
      </c>
      <c r="AR32" s="241">
        <v>550.67801433</v>
      </c>
      <c r="AS32" s="241">
        <v>538.88882741999998</v>
      </c>
      <c r="AT32" s="241">
        <v>554.30670902999998</v>
      </c>
      <c r="AU32" s="241">
        <v>538.94515533000003</v>
      </c>
      <c r="AV32" s="241">
        <v>529.66509547999999</v>
      </c>
      <c r="AW32" s="241">
        <v>526.956096</v>
      </c>
      <c r="AX32" s="241">
        <v>500.24440128999998</v>
      </c>
      <c r="AY32" s="241">
        <v>504.96031386999999</v>
      </c>
      <c r="AZ32" s="241">
        <v>540.70069821000004</v>
      </c>
      <c r="BA32" s="241">
        <v>515.46932451999999</v>
      </c>
      <c r="BB32" s="241">
        <v>507.02375699999999</v>
      </c>
      <c r="BC32" s="241">
        <v>523.92435612999998</v>
      </c>
      <c r="BD32" s="241">
        <v>537.60910000000001</v>
      </c>
      <c r="BE32" s="241">
        <v>522.51490000000001</v>
      </c>
      <c r="BF32" s="334">
        <v>542.70309999999995</v>
      </c>
      <c r="BG32" s="334">
        <v>525.60249999999996</v>
      </c>
      <c r="BH32" s="334">
        <v>515.45460000000003</v>
      </c>
      <c r="BI32" s="334">
        <v>508.44330000000002</v>
      </c>
      <c r="BJ32" s="334">
        <v>491.84050000000002</v>
      </c>
      <c r="BK32" s="334">
        <v>504.63200000000001</v>
      </c>
      <c r="BL32" s="334">
        <v>537.13969999999995</v>
      </c>
      <c r="BM32" s="334">
        <v>515.9194</v>
      </c>
      <c r="BN32" s="334">
        <v>517.12350000000004</v>
      </c>
      <c r="BO32" s="334">
        <v>526.53970000000004</v>
      </c>
      <c r="BP32" s="334">
        <v>538.27629999999999</v>
      </c>
      <c r="BQ32" s="334">
        <v>535.79470000000003</v>
      </c>
      <c r="BR32" s="334">
        <v>545.98820000000001</v>
      </c>
      <c r="BS32" s="334">
        <v>528.76919999999996</v>
      </c>
      <c r="BT32" s="334">
        <v>519.07830000000001</v>
      </c>
      <c r="BU32" s="334">
        <v>512.02520000000004</v>
      </c>
      <c r="BV32" s="334">
        <v>495.53399999999999</v>
      </c>
    </row>
    <row r="33" spans="1:74" ht="11.1" customHeight="1" x14ac:dyDescent="0.2">
      <c r="A33" s="111" t="s">
        <v>868</v>
      </c>
      <c r="B33" s="206" t="s">
        <v>607</v>
      </c>
      <c r="C33" s="241">
        <v>229.20625645000001</v>
      </c>
      <c r="D33" s="241">
        <v>242.99403429</v>
      </c>
      <c r="E33" s="241">
        <v>233.70809935</v>
      </c>
      <c r="F33" s="241">
        <v>236.67159733</v>
      </c>
      <c r="G33" s="241">
        <v>232.69747000000001</v>
      </c>
      <c r="H33" s="241">
        <v>246.10449600000001</v>
      </c>
      <c r="I33" s="241">
        <v>260.75006676999999</v>
      </c>
      <c r="J33" s="241">
        <v>256.80199742000002</v>
      </c>
      <c r="K33" s="241">
        <v>251.61749867</v>
      </c>
      <c r="L33" s="241">
        <v>240.67093097</v>
      </c>
      <c r="M33" s="241">
        <v>245.90200132999999</v>
      </c>
      <c r="N33" s="241">
        <v>232.54773677</v>
      </c>
      <c r="O33" s="241">
        <v>235.17452194000001</v>
      </c>
      <c r="P33" s="241">
        <v>244.54878034000001</v>
      </c>
      <c r="Q33" s="241">
        <v>236.41741515999999</v>
      </c>
      <c r="R33" s="241">
        <v>243.10885833</v>
      </c>
      <c r="S33" s="241">
        <v>252.2162471</v>
      </c>
      <c r="T33" s="241">
        <v>263.19532700000002</v>
      </c>
      <c r="U33" s="241">
        <v>272.83789612999999</v>
      </c>
      <c r="V33" s="241">
        <v>267.55400484</v>
      </c>
      <c r="W33" s="241">
        <v>253.07402766999999</v>
      </c>
      <c r="X33" s="241">
        <v>242.23796580999999</v>
      </c>
      <c r="Y33" s="241">
        <v>245.81914699999999</v>
      </c>
      <c r="Z33" s="241">
        <v>237.99803226</v>
      </c>
      <c r="AA33" s="241">
        <v>233.61120160999999</v>
      </c>
      <c r="AB33" s="241">
        <v>245.59992356999999</v>
      </c>
      <c r="AC33" s="241">
        <v>234.12761</v>
      </c>
      <c r="AD33" s="241">
        <v>235.77362532999999</v>
      </c>
      <c r="AE33" s="241">
        <v>247.26951484</v>
      </c>
      <c r="AF33" s="241">
        <v>255.64313733</v>
      </c>
      <c r="AG33" s="241">
        <v>260.82552580999999</v>
      </c>
      <c r="AH33" s="241">
        <v>267.40889935000001</v>
      </c>
      <c r="AI33" s="241">
        <v>251.76944599999999</v>
      </c>
      <c r="AJ33" s="241">
        <v>243.26322289999999</v>
      </c>
      <c r="AK33" s="241">
        <v>251.62170067</v>
      </c>
      <c r="AL33" s="241">
        <v>239.05585871</v>
      </c>
      <c r="AM33" s="241">
        <v>225.89189354999999</v>
      </c>
      <c r="AN33" s="241">
        <v>239.58019250000001</v>
      </c>
      <c r="AO33" s="241">
        <v>227.69995258</v>
      </c>
      <c r="AP33" s="241">
        <v>233.47514932999999</v>
      </c>
      <c r="AQ33" s="241">
        <v>241.22188613</v>
      </c>
      <c r="AR33" s="241">
        <v>246.71216100000001</v>
      </c>
      <c r="AS33" s="241">
        <v>254.07718742</v>
      </c>
      <c r="AT33" s="241">
        <v>254.69113870999999</v>
      </c>
      <c r="AU33" s="241">
        <v>250.18415032999999</v>
      </c>
      <c r="AV33" s="241">
        <v>239.53398193999999</v>
      </c>
      <c r="AW33" s="241">
        <v>242.68604267000001</v>
      </c>
      <c r="AX33" s="241">
        <v>232.44979419000001</v>
      </c>
      <c r="AY33" s="241">
        <v>229.88526418999999</v>
      </c>
      <c r="AZ33" s="241">
        <v>248.87791820999999</v>
      </c>
      <c r="BA33" s="241">
        <v>232.06553289999999</v>
      </c>
      <c r="BB33" s="241">
        <v>237.432738</v>
      </c>
      <c r="BC33" s="241">
        <v>242.03696902999999</v>
      </c>
      <c r="BD33" s="241">
        <v>257.9024</v>
      </c>
      <c r="BE33" s="241">
        <v>265.2971</v>
      </c>
      <c r="BF33" s="334">
        <v>267.08330000000001</v>
      </c>
      <c r="BG33" s="334">
        <v>256.41109999999998</v>
      </c>
      <c r="BH33" s="334">
        <v>245.6728</v>
      </c>
      <c r="BI33" s="334">
        <v>251.6172</v>
      </c>
      <c r="BJ33" s="334">
        <v>239.64779999999999</v>
      </c>
      <c r="BK33" s="334">
        <v>239.19460000000001</v>
      </c>
      <c r="BL33" s="334">
        <v>254.09219999999999</v>
      </c>
      <c r="BM33" s="334">
        <v>242.69300000000001</v>
      </c>
      <c r="BN33" s="334">
        <v>249.2552</v>
      </c>
      <c r="BO33" s="334">
        <v>254.44229999999999</v>
      </c>
      <c r="BP33" s="334">
        <v>263.70139999999998</v>
      </c>
      <c r="BQ33" s="334">
        <v>272.81689999999998</v>
      </c>
      <c r="BR33" s="334">
        <v>274.41180000000003</v>
      </c>
      <c r="BS33" s="334">
        <v>263.45389999999998</v>
      </c>
      <c r="BT33" s="334">
        <v>252.42400000000001</v>
      </c>
      <c r="BU33" s="334">
        <v>258.53640000000001</v>
      </c>
      <c r="BV33" s="334">
        <v>246.2439</v>
      </c>
    </row>
    <row r="34" spans="1:74" ht="11.1" customHeight="1" x14ac:dyDescent="0.2">
      <c r="A34" s="111" t="s">
        <v>869</v>
      </c>
      <c r="B34" s="206" t="s">
        <v>608</v>
      </c>
      <c r="C34" s="241">
        <v>346.43732161000003</v>
      </c>
      <c r="D34" s="241">
        <v>386.42085893000001</v>
      </c>
      <c r="E34" s="241">
        <v>372.51553354999999</v>
      </c>
      <c r="F34" s="241">
        <v>385.69640932999999</v>
      </c>
      <c r="G34" s="241">
        <v>398.68366032</v>
      </c>
      <c r="H34" s="241">
        <v>392.66494833000002</v>
      </c>
      <c r="I34" s="241">
        <v>400.19701097000001</v>
      </c>
      <c r="J34" s="241">
        <v>407.56389741999999</v>
      </c>
      <c r="K34" s="241">
        <v>391.98183132999998</v>
      </c>
      <c r="L34" s="241">
        <v>382.69887612999997</v>
      </c>
      <c r="M34" s="241">
        <v>376.94664132999998</v>
      </c>
      <c r="N34" s="241">
        <v>355.45834805999999</v>
      </c>
      <c r="O34" s="241">
        <v>351.85412774000002</v>
      </c>
      <c r="P34" s="241">
        <v>387.65914276000001</v>
      </c>
      <c r="Q34" s="241">
        <v>371.62058870999999</v>
      </c>
      <c r="R34" s="241">
        <v>392.14156333</v>
      </c>
      <c r="S34" s="241">
        <v>396.60014129000001</v>
      </c>
      <c r="T34" s="241">
        <v>394.58690799999999</v>
      </c>
      <c r="U34" s="241">
        <v>392.70016419000001</v>
      </c>
      <c r="V34" s="241">
        <v>393.42037548000002</v>
      </c>
      <c r="W34" s="241">
        <v>378.03280799999999</v>
      </c>
      <c r="X34" s="241">
        <v>391.11942935000002</v>
      </c>
      <c r="Y34" s="241">
        <v>369.65895899999998</v>
      </c>
      <c r="Z34" s="241">
        <v>350.41639226000001</v>
      </c>
      <c r="AA34" s="241">
        <v>356.24189258000001</v>
      </c>
      <c r="AB34" s="241">
        <v>382.89990179</v>
      </c>
      <c r="AC34" s="241">
        <v>366.29869129000002</v>
      </c>
      <c r="AD34" s="241">
        <v>371.98784167000002</v>
      </c>
      <c r="AE34" s="241">
        <v>392.80261323000002</v>
      </c>
      <c r="AF34" s="241">
        <v>399.11667433000002</v>
      </c>
      <c r="AG34" s="241">
        <v>402.74911902999997</v>
      </c>
      <c r="AH34" s="241">
        <v>397.85992064999999</v>
      </c>
      <c r="AI34" s="241">
        <v>389.72376566999998</v>
      </c>
      <c r="AJ34" s="241">
        <v>388.46305418999998</v>
      </c>
      <c r="AK34" s="241">
        <v>390.64890266999998</v>
      </c>
      <c r="AL34" s="241">
        <v>343.05313774000001</v>
      </c>
      <c r="AM34" s="241">
        <v>365.23434967999998</v>
      </c>
      <c r="AN34" s="241">
        <v>371.24388142999999</v>
      </c>
      <c r="AO34" s="241">
        <v>378.30139322999997</v>
      </c>
      <c r="AP34" s="241">
        <v>379.93914232999998</v>
      </c>
      <c r="AQ34" s="241">
        <v>400.23841644999999</v>
      </c>
      <c r="AR34" s="241">
        <v>410.30177233000001</v>
      </c>
      <c r="AS34" s="241">
        <v>391.48552065000001</v>
      </c>
      <c r="AT34" s="241">
        <v>417.09241902999997</v>
      </c>
      <c r="AU34" s="241">
        <v>402.42159033000002</v>
      </c>
      <c r="AV34" s="241">
        <v>391.92528644999999</v>
      </c>
      <c r="AW34" s="241">
        <v>399.66885332999999</v>
      </c>
      <c r="AX34" s="241">
        <v>359.24436355</v>
      </c>
      <c r="AY34" s="241">
        <v>368.22847258000002</v>
      </c>
      <c r="AZ34" s="241">
        <v>406.87664963999998</v>
      </c>
      <c r="BA34" s="241">
        <v>355.00283645000002</v>
      </c>
      <c r="BB34" s="241">
        <v>391.99247767000003</v>
      </c>
      <c r="BC34" s="241">
        <v>411.86871774000002</v>
      </c>
      <c r="BD34" s="241">
        <v>398.70749999999998</v>
      </c>
      <c r="BE34" s="241">
        <v>393.1662</v>
      </c>
      <c r="BF34" s="334">
        <v>404.21379999999999</v>
      </c>
      <c r="BG34" s="334">
        <v>390.44099999999997</v>
      </c>
      <c r="BH34" s="334">
        <v>387.67630000000003</v>
      </c>
      <c r="BI34" s="334">
        <v>386.03289999999998</v>
      </c>
      <c r="BJ34" s="334">
        <v>356.30149999999998</v>
      </c>
      <c r="BK34" s="334">
        <v>357.7294</v>
      </c>
      <c r="BL34" s="334">
        <v>387.76519999999999</v>
      </c>
      <c r="BM34" s="334">
        <v>375.83120000000002</v>
      </c>
      <c r="BN34" s="334">
        <v>387.9932</v>
      </c>
      <c r="BO34" s="334">
        <v>403.1044</v>
      </c>
      <c r="BP34" s="334">
        <v>408.34969999999998</v>
      </c>
      <c r="BQ34" s="334">
        <v>403.03609999999998</v>
      </c>
      <c r="BR34" s="334">
        <v>412.77710000000002</v>
      </c>
      <c r="BS34" s="334">
        <v>398.70870000000002</v>
      </c>
      <c r="BT34" s="334">
        <v>392.67809999999997</v>
      </c>
      <c r="BU34" s="334">
        <v>391.01650000000001</v>
      </c>
      <c r="BV34" s="334">
        <v>360.91129999999998</v>
      </c>
    </row>
    <row r="35" spans="1:74" ht="11.1" customHeight="1" x14ac:dyDescent="0.2">
      <c r="A35" s="111" t="s">
        <v>870</v>
      </c>
      <c r="B35" s="206" t="s">
        <v>609</v>
      </c>
      <c r="C35" s="241">
        <v>337.04903194000002</v>
      </c>
      <c r="D35" s="241">
        <v>349.15340536000002</v>
      </c>
      <c r="E35" s="241">
        <v>345.45285483999999</v>
      </c>
      <c r="F35" s="241">
        <v>331.32265167000003</v>
      </c>
      <c r="G35" s="241">
        <v>305.73338096999998</v>
      </c>
      <c r="H35" s="241">
        <v>326.89572566999999</v>
      </c>
      <c r="I35" s="241">
        <v>328.30078161</v>
      </c>
      <c r="J35" s="241">
        <v>336.90261355000001</v>
      </c>
      <c r="K35" s="241">
        <v>348.36149799999998</v>
      </c>
      <c r="L35" s="241">
        <v>339.37882354999999</v>
      </c>
      <c r="M35" s="241">
        <v>341.051446</v>
      </c>
      <c r="N35" s="241">
        <v>331.41709548</v>
      </c>
      <c r="O35" s="241">
        <v>333.97382677000002</v>
      </c>
      <c r="P35" s="241">
        <v>348.95326862000002</v>
      </c>
      <c r="Q35" s="241">
        <v>345.21188612999998</v>
      </c>
      <c r="R35" s="241">
        <v>350.04818633000002</v>
      </c>
      <c r="S35" s="241">
        <v>343.96737774000002</v>
      </c>
      <c r="T35" s="241">
        <v>330.33484866999999</v>
      </c>
      <c r="U35" s="241">
        <v>329.64213870999998</v>
      </c>
      <c r="V35" s="241">
        <v>336.08332225999999</v>
      </c>
      <c r="W35" s="241">
        <v>335.10528067000001</v>
      </c>
      <c r="X35" s="241">
        <v>333.89148547999997</v>
      </c>
      <c r="Y35" s="241">
        <v>331.33691866999999</v>
      </c>
      <c r="Z35" s="241">
        <v>322.67687225999998</v>
      </c>
      <c r="AA35" s="241">
        <v>316.04297451999997</v>
      </c>
      <c r="AB35" s="241">
        <v>328.04473321</v>
      </c>
      <c r="AC35" s="241">
        <v>315.77504128999999</v>
      </c>
      <c r="AD35" s="241">
        <v>325.12619999999998</v>
      </c>
      <c r="AE35" s="241">
        <v>317.47947097000002</v>
      </c>
      <c r="AF35" s="241">
        <v>299.87115299999999</v>
      </c>
      <c r="AG35" s="241">
        <v>283.05043581000001</v>
      </c>
      <c r="AH35" s="241">
        <v>294.59211355000002</v>
      </c>
      <c r="AI35" s="241">
        <v>286.86212167000002</v>
      </c>
      <c r="AJ35" s="241">
        <v>285.05007483999998</v>
      </c>
      <c r="AK35" s="241">
        <v>281.98951099999999</v>
      </c>
      <c r="AL35" s="241">
        <v>266.54237160999998</v>
      </c>
      <c r="AM35" s="241">
        <v>273.59181741999998</v>
      </c>
      <c r="AN35" s="241">
        <v>285.01410964000002</v>
      </c>
      <c r="AO35" s="241">
        <v>278.55601289999998</v>
      </c>
      <c r="AP35" s="241">
        <v>279.54621366999999</v>
      </c>
      <c r="AQ35" s="241">
        <v>286.38468129</v>
      </c>
      <c r="AR35" s="241">
        <v>296.59273066999998</v>
      </c>
      <c r="AS35" s="241">
        <v>293.38481805999999</v>
      </c>
      <c r="AT35" s="241">
        <v>297.17260064999999</v>
      </c>
      <c r="AU35" s="241">
        <v>297.74629566999999</v>
      </c>
      <c r="AV35" s="241">
        <v>288.44071418999999</v>
      </c>
      <c r="AW35" s="241">
        <v>283.33812833000002</v>
      </c>
      <c r="AX35" s="241">
        <v>277.19923935000003</v>
      </c>
      <c r="AY35" s="241">
        <v>277.81072968000001</v>
      </c>
      <c r="AZ35" s="241">
        <v>286.80159142999997</v>
      </c>
      <c r="BA35" s="241">
        <v>272.31252645000001</v>
      </c>
      <c r="BB35" s="241">
        <v>283.08296367000003</v>
      </c>
      <c r="BC35" s="241">
        <v>285.52663968000002</v>
      </c>
      <c r="BD35" s="241">
        <v>302.7183</v>
      </c>
      <c r="BE35" s="241">
        <v>284.64170000000001</v>
      </c>
      <c r="BF35" s="334">
        <v>286.43200000000002</v>
      </c>
      <c r="BG35" s="334">
        <v>289.64479999999998</v>
      </c>
      <c r="BH35" s="334">
        <v>283.11110000000002</v>
      </c>
      <c r="BI35" s="334">
        <v>280.64179999999999</v>
      </c>
      <c r="BJ35" s="334">
        <v>273.7681</v>
      </c>
      <c r="BK35" s="334">
        <v>289.45479999999998</v>
      </c>
      <c r="BL35" s="334">
        <v>303.6454</v>
      </c>
      <c r="BM35" s="334">
        <v>295.70339999999999</v>
      </c>
      <c r="BN35" s="334">
        <v>297.7543</v>
      </c>
      <c r="BO35" s="334">
        <v>290.7364</v>
      </c>
      <c r="BP35" s="334">
        <v>288.43520000000001</v>
      </c>
      <c r="BQ35" s="334">
        <v>284.55790000000002</v>
      </c>
      <c r="BR35" s="334">
        <v>291.60919999999999</v>
      </c>
      <c r="BS35" s="334">
        <v>294.87779999999998</v>
      </c>
      <c r="BT35" s="334">
        <v>289.09210000000002</v>
      </c>
      <c r="BU35" s="334">
        <v>286.57440000000003</v>
      </c>
      <c r="BV35" s="334">
        <v>279.56349999999998</v>
      </c>
    </row>
    <row r="36" spans="1:74" ht="11.1" customHeight="1" x14ac:dyDescent="0.2">
      <c r="A36" s="111" t="s">
        <v>871</v>
      </c>
      <c r="B36" s="206" t="s">
        <v>610</v>
      </c>
      <c r="C36" s="241">
        <v>429.40498194000003</v>
      </c>
      <c r="D36" s="241">
        <v>441.91541286</v>
      </c>
      <c r="E36" s="241">
        <v>425.24727774000002</v>
      </c>
      <c r="F36" s="241">
        <v>455.52711067000001</v>
      </c>
      <c r="G36" s="241">
        <v>445.25401902999999</v>
      </c>
      <c r="H36" s="241">
        <v>476.66818999999998</v>
      </c>
      <c r="I36" s="241">
        <v>465.19778323000003</v>
      </c>
      <c r="J36" s="241">
        <v>489.35394934999999</v>
      </c>
      <c r="K36" s="241">
        <v>476.43260266999999</v>
      </c>
      <c r="L36" s="241">
        <v>452.16872581000001</v>
      </c>
      <c r="M36" s="241">
        <v>444.61194467000001</v>
      </c>
      <c r="N36" s="241">
        <v>423.02565097000002</v>
      </c>
      <c r="O36" s="241">
        <v>414.19810065000001</v>
      </c>
      <c r="P36" s="241">
        <v>424.63271137999999</v>
      </c>
      <c r="Q36" s="241">
        <v>421.80492515999998</v>
      </c>
      <c r="R36" s="241">
        <v>433.16148099999998</v>
      </c>
      <c r="S36" s="241">
        <v>432.23497484000001</v>
      </c>
      <c r="T36" s="241">
        <v>454.26660167</v>
      </c>
      <c r="U36" s="241">
        <v>448.90282934999999</v>
      </c>
      <c r="V36" s="241">
        <v>461.15705871</v>
      </c>
      <c r="W36" s="241">
        <v>444.32297267000001</v>
      </c>
      <c r="X36" s="241">
        <v>426.52972548000002</v>
      </c>
      <c r="Y36" s="241">
        <v>427.15768666999998</v>
      </c>
      <c r="Z36" s="241">
        <v>404.91768000000002</v>
      </c>
      <c r="AA36" s="241">
        <v>431.92319902999998</v>
      </c>
      <c r="AB36" s="241">
        <v>448.54838000000001</v>
      </c>
      <c r="AC36" s="241">
        <v>420.64019289999999</v>
      </c>
      <c r="AD36" s="241">
        <v>456.06484367000002</v>
      </c>
      <c r="AE36" s="241">
        <v>452.79280806000003</v>
      </c>
      <c r="AF36" s="241">
        <v>476.64061333000001</v>
      </c>
      <c r="AG36" s="241">
        <v>462.31462613000002</v>
      </c>
      <c r="AH36" s="241">
        <v>480.4617571</v>
      </c>
      <c r="AI36" s="241">
        <v>488.79329200000001</v>
      </c>
      <c r="AJ36" s="241">
        <v>460.09144773999998</v>
      </c>
      <c r="AK36" s="241">
        <v>452.68986132999999</v>
      </c>
      <c r="AL36" s="241">
        <v>435.89564774000002</v>
      </c>
      <c r="AM36" s="241">
        <v>423.35275516000002</v>
      </c>
      <c r="AN36" s="241">
        <v>440.88112856999999</v>
      </c>
      <c r="AO36" s="241">
        <v>428.40766805999999</v>
      </c>
      <c r="AP36" s="241">
        <v>469.176356</v>
      </c>
      <c r="AQ36" s="241">
        <v>460.13706096999999</v>
      </c>
      <c r="AR36" s="241">
        <v>465.16614133000002</v>
      </c>
      <c r="AS36" s="241">
        <v>463.92941870999999</v>
      </c>
      <c r="AT36" s="241">
        <v>475.08231418999998</v>
      </c>
      <c r="AU36" s="241">
        <v>475.48995832999998</v>
      </c>
      <c r="AV36" s="241">
        <v>452.77736064999999</v>
      </c>
      <c r="AW36" s="241">
        <v>449.13399199999998</v>
      </c>
      <c r="AX36" s="241">
        <v>429.62400452000003</v>
      </c>
      <c r="AY36" s="241">
        <v>421.88155645000001</v>
      </c>
      <c r="AZ36" s="241">
        <v>447.84461249999998</v>
      </c>
      <c r="BA36" s="241">
        <v>415.35844677</v>
      </c>
      <c r="BB36" s="241">
        <v>443.61422800000003</v>
      </c>
      <c r="BC36" s="241">
        <v>447.95151064999999</v>
      </c>
      <c r="BD36" s="241">
        <v>458.39949999999999</v>
      </c>
      <c r="BE36" s="241">
        <v>462.76220000000001</v>
      </c>
      <c r="BF36" s="334">
        <v>483.44389999999999</v>
      </c>
      <c r="BG36" s="334">
        <v>478.37110000000001</v>
      </c>
      <c r="BH36" s="334">
        <v>454.6979</v>
      </c>
      <c r="BI36" s="334">
        <v>452.22480000000002</v>
      </c>
      <c r="BJ36" s="334">
        <v>429.54700000000003</v>
      </c>
      <c r="BK36" s="334">
        <v>433.67500000000001</v>
      </c>
      <c r="BL36" s="334">
        <v>451.03660000000002</v>
      </c>
      <c r="BM36" s="334">
        <v>435.3526</v>
      </c>
      <c r="BN36" s="334">
        <v>463.48950000000002</v>
      </c>
      <c r="BO36" s="334">
        <v>460.64350000000002</v>
      </c>
      <c r="BP36" s="334">
        <v>485.76870000000002</v>
      </c>
      <c r="BQ36" s="334">
        <v>478.90069999999997</v>
      </c>
      <c r="BR36" s="334">
        <v>495.12759999999997</v>
      </c>
      <c r="BS36" s="334">
        <v>489.94200000000001</v>
      </c>
      <c r="BT36" s="334">
        <v>462.4588</v>
      </c>
      <c r="BU36" s="334">
        <v>459.94439999999997</v>
      </c>
      <c r="BV36" s="334">
        <v>436.8766</v>
      </c>
    </row>
    <row r="37" spans="1:74" s="116" customFormat="1" ht="11.1" customHeight="1" x14ac:dyDescent="0.2">
      <c r="A37" s="111" t="s">
        <v>872</v>
      </c>
      <c r="B37" s="206" t="s">
        <v>611</v>
      </c>
      <c r="C37" s="241">
        <v>200.69073161</v>
      </c>
      <c r="D37" s="241">
        <v>211.81996000000001</v>
      </c>
      <c r="E37" s="241">
        <v>203.47602806</v>
      </c>
      <c r="F37" s="241">
        <v>208.65901066999999</v>
      </c>
      <c r="G37" s="241">
        <v>215.03814774</v>
      </c>
      <c r="H37" s="241">
        <v>236.13160267000001</v>
      </c>
      <c r="I37" s="241">
        <v>246.63074065000001</v>
      </c>
      <c r="J37" s="241">
        <v>248.99091999999999</v>
      </c>
      <c r="K37" s="241">
        <v>225.06574000000001</v>
      </c>
      <c r="L37" s="241">
        <v>216.15801805999999</v>
      </c>
      <c r="M37" s="241">
        <v>218.27182633000001</v>
      </c>
      <c r="N37" s="241">
        <v>212.22631032000001</v>
      </c>
      <c r="O37" s="241">
        <v>204.12337515999999</v>
      </c>
      <c r="P37" s="241">
        <v>213.51581827999999</v>
      </c>
      <c r="Q37" s="241">
        <v>202.96411484000001</v>
      </c>
      <c r="R37" s="241">
        <v>215.69732400000001</v>
      </c>
      <c r="S37" s="241">
        <v>227.61786677000001</v>
      </c>
      <c r="T37" s="241">
        <v>248.70556300000001</v>
      </c>
      <c r="U37" s="241">
        <v>248.66953065000001</v>
      </c>
      <c r="V37" s="241">
        <v>251.85985226</v>
      </c>
      <c r="W37" s="241">
        <v>232.19870533</v>
      </c>
      <c r="X37" s="241">
        <v>221.81103902999999</v>
      </c>
      <c r="Y37" s="241">
        <v>216.25010867</v>
      </c>
      <c r="Z37" s="241">
        <v>214.40536065000001</v>
      </c>
      <c r="AA37" s="241">
        <v>207.70155516</v>
      </c>
      <c r="AB37" s="241">
        <v>212.87952713999999</v>
      </c>
      <c r="AC37" s="241">
        <v>204.81160968</v>
      </c>
      <c r="AD37" s="241">
        <v>215.06400332999999</v>
      </c>
      <c r="AE37" s="241">
        <v>229.93071032</v>
      </c>
      <c r="AF37" s="241">
        <v>252.52150567000001</v>
      </c>
      <c r="AG37" s="241">
        <v>254.66413323</v>
      </c>
      <c r="AH37" s="241">
        <v>245.89194742000001</v>
      </c>
      <c r="AI37" s="241">
        <v>231.48486732999999</v>
      </c>
      <c r="AJ37" s="241">
        <v>213.29233805999999</v>
      </c>
      <c r="AK37" s="241">
        <v>218.55711532999999</v>
      </c>
      <c r="AL37" s="241">
        <v>209.99846613</v>
      </c>
      <c r="AM37" s="241">
        <v>208.96977838999999</v>
      </c>
      <c r="AN37" s="241">
        <v>216.22104571</v>
      </c>
      <c r="AO37" s="241">
        <v>204.40778742000001</v>
      </c>
      <c r="AP37" s="241">
        <v>220.818625</v>
      </c>
      <c r="AQ37" s="241">
        <v>232.44312323</v>
      </c>
      <c r="AR37" s="241">
        <v>252.93706667000001</v>
      </c>
      <c r="AS37" s="241">
        <v>260.75994064999998</v>
      </c>
      <c r="AT37" s="241">
        <v>245.78085902999999</v>
      </c>
      <c r="AU37" s="241">
        <v>243.30810767</v>
      </c>
      <c r="AV37" s="241">
        <v>222.35714644999999</v>
      </c>
      <c r="AW37" s="241">
        <v>219.01458167000001</v>
      </c>
      <c r="AX37" s="241">
        <v>217.56092677000001</v>
      </c>
      <c r="AY37" s="241">
        <v>218.86508968000001</v>
      </c>
      <c r="AZ37" s="241">
        <v>220.94117464000001</v>
      </c>
      <c r="BA37" s="241">
        <v>210.75153710000001</v>
      </c>
      <c r="BB37" s="241">
        <v>224.63534100000001</v>
      </c>
      <c r="BC37" s="241">
        <v>226.42556870999999</v>
      </c>
      <c r="BD37" s="241">
        <v>257.4529</v>
      </c>
      <c r="BE37" s="241">
        <v>266.37329999999997</v>
      </c>
      <c r="BF37" s="334">
        <v>257.40300000000002</v>
      </c>
      <c r="BG37" s="334">
        <v>242.50460000000001</v>
      </c>
      <c r="BH37" s="334">
        <v>226.4127</v>
      </c>
      <c r="BI37" s="334">
        <v>226.3965</v>
      </c>
      <c r="BJ37" s="334">
        <v>220.95679999999999</v>
      </c>
      <c r="BK37" s="334">
        <v>220.2646</v>
      </c>
      <c r="BL37" s="334">
        <v>230.3289</v>
      </c>
      <c r="BM37" s="334">
        <v>219.32140000000001</v>
      </c>
      <c r="BN37" s="334">
        <v>230.43680000000001</v>
      </c>
      <c r="BO37" s="334">
        <v>241.43010000000001</v>
      </c>
      <c r="BP37" s="334">
        <v>265.26369999999997</v>
      </c>
      <c r="BQ37" s="334">
        <v>271.33969999999999</v>
      </c>
      <c r="BR37" s="334">
        <v>266.9615</v>
      </c>
      <c r="BS37" s="334">
        <v>251.50729999999999</v>
      </c>
      <c r="BT37" s="334">
        <v>235.50880000000001</v>
      </c>
      <c r="BU37" s="334">
        <v>235.49</v>
      </c>
      <c r="BV37" s="334">
        <v>229.82929999999999</v>
      </c>
    </row>
    <row r="38" spans="1:74" s="116" customFormat="1" ht="11.1" customHeight="1" x14ac:dyDescent="0.2">
      <c r="A38" s="111" t="s">
        <v>873</v>
      </c>
      <c r="B38" s="206" t="s">
        <v>270</v>
      </c>
      <c r="C38" s="241">
        <v>224.08203903</v>
      </c>
      <c r="D38" s="241">
        <v>242.55115499999999</v>
      </c>
      <c r="E38" s="241">
        <v>235.07764226</v>
      </c>
      <c r="F38" s="241">
        <v>242.22198333</v>
      </c>
      <c r="G38" s="241">
        <v>234.44085193999999</v>
      </c>
      <c r="H38" s="241">
        <v>263.18214633000002</v>
      </c>
      <c r="I38" s="241">
        <v>251.88114676999999</v>
      </c>
      <c r="J38" s="241">
        <v>268.48471323000001</v>
      </c>
      <c r="K38" s="241">
        <v>264.34625267000001</v>
      </c>
      <c r="L38" s="241">
        <v>248.90510258</v>
      </c>
      <c r="M38" s="241">
        <v>242.33660133000001</v>
      </c>
      <c r="N38" s="241">
        <v>236.40760645</v>
      </c>
      <c r="O38" s="241">
        <v>213.04874677000001</v>
      </c>
      <c r="P38" s="241">
        <v>226.05755171999999</v>
      </c>
      <c r="Q38" s="241">
        <v>221.50893483999999</v>
      </c>
      <c r="R38" s="241">
        <v>227.27052033000001</v>
      </c>
      <c r="S38" s="241">
        <v>233.26354323000001</v>
      </c>
      <c r="T38" s="241">
        <v>246.65862933</v>
      </c>
      <c r="U38" s="241">
        <v>253.16804225999999</v>
      </c>
      <c r="V38" s="241">
        <v>259.94498355000002</v>
      </c>
      <c r="W38" s="241">
        <v>250.36505867</v>
      </c>
      <c r="X38" s="241">
        <v>245.40686968</v>
      </c>
      <c r="Y38" s="241">
        <v>235.53297266999999</v>
      </c>
      <c r="Z38" s="241">
        <v>224.81089710000001</v>
      </c>
      <c r="AA38" s="241">
        <v>223.96782418999999</v>
      </c>
      <c r="AB38" s="241">
        <v>234.90544036</v>
      </c>
      <c r="AC38" s="241">
        <v>221.41946999999999</v>
      </c>
      <c r="AD38" s="241">
        <v>226.398933</v>
      </c>
      <c r="AE38" s="241">
        <v>238.06391581</v>
      </c>
      <c r="AF38" s="241">
        <v>247.23277200000001</v>
      </c>
      <c r="AG38" s="241">
        <v>253.30915547999999</v>
      </c>
      <c r="AH38" s="241">
        <v>257.03445194</v>
      </c>
      <c r="AI38" s="241">
        <v>250.92090766999999</v>
      </c>
      <c r="AJ38" s="241">
        <v>242.26229710000001</v>
      </c>
      <c r="AK38" s="241">
        <v>233.95273732999999</v>
      </c>
      <c r="AL38" s="241">
        <v>225.58644000000001</v>
      </c>
      <c r="AM38" s="241">
        <v>209.10611032</v>
      </c>
      <c r="AN38" s="241">
        <v>223.80632320999999</v>
      </c>
      <c r="AO38" s="241">
        <v>206.35921322999999</v>
      </c>
      <c r="AP38" s="241">
        <v>224.36255833000001</v>
      </c>
      <c r="AQ38" s="241">
        <v>224.70396289999999</v>
      </c>
      <c r="AR38" s="241">
        <v>236.20723899999999</v>
      </c>
      <c r="AS38" s="241">
        <v>245.20937968000001</v>
      </c>
      <c r="AT38" s="241">
        <v>241.68402419</v>
      </c>
      <c r="AU38" s="241">
        <v>244.23862033</v>
      </c>
      <c r="AV38" s="241">
        <v>233.08988902999999</v>
      </c>
      <c r="AW38" s="241">
        <v>217.25203667</v>
      </c>
      <c r="AX38" s="241">
        <v>218.35042257999999</v>
      </c>
      <c r="AY38" s="241">
        <v>210.91226226000001</v>
      </c>
      <c r="AZ38" s="241">
        <v>222.81663</v>
      </c>
      <c r="BA38" s="241">
        <v>214.82293548000001</v>
      </c>
      <c r="BB38" s="241">
        <v>231.06163932999999</v>
      </c>
      <c r="BC38" s="241">
        <v>215.75674323000001</v>
      </c>
      <c r="BD38" s="241">
        <v>230.11259999999999</v>
      </c>
      <c r="BE38" s="241">
        <v>243.9384</v>
      </c>
      <c r="BF38" s="334">
        <v>245.8297</v>
      </c>
      <c r="BG38" s="334">
        <v>242.66249999999999</v>
      </c>
      <c r="BH38" s="334">
        <v>233.96430000000001</v>
      </c>
      <c r="BI38" s="334">
        <v>224.90270000000001</v>
      </c>
      <c r="BJ38" s="334">
        <v>220.1146</v>
      </c>
      <c r="BK38" s="334">
        <v>208.91650000000001</v>
      </c>
      <c r="BL38" s="334">
        <v>223.59899999999999</v>
      </c>
      <c r="BM38" s="334">
        <v>215.1558</v>
      </c>
      <c r="BN38" s="334">
        <v>223.49430000000001</v>
      </c>
      <c r="BO38" s="334">
        <v>223.9117</v>
      </c>
      <c r="BP38" s="334">
        <v>240.62479999999999</v>
      </c>
      <c r="BQ38" s="334">
        <v>243.18860000000001</v>
      </c>
      <c r="BR38" s="334">
        <v>247.78530000000001</v>
      </c>
      <c r="BS38" s="334">
        <v>244.602</v>
      </c>
      <c r="BT38" s="334">
        <v>234.43639999999999</v>
      </c>
      <c r="BU38" s="334">
        <v>225.35300000000001</v>
      </c>
      <c r="BV38" s="334">
        <v>220.5478</v>
      </c>
    </row>
    <row r="39" spans="1:74" s="116" customFormat="1" ht="11.1" customHeight="1" x14ac:dyDescent="0.2">
      <c r="A39" s="111" t="s">
        <v>878</v>
      </c>
      <c r="B39" s="206" t="s">
        <v>271</v>
      </c>
      <c r="C39" s="241">
        <v>13.378826774</v>
      </c>
      <c r="D39" s="241">
        <v>13.934459643</v>
      </c>
      <c r="E39" s="241">
        <v>13.524351613</v>
      </c>
      <c r="F39" s="241">
        <v>13.612409667</v>
      </c>
      <c r="G39" s="241">
        <v>13.445961935</v>
      </c>
      <c r="H39" s="241">
        <v>13.229741667000001</v>
      </c>
      <c r="I39" s="241">
        <v>13.593333226</v>
      </c>
      <c r="J39" s="241">
        <v>13.828147419</v>
      </c>
      <c r="K39" s="241">
        <v>14.107635</v>
      </c>
      <c r="L39" s="241">
        <v>14.206118065</v>
      </c>
      <c r="M39" s="241">
        <v>13.861856</v>
      </c>
      <c r="N39" s="241">
        <v>13.538514838999999</v>
      </c>
      <c r="O39" s="241">
        <v>13.509113548</v>
      </c>
      <c r="P39" s="241">
        <v>13.875112414</v>
      </c>
      <c r="Q39" s="241">
        <v>13.448455161</v>
      </c>
      <c r="R39" s="241">
        <v>13.334307666999999</v>
      </c>
      <c r="S39" s="241">
        <v>13.364645161</v>
      </c>
      <c r="T39" s="241">
        <v>13.436786667</v>
      </c>
      <c r="U39" s="241">
        <v>13.808223548000001</v>
      </c>
      <c r="V39" s="241">
        <v>14.398303225999999</v>
      </c>
      <c r="W39" s="241">
        <v>13.979771</v>
      </c>
      <c r="X39" s="241">
        <v>14.081941613</v>
      </c>
      <c r="Y39" s="241">
        <v>14.037264333</v>
      </c>
      <c r="Z39" s="241">
        <v>14.061377741999999</v>
      </c>
      <c r="AA39" s="241">
        <v>13.331283226</v>
      </c>
      <c r="AB39" s="241">
        <v>12.894462857000001</v>
      </c>
      <c r="AC39" s="241">
        <v>12.855726129000001</v>
      </c>
      <c r="AD39" s="241">
        <v>13.382603333</v>
      </c>
      <c r="AE39" s="241">
        <v>13.477858386999999</v>
      </c>
      <c r="AF39" s="241">
        <v>13.727622667</v>
      </c>
      <c r="AG39" s="241">
        <v>14.069395483999999</v>
      </c>
      <c r="AH39" s="241">
        <v>14.450277742000001</v>
      </c>
      <c r="AI39" s="241">
        <v>14.143265667</v>
      </c>
      <c r="AJ39" s="241">
        <v>14.033506128999999</v>
      </c>
      <c r="AK39" s="241">
        <v>13.651336000000001</v>
      </c>
      <c r="AL39" s="241">
        <v>13.103508387</v>
      </c>
      <c r="AM39" s="241">
        <v>13.192867419000001</v>
      </c>
      <c r="AN39" s="241">
        <v>13.751101786</v>
      </c>
      <c r="AO39" s="241">
        <v>13.337109032000001</v>
      </c>
      <c r="AP39" s="241">
        <v>13.374266667000001</v>
      </c>
      <c r="AQ39" s="241">
        <v>13.568599032</v>
      </c>
      <c r="AR39" s="241">
        <v>13.657909332999999</v>
      </c>
      <c r="AS39" s="241">
        <v>14.177239676999999</v>
      </c>
      <c r="AT39" s="241">
        <v>14.365611613</v>
      </c>
      <c r="AU39" s="241">
        <v>14.674727333</v>
      </c>
      <c r="AV39" s="241">
        <v>14.144707742</v>
      </c>
      <c r="AW39" s="241">
        <v>13.664909333000001</v>
      </c>
      <c r="AX39" s="241">
        <v>13.235164838999999</v>
      </c>
      <c r="AY39" s="241">
        <v>12.614297742</v>
      </c>
      <c r="AZ39" s="241">
        <v>13.431283928999999</v>
      </c>
      <c r="BA39" s="241">
        <v>12.963798710000001</v>
      </c>
      <c r="BB39" s="241">
        <v>13.426733</v>
      </c>
      <c r="BC39" s="241">
        <v>13.030689677</v>
      </c>
      <c r="BD39" s="241">
        <v>13.684530000000001</v>
      </c>
      <c r="BE39" s="241">
        <v>14.042999999999999</v>
      </c>
      <c r="BF39" s="334">
        <v>14.498799999999999</v>
      </c>
      <c r="BG39" s="334">
        <v>14.451409999999999</v>
      </c>
      <c r="BH39" s="334">
        <v>13.99597</v>
      </c>
      <c r="BI39" s="334">
        <v>13.69037</v>
      </c>
      <c r="BJ39" s="334">
        <v>13.36839</v>
      </c>
      <c r="BK39" s="334">
        <v>13.461080000000001</v>
      </c>
      <c r="BL39" s="334">
        <v>13.616580000000001</v>
      </c>
      <c r="BM39" s="334">
        <v>13.36454</v>
      </c>
      <c r="BN39" s="334">
        <v>13.49451</v>
      </c>
      <c r="BO39" s="334">
        <v>13.564109999999999</v>
      </c>
      <c r="BP39" s="334">
        <v>13.657170000000001</v>
      </c>
      <c r="BQ39" s="334">
        <v>14.01484</v>
      </c>
      <c r="BR39" s="334">
        <v>14.355409999999999</v>
      </c>
      <c r="BS39" s="334">
        <v>14.308490000000001</v>
      </c>
      <c r="BT39" s="334">
        <v>14.19417</v>
      </c>
      <c r="BU39" s="334">
        <v>13.884259999999999</v>
      </c>
      <c r="BV39" s="334">
        <v>13.557729999999999</v>
      </c>
    </row>
    <row r="40" spans="1:74" s="116" customFormat="1" ht="11.1" customHeight="1" x14ac:dyDescent="0.2">
      <c r="A40" s="111" t="s">
        <v>879</v>
      </c>
      <c r="B40" s="206" t="s">
        <v>613</v>
      </c>
      <c r="C40" s="241">
        <v>2583.6411334999998</v>
      </c>
      <c r="D40" s="241">
        <v>2727.1868485999998</v>
      </c>
      <c r="E40" s="241">
        <v>2651.9059581000001</v>
      </c>
      <c r="F40" s="241">
        <v>2678.908731</v>
      </c>
      <c r="G40" s="241">
        <v>2647.1144681000001</v>
      </c>
      <c r="H40" s="241">
        <v>2797.0521282999998</v>
      </c>
      <c r="I40" s="241">
        <v>2814.4226984000002</v>
      </c>
      <c r="J40" s="241">
        <v>2870.5597419000001</v>
      </c>
      <c r="K40" s="241">
        <v>2831.4265263000002</v>
      </c>
      <c r="L40" s="241">
        <v>2718.7653997000002</v>
      </c>
      <c r="M40" s="241">
        <v>2695.7478612999998</v>
      </c>
      <c r="N40" s="241">
        <v>2580.0510881</v>
      </c>
      <c r="O40" s="241">
        <v>2554.9889026000001</v>
      </c>
      <c r="P40" s="241">
        <v>2699.9404768999998</v>
      </c>
      <c r="Q40" s="241">
        <v>2622.5239677</v>
      </c>
      <c r="R40" s="241">
        <v>2700.9891646999999</v>
      </c>
      <c r="S40" s="241">
        <v>2731.5370803000001</v>
      </c>
      <c r="T40" s="241">
        <v>2787.3003143000001</v>
      </c>
      <c r="U40" s="241">
        <v>2813.5219493999998</v>
      </c>
      <c r="V40" s="241">
        <v>2842.0849223</v>
      </c>
      <c r="W40" s="241">
        <v>2735.3300119999999</v>
      </c>
      <c r="X40" s="241">
        <v>2677.2803122999999</v>
      </c>
      <c r="Y40" s="241">
        <v>2628.2446730000001</v>
      </c>
      <c r="Z40" s="241">
        <v>2527.7291706000001</v>
      </c>
      <c r="AA40" s="241">
        <v>2589.1479871000001</v>
      </c>
      <c r="AB40" s="241">
        <v>2730.0512889000001</v>
      </c>
      <c r="AC40" s="241">
        <v>2584.0825273999999</v>
      </c>
      <c r="AD40" s="241">
        <v>2657.9083756999999</v>
      </c>
      <c r="AE40" s="241">
        <v>2715.7078329000001</v>
      </c>
      <c r="AF40" s="241">
        <v>2778.3506389999998</v>
      </c>
      <c r="AG40" s="241">
        <v>2771.1844038999998</v>
      </c>
      <c r="AH40" s="241">
        <v>2802.2660034999999</v>
      </c>
      <c r="AI40" s="241">
        <v>2742.5273513000002</v>
      </c>
      <c r="AJ40" s="241">
        <v>2656.4917354999998</v>
      </c>
      <c r="AK40" s="241">
        <v>2640.1337913000002</v>
      </c>
      <c r="AL40" s="241">
        <v>2505.2112671</v>
      </c>
      <c r="AM40" s="241">
        <v>2484.7590270999999</v>
      </c>
      <c r="AN40" s="241">
        <v>2589.2225093000002</v>
      </c>
      <c r="AO40" s="241">
        <v>2499.1707299999998</v>
      </c>
      <c r="AP40" s="241">
        <v>2574.244878</v>
      </c>
      <c r="AQ40" s="241">
        <v>2637.2982084</v>
      </c>
      <c r="AR40" s="241">
        <v>2726.1301773</v>
      </c>
      <c r="AS40" s="241">
        <v>2716.3858758000001</v>
      </c>
      <c r="AT40" s="241">
        <v>2761.2986455</v>
      </c>
      <c r="AU40" s="241">
        <v>2723.8080187</v>
      </c>
      <c r="AV40" s="241">
        <v>2622.7875339000002</v>
      </c>
      <c r="AW40" s="241">
        <v>2596.582903</v>
      </c>
      <c r="AX40" s="241">
        <v>2483.6949970999999</v>
      </c>
      <c r="AY40" s="241">
        <v>2482.1414086999998</v>
      </c>
      <c r="AZ40" s="241">
        <v>2646.7748167999998</v>
      </c>
      <c r="BA40" s="241">
        <v>2475.2511884</v>
      </c>
      <c r="BB40" s="241">
        <v>2577.5204423</v>
      </c>
      <c r="BC40" s="241">
        <v>2592.1258355</v>
      </c>
      <c r="BD40" s="241">
        <v>2715.2739999999999</v>
      </c>
      <c r="BE40" s="241">
        <v>2706.6309999999999</v>
      </c>
      <c r="BF40" s="334">
        <v>2760.2280000000001</v>
      </c>
      <c r="BG40" s="334">
        <v>2699.1880000000001</v>
      </c>
      <c r="BH40" s="334">
        <v>2612.2559999999999</v>
      </c>
      <c r="BI40" s="334">
        <v>2591.4859999999999</v>
      </c>
      <c r="BJ40" s="334">
        <v>2487.261</v>
      </c>
      <c r="BK40" s="334">
        <v>2514.538</v>
      </c>
      <c r="BL40" s="334">
        <v>2662.3449999999998</v>
      </c>
      <c r="BM40" s="334">
        <v>2560.261</v>
      </c>
      <c r="BN40" s="334">
        <v>2631.6309999999999</v>
      </c>
      <c r="BO40" s="334">
        <v>2663.5839999999998</v>
      </c>
      <c r="BP40" s="334">
        <v>2762.5</v>
      </c>
      <c r="BQ40" s="334">
        <v>2765.4690000000001</v>
      </c>
      <c r="BR40" s="334">
        <v>2811.107</v>
      </c>
      <c r="BS40" s="334">
        <v>2748.75</v>
      </c>
      <c r="BT40" s="334">
        <v>2650.6179999999999</v>
      </c>
      <c r="BU40" s="334">
        <v>2629.8139999999999</v>
      </c>
      <c r="BV40" s="334">
        <v>2524.3040000000001</v>
      </c>
    </row>
    <row r="41" spans="1:74" s="116" customFormat="1" ht="11.1" customHeight="1" x14ac:dyDescent="0.2">
      <c r="A41" s="117"/>
      <c r="B41" s="118" t="s">
        <v>269</v>
      </c>
      <c r="C41" s="238"/>
      <c r="D41" s="238"/>
      <c r="E41" s="238"/>
      <c r="F41" s="238"/>
      <c r="G41" s="238"/>
      <c r="H41" s="238"/>
      <c r="I41" s="238"/>
      <c r="J41" s="238"/>
      <c r="K41" s="238"/>
      <c r="L41" s="238"/>
      <c r="M41" s="238"/>
      <c r="N41" s="238"/>
      <c r="O41" s="238"/>
      <c r="P41" s="238"/>
      <c r="Q41" s="238"/>
      <c r="R41" s="238"/>
      <c r="S41" s="238"/>
      <c r="T41" s="238"/>
      <c r="U41" s="238"/>
      <c r="V41" s="238"/>
      <c r="W41" s="238"/>
      <c r="X41" s="238"/>
      <c r="Y41" s="238"/>
      <c r="Z41" s="238"/>
      <c r="AA41" s="238"/>
      <c r="AB41" s="238"/>
      <c r="AC41" s="238"/>
      <c r="AD41" s="238"/>
      <c r="AE41" s="238"/>
      <c r="AF41" s="238"/>
      <c r="AG41" s="238"/>
      <c r="AH41" s="238"/>
      <c r="AI41" s="238"/>
      <c r="AJ41" s="238"/>
      <c r="AK41" s="238"/>
      <c r="AL41" s="238"/>
      <c r="AM41" s="238"/>
      <c r="AN41" s="238"/>
      <c r="AO41" s="238"/>
      <c r="AP41" s="238"/>
      <c r="AQ41" s="238"/>
      <c r="AR41" s="238"/>
      <c r="AS41" s="238"/>
      <c r="AT41" s="238"/>
      <c r="AU41" s="238"/>
      <c r="AV41" s="238"/>
      <c r="AW41" s="238"/>
      <c r="AX41" s="238"/>
      <c r="AY41" s="238"/>
      <c r="AZ41" s="238"/>
      <c r="BA41" s="238"/>
      <c r="BB41" s="238"/>
      <c r="BC41" s="238"/>
      <c r="BD41" s="238"/>
      <c r="BE41" s="238"/>
      <c r="BF41" s="374"/>
      <c r="BG41" s="374"/>
      <c r="BH41" s="374"/>
      <c r="BI41" s="374"/>
      <c r="BJ41" s="374"/>
      <c r="BK41" s="374"/>
      <c r="BL41" s="374"/>
      <c r="BM41" s="374"/>
      <c r="BN41" s="374"/>
      <c r="BO41" s="374"/>
      <c r="BP41" s="374"/>
      <c r="BQ41" s="374"/>
      <c r="BR41" s="374"/>
      <c r="BS41" s="374"/>
      <c r="BT41" s="374"/>
      <c r="BU41" s="374"/>
      <c r="BV41" s="374"/>
    </row>
    <row r="42" spans="1:74" s="116" customFormat="1" ht="11.1" customHeight="1" x14ac:dyDescent="0.2">
      <c r="A42" s="111" t="s">
        <v>880</v>
      </c>
      <c r="B42" s="206" t="s">
        <v>605</v>
      </c>
      <c r="C42" s="260">
        <v>351.48371097</v>
      </c>
      <c r="D42" s="260">
        <v>356.31095213999998</v>
      </c>
      <c r="E42" s="260">
        <v>322.88316226000001</v>
      </c>
      <c r="F42" s="260">
        <v>312.11983266999999</v>
      </c>
      <c r="G42" s="260">
        <v>291.94066902999998</v>
      </c>
      <c r="H42" s="260">
        <v>336.44388866999998</v>
      </c>
      <c r="I42" s="260">
        <v>375.36216547999999</v>
      </c>
      <c r="J42" s="260">
        <v>365.41867774000002</v>
      </c>
      <c r="K42" s="260">
        <v>342.58081566999999</v>
      </c>
      <c r="L42" s="260">
        <v>302.74856</v>
      </c>
      <c r="M42" s="260">
        <v>301.82100432999999</v>
      </c>
      <c r="N42" s="260">
        <v>320.15615806</v>
      </c>
      <c r="O42" s="260">
        <v>340.60761418999999</v>
      </c>
      <c r="P42" s="260">
        <v>335.28346655000001</v>
      </c>
      <c r="Q42" s="260">
        <v>309.45262838999997</v>
      </c>
      <c r="R42" s="260">
        <v>296.62883667</v>
      </c>
      <c r="S42" s="260">
        <v>290.85977064999997</v>
      </c>
      <c r="T42" s="260">
        <v>333.62732267000001</v>
      </c>
      <c r="U42" s="260">
        <v>377.11437129000001</v>
      </c>
      <c r="V42" s="260">
        <v>387.56686612999999</v>
      </c>
      <c r="W42" s="260">
        <v>341.17299532999999</v>
      </c>
      <c r="X42" s="260">
        <v>298.72904741999997</v>
      </c>
      <c r="Y42" s="260">
        <v>309.64854166999999</v>
      </c>
      <c r="Z42" s="260">
        <v>327.94478902999998</v>
      </c>
      <c r="AA42" s="260">
        <v>346.81562355</v>
      </c>
      <c r="AB42" s="260">
        <v>361.13081749999998</v>
      </c>
      <c r="AC42" s="260">
        <v>319.52331193999999</v>
      </c>
      <c r="AD42" s="260">
        <v>307.38990332999998</v>
      </c>
      <c r="AE42" s="260">
        <v>289.73192741999998</v>
      </c>
      <c r="AF42" s="260">
        <v>335.75485800000001</v>
      </c>
      <c r="AG42" s="260">
        <v>396.47448742</v>
      </c>
      <c r="AH42" s="260">
        <v>355.91115710000003</v>
      </c>
      <c r="AI42" s="260">
        <v>338.05245266999998</v>
      </c>
      <c r="AJ42" s="260">
        <v>296.10085644999998</v>
      </c>
      <c r="AK42" s="260">
        <v>306.76038533000002</v>
      </c>
      <c r="AL42" s="260">
        <v>337.58316096999999</v>
      </c>
      <c r="AM42" s="260">
        <v>358.76413258000002</v>
      </c>
      <c r="AN42" s="260">
        <v>369.63422964</v>
      </c>
      <c r="AO42" s="260">
        <v>327.96808709999999</v>
      </c>
      <c r="AP42" s="260">
        <v>302.06425000000002</v>
      </c>
      <c r="AQ42" s="260">
        <v>286.48910581000001</v>
      </c>
      <c r="AR42" s="260">
        <v>313.32905399999999</v>
      </c>
      <c r="AS42" s="260">
        <v>358.15496323000002</v>
      </c>
      <c r="AT42" s="260">
        <v>338.06657612999999</v>
      </c>
      <c r="AU42" s="260">
        <v>336.09987967000001</v>
      </c>
      <c r="AV42" s="260">
        <v>292.78866161000002</v>
      </c>
      <c r="AW42" s="260">
        <v>308.34928133</v>
      </c>
      <c r="AX42" s="260">
        <v>323.48455741999999</v>
      </c>
      <c r="AY42" s="260">
        <v>348.09727419000001</v>
      </c>
      <c r="AZ42" s="260">
        <v>374.33258071</v>
      </c>
      <c r="BA42" s="260">
        <v>329.15584741999999</v>
      </c>
      <c r="BB42" s="260">
        <v>305.57882532999997</v>
      </c>
      <c r="BC42" s="260">
        <v>283.23818387</v>
      </c>
      <c r="BD42" s="260">
        <v>311.3621</v>
      </c>
      <c r="BE42" s="260">
        <v>351.35320000000002</v>
      </c>
      <c r="BF42" s="375">
        <v>351.04379999999998</v>
      </c>
      <c r="BG42" s="375">
        <v>325.59989999999999</v>
      </c>
      <c r="BH42" s="375">
        <v>295.8931</v>
      </c>
      <c r="BI42" s="375">
        <v>303.92469999999997</v>
      </c>
      <c r="BJ42" s="375">
        <v>331.1318</v>
      </c>
      <c r="BK42" s="375">
        <v>344.61970000000002</v>
      </c>
      <c r="BL42" s="375">
        <v>346.52370000000002</v>
      </c>
      <c r="BM42" s="375">
        <v>314.25470000000001</v>
      </c>
      <c r="BN42" s="375">
        <v>294.36349999999999</v>
      </c>
      <c r="BO42" s="375">
        <v>283.19069999999999</v>
      </c>
      <c r="BP42" s="375">
        <v>321.12400000000002</v>
      </c>
      <c r="BQ42" s="375">
        <v>359.14789999999999</v>
      </c>
      <c r="BR42" s="375">
        <v>351.37650000000002</v>
      </c>
      <c r="BS42" s="375">
        <v>325.89780000000002</v>
      </c>
      <c r="BT42" s="375">
        <v>295.01569999999998</v>
      </c>
      <c r="BU42" s="375">
        <v>303.20010000000002</v>
      </c>
      <c r="BV42" s="375">
        <v>327.47089999999997</v>
      </c>
    </row>
    <row r="43" spans="1:74" s="116" customFormat="1" ht="11.1" customHeight="1" x14ac:dyDescent="0.2">
      <c r="A43" s="111" t="s">
        <v>881</v>
      </c>
      <c r="B43" s="188" t="s">
        <v>639</v>
      </c>
      <c r="C43" s="260">
        <v>1095.7526358</v>
      </c>
      <c r="D43" s="260">
        <v>1093.6701720999999</v>
      </c>
      <c r="E43" s="260">
        <v>964.96562742000003</v>
      </c>
      <c r="F43" s="260">
        <v>912.23684600000001</v>
      </c>
      <c r="G43" s="260">
        <v>898.11846355</v>
      </c>
      <c r="H43" s="260">
        <v>1042.05664</v>
      </c>
      <c r="I43" s="260">
        <v>1176.0914210000001</v>
      </c>
      <c r="J43" s="260">
        <v>1147.6878297000001</v>
      </c>
      <c r="K43" s="260">
        <v>1057.3135037</v>
      </c>
      <c r="L43" s="260">
        <v>912.81139968000002</v>
      </c>
      <c r="M43" s="260">
        <v>899.66967233000003</v>
      </c>
      <c r="N43" s="260">
        <v>956.26750774000004</v>
      </c>
      <c r="O43" s="260">
        <v>1010.51503</v>
      </c>
      <c r="P43" s="260">
        <v>1011.5178476</v>
      </c>
      <c r="Q43" s="260">
        <v>919.98600902999999</v>
      </c>
      <c r="R43" s="260">
        <v>880.87702233000005</v>
      </c>
      <c r="S43" s="260">
        <v>902.08092968000005</v>
      </c>
      <c r="T43" s="260">
        <v>1014.1996093</v>
      </c>
      <c r="U43" s="260">
        <v>1172.9237115999999</v>
      </c>
      <c r="V43" s="260">
        <v>1158.0650576999999</v>
      </c>
      <c r="W43" s="260">
        <v>1063.2828773000001</v>
      </c>
      <c r="X43" s="260">
        <v>894.89936838999995</v>
      </c>
      <c r="Y43" s="260">
        <v>908.06076732999998</v>
      </c>
      <c r="Z43" s="260">
        <v>960.84231741999997</v>
      </c>
      <c r="AA43" s="260">
        <v>1026.0625358</v>
      </c>
      <c r="AB43" s="260">
        <v>1102.0257538999999</v>
      </c>
      <c r="AC43" s="260">
        <v>972.68687935000003</v>
      </c>
      <c r="AD43" s="260">
        <v>924.15018233000001</v>
      </c>
      <c r="AE43" s="260">
        <v>893.02556387000004</v>
      </c>
      <c r="AF43" s="260">
        <v>1031.0057743</v>
      </c>
      <c r="AG43" s="260">
        <v>1187.0288277</v>
      </c>
      <c r="AH43" s="260">
        <v>1107.3254265</v>
      </c>
      <c r="AI43" s="260">
        <v>1031.9916697000001</v>
      </c>
      <c r="AJ43" s="260">
        <v>912.15241742000001</v>
      </c>
      <c r="AK43" s="260">
        <v>929.47943067000006</v>
      </c>
      <c r="AL43" s="260">
        <v>1012.6157435</v>
      </c>
      <c r="AM43" s="260">
        <v>1092.0747538999999</v>
      </c>
      <c r="AN43" s="260">
        <v>1136.7079699999999</v>
      </c>
      <c r="AO43" s="260">
        <v>1010.6397068</v>
      </c>
      <c r="AP43" s="260">
        <v>926.76283000000001</v>
      </c>
      <c r="AQ43" s="260">
        <v>882.64375031999998</v>
      </c>
      <c r="AR43" s="260">
        <v>1001.782973</v>
      </c>
      <c r="AS43" s="260">
        <v>1093.5302389999999</v>
      </c>
      <c r="AT43" s="260">
        <v>1057.1030857999999</v>
      </c>
      <c r="AU43" s="260">
        <v>1024.9863422999999</v>
      </c>
      <c r="AV43" s="260">
        <v>898.64110934999997</v>
      </c>
      <c r="AW43" s="260">
        <v>923.24501799999996</v>
      </c>
      <c r="AX43" s="260">
        <v>986.71006935000003</v>
      </c>
      <c r="AY43" s="260">
        <v>1062.3571076999999</v>
      </c>
      <c r="AZ43" s="260">
        <v>1148.8577307</v>
      </c>
      <c r="BA43" s="260">
        <v>1027.9632360999999</v>
      </c>
      <c r="BB43" s="260">
        <v>913.88193933000002</v>
      </c>
      <c r="BC43" s="260">
        <v>885.17770065000002</v>
      </c>
      <c r="BD43" s="260">
        <v>1018.1660000000001</v>
      </c>
      <c r="BE43" s="260">
        <v>1113.7619999999999</v>
      </c>
      <c r="BF43" s="375">
        <v>1104.9960000000001</v>
      </c>
      <c r="BG43" s="375">
        <v>1025.8920000000001</v>
      </c>
      <c r="BH43" s="375">
        <v>914.51520000000005</v>
      </c>
      <c r="BI43" s="375">
        <v>920.7989</v>
      </c>
      <c r="BJ43" s="375">
        <v>998.46050000000002</v>
      </c>
      <c r="BK43" s="375">
        <v>1064.22</v>
      </c>
      <c r="BL43" s="375">
        <v>1084.787</v>
      </c>
      <c r="BM43" s="375">
        <v>987.8569</v>
      </c>
      <c r="BN43" s="375">
        <v>915.47940000000006</v>
      </c>
      <c r="BO43" s="375">
        <v>900.2047</v>
      </c>
      <c r="BP43" s="375">
        <v>1021.008</v>
      </c>
      <c r="BQ43" s="375">
        <v>1140.1780000000001</v>
      </c>
      <c r="BR43" s="375">
        <v>1120.751</v>
      </c>
      <c r="BS43" s="375">
        <v>1040.1880000000001</v>
      </c>
      <c r="BT43" s="375">
        <v>920.60440000000006</v>
      </c>
      <c r="BU43" s="375">
        <v>926.97059999999999</v>
      </c>
      <c r="BV43" s="375">
        <v>996.08090000000004</v>
      </c>
    </row>
    <row r="44" spans="1:74" s="116" customFormat="1" ht="11.1" customHeight="1" x14ac:dyDescent="0.2">
      <c r="A44" s="111" t="s">
        <v>882</v>
      </c>
      <c r="B44" s="206" t="s">
        <v>606</v>
      </c>
      <c r="C44" s="260">
        <v>1686.654581</v>
      </c>
      <c r="D44" s="260">
        <v>1650.5661786000001</v>
      </c>
      <c r="E44" s="260">
        <v>1529.6148986999999</v>
      </c>
      <c r="F44" s="260">
        <v>1410.5252593</v>
      </c>
      <c r="G44" s="260">
        <v>1439.2813652</v>
      </c>
      <c r="H44" s="260">
        <v>1621.2184400000001</v>
      </c>
      <c r="I44" s="260">
        <v>1883.9372268</v>
      </c>
      <c r="J44" s="260">
        <v>1775.218891</v>
      </c>
      <c r="K44" s="260">
        <v>1545.0708393</v>
      </c>
      <c r="L44" s="260">
        <v>1420.3798397</v>
      </c>
      <c r="M44" s="260">
        <v>1458.9352676999999</v>
      </c>
      <c r="N44" s="260">
        <v>1549.6502303</v>
      </c>
      <c r="O44" s="260">
        <v>1613.5234255</v>
      </c>
      <c r="P44" s="260">
        <v>1588.7492990000001</v>
      </c>
      <c r="Q44" s="260">
        <v>1451.4411006</v>
      </c>
      <c r="R44" s="260">
        <v>1400.4231443000001</v>
      </c>
      <c r="S44" s="260">
        <v>1493.1892581</v>
      </c>
      <c r="T44" s="260">
        <v>1692.7244929999999</v>
      </c>
      <c r="U44" s="260">
        <v>1924.5925703</v>
      </c>
      <c r="V44" s="260">
        <v>1751.725719</v>
      </c>
      <c r="W44" s="260">
        <v>1517.3603923000001</v>
      </c>
      <c r="X44" s="260">
        <v>1424.7420454999999</v>
      </c>
      <c r="Y44" s="260">
        <v>1459.2287822999999</v>
      </c>
      <c r="Z44" s="260">
        <v>1522.8097203</v>
      </c>
      <c r="AA44" s="260">
        <v>1625.0640702999999</v>
      </c>
      <c r="AB44" s="260">
        <v>1646.1080307</v>
      </c>
      <c r="AC44" s="260">
        <v>1548.8165994000001</v>
      </c>
      <c r="AD44" s="260">
        <v>1437.4306372999999</v>
      </c>
      <c r="AE44" s="260">
        <v>1454.5035923</v>
      </c>
      <c r="AF44" s="260">
        <v>1572.3838926999999</v>
      </c>
      <c r="AG44" s="260">
        <v>1712.3906434999999</v>
      </c>
      <c r="AH44" s="260">
        <v>1677.8768026</v>
      </c>
      <c r="AI44" s="260">
        <v>1536.6956949999999</v>
      </c>
      <c r="AJ44" s="260">
        <v>1436.7068726</v>
      </c>
      <c r="AK44" s="260">
        <v>1476.8064910000001</v>
      </c>
      <c r="AL44" s="260">
        <v>1608.3771858</v>
      </c>
      <c r="AM44" s="260">
        <v>1713.4058144999999</v>
      </c>
      <c r="AN44" s="260">
        <v>1706.4089942999999</v>
      </c>
      <c r="AO44" s="260">
        <v>1548.2166815999999</v>
      </c>
      <c r="AP44" s="260">
        <v>1383.8266140000001</v>
      </c>
      <c r="AQ44" s="260">
        <v>1415.7959258000001</v>
      </c>
      <c r="AR44" s="260">
        <v>1609.9255117</v>
      </c>
      <c r="AS44" s="260">
        <v>1598.802179</v>
      </c>
      <c r="AT44" s="260">
        <v>1649.6741323000001</v>
      </c>
      <c r="AU44" s="260">
        <v>1501.2058019999999</v>
      </c>
      <c r="AV44" s="260">
        <v>1397.6338055000001</v>
      </c>
      <c r="AW44" s="260">
        <v>1496.8157799999999</v>
      </c>
      <c r="AX44" s="260">
        <v>1546.8144184</v>
      </c>
      <c r="AY44" s="260">
        <v>1641.3838719</v>
      </c>
      <c r="AZ44" s="260">
        <v>1704.0195679000001</v>
      </c>
      <c r="BA44" s="260">
        <v>1521.4239783999999</v>
      </c>
      <c r="BB44" s="260">
        <v>1357.4352727</v>
      </c>
      <c r="BC44" s="260">
        <v>1417.4640674</v>
      </c>
      <c r="BD44" s="260">
        <v>1575.0260000000001</v>
      </c>
      <c r="BE44" s="260">
        <v>1644.376</v>
      </c>
      <c r="BF44" s="375">
        <v>1671.385</v>
      </c>
      <c r="BG44" s="375">
        <v>1479.3579999999999</v>
      </c>
      <c r="BH44" s="375">
        <v>1406.367</v>
      </c>
      <c r="BI44" s="375">
        <v>1442.62</v>
      </c>
      <c r="BJ44" s="375">
        <v>1539.32</v>
      </c>
      <c r="BK44" s="375">
        <v>1634.0409999999999</v>
      </c>
      <c r="BL44" s="375">
        <v>1615.5550000000001</v>
      </c>
      <c r="BM44" s="375">
        <v>1501.9549999999999</v>
      </c>
      <c r="BN44" s="375">
        <v>1392.7190000000001</v>
      </c>
      <c r="BO44" s="375">
        <v>1425.778</v>
      </c>
      <c r="BP44" s="375">
        <v>1594.1579999999999</v>
      </c>
      <c r="BQ44" s="375">
        <v>1721.8710000000001</v>
      </c>
      <c r="BR44" s="375">
        <v>1702.462</v>
      </c>
      <c r="BS44" s="375">
        <v>1507.0229999999999</v>
      </c>
      <c r="BT44" s="375">
        <v>1429.0340000000001</v>
      </c>
      <c r="BU44" s="375">
        <v>1465.8130000000001</v>
      </c>
      <c r="BV44" s="375">
        <v>1553.7329999999999</v>
      </c>
    </row>
    <row r="45" spans="1:74" s="116" customFormat="1" ht="11.1" customHeight="1" x14ac:dyDescent="0.2">
      <c r="A45" s="111" t="s">
        <v>883</v>
      </c>
      <c r="B45" s="206" t="s">
        <v>607</v>
      </c>
      <c r="C45" s="260">
        <v>872.18772225999999</v>
      </c>
      <c r="D45" s="260">
        <v>870.48439142999996</v>
      </c>
      <c r="E45" s="260">
        <v>771.47248419000005</v>
      </c>
      <c r="F45" s="260">
        <v>713.59545333000005</v>
      </c>
      <c r="G45" s="260">
        <v>711.56285967999997</v>
      </c>
      <c r="H45" s="260">
        <v>830.89491599999997</v>
      </c>
      <c r="I45" s="260">
        <v>958.10661000000005</v>
      </c>
      <c r="J45" s="260">
        <v>919.38342677000003</v>
      </c>
      <c r="K45" s="260">
        <v>782.80586000000005</v>
      </c>
      <c r="L45" s="260">
        <v>704.75470418999998</v>
      </c>
      <c r="M45" s="260">
        <v>739.114825</v>
      </c>
      <c r="N45" s="260">
        <v>802.19775934999996</v>
      </c>
      <c r="O45" s="260">
        <v>814.38836258000003</v>
      </c>
      <c r="P45" s="260">
        <v>812.85224516999995</v>
      </c>
      <c r="Q45" s="260">
        <v>734.23755355000003</v>
      </c>
      <c r="R45" s="260">
        <v>703.79077232999998</v>
      </c>
      <c r="S45" s="260">
        <v>748.06402290000005</v>
      </c>
      <c r="T45" s="260">
        <v>865.03169100000002</v>
      </c>
      <c r="U45" s="260">
        <v>999.68948451999995</v>
      </c>
      <c r="V45" s="260">
        <v>902.2963929</v>
      </c>
      <c r="W45" s="260">
        <v>783.19540467000002</v>
      </c>
      <c r="X45" s="260">
        <v>713.49489934999997</v>
      </c>
      <c r="Y45" s="260">
        <v>747.86951699999997</v>
      </c>
      <c r="Z45" s="260">
        <v>801.90157968000005</v>
      </c>
      <c r="AA45" s="260">
        <v>855.67538903000002</v>
      </c>
      <c r="AB45" s="260">
        <v>854.29110463999996</v>
      </c>
      <c r="AC45" s="260">
        <v>793.16538226</v>
      </c>
      <c r="AD45" s="260">
        <v>744.28061300000002</v>
      </c>
      <c r="AE45" s="260">
        <v>731.65139419000002</v>
      </c>
      <c r="AF45" s="260">
        <v>810.05740933000004</v>
      </c>
      <c r="AG45" s="260">
        <v>892.15183096999999</v>
      </c>
      <c r="AH45" s="260">
        <v>890.71591903000001</v>
      </c>
      <c r="AI45" s="260">
        <v>828.57272866999995</v>
      </c>
      <c r="AJ45" s="260">
        <v>733.78893805999996</v>
      </c>
      <c r="AK45" s="260">
        <v>780.01818666999998</v>
      </c>
      <c r="AL45" s="260">
        <v>868.51943484000003</v>
      </c>
      <c r="AM45" s="260">
        <v>903.15414870999996</v>
      </c>
      <c r="AN45" s="260">
        <v>914.10965570999997</v>
      </c>
      <c r="AO45" s="260">
        <v>795.85266645000002</v>
      </c>
      <c r="AP45" s="260">
        <v>726.20962867000003</v>
      </c>
      <c r="AQ45" s="260">
        <v>733.31636774000003</v>
      </c>
      <c r="AR45" s="260">
        <v>821.302234</v>
      </c>
      <c r="AS45" s="260">
        <v>854.42214064999996</v>
      </c>
      <c r="AT45" s="260">
        <v>882.08237935</v>
      </c>
      <c r="AU45" s="260">
        <v>792.18622500000004</v>
      </c>
      <c r="AV45" s="260">
        <v>716.33432805999996</v>
      </c>
      <c r="AW45" s="260">
        <v>780.10763532999999</v>
      </c>
      <c r="AX45" s="260">
        <v>830.86484644999996</v>
      </c>
      <c r="AY45" s="260">
        <v>868.29712128999995</v>
      </c>
      <c r="AZ45" s="260">
        <v>891.69151679000004</v>
      </c>
      <c r="BA45" s="260">
        <v>774.97399097000005</v>
      </c>
      <c r="BB45" s="260">
        <v>703.94822933</v>
      </c>
      <c r="BC45" s="260">
        <v>710.81715419</v>
      </c>
      <c r="BD45" s="260">
        <v>826.53689999999995</v>
      </c>
      <c r="BE45" s="260">
        <v>908.01869999999997</v>
      </c>
      <c r="BF45" s="375">
        <v>912.93380000000002</v>
      </c>
      <c r="BG45" s="375">
        <v>808.02449999999999</v>
      </c>
      <c r="BH45" s="375">
        <v>734.43679999999995</v>
      </c>
      <c r="BI45" s="375">
        <v>767.94090000000006</v>
      </c>
      <c r="BJ45" s="375">
        <v>844.25909999999999</v>
      </c>
      <c r="BK45" s="375">
        <v>886.8818</v>
      </c>
      <c r="BL45" s="375">
        <v>882.8827</v>
      </c>
      <c r="BM45" s="375">
        <v>788.13800000000003</v>
      </c>
      <c r="BN45" s="375">
        <v>743.15719999999999</v>
      </c>
      <c r="BO45" s="375">
        <v>750.28380000000004</v>
      </c>
      <c r="BP45" s="375">
        <v>851.69420000000002</v>
      </c>
      <c r="BQ45" s="375">
        <v>938.69150000000002</v>
      </c>
      <c r="BR45" s="375">
        <v>931.60530000000006</v>
      </c>
      <c r="BS45" s="375">
        <v>826.02859999999998</v>
      </c>
      <c r="BT45" s="375">
        <v>753.86149999999998</v>
      </c>
      <c r="BU45" s="375">
        <v>788.12490000000003</v>
      </c>
      <c r="BV45" s="375">
        <v>863.38199999999995</v>
      </c>
    </row>
    <row r="46" spans="1:74" s="116" customFormat="1" ht="11.1" customHeight="1" x14ac:dyDescent="0.2">
      <c r="A46" s="111" t="s">
        <v>884</v>
      </c>
      <c r="B46" s="206" t="s">
        <v>608</v>
      </c>
      <c r="C46" s="260">
        <v>2394.3223828999999</v>
      </c>
      <c r="D46" s="260">
        <v>2207.8179561000002</v>
      </c>
      <c r="E46" s="260">
        <v>1905.6361764999999</v>
      </c>
      <c r="F46" s="260">
        <v>1939.052813</v>
      </c>
      <c r="G46" s="260">
        <v>2038.7851003000001</v>
      </c>
      <c r="H46" s="260">
        <v>2466.2347110000001</v>
      </c>
      <c r="I46" s="260">
        <v>2605.9111213000001</v>
      </c>
      <c r="J46" s="260">
        <v>2597.9884109999998</v>
      </c>
      <c r="K46" s="260">
        <v>2356.788325</v>
      </c>
      <c r="L46" s="260">
        <v>1943.1041545</v>
      </c>
      <c r="M46" s="260">
        <v>1893.4681356999999</v>
      </c>
      <c r="N46" s="260">
        <v>1987.2173587</v>
      </c>
      <c r="O46" s="260">
        <v>2105.5361071000002</v>
      </c>
      <c r="P46" s="260">
        <v>2053.5195171999999</v>
      </c>
      <c r="Q46" s="260">
        <v>1893.8172148000001</v>
      </c>
      <c r="R46" s="260">
        <v>1896.636084</v>
      </c>
      <c r="S46" s="260">
        <v>2071.6246606</v>
      </c>
      <c r="T46" s="260">
        <v>2313.4757453000002</v>
      </c>
      <c r="U46" s="260">
        <v>2572.5715006</v>
      </c>
      <c r="V46" s="260">
        <v>2503.1564822999999</v>
      </c>
      <c r="W46" s="260">
        <v>2254.2060956999999</v>
      </c>
      <c r="X46" s="260">
        <v>1971.8379706000001</v>
      </c>
      <c r="Y46" s="260">
        <v>1957.1778346999999</v>
      </c>
      <c r="Z46" s="260">
        <v>1995.2001719</v>
      </c>
      <c r="AA46" s="260">
        <v>2131.6573186999999</v>
      </c>
      <c r="AB46" s="260">
        <v>2179.0619443000001</v>
      </c>
      <c r="AC46" s="260">
        <v>2036.8652642</v>
      </c>
      <c r="AD46" s="260">
        <v>1917.5761623000001</v>
      </c>
      <c r="AE46" s="260">
        <v>1969.5146003</v>
      </c>
      <c r="AF46" s="260">
        <v>2323.8202627000001</v>
      </c>
      <c r="AG46" s="260">
        <v>2460.6006010000001</v>
      </c>
      <c r="AH46" s="260">
        <v>2427.0600245000001</v>
      </c>
      <c r="AI46" s="260">
        <v>2284.5808393000002</v>
      </c>
      <c r="AJ46" s="260">
        <v>2016.8329506</v>
      </c>
      <c r="AK46" s="260">
        <v>2012.7884750000001</v>
      </c>
      <c r="AL46" s="260">
        <v>2114.4630960999998</v>
      </c>
      <c r="AM46" s="260">
        <v>2394.6305471000001</v>
      </c>
      <c r="AN46" s="260">
        <v>2317.0405317999998</v>
      </c>
      <c r="AO46" s="260">
        <v>2070.2356865000002</v>
      </c>
      <c r="AP46" s="260">
        <v>1915.3790947</v>
      </c>
      <c r="AQ46" s="260">
        <v>2038.8886503000001</v>
      </c>
      <c r="AR46" s="260">
        <v>2349.2196896999999</v>
      </c>
      <c r="AS46" s="260">
        <v>2456.6084142</v>
      </c>
      <c r="AT46" s="260">
        <v>2463.9060690000001</v>
      </c>
      <c r="AU46" s="260">
        <v>2322.7346216999999</v>
      </c>
      <c r="AV46" s="260">
        <v>1998.1787471</v>
      </c>
      <c r="AW46" s="260">
        <v>2026.9984387</v>
      </c>
      <c r="AX46" s="260">
        <v>2097.5280425999999</v>
      </c>
      <c r="AY46" s="260">
        <v>2282.9609406</v>
      </c>
      <c r="AZ46" s="260">
        <v>2412.2643506999998</v>
      </c>
      <c r="BA46" s="260">
        <v>2088.1680793999999</v>
      </c>
      <c r="BB46" s="260">
        <v>1943.2213133</v>
      </c>
      <c r="BC46" s="260">
        <v>2094.0033773999999</v>
      </c>
      <c r="BD46" s="260">
        <v>2440.6849999999999</v>
      </c>
      <c r="BE46" s="260">
        <v>2611.9430000000002</v>
      </c>
      <c r="BF46" s="375">
        <v>2558.9549999999999</v>
      </c>
      <c r="BG46" s="375">
        <v>2373.7080000000001</v>
      </c>
      <c r="BH46" s="375">
        <v>2028.8589999999999</v>
      </c>
      <c r="BI46" s="375">
        <v>1981.53</v>
      </c>
      <c r="BJ46" s="375">
        <v>2114.2060000000001</v>
      </c>
      <c r="BK46" s="375">
        <v>2291.6860000000001</v>
      </c>
      <c r="BL46" s="375">
        <v>2254.221</v>
      </c>
      <c r="BM46" s="375">
        <v>2023.018</v>
      </c>
      <c r="BN46" s="375">
        <v>1932.9970000000001</v>
      </c>
      <c r="BO46" s="375">
        <v>2050.1019999999999</v>
      </c>
      <c r="BP46" s="375">
        <v>2425.9830000000002</v>
      </c>
      <c r="BQ46" s="375">
        <v>2593.2469999999998</v>
      </c>
      <c r="BR46" s="375">
        <v>2588.6379999999999</v>
      </c>
      <c r="BS46" s="375">
        <v>2401.8939999999998</v>
      </c>
      <c r="BT46" s="375">
        <v>2069.6239999999998</v>
      </c>
      <c r="BU46" s="375">
        <v>2021.278</v>
      </c>
      <c r="BV46" s="375">
        <v>2119.1959999999999</v>
      </c>
    </row>
    <row r="47" spans="1:74" s="116" customFormat="1" ht="11.1" customHeight="1" x14ac:dyDescent="0.2">
      <c r="A47" s="111" t="s">
        <v>885</v>
      </c>
      <c r="B47" s="206" t="s">
        <v>609</v>
      </c>
      <c r="C47" s="260">
        <v>1005.7264132</v>
      </c>
      <c r="D47" s="260">
        <v>978.17130036000003</v>
      </c>
      <c r="E47" s="260">
        <v>820.89028902999996</v>
      </c>
      <c r="F47" s="260">
        <v>798.12320466999995</v>
      </c>
      <c r="G47" s="260">
        <v>780.87450806000004</v>
      </c>
      <c r="H47" s="260">
        <v>957.49504999999999</v>
      </c>
      <c r="I47" s="260">
        <v>1024.9503689999999</v>
      </c>
      <c r="J47" s="260">
        <v>1054.8298145000001</v>
      </c>
      <c r="K47" s="260">
        <v>951.42704232999995</v>
      </c>
      <c r="L47" s="260">
        <v>791.96527516000003</v>
      </c>
      <c r="M47" s="260">
        <v>798.33747400000004</v>
      </c>
      <c r="N47" s="260">
        <v>845.09615323000003</v>
      </c>
      <c r="O47" s="260">
        <v>887.52385871000001</v>
      </c>
      <c r="P47" s="260">
        <v>882.70974206999995</v>
      </c>
      <c r="Q47" s="260">
        <v>801.44096064999997</v>
      </c>
      <c r="R47" s="260">
        <v>796.295028</v>
      </c>
      <c r="S47" s="260">
        <v>837.07707289999996</v>
      </c>
      <c r="T47" s="260">
        <v>924.63078967000001</v>
      </c>
      <c r="U47" s="260">
        <v>1020.33222</v>
      </c>
      <c r="V47" s="260">
        <v>1000.0008913</v>
      </c>
      <c r="W47" s="260">
        <v>925.09598332999997</v>
      </c>
      <c r="X47" s="260">
        <v>789.93136934999995</v>
      </c>
      <c r="Y47" s="260">
        <v>801.22187499999995</v>
      </c>
      <c r="Z47" s="260">
        <v>824.47724805999997</v>
      </c>
      <c r="AA47" s="260">
        <v>911.42608871000004</v>
      </c>
      <c r="AB47" s="260">
        <v>924.13861179000003</v>
      </c>
      <c r="AC47" s="260">
        <v>854.80110935000005</v>
      </c>
      <c r="AD47" s="260">
        <v>820.90439366999999</v>
      </c>
      <c r="AE47" s="260">
        <v>794.30316355000002</v>
      </c>
      <c r="AF47" s="260">
        <v>910.13411133</v>
      </c>
      <c r="AG47" s="260">
        <v>948.68838323</v>
      </c>
      <c r="AH47" s="260">
        <v>961.94149129000004</v>
      </c>
      <c r="AI47" s="260">
        <v>928.55062333000001</v>
      </c>
      <c r="AJ47" s="260">
        <v>788.00258452000003</v>
      </c>
      <c r="AK47" s="260">
        <v>776.65249932999996</v>
      </c>
      <c r="AL47" s="260">
        <v>849.83150483999998</v>
      </c>
      <c r="AM47" s="260">
        <v>966.03853934999995</v>
      </c>
      <c r="AN47" s="260">
        <v>990.04210106999994</v>
      </c>
      <c r="AO47" s="260">
        <v>815.13632710000002</v>
      </c>
      <c r="AP47" s="260">
        <v>752.85977366999998</v>
      </c>
      <c r="AQ47" s="260">
        <v>763.70125515999996</v>
      </c>
      <c r="AR47" s="260">
        <v>892.76843432999999</v>
      </c>
      <c r="AS47" s="260">
        <v>927.55671934999998</v>
      </c>
      <c r="AT47" s="260">
        <v>935.60768355000005</v>
      </c>
      <c r="AU47" s="260">
        <v>928.92391267000005</v>
      </c>
      <c r="AV47" s="260">
        <v>775.17693452000003</v>
      </c>
      <c r="AW47" s="260">
        <v>787.66576533</v>
      </c>
      <c r="AX47" s="260">
        <v>827.59495322999999</v>
      </c>
      <c r="AY47" s="260">
        <v>908.92429097000002</v>
      </c>
      <c r="AZ47" s="260">
        <v>971.10915928999998</v>
      </c>
      <c r="BA47" s="260">
        <v>839.14469839000003</v>
      </c>
      <c r="BB47" s="260">
        <v>745.86321066999994</v>
      </c>
      <c r="BC47" s="260">
        <v>762.54098032000002</v>
      </c>
      <c r="BD47" s="260">
        <v>928.75289999999995</v>
      </c>
      <c r="BE47" s="260">
        <v>982.14779999999996</v>
      </c>
      <c r="BF47" s="375">
        <v>970.98419999999999</v>
      </c>
      <c r="BG47" s="375">
        <v>921.42600000000004</v>
      </c>
      <c r="BH47" s="375">
        <v>778.31669999999997</v>
      </c>
      <c r="BI47" s="375">
        <v>761.90719999999999</v>
      </c>
      <c r="BJ47" s="375">
        <v>833.22439999999995</v>
      </c>
      <c r="BK47" s="375">
        <v>922.64739999999995</v>
      </c>
      <c r="BL47" s="375">
        <v>934.02959999999996</v>
      </c>
      <c r="BM47" s="375">
        <v>820.1354</v>
      </c>
      <c r="BN47" s="375">
        <v>776.40769999999998</v>
      </c>
      <c r="BO47" s="375">
        <v>780.36180000000002</v>
      </c>
      <c r="BP47" s="375">
        <v>904.73910000000001</v>
      </c>
      <c r="BQ47" s="375">
        <v>968.70569999999998</v>
      </c>
      <c r="BR47" s="375">
        <v>981.09140000000002</v>
      </c>
      <c r="BS47" s="375">
        <v>931.42200000000003</v>
      </c>
      <c r="BT47" s="375">
        <v>791.29769999999996</v>
      </c>
      <c r="BU47" s="375">
        <v>774.74450000000002</v>
      </c>
      <c r="BV47" s="375">
        <v>836.74959999999999</v>
      </c>
    </row>
    <row r="48" spans="1:74" s="116" customFormat="1" ht="11.1" customHeight="1" x14ac:dyDescent="0.2">
      <c r="A48" s="111" t="s">
        <v>886</v>
      </c>
      <c r="B48" s="206" t="s">
        <v>610</v>
      </c>
      <c r="C48" s="260">
        <v>1496.8323306</v>
      </c>
      <c r="D48" s="260">
        <v>1552.0349529</v>
      </c>
      <c r="E48" s="260">
        <v>1298.5947019</v>
      </c>
      <c r="F48" s="260">
        <v>1353.7343292999999</v>
      </c>
      <c r="G48" s="260">
        <v>1415.3534155</v>
      </c>
      <c r="H48" s="260">
        <v>1797.1835579999999</v>
      </c>
      <c r="I48" s="260">
        <v>1901.9117577</v>
      </c>
      <c r="J48" s="260">
        <v>2008.9880367999999</v>
      </c>
      <c r="K48" s="260">
        <v>1801.565867</v>
      </c>
      <c r="L48" s="260">
        <v>1441.2905865</v>
      </c>
      <c r="M48" s="260">
        <v>1303.9592680000001</v>
      </c>
      <c r="N48" s="260">
        <v>1374.4016142</v>
      </c>
      <c r="O48" s="260">
        <v>1412.8299923</v>
      </c>
      <c r="P48" s="260">
        <v>1379.5453393</v>
      </c>
      <c r="Q48" s="260">
        <v>1295.9776539</v>
      </c>
      <c r="R48" s="260">
        <v>1341.3848556999999</v>
      </c>
      <c r="S48" s="260">
        <v>1466.1883826000001</v>
      </c>
      <c r="T48" s="260">
        <v>1726.565323</v>
      </c>
      <c r="U48" s="260">
        <v>1850.8494184000001</v>
      </c>
      <c r="V48" s="260">
        <v>1896.9608215999999</v>
      </c>
      <c r="W48" s="260">
        <v>1729.7433490000001</v>
      </c>
      <c r="X48" s="260">
        <v>1439.4932326000001</v>
      </c>
      <c r="Y48" s="260">
        <v>1342.4795509999999</v>
      </c>
      <c r="Z48" s="260">
        <v>1341.6701074</v>
      </c>
      <c r="AA48" s="260">
        <v>1503.7097490000001</v>
      </c>
      <c r="AB48" s="260">
        <v>1454.8420057000001</v>
      </c>
      <c r="AC48" s="260">
        <v>1333.7466099999999</v>
      </c>
      <c r="AD48" s="260">
        <v>1371.4912202999999</v>
      </c>
      <c r="AE48" s="260">
        <v>1406.6521974</v>
      </c>
      <c r="AF48" s="260">
        <v>1723.7500749999999</v>
      </c>
      <c r="AG48" s="260">
        <v>1826.4051735</v>
      </c>
      <c r="AH48" s="260">
        <v>1884.9608057999999</v>
      </c>
      <c r="AI48" s="260">
        <v>1838.4317243</v>
      </c>
      <c r="AJ48" s="260">
        <v>1536.2097474</v>
      </c>
      <c r="AK48" s="260">
        <v>1375.5839397</v>
      </c>
      <c r="AL48" s="260">
        <v>1515.5450426</v>
      </c>
      <c r="AM48" s="260">
        <v>1608.2678565000001</v>
      </c>
      <c r="AN48" s="260">
        <v>1632.2151686</v>
      </c>
      <c r="AO48" s="260">
        <v>1392.9850197000001</v>
      </c>
      <c r="AP48" s="260">
        <v>1358.5557053</v>
      </c>
      <c r="AQ48" s="260">
        <v>1420.2335932000001</v>
      </c>
      <c r="AR48" s="260">
        <v>1683.5804707</v>
      </c>
      <c r="AS48" s="260">
        <v>1781.3177829000001</v>
      </c>
      <c r="AT48" s="260">
        <v>1837.4578922999999</v>
      </c>
      <c r="AU48" s="260">
        <v>1818.6759093000001</v>
      </c>
      <c r="AV48" s="260">
        <v>1527.2523913</v>
      </c>
      <c r="AW48" s="260">
        <v>1386.1181767</v>
      </c>
      <c r="AX48" s="260">
        <v>1422.7091684</v>
      </c>
      <c r="AY48" s="260">
        <v>1553.3434503000001</v>
      </c>
      <c r="AZ48" s="260">
        <v>1575.4060575000001</v>
      </c>
      <c r="BA48" s="260">
        <v>1456.0447787000001</v>
      </c>
      <c r="BB48" s="260">
        <v>1366.2262307000001</v>
      </c>
      <c r="BC48" s="260">
        <v>1393.7866881</v>
      </c>
      <c r="BD48" s="260">
        <v>1705.298</v>
      </c>
      <c r="BE48" s="260">
        <v>1858.0740000000001</v>
      </c>
      <c r="BF48" s="375">
        <v>1889.3920000000001</v>
      </c>
      <c r="BG48" s="375">
        <v>1784.8820000000001</v>
      </c>
      <c r="BH48" s="375">
        <v>1514.713</v>
      </c>
      <c r="BI48" s="375">
        <v>1370.8440000000001</v>
      </c>
      <c r="BJ48" s="375">
        <v>1459.31</v>
      </c>
      <c r="BK48" s="375">
        <v>1577.0530000000001</v>
      </c>
      <c r="BL48" s="375">
        <v>1562.367</v>
      </c>
      <c r="BM48" s="375">
        <v>1400.835</v>
      </c>
      <c r="BN48" s="375">
        <v>1400.723</v>
      </c>
      <c r="BO48" s="375">
        <v>1476.3140000000001</v>
      </c>
      <c r="BP48" s="375">
        <v>1761.152</v>
      </c>
      <c r="BQ48" s="375">
        <v>1863.248</v>
      </c>
      <c r="BR48" s="375">
        <v>1921.904</v>
      </c>
      <c r="BS48" s="375">
        <v>1816.258</v>
      </c>
      <c r="BT48" s="375">
        <v>1545.1189999999999</v>
      </c>
      <c r="BU48" s="375">
        <v>1398.2760000000001</v>
      </c>
      <c r="BV48" s="375">
        <v>1481.761</v>
      </c>
    </row>
    <row r="49" spans="1:74" s="116" customFormat="1" ht="11.1" customHeight="1" x14ac:dyDescent="0.2">
      <c r="A49" s="111" t="s">
        <v>887</v>
      </c>
      <c r="B49" s="206" t="s">
        <v>611</v>
      </c>
      <c r="C49" s="260">
        <v>713.46788580999998</v>
      </c>
      <c r="D49" s="260">
        <v>717.36741714000004</v>
      </c>
      <c r="E49" s="260">
        <v>651.21168451999995</v>
      </c>
      <c r="F49" s="260">
        <v>654.32732933</v>
      </c>
      <c r="G49" s="260">
        <v>665.51837806000003</v>
      </c>
      <c r="H49" s="260">
        <v>774.14731800000004</v>
      </c>
      <c r="I49" s="260">
        <v>883.78839387000005</v>
      </c>
      <c r="J49" s="260">
        <v>901.89777193999998</v>
      </c>
      <c r="K49" s="260">
        <v>800.39991832999999</v>
      </c>
      <c r="L49" s="260">
        <v>679.45431160999999</v>
      </c>
      <c r="M49" s="260">
        <v>667.09181733000003</v>
      </c>
      <c r="N49" s="260">
        <v>721.80063934999998</v>
      </c>
      <c r="O49" s="260">
        <v>695.05964902999995</v>
      </c>
      <c r="P49" s="260">
        <v>692.14954896999996</v>
      </c>
      <c r="Q49" s="260">
        <v>647.61841967999999</v>
      </c>
      <c r="R49" s="260">
        <v>660.67933866999999</v>
      </c>
      <c r="S49" s="260">
        <v>715.93161161</v>
      </c>
      <c r="T49" s="260">
        <v>839.51156933000004</v>
      </c>
      <c r="U49" s="260">
        <v>890.34922226000003</v>
      </c>
      <c r="V49" s="260">
        <v>907.11648064999997</v>
      </c>
      <c r="W49" s="260">
        <v>796.29677232999995</v>
      </c>
      <c r="X49" s="260">
        <v>688.08656355000005</v>
      </c>
      <c r="Y49" s="260">
        <v>662.13388567000004</v>
      </c>
      <c r="Z49" s="260">
        <v>699.26089870999999</v>
      </c>
      <c r="AA49" s="260">
        <v>739.17392515999995</v>
      </c>
      <c r="AB49" s="260">
        <v>713.74874713999998</v>
      </c>
      <c r="AC49" s="260">
        <v>655.05115193999995</v>
      </c>
      <c r="AD49" s="260">
        <v>667.99101267000003</v>
      </c>
      <c r="AE49" s="260">
        <v>716.41082065000001</v>
      </c>
      <c r="AF49" s="260">
        <v>850.63220133000004</v>
      </c>
      <c r="AG49" s="260">
        <v>908.25910161000002</v>
      </c>
      <c r="AH49" s="260">
        <v>881.91937742000005</v>
      </c>
      <c r="AI49" s="260">
        <v>789.16808232999995</v>
      </c>
      <c r="AJ49" s="260">
        <v>662.57137935000003</v>
      </c>
      <c r="AK49" s="260">
        <v>668.24557566999999</v>
      </c>
      <c r="AL49" s="260">
        <v>723.53786258000002</v>
      </c>
      <c r="AM49" s="260">
        <v>714.03344613000002</v>
      </c>
      <c r="AN49" s="260">
        <v>698.77233750000005</v>
      </c>
      <c r="AO49" s="260">
        <v>648.21918160999996</v>
      </c>
      <c r="AP49" s="260">
        <v>663.95813633</v>
      </c>
      <c r="AQ49" s="260">
        <v>715.82409515999996</v>
      </c>
      <c r="AR49" s="260">
        <v>831.81020933000002</v>
      </c>
      <c r="AS49" s="260">
        <v>911.71429548000003</v>
      </c>
      <c r="AT49" s="260">
        <v>851.49515613000005</v>
      </c>
      <c r="AU49" s="260">
        <v>808.21727533000001</v>
      </c>
      <c r="AV49" s="260">
        <v>689.65179000000001</v>
      </c>
      <c r="AW49" s="260">
        <v>672.39411600000005</v>
      </c>
      <c r="AX49" s="260">
        <v>704.79229677000001</v>
      </c>
      <c r="AY49" s="260">
        <v>724.27009644999998</v>
      </c>
      <c r="AZ49" s="260">
        <v>687.34347249999996</v>
      </c>
      <c r="BA49" s="260">
        <v>657.79724032000001</v>
      </c>
      <c r="BB49" s="260">
        <v>666.09467867000001</v>
      </c>
      <c r="BC49" s="260">
        <v>681.23870548000002</v>
      </c>
      <c r="BD49" s="260">
        <v>839.548</v>
      </c>
      <c r="BE49" s="260">
        <v>898.92849999999999</v>
      </c>
      <c r="BF49" s="375">
        <v>898.58770000000004</v>
      </c>
      <c r="BG49" s="375">
        <v>827.0702</v>
      </c>
      <c r="BH49" s="375">
        <v>697.88850000000002</v>
      </c>
      <c r="BI49" s="375">
        <v>683.47</v>
      </c>
      <c r="BJ49" s="375">
        <v>723.74559999999997</v>
      </c>
      <c r="BK49" s="375">
        <v>741.91830000000004</v>
      </c>
      <c r="BL49" s="375">
        <v>724.55899999999997</v>
      </c>
      <c r="BM49" s="375">
        <v>681.09580000000005</v>
      </c>
      <c r="BN49" s="375">
        <v>691.3954</v>
      </c>
      <c r="BO49" s="375">
        <v>731.60310000000004</v>
      </c>
      <c r="BP49" s="375">
        <v>858.60389999999995</v>
      </c>
      <c r="BQ49" s="375">
        <v>948.26660000000004</v>
      </c>
      <c r="BR49" s="375">
        <v>935.77210000000002</v>
      </c>
      <c r="BS49" s="375">
        <v>851.17060000000004</v>
      </c>
      <c r="BT49" s="375">
        <v>719.84169999999995</v>
      </c>
      <c r="BU49" s="375">
        <v>705.09709999999995</v>
      </c>
      <c r="BV49" s="375">
        <v>749.16499999999996</v>
      </c>
    </row>
    <row r="50" spans="1:74" s="116" customFormat="1" ht="11.1" customHeight="1" x14ac:dyDescent="0.2">
      <c r="A50" s="111" t="s">
        <v>888</v>
      </c>
      <c r="B50" s="206" t="s">
        <v>270</v>
      </c>
      <c r="C50" s="260">
        <v>1114.5063216000001</v>
      </c>
      <c r="D50" s="260">
        <v>1129.9946336</v>
      </c>
      <c r="E50" s="260">
        <v>1110.2427138999999</v>
      </c>
      <c r="F50" s="260">
        <v>1035.5483793000001</v>
      </c>
      <c r="G50" s="260">
        <v>1005.6227429</v>
      </c>
      <c r="H50" s="260">
        <v>1089.019213</v>
      </c>
      <c r="I50" s="260">
        <v>1104.9397871000001</v>
      </c>
      <c r="J50" s="260">
        <v>1207.8780099999999</v>
      </c>
      <c r="K50" s="260">
        <v>1192.7463792999999</v>
      </c>
      <c r="L50" s="260">
        <v>1053.9324297000001</v>
      </c>
      <c r="M50" s="260">
        <v>1066.495177</v>
      </c>
      <c r="N50" s="260">
        <v>1134.6179245000001</v>
      </c>
      <c r="O50" s="260">
        <v>1105.2616668000001</v>
      </c>
      <c r="P50" s="260">
        <v>1093.1562793000001</v>
      </c>
      <c r="Q50" s="260">
        <v>1055.1840818999999</v>
      </c>
      <c r="R50" s="260">
        <v>1005.8142810000001</v>
      </c>
      <c r="S50" s="260">
        <v>1013.0798334999999</v>
      </c>
      <c r="T50" s="260">
        <v>1087.0698887000001</v>
      </c>
      <c r="U50" s="260">
        <v>1115.7513389999999</v>
      </c>
      <c r="V50" s="260">
        <v>1216.6945241999999</v>
      </c>
      <c r="W50" s="260">
        <v>1149.7893369999999</v>
      </c>
      <c r="X50" s="260">
        <v>1113.6307334999999</v>
      </c>
      <c r="Y50" s="260">
        <v>1040.7084159999999</v>
      </c>
      <c r="Z50" s="260">
        <v>1069.4412774</v>
      </c>
      <c r="AA50" s="260">
        <v>1160.6994483999999</v>
      </c>
      <c r="AB50" s="260">
        <v>1131.8028104</v>
      </c>
      <c r="AC50" s="260">
        <v>1031.9762552</v>
      </c>
      <c r="AD50" s="260">
        <v>1025.9677360000001</v>
      </c>
      <c r="AE50" s="260">
        <v>1038.2490961000001</v>
      </c>
      <c r="AF50" s="260">
        <v>1074.9347276999999</v>
      </c>
      <c r="AG50" s="260">
        <v>1198.2560255000001</v>
      </c>
      <c r="AH50" s="260">
        <v>1174.8574429</v>
      </c>
      <c r="AI50" s="260">
        <v>1163.9892373</v>
      </c>
      <c r="AJ50" s="260">
        <v>1070.7323168</v>
      </c>
      <c r="AK50" s="260">
        <v>1013.6126477</v>
      </c>
      <c r="AL50" s="260">
        <v>1131.7779605999999</v>
      </c>
      <c r="AM50" s="260">
        <v>1112.1758890000001</v>
      </c>
      <c r="AN50" s="260">
        <v>1117.2004836000001</v>
      </c>
      <c r="AO50" s="260">
        <v>1002.1309387</v>
      </c>
      <c r="AP50" s="260">
        <v>1025.3450502999999</v>
      </c>
      <c r="AQ50" s="260">
        <v>1002.4586052</v>
      </c>
      <c r="AR50" s="260">
        <v>1094.5057486999999</v>
      </c>
      <c r="AS50" s="260">
        <v>1182.7577274</v>
      </c>
      <c r="AT50" s="260">
        <v>1168.7472974</v>
      </c>
      <c r="AU50" s="260">
        <v>1194.3804416999999</v>
      </c>
      <c r="AV50" s="260">
        <v>1115.6619238999999</v>
      </c>
      <c r="AW50" s="260">
        <v>978.05679567000004</v>
      </c>
      <c r="AX50" s="260">
        <v>1094.3828606</v>
      </c>
      <c r="AY50" s="260">
        <v>1073.9625242</v>
      </c>
      <c r="AZ50" s="260">
        <v>1056.1755103999999</v>
      </c>
      <c r="BA50" s="260">
        <v>1009.8674855</v>
      </c>
      <c r="BB50" s="260">
        <v>1028.1275943000001</v>
      </c>
      <c r="BC50" s="260">
        <v>948.51377645000002</v>
      </c>
      <c r="BD50" s="260">
        <v>1096.69</v>
      </c>
      <c r="BE50" s="260">
        <v>1182.1869999999999</v>
      </c>
      <c r="BF50" s="375">
        <v>1198.296</v>
      </c>
      <c r="BG50" s="375">
        <v>1176.83</v>
      </c>
      <c r="BH50" s="375">
        <v>1072.123</v>
      </c>
      <c r="BI50" s="375">
        <v>1024.606</v>
      </c>
      <c r="BJ50" s="375">
        <v>1094.067</v>
      </c>
      <c r="BK50" s="375">
        <v>1084.4839999999999</v>
      </c>
      <c r="BL50" s="375">
        <v>1074.7180000000001</v>
      </c>
      <c r="BM50" s="375">
        <v>1026.5540000000001</v>
      </c>
      <c r="BN50" s="375">
        <v>1021.599</v>
      </c>
      <c r="BO50" s="375">
        <v>996.62019999999995</v>
      </c>
      <c r="BP50" s="375">
        <v>1102.077</v>
      </c>
      <c r="BQ50" s="375">
        <v>1154.8979999999999</v>
      </c>
      <c r="BR50" s="375">
        <v>1197.9059999999999</v>
      </c>
      <c r="BS50" s="375">
        <v>1176.6510000000001</v>
      </c>
      <c r="BT50" s="375">
        <v>1078.2829999999999</v>
      </c>
      <c r="BU50" s="375">
        <v>1030.4570000000001</v>
      </c>
      <c r="BV50" s="375">
        <v>1099.306</v>
      </c>
    </row>
    <row r="51" spans="1:74" s="116" customFormat="1" ht="11.1" customHeight="1" x14ac:dyDescent="0.2">
      <c r="A51" s="111" t="s">
        <v>889</v>
      </c>
      <c r="B51" s="206" t="s">
        <v>271</v>
      </c>
      <c r="C51" s="260">
        <v>46.990214194000004</v>
      </c>
      <c r="D51" s="260">
        <v>47.278413213999997</v>
      </c>
      <c r="E51" s="260">
        <v>45.515966452000001</v>
      </c>
      <c r="F51" s="260">
        <v>44.199181666999998</v>
      </c>
      <c r="G51" s="260">
        <v>43.031114838999997</v>
      </c>
      <c r="H51" s="260">
        <v>42.217298333000002</v>
      </c>
      <c r="I51" s="260">
        <v>42.804718710000003</v>
      </c>
      <c r="J51" s="260">
        <v>43.929350323000001</v>
      </c>
      <c r="K51" s="260">
        <v>44.208821333000003</v>
      </c>
      <c r="L51" s="260">
        <v>44.168053548000003</v>
      </c>
      <c r="M51" s="260">
        <v>45.612851999999997</v>
      </c>
      <c r="N51" s="260">
        <v>45.504221612999999</v>
      </c>
      <c r="O51" s="260">
        <v>46.218376773999999</v>
      </c>
      <c r="P51" s="260">
        <v>46.479645171999998</v>
      </c>
      <c r="Q51" s="260">
        <v>43.463917097</v>
      </c>
      <c r="R51" s="260">
        <v>42.790675333000003</v>
      </c>
      <c r="S51" s="260">
        <v>41.522845160999999</v>
      </c>
      <c r="T51" s="260">
        <v>41.825812333000002</v>
      </c>
      <c r="U51" s="260">
        <v>42.364935160999998</v>
      </c>
      <c r="V51" s="260">
        <v>43.665763871000003</v>
      </c>
      <c r="W51" s="260">
        <v>42.847057667000001</v>
      </c>
      <c r="X51" s="260">
        <v>43.717998065000003</v>
      </c>
      <c r="Y51" s="260">
        <v>45.201676667000001</v>
      </c>
      <c r="Z51" s="260">
        <v>46.391378064999998</v>
      </c>
      <c r="AA51" s="260">
        <v>44.936419354999998</v>
      </c>
      <c r="AB51" s="260">
        <v>43.543373213999999</v>
      </c>
      <c r="AC51" s="260">
        <v>41.860784838999997</v>
      </c>
      <c r="AD51" s="260">
        <v>42.754733667000004</v>
      </c>
      <c r="AE51" s="260">
        <v>42.01267</v>
      </c>
      <c r="AF51" s="260">
        <v>41.630243333000003</v>
      </c>
      <c r="AG51" s="260">
        <v>42.485750645000003</v>
      </c>
      <c r="AH51" s="260">
        <v>43.539043548000002</v>
      </c>
      <c r="AI51" s="260">
        <v>43.193650667</v>
      </c>
      <c r="AJ51" s="260">
        <v>43.287511934999998</v>
      </c>
      <c r="AK51" s="260">
        <v>43.688008666999998</v>
      </c>
      <c r="AL51" s="260">
        <v>45.560479999999998</v>
      </c>
      <c r="AM51" s="260">
        <v>44.164999999999999</v>
      </c>
      <c r="AN51" s="260">
        <v>44.964007500000001</v>
      </c>
      <c r="AO51" s="260">
        <v>42.281999355000004</v>
      </c>
      <c r="AP51" s="260">
        <v>41.265160332999997</v>
      </c>
      <c r="AQ51" s="260">
        <v>40.517983870999998</v>
      </c>
      <c r="AR51" s="260">
        <v>40.925365667000001</v>
      </c>
      <c r="AS51" s="260">
        <v>41.942459032000002</v>
      </c>
      <c r="AT51" s="260">
        <v>42.840048709999998</v>
      </c>
      <c r="AU51" s="260">
        <v>43.690616667</v>
      </c>
      <c r="AV51" s="260">
        <v>43.727730645000001</v>
      </c>
      <c r="AW51" s="260">
        <v>43.306842000000003</v>
      </c>
      <c r="AX51" s="260">
        <v>43.012487741999998</v>
      </c>
      <c r="AY51" s="260">
        <v>42.258205160999999</v>
      </c>
      <c r="AZ51" s="260">
        <v>44.104878929000002</v>
      </c>
      <c r="BA51" s="260">
        <v>40.871676452000003</v>
      </c>
      <c r="BB51" s="260">
        <v>41.573436332999997</v>
      </c>
      <c r="BC51" s="260">
        <v>39.588112580999997</v>
      </c>
      <c r="BD51" s="260">
        <v>41.096400000000003</v>
      </c>
      <c r="BE51" s="260">
        <v>41.958179999999999</v>
      </c>
      <c r="BF51" s="375">
        <v>43.34592</v>
      </c>
      <c r="BG51" s="375">
        <v>43.314450000000001</v>
      </c>
      <c r="BH51" s="375">
        <v>43.030790000000003</v>
      </c>
      <c r="BI51" s="375">
        <v>43.771059999999999</v>
      </c>
      <c r="BJ51" s="375">
        <v>44.161389999999997</v>
      </c>
      <c r="BK51" s="375">
        <v>44.235419999999998</v>
      </c>
      <c r="BL51" s="375">
        <v>43.945900000000002</v>
      </c>
      <c r="BM51" s="375">
        <v>41.664009999999998</v>
      </c>
      <c r="BN51" s="375">
        <v>41.633450000000003</v>
      </c>
      <c r="BO51" s="375">
        <v>40.69238</v>
      </c>
      <c r="BP51" s="375">
        <v>41.159120000000001</v>
      </c>
      <c r="BQ51" s="375">
        <v>42.006459999999997</v>
      </c>
      <c r="BR51" s="375">
        <v>43.17069</v>
      </c>
      <c r="BS51" s="375">
        <v>43.139090000000003</v>
      </c>
      <c r="BT51" s="375">
        <v>43.233600000000003</v>
      </c>
      <c r="BU51" s="375">
        <v>43.965829999999997</v>
      </c>
      <c r="BV51" s="375">
        <v>44.600650000000002</v>
      </c>
    </row>
    <row r="52" spans="1:74" s="116" customFormat="1" ht="11.1" customHeight="1" x14ac:dyDescent="0.2">
      <c r="A52" s="111" t="s">
        <v>890</v>
      </c>
      <c r="B52" s="207" t="s">
        <v>613</v>
      </c>
      <c r="C52" s="271">
        <v>10777.924198000001</v>
      </c>
      <c r="D52" s="271">
        <v>10603.696368000001</v>
      </c>
      <c r="E52" s="271">
        <v>9421.0277048000007</v>
      </c>
      <c r="F52" s="271">
        <v>9173.4626286999992</v>
      </c>
      <c r="G52" s="271">
        <v>9290.0886171000002</v>
      </c>
      <c r="H52" s="271">
        <v>10956.911033</v>
      </c>
      <c r="I52" s="271">
        <v>11957.803571</v>
      </c>
      <c r="J52" s="271">
        <v>12023.220219999999</v>
      </c>
      <c r="K52" s="271">
        <v>10874.907372</v>
      </c>
      <c r="L52" s="271">
        <v>9294.6093144999995</v>
      </c>
      <c r="M52" s="271">
        <v>9174.5054932999992</v>
      </c>
      <c r="N52" s="271">
        <v>9736.9095670999995</v>
      </c>
      <c r="O52" s="271">
        <v>10031.464083000001</v>
      </c>
      <c r="P52" s="271">
        <v>9895.9629303000002</v>
      </c>
      <c r="Q52" s="271">
        <v>9152.6195396999992</v>
      </c>
      <c r="R52" s="271">
        <v>9025.3200383000003</v>
      </c>
      <c r="S52" s="271">
        <v>9579.6183877000003</v>
      </c>
      <c r="T52" s="271">
        <v>10838.662243999999</v>
      </c>
      <c r="U52" s="271">
        <v>11966.538773</v>
      </c>
      <c r="V52" s="271">
        <v>11767.249</v>
      </c>
      <c r="W52" s="271">
        <v>10602.990265</v>
      </c>
      <c r="X52" s="271">
        <v>9378.5632284000003</v>
      </c>
      <c r="Y52" s="271">
        <v>9273.7308472999994</v>
      </c>
      <c r="Z52" s="271">
        <v>9589.9394881000007</v>
      </c>
      <c r="AA52" s="271">
        <v>10345.220568000001</v>
      </c>
      <c r="AB52" s="271">
        <v>10410.693198999999</v>
      </c>
      <c r="AC52" s="271">
        <v>9588.4933483999994</v>
      </c>
      <c r="AD52" s="271">
        <v>9259.9365947000006</v>
      </c>
      <c r="AE52" s="271">
        <v>9336.0550258000003</v>
      </c>
      <c r="AF52" s="271">
        <v>10674.103556</v>
      </c>
      <c r="AG52" s="271">
        <v>11572.740825000001</v>
      </c>
      <c r="AH52" s="271">
        <v>11406.107491000001</v>
      </c>
      <c r="AI52" s="271">
        <v>10783.226703</v>
      </c>
      <c r="AJ52" s="271">
        <v>9496.3855751999999</v>
      </c>
      <c r="AK52" s="271">
        <v>9383.6356397</v>
      </c>
      <c r="AL52" s="271">
        <v>10207.811471999999</v>
      </c>
      <c r="AM52" s="271">
        <v>10906.710128000001</v>
      </c>
      <c r="AN52" s="271">
        <v>10927.09548</v>
      </c>
      <c r="AO52" s="271">
        <v>9653.6662947999994</v>
      </c>
      <c r="AP52" s="271">
        <v>9096.2262432999996</v>
      </c>
      <c r="AQ52" s="271">
        <v>9299.8693325999993</v>
      </c>
      <c r="AR52" s="271">
        <v>10639.149691000001</v>
      </c>
      <c r="AS52" s="271">
        <v>11206.806920000001</v>
      </c>
      <c r="AT52" s="271">
        <v>11226.980320999999</v>
      </c>
      <c r="AU52" s="271">
        <v>10771.101026</v>
      </c>
      <c r="AV52" s="271">
        <v>9455.0474219000007</v>
      </c>
      <c r="AW52" s="271">
        <v>9403.0578490000007</v>
      </c>
      <c r="AX52" s="271">
        <v>9877.8937010000009</v>
      </c>
      <c r="AY52" s="271">
        <v>10505.854883</v>
      </c>
      <c r="AZ52" s="271">
        <v>10865.304824999999</v>
      </c>
      <c r="BA52" s="271">
        <v>9745.4110115999993</v>
      </c>
      <c r="BB52" s="271">
        <v>9071.9507307000003</v>
      </c>
      <c r="BC52" s="271">
        <v>9216.3687468000007</v>
      </c>
      <c r="BD52" s="271">
        <v>10783.16</v>
      </c>
      <c r="BE52" s="271">
        <v>11592.75</v>
      </c>
      <c r="BF52" s="336">
        <v>11599.92</v>
      </c>
      <c r="BG52" s="336">
        <v>10766.1</v>
      </c>
      <c r="BH52" s="336">
        <v>9486.143</v>
      </c>
      <c r="BI52" s="336">
        <v>9301.4120000000003</v>
      </c>
      <c r="BJ52" s="336">
        <v>9981.8860000000004</v>
      </c>
      <c r="BK52" s="336">
        <v>10591.79</v>
      </c>
      <c r="BL52" s="336">
        <v>10523.59</v>
      </c>
      <c r="BM52" s="336">
        <v>9585.5069999999996</v>
      </c>
      <c r="BN52" s="336">
        <v>9210.4740000000002</v>
      </c>
      <c r="BO52" s="336">
        <v>9435.15</v>
      </c>
      <c r="BP52" s="336">
        <v>10881.7</v>
      </c>
      <c r="BQ52" s="336">
        <v>11730.26</v>
      </c>
      <c r="BR52" s="336">
        <v>11774.68</v>
      </c>
      <c r="BS52" s="336">
        <v>10919.67</v>
      </c>
      <c r="BT52" s="336">
        <v>9645.9140000000007</v>
      </c>
      <c r="BU52" s="336">
        <v>9457.9269999999997</v>
      </c>
      <c r="BV52" s="336">
        <v>10071.44</v>
      </c>
    </row>
    <row r="53" spans="1:74" s="293" customFormat="1" ht="11.1" customHeight="1" x14ac:dyDescent="0.2">
      <c r="A53" s="117"/>
      <c r="C53" s="294"/>
      <c r="D53" s="294"/>
      <c r="E53" s="294"/>
      <c r="F53" s="294"/>
      <c r="G53" s="294"/>
      <c r="H53" s="294"/>
      <c r="I53" s="294"/>
      <c r="J53" s="294"/>
      <c r="K53" s="294"/>
      <c r="L53" s="294"/>
      <c r="M53" s="294"/>
      <c r="N53" s="294"/>
      <c r="O53" s="294"/>
      <c r="P53" s="294"/>
      <c r="Q53" s="294"/>
      <c r="R53" s="294"/>
      <c r="S53" s="294"/>
      <c r="T53" s="294"/>
      <c r="U53" s="294"/>
      <c r="V53" s="294"/>
      <c r="W53" s="294"/>
      <c r="X53" s="294"/>
      <c r="Y53" s="294"/>
      <c r="Z53" s="294"/>
      <c r="AA53" s="294"/>
      <c r="AB53" s="294"/>
      <c r="AC53" s="294"/>
      <c r="AD53" s="294"/>
      <c r="AE53" s="294"/>
      <c r="AF53" s="294"/>
      <c r="AG53" s="294"/>
      <c r="AH53" s="294"/>
      <c r="AI53" s="294"/>
      <c r="AJ53" s="294"/>
      <c r="AK53" s="294"/>
      <c r="AL53" s="294"/>
      <c r="AM53" s="294"/>
      <c r="AN53" s="294"/>
      <c r="AO53" s="294"/>
      <c r="AP53" s="294"/>
      <c r="AQ53" s="294"/>
      <c r="AR53" s="294"/>
      <c r="AS53" s="294"/>
      <c r="AT53" s="294"/>
      <c r="AU53" s="294"/>
      <c r="AV53" s="294"/>
      <c r="AW53" s="294"/>
      <c r="AX53" s="294"/>
      <c r="AY53" s="376"/>
      <c r="AZ53" s="376"/>
      <c r="BA53" s="376"/>
      <c r="BB53" s="376"/>
      <c r="BC53" s="376"/>
      <c r="BD53" s="376"/>
      <c r="BE53" s="376"/>
      <c r="BF53" s="376"/>
      <c r="BG53" s="376"/>
      <c r="BH53" s="376"/>
      <c r="BI53" s="376"/>
      <c r="BJ53" s="376"/>
      <c r="BK53" s="376"/>
      <c r="BL53" s="376"/>
      <c r="BM53" s="376"/>
      <c r="BN53" s="376"/>
      <c r="BO53" s="376"/>
      <c r="BP53" s="376"/>
      <c r="BQ53" s="376"/>
      <c r="BR53" s="376"/>
      <c r="BS53" s="376"/>
      <c r="BT53" s="376"/>
      <c r="BU53" s="376"/>
      <c r="BV53" s="376"/>
    </row>
    <row r="54" spans="1:74" s="293" customFormat="1" ht="12" customHeight="1" x14ac:dyDescent="0.2">
      <c r="A54" s="117"/>
      <c r="B54" s="657" t="s">
        <v>1076</v>
      </c>
      <c r="C54" s="658"/>
      <c r="D54" s="658"/>
      <c r="E54" s="658"/>
      <c r="F54" s="658"/>
      <c r="G54" s="658"/>
      <c r="H54" s="658"/>
      <c r="I54" s="658"/>
      <c r="J54" s="658"/>
      <c r="K54" s="658"/>
      <c r="L54" s="658"/>
      <c r="M54" s="658"/>
      <c r="N54" s="658"/>
      <c r="O54" s="658"/>
      <c r="P54" s="658"/>
      <c r="Q54" s="658"/>
      <c r="AY54" s="518"/>
      <c r="AZ54" s="518"/>
      <c r="BA54" s="518"/>
      <c r="BB54" s="518"/>
      <c r="BC54" s="518"/>
      <c r="BD54" s="518"/>
      <c r="BE54" s="518"/>
      <c r="BF54" s="518"/>
      <c r="BG54" s="518"/>
      <c r="BH54" s="518"/>
      <c r="BI54" s="518"/>
      <c r="BJ54" s="518"/>
    </row>
    <row r="55" spans="1:74" s="464" customFormat="1" ht="12" customHeight="1" x14ac:dyDescent="0.2">
      <c r="A55" s="463"/>
      <c r="B55" s="715" t="s">
        <v>1152</v>
      </c>
      <c r="C55" s="676"/>
      <c r="D55" s="676"/>
      <c r="E55" s="676"/>
      <c r="F55" s="676"/>
      <c r="G55" s="676"/>
      <c r="H55" s="676"/>
      <c r="I55" s="676"/>
      <c r="J55" s="676"/>
      <c r="K55" s="676"/>
      <c r="L55" s="676"/>
      <c r="M55" s="676"/>
      <c r="N55" s="676"/>
      <c r="O55" s="676"/>
      <c r="P55" s="676"/>
      <c r="Q55" s="676"/>
      <c r="AY55" s="519"/>
      <c r="AZ55" s="519"/>
      <c r="BA55" s="519"/>
      <c r="BB55" s="519"/>
      <c r="BC55" s="519"/>
      <c r="BD55" s="519"/>
      <c r="BE55" s="519"/>
      <c r="BF55" s="519"/>
      <c r="BG55" s="519"/>
      <c r="BH55" s="519"/>
      <c r="BI55" s="519"/>
      <c r="BJ55" s="519"/>
    </row>
    <row r="56" spans="1:74" s="464" customFormat="1" ht="12" customHeight="1" x14ac:dyDescent="0.2">
      <c r="A56" s="463"/>
      <c r="B56" s="679" t="s">
        <v>1103</v>
      </c>
      <c r="C56" s="680"/>
      <c r="D56" s="680"/>
      <c r="E56" s="680"/>
      <c r="F56" s="680"/>
      <c r="G56" s="680"/>
      <c r="H56" s="680"/>
      <c r="I56" s="680"/>
      <c r="J56" s="680"/>
      <c r="K56" s="680"/>
      <c r="L56" s="680"/>
      <c r="M56" s="680"/>
      <c r="N56" s="680"/>
      <c r="O56" s="680"/>
      <c r="P56" s="680"/>
      <c r="Q56" s="676"/>
      <c r="AY56" s="519"/>
      <c r="AZ56" s="519"/>
      <c r="BA56" s="519"/>
      <c r="BB56" s="519"/>
      <c r="BC56" s="519"/>
      <c r="BD56" s="519"/>
      <c r="BE56" s="519"/>
      <c r="BF56" s="519"/>
      <c r="BG56" s="519"/>
      <c r="BH56" s="519"/>
      <c r="BI56" s="519"/>
      <c r="BJ56" s="519"/>
    </row>
    <row r="57" spans="1:74" s="464" customFormat="1" ht="12" customHeight="1" x14ac:dyDescent="0.2">
      <c r="A57" s="463"/>
      <c r="B57" s="674" t="s">
        <v>1153</v>
      </c>
      <c r="C57" s="680"/>
      <c r="D57" s="680"/>
      <c r="E57" s="680"/>
      <c r="F57" s="680"/>
      <c r="G57" s="680"/>
      <c r="H57" s="680"/>
      <c r="I57" s="680"/>
      <c r="J57" s="680"/>
      <c r="K57" s="680"/>
      <c r="L57" s="680"/>
      <c r="M57" s="680"/>
      <c r="N57" s="680"/>
      <c r="O57" s="680"/>
      <c r="P57" s="680"/>
      <c r="Q57" s="676"/>
      <c r="AY57" s="519"/>
      <c r="AZ57" s="519"/>
      <c r="BA57" s="519"/>
      <c r="BB57" s="519"/>
      <c r="BC57" s="519"/>
      <c r="BD57" s="519"/>
      <c r="BE57" s="519"/>
      <c r="BF57" s="519"/>
      <c r="BG57" s="519"/>
      <c r="BH57" s="519"/>
      <c r="BI57" s="519"/>
      <c r="BJ57" s="519"/>
    </row>
    <row r="58" spans="1:74" s="464" customFormat="1" ht="12" customHeight="1" x14ac:dyDescent="0.2">
      <c r="A58" s="463"/>
      <c r="B58" s="674" t="s">
        <v>1143</v>
      </c>
      <c r="C58" s="680"/>
      <c r="D58" s="680"/>
      <c r="E58" s="680"/>
      <c r="F58" s="680"/>
      <c r="G58" s="680"/>
      <c r="H58" s="680"/>
      <c r="I58" s="680"/>
      <c r="J58" s="680"/>
      <c r="K58" s="680"/>
      <c r="L58" s="680"/>
      <c r="M58" s="680"/>
      <c r="N58" s="680"/>
      <c r="O58" s="680"/>
      <c r="P58" s="680"/>
      <c r="Q58" s="676"/>
      <c r="AY58" s="519"/>
      <c r="AZ58" s="519"/>
      <c r="BA58" s="519"/>
      <c r="BB58" s="519"/>
      <c r="BC58" s="519"/>
      <c r="BD58" s="519"/>
      <c r="BE58" s="519"/>
      <c r="BF58" s="519"/>
      <c r="BG58" s="519"/>
      <c r="BH58" s="519"/>
      <c r="BI58" s="519"/>
      <c r="BJ58" s="519"/>
    </row>
    <row r="59" spans="1:74" s="464" customFormat="1" ht="12" customHeight="1" x14ac:dyDescent="0.2">
      <c r="A59" s="463"/>
      <c r="B59" s="703" t="s">
        <v>1144</v>
      </c>
      <c r="C59" s="676"/>
      <c r="D59" s="676"/>
      <c r="E59" s="676"/>
      <c r="F59" s="676"/>
      <c r="G59" s="676"/>
      <c r="H59" s="676"/>
      <c r="I59" s="676"/>
      <c r="J59" s="676"/>
      <c r="K59" s="676"/>
      <c r="L59" s="676"/>
      <c r="M59" s="676"/>
      <c r="N59" s="676"/>
      <c r="O59" s="676"/>
      <c r="P59" s="676"/>
      <c r="Q59" s="676"/>
      <c r="AY59" s="519"/>
      <c r="AZ59" s="519"/>
      <c r="BA59" s="519"/>
      <c r="BB59" s="519"/>
      <c r="BC59" s="519"/>
      <c r="BD59" s="519"/>
      <c r="BE59" s="519"/>
      <c r="BF59" s="519"/>
      <c r="BG59" s="519"/>
      <c r="BH59" s="519"/>
      <c r="BI59" s="519"/>
      <c r="BJ59" s="519"/>
    </row>
    <row r="60" spans="1:74" s="464" customFormat="1" ht="22.35" customHeight="1" x14ac:dyDescent="0.2">
      <c r="A60" s="463"/>
      <c r="B60" s="679" t="s">
        <v>1154</v>
      </c>
      <c r="C60" s="680"/>
      <c r="D60" s="680"/>
      <c r="E60" s="680"/>
      <c r="F60" s="680"/>
      <c r="G60" s="680"/>
      <c r="H60" s="680"/>
      <c r="I60" s="680"/>
      <c r="J60" s="680"/>
      <c r="K60" s="680"/>
      <c r="L60" s="680"/>
      <c r="M60" s="680"/>
      <c r="N60" s="680"/>
      <c r="O60" s="680"/>
      <c r="P60" s="680"/>
      <c r="Q60" s="676"/>
      <c r="AY60" s="519"/>
      <c r="AZ60" s="519"/>
      <c r="BA60" s="519"/>
      <c r="BB60" s="519"/>
      <c r="BC60" s="519"/>
      <c r="BD60" s="519"/>
      <c r="BE60" s="519"/>
      <c r="BF60" s="519"/>
      <c r="BG60" s="519"/>
      <c r="BH60" s="519"/>
      <c r="BI60" s="519"/>
      <c r="BJ60" s="519"/>
    </row>
    <row r="61" spans="1:74" s="464" customFormat="1" ht="12" customHeight="1" x14ac:dyDescent="0.2">
      <c r="A61" s="463"/>
      <c r="B61" s="674" t="s">
        <v>1107</v>
      </c>
      <c r="C61" s="675"/>
      <c r="D61" s="675"/>
      <c r="E61" s="675"/>
      <c r="F61" s="675"/>
      <c r="G61" s="675"/>
      <c r="H61" s="675"/>
      <c r="I61" s="675"/>
      <c r="J61" s="675"/>
      <c r="K61" s="675"/>
      <c r="L61" s="675"/>
      <c r="M61" s="675"/>
      <c r="N61" s="675"/>
      <c r="O61" s="675"/>
      <c r="P61" s="675"/>
      <c r="Q61" s="676"/>
      <c r="AY61" s="519"/>
      <c r="AZ61" s="519"/>
      <c r="BA61" s="519"/>
      <c r="BB61" s="519"/>
      <c r="BC61" s="519"/>
      <c r="BD61" s="519"/>
      <c r="BE61" s="519"/>
      <c r="BF61" s="519"/>
      <c r="BG61" s="519"/>
      <c r="BH61" s="519"/>
      <c r="BI61" s="519"/>
      <c r="BJ61" s="519"/>
    </row>
    <row r="62" spans="1:74" s="462" customFormat="1" ht="12" customHeight="1" x14ac:dyDescent="0.2">
      <c r="A62" s="437"/>
      <c r="B62" s="687" t="s">
        <v>1224</v>
      </c>
      <c r="C62" s="676"/>
      <c r="D62" s="676"/>
      <c r="E62" s="676"/>
      <c r="F62" s="676"/>
      <c r="G62" s="676"/>
      <c r="H62" s="676"/>
      <c r="I62" s="676"/>
      <c r="J62" s="676"/>
      <c r="K62" s="676"/>
      <c r="L62" s="676"/>
      <c r="M62" s="676"/>
      <c r="N62" s="676"/>
      <c r="O62" s="676"/>
      <c r="P62" s="676"/>
      <c r="Q62" s="676"/>
      <c r="AY62" s="515"/>
      <c r="AZ62" s="515"/>
      <c r="BA62" s="515"/>
      <c r="BB62" s="515"/>
      <c r="BC62" s="515"/>
      <c r="BD62" s="515"/>
      <c r="BE62" s="515"/>
      <c r="BF62" s="515"/>
      <c r="BG62" s="515"/>
      <c r="BH62" s="515"/>
      <c r="BI62" s="515"/>
      <c r="BJ62" s="515"/>
    </row>
    <row r="63" spans="1:74" x14ac:dyDescent="0.2">
      <c r="BK63" s="377"/>
      <c r="BL63" s="377"/>
      <c r="BM63" s="377"/>
      <c r="BN63" s="377"/>
      <c r="BO63" s="377"/>
      <c r="BP63" s="377"/>
      <c r="BQ63" s="377"/>
      <c r="BR63" s="377"/>
      <c r="BS63" s="377"/>
      <c r="BT63" s="377"/>
      <c r="BU63" s="377"/>
      <c r="BV63" s="377"/>
    </row>
    <row r="64" spans="1:74" x14ac:dyDescent="0.2">
      <c r="BK64" s="377"/>
      <c r="BL64" s="377"/>
      <c r="BM64" s="377"/>
      <c r="BN64" s="377"/>
      <c r="BO64" s="377"/>
      <c r="BP64" s="377"/>
      <c r="BQ64" s="377"/>
      <c r="BR64" s="377"/>
      <c r="BS64" s="377"/>
      <c r="BT64" s="377"/>
      <c r="BU64" s="377"/>
      <c r="BV64" s="377"/>
    </row>
    <row r="65" spans="63:74" x14ac:dyDescent="0.2">
      <c r="BK65" s="377"/>
      <c r="BL65" s="377"/>
      <c r="BM65" s="377"/>
      <c r="BN65" s="377"/>
      <c r="BO65" s="377"/>
      <c r="BP65" s="377"/>
      <c r="BQ65" s="377"/>
      <c r="BR65" s="377"/>
      <c r="BS65" s="377"/>
      <c r="BT65" s="377"/>
      <c r="BU65" s="377"/>
      <c r="BV65" s="377"/>
    </row>
    <row r="66" spans="63:74" x14ac:dyDescent="0.2">
      <c r="BK66" s="377"/>
      <c r="BL66" s="377"/>
      <c r="BM66" s="377"/>
      <c r="BN66" s="377"/>
      <c r="BO66" s="377"/>
      <c r="BP66" s="377"/>
      <c r="BQ66" s="377"/>
      <c r="BR66" s="377"/>
      <c r="BS66" s="377"/>
      <c r="BT66" s="377"/>
      <c r="BU66" s="377"/>
      <c r="BV66" s="377"/>
    </row>
    <row r="67" spans="63:74" x14ac:dyDescent="0.2">
      <c r="BK67" s="377"/>
      <c r="BL67" s="377"/>
      <c r="BM67" s="377"/>
      <c r="BN67" s="377"/>
      <c r="BO67" s="377"/>
      <c r="BP67" s="377"/>
      <c r="BQ67" s="377"/>
      <c r="BR67" s="377"/>
      <c r="BS67" s="377"/>
      <c r="BT67" s="377"/>
      <c r="BU67" s="377"/>
      <c r="BV67" s="377"/>
    </row>
    <row r="68" spans="63:74" x14ac:dyDescent="0.2">
      <c r="BK68" s="377"/>
      <c r="BL68" s="377"/>
      <c r="BM68" s="377"/>
      <c r="BN68" s="377"/>
      <c r="BO68" s="377"/>
      <c r="BP68" s="377"/>
      <c r="BQ68" s="377"/>
      <c r="BR68" s="377"/>
      <c r="BS68" s="377"/>
      <c r="BT68" s="377"/>
      <c r="BU68" s="377"/>
      <c r="BV68" s="377"/>
    </row>
    <row r="69" spans="63:74" x14ac:dyDescent="0.2">
      <c r="BK69" s="377"/>
      <c r="BL69" s="377"/>
      <c r="BM69" s="377"/>
      <c r="BN69" s="377"/>
      <c r="BO69" s="377"/>
      <c r="BP69" s="377"/>
      <c r="BQ69" s="377"/>
      <c r="BR69" s="377"/>
      <c r="BS69" s="377"/>
      <c r="BT69" s="377"/>
      <c r="BU69" s="377"/>
      <c r="BV69" s="377"/>
    </row>
    <row r="70" spans="63:74" x14ac:dyDescent="0.2">
      <c r="BK70" s="377"/>
      <c r="BL70" s="377"/>
      <c r="BM70" s="377"/>
      <c r="BN70" s="377"/>
      <c r="BO70" s="377"/>
      <c r="BP70" s="377"/>
      <c r="BQ70" s="377"/>
      <c r="BR70" s="377"/>
      <c r="BS70" s="377"/>
      <c r="BT70" s="377"/>
      <c r="BU70" s="377"/>
      <c r="BV70" s="377"/>
    </row>
    <row r="71" spans="63:74" x14ac:dyDescent="0.2">
      <c r="BK71" s="377"/>
      <c r="BL71" s="377"/>
      <c r="BM71" s="377"/>
      <c r="BN71" s="377"/>
      <c r="BO71" s="377"/>
      <c r="BP71" s="377"/>
      <c r="BQ71" s="377"/>
      <c r="BR71" s="377"/>
      <c r="BS71" s="377"/>
      <c r="BT71" s="377"/>
      <c r="BU71" s="377"/>
      <c r="BV71" s="377"/>
    </row>
    <row r="72" spans="63:74" x14ac:dyDescent="0.2">
      <c r="BK72" s="377"/>
      <c r="BL72" s="377"/>
      <c r="BM72" s="377"/>
      <c r="BN72" s="377"/>
      <c r="BO72" s="377"/>
      <c r="BP72" s="377"/>
      <c r="BQ72" s="377"/>
      <c r="BR72" s="377"/>
      <c r="BS72" s="377"/>
      <c r="BT72" s="377"/>
      <c r="BU72" s="377"/>
      <c r="BV72" s="377"/>
    </row>
    <row r="73" spans="63:74" x14ac:dyDescent="0.2">
      <c r="BK73" s="377"/>
      <c r="BL73" s="377"/>
      <c r="BM73" s="377"/>
      <c r="BN73" s="377"/>
      <c r="BO73" s="377"/>
      <c r="BP73" s="377"/>
      <c r="BQ73" s="377"/>
      <c r="BR73" s="377"/>
      <c r="BS73" s="377"/>
      <c r="BT73" s="377"/>
      <c r="BU73" s="377"/>
      <c r="BV73" s="377"/>
    </row>
    <row r="74" spans="63:74" x14ac:dyDescent="0.2">
      <c r="BK74" s="377"/>
      <c r="BL74" s="377"/>
      <c r="BM74" s="377"/>
      <c r="BN74" s="377"/>
      <c r="BO74" s="377"/>
      <c r="BP74" s="377"/>
      <c r="BQ74" s="377"/>
      <c r="BR74" s="377"/>
      <c r="BS74" s="377"/>
      <c r="BT74" s="377"/>
      <c r="BU74" s="377"/>
      <c r="BV74" s="377"/>
    </row>
    <row r="75" spans="63:74" x14ac:dyDescent="0.2">
      <c r="BK75" s="377"/>
      <c r="BL75" s="377"/>
      <c r="BM75" s="377"/>
      <c r="BN75" s="377"/>
      <c r="BO75" s="377"/>
      <c r="BP75" s="377"/>
      <c r="BQ75" s="377"/>
      <c r="BR75" s="377"/>
      <c r="BS75" s="377"/>
      <c r="BT75" s="377"/>
      <c r="BU75" s="377"/>
      <c r="BV75" s="377"/>
    </row>
    <row r="76" spans="63:74" x14ac:dyDescent="0.2">
      <c r="BK76" s="377"/>
      <c r="BL76" s="377"/>
      <c r="BM76" s="377"/>
      <c r="BN76" s="377"/>
      <c r="BO76" s="377"/>
      <c r="BP76" s="377"/>
      <c r="BQ76" s="377"/>
      <c r="BR76" s="377"/>
      <c r="BS76" s="377"/>
      <c r="BT76" s="377"/>
      <c r="BU76" s="377"/>
      <c r="BV76" s="377"/>
    </row>
    <row r="77" spans="63:74" x14ac:dyDescent="0.2">
      <c r="BK77" s="377"/>
      <c r="BL77" s="377"/>
      <c r="BM77" s="377"/>
      <c r="BN77" s="377"/>
      <c r="BO77" s="377"/>
      <c r="BP77" s="377"/>
      <c r="BQ77" s="377"/>
      <c r="BR77" s="377"/>
      <c r="BS77" s="377"/>
      <c r="BT77" s="377"/>
      <c r="BU77" s="377"/>
      <c r="BV77" s="377"/>
    </row>
    <row r="78" spans="63:74" x14ac:dyDescent="0.2">
      <c r="BK78" s="377"/>
      <c r="BL78" s="377"/>
      <c r="BM78" s="377"/>
      <c r="BN78" s="377"/>
      <c r="BO78" s="377"/>
      <c r="BP78" s="377"/>
      <c r="BQ78" s="377"/>
      <c r="BR78" s="377"/>
      <c r="BS78" s="377"/>
      <c r="BT78" s="377"/>
      <c r="BU78" s="377"/>
      <c r="BV78" s="377"/>
    </row>
    <row r="79" spans="63:74" x14ac:dyDescent="0.2">
      <c r="BK79" s="377"/>
      <c r="BL79" s="377"/>
      <c r="BM79" s="377"/>
      <c r="BN79" s="377"/>
      <c r="BO79" s="377"/>
      <c r="BP79" s="377"/>
      <c r="BQ79" s="377"/>
      <c r="BR79" s="377"/>
      <c r="BS79" s="377"/>
      <c r="BT79" s="377"/>
      <c r="BU79" s="377"/>
      <c r="BV79" s="377"/>
    </row>
    <row r="80" spans="63:74" x14ac:dyDescent="0.2">
      <c r="BK80" s="377"/>
      <c r="BL80" s="377"/>
      <c r="BM80" s="377"/>
      <c r="BN80" s="377"/>
      <c r="BO80" s="377"/>
      <c r="BP80" s="377"/>
      <c r="BQ80" s="377"/>
      <c r="BR80" s="377"/>
      <c r="BS80" s="377"/>
      <c r="BT80" s="377"/>
      <c r="BU80" s="377"/>
      <c r="BV80" s="377"/>
    </row>
    <row r="81" spans="63:74" x14ac:dyDescent="0.2">
      <c r="BK81" s="377"/>
      <c r="BL81" s="377"/>
      <c r="BM81" s="377"/>
      <c r="BN81" s="377"/>
      <c r="BO81" s="377"/>
      <c r="BP81" s="377"/>
      <c r="BQ81" s="377"/>
      <c r="BR81" s="377"/>
      <c r="BS81" s="377"/>
      <c r="BT81" s="377"/>
      <c r="BU81" s="377"/>
      <c r="BV81" s="377"/>
    </row>
    <row r="82" spans="63:74" x14ac:dyDescent="0.2">
      <c r="BK82" s="377"/>
      <c r="BL82" s="377"/>
      <c r="BM82" s="377"/>
      <c r="BN82" s="377"/>
      <c r="BO82" s="377"/>
      <c r="BP82" s="377"/>
      <c r="BQ82" s="377"/>
      <c r="BR82" s="377"/>
      <c r="BS82" s="377"/>
      <c r="BT82" s="377"/>
      <c r="BU82" s="377"/>
      <c r="BV82" s="377"/>
    </row>
    <row r="83" spans="63:74" x14ac:dyDescent="0.2">
      <c r="BK83" s="377"/>
      <c r="BL83" s="377"/>
      <c r="BM83" s="377"/>
      <c r="BN83" s="377"/>
      <c r="BO83" s="377"/>
      <c r="BP83" s="377"/>
      <c r="BQ83" s="377"/>
      <c r="BR83" s="377"/>
      <c r="BS83" s="377"/>
      <c r="BT83" s="377"/>
      <c r="BU83" s="377"/>
      <c r="BV83" s="377"/>
    </row>
    <row r="84" spans="63:74" x14ac:dyDescent="0.2">
      <c r="BK84" s="377"/>
      <c r="BL84" s="377"/>
      <c r="BM84" s="377"/>
      <c r="BN84" s="377"/>
      <c r="BO84" s="377"/>
      <c r="BP84" s="377"/>
      <c r="BQ84" s="377"/>
      <c r="BR84" s="377"/>
      <c r="BS84" s="377"/>
      <c r="BT84" s="377"/>
      <c r="BU84" s="377"/>
      <c r="BV84" s="377"/>
    </row>
    <row r="85" spans="63:74" x14ac:dyDescent="0.2">
      <c r="BK85" s="377"/>
      <c r="BL85" s="377"/>
      <c r="BM85" s="377"/>
      <c r="BN85" s="377"/>
      <c r="BO85" s="377"/>
      <c r="BP85" s="377"/>
      <c r="BQ85" s="377"/>
      <c r="BR85" s="377"/>
      <c r="BS85" s="377"/>
      <c r="BT85" s="377"/>
      <c r="BU85" s="377"/>
      <c r="BV85" s="377"/>
    </row>
    <row r="86" spans="63:74" x14ac:dyDescent="0.2">
      <c r="BK86" s="377"/>
      <c r="BL86" s="377"/>
      <c r="BM86" s="377"/>
      <c r="BN86" s="377"/>
      <c r="BO86" s="377"/>
      <c r="BP86" s="377"/>
      <c r="BQ86" s="377"/>
      <c r="BR86" s="377"/>
      <c r="BS86" s="377"/>
      <c r="BT86" s="377"/>
      <c r="BU86" s="377"/>
      <c r="BV86" s="377"/>
    </row>
    <row r="87" spans="63:74" x14ac:dyDescent="0.2">
      <c r="BK87" s="377"/>
      <c r="BL87" s="377"/>
      <c r="BM87" s="377"/>
      <c r="BN87" s="377"/>
      <c r="BO87" s="377"/>
      <c r="BP87" s="377"/>
      <c r="BQ87" s="377"/>
      <c r="BR87" s="377"/>
      <c r="BS87" s="377"/>
      <c r="BT87" s="377"/>
      <c r="BU87" s="377"/>
      <c r="BV87" s="377"/>
    </row>
    <row r="88" spans="63:74" x14ac:dyDescent="0.2">
      <c r="BK88" s="377"/>
      <c r="BL88" s="377"/>
      <c r="BM88" s="377"/>
      <c r="BN88" s="377"/>
      <c r="BO88" s="377"/>
      <c r="BP88" s="377"/>
      <c r="BQ88" s="377"/>
      <c r="BR88" s="377"/>
      <c r="BS88" s="377"/>
      <c r="BT88" s="377"/>
      <c r="BU88" s="377"/>
      <c r="BV88" s="377"/>
    </row>
    <row r="89" spans="63:74" x14ac:dyDescent="0.2">
      <c r="BK89" s="377"/>
      <c r="BL89" s="377"/>
      <c r="BM89" s="377"/>
      <c r="BN89" s="377"/>
      <c r="BO89" s="377"/>
      <c r="BP89" s="377"/>
      <c r="BQ89" s="377"/>
      <c r="BR89" s="377"/>
      <c r="BS89" s="377"/>
      <c r="BT89" s="377"/>
      <c r="BU89" s="377"/>
      <c r="BV89" s="377"/>
    </row>
    <row r="90" spans="63:74" x14ac:dyDescent="0.2">
      <c r="BK90" s="377"/>
      <c r="BL90" s="377"/>
      <c r="BM90" s="377"/>
      <c r="BN90" s="377"/>
      <c r="BO90" s="377"/>
      <c r="BP90" s="377"/>
      <c r="BQ90" s="377"/>
      <c r="BR90" s="377"/>
      <c r="BS90" s="377"/>
      <c r="BT90" s="377"/>
      <c r="BU90" s="377"/>
      <c r="BV90" s="377"/>
    </row>
    <row r="91" spans="63:74" x14ac:dyDescent="0.2">
      <c r="BK91" s="377"/>
      <c r="BL91" s="377"/>
      <c r="BM91" s="377"/>
      <c r="BN91" s="377"/>
      <c r="BO91" s="377"/>
      <c r="BP91" s="377"/>
      <c r="BQ91" s="377"/>
      <c r="BR91" s="377"/>
      <c r="BS91" s="377"/>
      <c r="BT91" s="377"/>
      <c r="BU91" s="377"/>
      <c r="BV91" s="377"/>
    </row>
    <row r="92" spans="63:74" x14ac:dyDescent="0.2">
      <c r="BK92" s="377"/>
      <c r="BL92" s="377"/>
      <c r="BM92" s="377"/>
      <c r="BN92" s="377"/>
      <c r="BO92" s="377"/>
      <c r="BP92" s="377"/>
      <c r="BQ92" s="377"/>
      <c r="BR92" s="377"/>
      <c r="BS92" s="377"/>
      <c r="BT92" s="377"/>
      <c r="BU92" s="377"/>
      <c r="BV92" s="377"/>
    </row>
    <row r="93" spans="63:74" x14ac:dyDescent="0.2">
      <c r="BK93" s="377"/>
      <c r="BL93" s="377"/>
      <c r="BM93" s="377"/>
      <c r="BN93" s="377"/>
      <c r="BO93" s="377"/>
      <c r="BP93" s="377"/>
      <c r="BQ93" s="377"/>
      <c r="BR93" s="377"/>
      <c r="BS93" s="377"/>
      <c r="BT93" s="377"/>
      <c r="BU93" s="377"/>
      <c r="BV93" s="377"/>
    </row>
    <row r="94" spans="63:74" x14ac:dyDescent="0.2">
      <c r="BK94" s="377"/>
      <c r="BL94" s="377"/>
      <c r="BM94" s="377"/>
      <c r="BN94" s="377"/>
      <c r="BO94" s="377"/>
      <c r="BP94" s="377"/>
      <c r="BQ94" s="377"/>
      <c r="BR94" s="377"/>
      <c r="BS94" s="377"/>
      <c r="BT94" s="377"/>
      <c r="BU94" s="377"/>
      <c r="BV94" s="377"/>
    </row>
    <row r="95" spans="63:74" x14ac:dyDescent="0.2">
      <c r="BK95" s="377"/>
      <c r="BL95" s="377"/>
      <c r="BM95" s="377"/>
      <c r="BN95" s="377"/>
      <c r="BO95" s="377"/>
      <c r="BP95" s="377"/>
      <c r="BQ95" s="377"/>
      <c r="BR95" s="377"/>
      <c r="BS95" s="377"/>
      <c r="BT95" s="377"/>
      <c r="BU95" s="377"/>
      <c r="BV95" s="377"/>
    </row>
    <row r="96" spans="63:74" x14ac:dyDescent="0.2">
      <c r="BK96" s="377"/>
      <c r="BL96" s="377"/>
      <c r="BM96" s="377"/>
      <c r="BN96" s="377"/>
      <c r="BO96" s="377"/>
      <c r="BP96" s="377"/>
      <c r="BQ96" s="377"/>
      <c r="BR96" s="377"/>
      <c r="BS96" s="377"/>
      <c r="BT96" s="377"/>
      <c r="BU96" s="377"/>
      <c r="BV96" s="377"/>
    </row>
    <row r="97" spans="63:74" x14ac:dyDescent="0.2">
      <c r="BK97" s="377"/>
      <c r="BL97" s="377"/>
      <c r="BM97" s="377"/>
      <c r="BN97" s="377"/>
      <c r="BO97" s="377"/>
      <c r="BP97" s="377"/>
      <c r="BQ97" s="377"/>
      <c r="BR97" s="377"/>
      <c r="BS97" s="377"/>
      <c r="BT97" s="377"/>
      <c r="BU97" s="377"/>
      <c r="BV97" s="377"/>
    </row>
    <row r="98" spans="63:74" x14ac:dyDescent="0.2">
      <c r="BK98" s="377"/>
      <c r="BL98" s="377"/>
      <c r="BM98" s="377"/>
      <c r="BN98" s="377"/>
      <c r="BO98" s="377"/>
      <c r="BP98" s="377"/>
      <c r="BQ98" s="377"/>
      <c r="BR98" s="377"/>
      <c r="BS98" s="377"/>
      <c r="BT98" s="377"/>
      <c r="BU98" s="377"/>
      <c r="BV98" s="377"/>
    </row>
    <row r="99" spans="63:74" x14ac:dyDescent="0.2">
      <c r="BK99" s="377"/>
      <c r="BL99" s="377"/>
      <c r="BM99" s="377"/>
      <c r="BN99" s="377"/>
      <c r="BO99" s="377"/>
      <c r="BP99" s="377"/>
      <c r="BQ99" s="377"/>
      <c r="BR99" s="377"/>
      <c r="BS99" s="377"/>
      <c r="BT99" s="377"/>
      <c r="BU99" s="377"/>
      <c r="BV99" s="377"/>
    </row>
    <row r="100" spans="63:74" x14ac:dyDescent="0.2">
      <c r="BK100" s="377"/>
      <c r="BL100" s="377"/>
      <c r="BM100" s="377"/>
      <c r="BN100" s="377"/>
      <c r="BO100" s="377"/>
      <c r="BP100" s="377"/>
      <c r="BQ100" s="377"/>
      <c r="BR100" s="377"/>
      <c r="BS100" s="377"/>
      <c r="BT100" s="377"/>
      <c r="BU100" s="377"/>
      <c r="BV100" s="377"/>
    </row>
    <row r="101" spans="63:74" x14ac:dyDescent="0.2">
      <c r="BK101" s="377"/>
      <c r="BL101" s="377"/>
      <c r="BM101" s="377"/>
      <c r="BN101" s="377"/>
      <c r="BO101" s="377"/>
      <c r="BP101" s="377"/>
      <c r="BQ101" s="377"/>
      <c r="BR101" s="377"/>
      <c r="BS101" s="377"/>
      <c r="BT101" s="377"/>
      <c r="BU101" s="377"/>
      <c r="BV101" s="377"/>
    </row>
    <row r="102" spans="63:74" x14ac:dyDescent="0.2">
      <c r="BK102" s="377"/>
      <c r="BL102" s="377"/>
      <c r="BM102" s="377"/>
      <c r="BN102" s="377"/>
      <c r="BO102" s="377"/>
      <c r="BP102" s="377"/>
      <c r="BQ102" s="377"/>
      <c r="BR102" s="377"/>
      <c r="BS102" s="377"/>
      <c r="BT102" s="377"/>
      <c r="BU102" s="377"/>
      <c r="BV102" s="377"/>
    </row>
    <row r="103" spans="63:74" x14ac:dyDescent="0.2">
      <c r="BK103" s="377"/>
      <c r="BL103" s="377"/>
      <c r="BM103" s="377"/>
      <c r="BN103" s="377"/>
      <c r="BO103" s="377"/>
      <c r="BP103" s="377"/>
      <c r="BQ103" s="377"/>
      <c r="BR103" s="377"/>
      <c r="BS103" s="377"/>
      <c r="BT103" s="377"/>
      <c r="BU103" s="377"/>
      <c r="BV103" s="377"/>
    </row>
    <row r="104" spans="63:74" x14ac:dyDescent="0.2">
      <c r="BK104" s="377"/>
      <c r="BL104" s="377"/>
      <c r="BM104" s="377"/>
      <c r="BN104" s="377"/>
      <c r="BO104" s="377"/>
      <c r="BP104" s="377"/>
      <c r="BQ104" s="377"/>
      <c r="BR104" s="377"/>
      <c r="BS104" s="377"/>
      <c r="BT104" s="377"/>
      <c r="BU104" s="377"/>
      <c r="BV104" s="377"/>
    </row>
    <row r="105" spans="63:74" x14ac:dyDescent="0.2">
      <c r="BK105" s="377"/>
      <c r="BL105" s="377"/>
      <c r="BM105" s="377"/>
      <c r="BN105" s="377"/>
      <c r="BO105" s="377"/>
      <c r="BP105" s="377"/>
      <c r="BQ105" s="377"/>
      <c r="BR105" s="377"/>
      <c r="BS105" s="377"/>
      <c r="BT105" s="377"/>
      <c r="BU105" s="377"/>
      <c r="BV105" s="377"/>
    </row>
    <row r="106" spans="63:74" x14ac:dyDescent="0.2">
      <c r="BK106" s="377"/>
      <c r="BL106" s="377"/>
      <c r="BM106" s="377"/>
      <c r="BN106" s="377"/>
      <c r="BO106" s="377"/>
      <c r="BP106" s="377"/>
      <c r="BQ106" s="377"/>
      <c r="BR106" s="377"/>
      <c r="BS106" s="377"/>
      <c r="BT106" s="377"/>
      <c r="BU106" s="377"/>
      <c r="BV106" s="377"/>
    </row>
    <row r="107" spans="63:74" x14ac:dyDescent="0.2">
      <c r="BK107" s="377"/>
      <c r="BL107" s="377"/>
      <c r="BM107" s="377"/>
      <c r="BN107" s="377"/>
      <c r="BO107" s="377"/>
      <c r="BP107" s="377"/>
      <c r="BQ107" s="377"/>
      <c r="BR107" s="377"/>
      <c r="BS107" s="377"/>
      <c r="BT107" s="377"/>
      <c r="BU107" s="377"/>
      <c r="BV107" s="377"/>
    </row>
    <row r="108" spans="63:74" x14ac:dyDescent="0.2">
      <c r="BK108" s="377"/>
      <c r="BL108" s="377"/>
      <c r="BM108" s="377"/>
      <c r="BN108" s="377"/>
      <c r="BO108" s="377"/>
      <c r="BP108" s="377"/>
      <c r="BQ108" s="377"/>
      <c r="BR108" s="377"/>
      <c r="BS108" s="377"/>
      <c r="BT108" s="377"/>
      <c r="BU108" s="377"/>
      <c r="BV108" s="377"/>
    </row>
    <row r="109" spans="63:74" x14ac:dyDescent="0.2">
      <c r="BK109" s="377"/>
      <c r="BL109" s="377"/>
      <c r="BM109" s="377"/>
      <c r="BN109" s="377"/>
      <c r="BO109" s="377"/>
      <c r="BP109" s="377"/>
      <c r="BQ109" s="377"/>
      <c r="BR109" s="377"/>
      <c r="BS109" s="377"/>
      <c r="BT109" s="377"/>
      <c r="BU109" s="377"/>
      <c r="BV109" s="377"/>
    </row>
    <row r="110" spans="63:74" x14ac:dyDescent="0.2">
      <c r="BK110" s="377"/>
      <c r="BL110" s="377"/>
      <c r="BM110" s="377"/>
      <c r="BN110" s="377"/>
      <c r="BO110" s="377"/>
      <c r="BP110" s="377"/>
      <c r="BQ110" s="377"/>
      <c r="BR110" s="377"/>
      <c r="BS110" s="377"/>
      <c r="BT110" s="377"/>
      <c r="BU110" s="377"/>
      <c r="BV110" s="377"/>
    </row>
    <row r="111" spans="63:74" x14ac:dyDescent="0.2">
      <c r="BK111" s="377"/>
      <c r="BL111" s="377"/>
      <c r="BM111" s="377"/>
      <c r="BN111" s="377"/>
      <c r="BO111" s="377"/>
      <c r="BP111" s="377"/>
      <c r="BQ111" s="377"/>
      <c r="BR111" s="377"/>
      <c r="BS111" s="377"/>
      <c r="BT111" s="377"/>
      <c r="BU111" s="377"/>
      <c r="BV111" s="377"/>
    </row>
    <row r="112" spans="63:74" x14ac:dyDescent="0.2">
      <c r="BK112" s="377"/>
      <c r="BL112" s="377"/>
      <c r="BM112" s="377"/>
      <c r="BN112" s="377"/>
      <c r="BO112" s="377"/>
      <c r="BP112" s="377"/>
      <c r="BQ112" s="377"/>
      <c r="BR112" s="377"/>
      <c r="BS112" s="377"/>
      <c r="BT112" s="377"/>
      <c r="BU112" s="377"/>
      <c r="BV112" s="377"/>
    </row>
    <row r="113" spans="63:74" x14ac:dyDescent="0.2">
      <c r="BK113" s="377"/>
      <c r="BL113" s="377"/>
      <c r="BM113" s="377"/>
      <c r="BN113" s="377"/>
      <c r="BO113" s="377"/>
      <c r="BP113" s="377"/>
      <c r="BQ113" s="377"/>
      <c r="BR113" s="377"/>
      <c r="BS113" s="377"/>
      <c r="BT113" s="377"/>
      <c r="BU113" s="377"/>
      <c r="BV113" s="377"/>
    </row>
    <row r="114" spans="63:74" x14ac:dyDescent="0.2">
      <c r="BK114" s="377"/>
      <c r="BL114" s="377"/>
      <c r="BM114" s="377"/>
      <c r="BN114" s="377"/>
      <c r="BO114" s="377"/>
      <c r="BP114" s="377"/>
      <c r="BQ114" s="377"/>
      <c r="BR114" s="377"/>
      <c r="BS114" s="377"/>
      <c r="BT114" s="377"/>
      <c r="BU114" s="377"/>
      <c r="BV114" s="377"/>
    </row>
    <row r="115" spans="63:74" x14ac:dyDescent="0.2">
      <c r="BK115" s="377"/>
      <c r="BL115" s="377"/>
      <c r="BM115" s="377"/>
      <c r="BN115" s="377"/>
      <c r="BO115" s="377"/>
      <c r="BP115" s="377"/>
      <c r="BQ115" s="377"/>
      <c r="BR115" s="377"/>
      <c r="BS115" s="377"/>
      <c r="BT115" s="377"/>
      <c r="BU115" s="377"/>
      <c r="BV115" s="377"/>
    </row>
    <row r="116" spans="63:74" x14ac:dyDescent="0.2">
      <c r="BK116" s="377"/>
      <c r="BL116" s="377"/>
      <c r="BM116" s="377"/>
      <c r="BN116" s="377"/>
      <c r="BO116" s="377"/>
      <c r="BP116" s="377"/>
      <c r="BQ116" s="377"/>
      <c r="BR116" s="377"/>
      <c r="BS116" s="377"/>
      <c r="BT116" s="377"/>
      <c r="BU116" s="377"/>
      <c r="BV116" s="377"/>
    </row>
    <row r="117" spans="63:74" x14ac:dyDescent="0.2">
      <c r="BK117" s="377"/>
      <c r="BL117" s="377"/>
      <c r="BM117" s="377"/>
      <c r="BN117" s="377"/>
      <c r="BO117" s="377"/>
      <c r="BP117" s="377"/>
      <c r="BQ117" s="377"/>
      <c r="BR117" s="377"/>
      <c r="BS117" s="377"/>
      <c r="BT117" s="377"/>
      <c r="BU117" s="377"/>
      <c r="BV117" s="377"/>
    </row>
    <row r="118" spans="63:74" x14ac:dyDescent="0.2">
      <c r="BK118" s="377"/>
      <c r="BL118" s="377"/>
      <c r="BM118" s="377"/>
      <c r="BN118" s="377"/>
      <c r="BO118" s="377"/>
      <c r="BP118" s="377"/>
      <c r="BQ118" s="377"/>
      <c r="BR118" s="377"/>
      <c r="BS118" s="377"/>
      <c r="BT118" s="377"/>
      <c r="BU118" s="377"/>
      <c r="BV118" s="377"/>
    </row>
    <row r="119" spans="63:74" x14ac:dyDescent="0.2">
      <c r="BK119" s="377"/>
      <c r="BL119" s="377"/>
      <c r="BM119" s="377"/>
      <c r="BN119" s="377"/>
      <c r="BO119" s="377"/>
      <c r="BP119" s="377"/>
      <c r="BQ119" s="377"/>
      <c r="BR119" s="377"/>
      <c r="BS119" s="377"/>
      <c r="BT119" s="377"/>
      <c r="BU119" s="377"/>
      <c r="BV119" s="377"/>
    </row>
    <row r="120" spans="63:74" x14ac:dyDescent="0.2">
      <c r="BK120" s="377"/>
      <c r="BL120" s="377"/>
      <c r="BM120" s="377"/>
      <c r="BN120" s="377"/>
      <c r="BO120" s="377"/>
      <c r="BP120" s="377"/>
      <c r="BQ120" s="377"/>
      <c r="BR120" s="377"/>
      <c r="BS120" s="377"/>
      <c r="BT120" s="377"/>
      <c r="BU120" s="377"/>
      <c r="BV120" s="377"/>
    </row>
    <row r="121" spans="63:74" x14ac:dyDescent="0.2">
      <c r="BK121" s="377"/>
      <c r="BL121" s="377"/>
      <c r="BM121" s="377"/>
      <c r="BN121" s="377"/>
      <c r="BO121" s="377"/>
      <c r="BP121" s="377"/>
      <c r="BQ121" s="377"/>
      <c r="BR121" s="377"/>
      <c r="BS121" s="377"/>
      <c r="BT121" s="377"/>
      <c r="BU121" s="377"/>
      <c r="BV121" s="377"/>
    </row>
    <row r="122" spans="63:74" x14ac:dyDescent="0.2">
      <c r="BK122" s="377"/>
      <c r="BL122" s="377"/>
      <c r="BM122" s="377"/>
      <c r="BN122" s="377"/>
      <c r="BO122" s="377"/>
      <c r="BP122" s="377"/>
      <c r="BQ122" s="377"/>
      <c r="BR122" s="377"/>
      <c r="BS122" s="377"/>
      <c r="BT122" s="377"/>
      <c r="BU122" s="377"/>
      <c r="BV122" s="377"/>
    </row>
    <row r="123" spans="63:74" x14ac:dyDescent="0.2">
      <c r="BK123" s="377"/>
      <c r="BL123" s="377"/>
      <c r="BM123" s="377"/>
      <c r="BN123" s="377"/>
      <c r="BO123" s="377"/>
      <c r="BP123" s="377"/>
      <c r="BQ123" s="377"/>
      <c r="BR123" s="377"/>
      <c r="BS123" s="377"/>
      <c r="BT123" s="377"/>
      <c r="BU123" s="377"/>
      <c r="BV123" s="377"/>
    </row>
    <row r="124" spans="63:74" x14ac:dyDescent="0.2">
      <c r="BK124" s="377"/>
      <c r="BL124" s="377"/>
      <c r="BM124" s="377"/>
      <c r="BN124" s="377"/>
      <c r="BO124" s="377"/>
      <c r="BP124" s="377"/>
      <c r="BQ124" s="377"/>
      <c r="BR124" s="377"/>
      <c r="BS124" s="377"/>
      <c r="BT124" s="377"/>
      <c r="BU124" s="377"/>
      <c r="BV124" s="377"/>
    </row>
    <row r="125" spans="63:74" x14ac:dyDescent="0.2">
      <c r="BK125" s="377"/>
      <c r="BL125" s="377"/>
      <c r="BM125" s="377"/>
      <c r="BN125" s="377"/>
      <c r="BO125" s="377"/>
      <c r="BP125" s="377"/>
      <c r="BQ125" s="377"/>
      <c r="BR125" s="377"/>
      <c r="BS125" s="377"/>
      <c r="BT125" s="377"/>
      <c r="BU125" s="377"/>
      <c r="BV125" s="377"/>
    </row>
    <row r="126" spans="63:74" x14ac:dyDescent="0.2">
      <c r="BK126" s="377"/>
      <c r="BL126" s="377"/>
      <c r="BM126" s="377"/>
      <c r="BN126" s="377"/>
      <c r="BO126" s="377"/>
      <c r="BP126" s="377"/>
      <c r="BQ126" s="377"/>
      <c r="BR126" s="377"/>
      <c r="BS126" s="377"/>
      <c r="BT126" s="377"/>
      <c r="BU126" s="377"/>
      <c r="BV126" s="377"/>
    </row>
    <row r="127" spans="63:74" x14ac:dyDescent="0.2">
      <c r="BK127" s="377"/>
      <c r="BL127" s="377"/>
      <c r="BM127" s="377"/>
      <c r="BN127" s="377"/>
      <c r="BO127" s="377"/>
      <c r="BP127" s="377"/>
      <c r="BQ127" s="377"/>
      <c r="BR127" s="377"/>
      <c r="BS127" s="377"/>
      <c r="BT127" s="377"/>
      <c r="BU127" s="377"/>
      <c r="BV127" s="377"/>
    </row>
    <row r="128" spans="63:74" x14ac:dyDescent="0.2">
      <c r="BK128" s="377"/>
      <c r="BL128" s="377"/>
      <c r="BM128" s="377"/>
      <c r="BN128" s="377"/>
      <c r="BO128" s="377"/>
      <c r="BP128" s="377"/>
      <c r="BQ128" s="377"/>
      <c r="BR128" s="377"/>
      <c r="BS128" s="377"/>
      <c r="BT128" s="377"/>
      <c r="BU128" s="377"/>
      <c r="BV128" s="377"/>
    </row>
    <row r="129" spans="63:74" x14ac:dyDescent="0.2">
      <c r="BK129" s="377"/>
      <c r="BL129" s="377"/>
      <c r="BM129" s="377"/>
      <c r="BN129" s="377"/>
      <c r="BO129" s="377"/>
      <c r="BP129" s="377"/>
      <c r="BQ129" s="377"/>
      <c r="BR129" s="377"/>
      <c r="BS129" s="377"/>
      <c r="BT129" s="377"/>
      <c r="BU129" s="377"/>
      <c r="BV129" s="377"/>
    </row>
    <row r="130" spans="63:74" x14ac:dyDescent="0.2">
      <c r="BK130" s="377"/>
      <c r="BL130" s="377"/>
      <c r="BM130" s="377"/>
      <c r="BN130" s="377"/>
      <c r="BO130" s="377"/>
      <c r="BP130" s="377"/>
      <c r="BQ130" s="377"/>
      <c r="BR130" s="377"/>
      <c r="BS130" s="377"/>
      <c r="BT130" s="377"/>
      <c r="BU130" s="377"/>
      <c r="BV130" s="377"/>
    </row>
    <row r="131" spans="63:74" x14ac:dyDescent="0.2">
      <c r="BK131" s="377"/>
      <c r="BL131" s="377"/>
      <c r="BM131" s="377"/>
      <c r="BN131" s="377"/>
      <c r="BO131" s="377"/>
      <c r="BP131" s="377"/>
      <c r="BQ131" s="377"/>
      <c r="BR131" s="377"/>
      <c r="BS131" s="377"/>
      <c r="BT131" s="377"/>
      <c r="BU131" s="377"/>
      <c r="BV131" s="377"/>
    </row>
    <row r="132" spans="63:74" x14ac:dyDescent="0.2">
      <c r="BK132" s="377"/>
      <c r="BL132" s="377"/>
      <c r="BM132" s="377"/>
      <c r="BN132" s="377"/>
      <c r="BO132" s="377"/>
      <c r="BP132" s="377"/>
      <c r="BQ132" s="377"/>
      <c r="BR132" s="377"/>
      <c r="BS132" s="377"/>
      <c r="BT132" s="377"/>
      <c r="BU132" s="377"/>
      <c r="BV132" s="377"/>
    </row>
    <row r="133" spans="63:74" x14ac:dyDescent="0.2">
      <c r="BK133" s="377"/>
      <c r="BL133" s="377"/>
      <c r="BM133" s="377"/>
      <c r="BN133" s="377"/>
      <c r="BO133" s="377"/>
      <c r="BP133" s="377"/>
      <c r="BQ133" s="377"/>
      <c r="BR133" s="377"/>
      <c r="BS133" s="377"/>
      <c r="BT133" s="377"/>
      <c r="BU133" s="377"/>
      <c r="BV133" s="377"/>
    </row>
    <row r="134" spans="63:74" x14ac:dyDescent="0.2">
      <c r="BK134" s="377"/>
      <c r="BL134" s="377"/>
      <c r="BM134" s="377"/>
      <c r="BN134" s="377"/>
      <c r="BO134" s="377"/>
      <c r="BP134" s="377"/>
      <c r="BQ134" s="377"/>
      <c r="BR134" s="377"/>
      <c r="BS134" s="377"/>
      <c r="BT134" s="377"/>
      <c r="BU134" s="377"/>
      <c r="BV134" s="377"/>
    </row>
    <row r="135" spans="63:74" x14ac:dyDescent="0.2">
      <c r="BK135" s="377"/>
      <c r="BL135" s="377"/>
      <c r="BM135" s="377"/>
      <c r="BN135" s="377"/>
      <c r="BO135" s="377"/>
      <c r="BP135" s="377"/>
      <c r="BQ135" s="377"/>
      <c r="BR135" s="377"/>
      <c r="BS135" s="377"/>
      <c r="BT135" s="377"/>
      <c r="BU135" s="377"/>
      <c r="BV135" s="377"/>
    </row>
    <row r="136" spans="63:74" x14ac:dyDescent="0.2">
      <c r="BK136" s="377"/>
      <c r="BL136" s="377"/>
      <c r="BM136" s="377"/>
      <c r="BN136" s="377"/>
      <c r="BO136" s="377"/>
      <c r="BP136" s="377"/>
      <c r="BQ136" s="377"/>
      <c r="BR136" s="377"/>
      <c r="BS136" s="377"/>
      <c r="BT136" s="377"/>
      <c r="BU136" s="377"/>
      <c r="BV136" s="377"/>
    </row>
    <row r="137" spans="63:74" x14ac:dyDescent="0.2">
      <c r="BK137" s="377"/>
      <c r="BL137" s="377"/>
      <c r="BM137" s="377"/>
      <c r="BN137" s="377"/>
      <c r="BO137" s="377"/>
      <c r="BP137" s="377"/>
      <c r="BQ137" s="377"/>
      <c r="BR137" s="377"/>
      <c r="BS137" s="377"/>
      <c r="BT137" s="377"/>
      <c r="BU137" s="377"/>
      <c r="BV137" s="377"/>
    </row>
    <row r="138" spans="63:74" x14ac:dyDescent="0.2">
      <c r="BK138" s="377"/>
      <c r="BL138" s="377"/>
      <c r="BM138" s="377"/>
      <c r="BN138" s="377"/>
      <c r="BO138" s="377"/>
      <c r="BP138" s="377"/>
      <c r="BQ138" s="377"/>
      <c r="BR138" s="377"/>
      <c r="BS138" s="377"/>
      <c r="BT138" s="377"/>
      <c r="BU138" s="377"/>
      <c r="BV138" s="377"/>
    </row>
    <row r="139" spans="63:74" x14ac:dyDescent="0.2">
      <c r="BK139" s="377"/>
      <c r="BL139" s="377"/>
      <c r="BM139" s="377"/>
      <c r="BN139" s="377"/>
      <c r="BO139" s="377"/>
      <c r="BP139" s="377"/>
      <c r="BQ139" s="377"/>
      <c r="BR139" s="377"/>
      <c r="BS139" s="377"/>
      <c r="BT139" s="377"/>
      <c r="BU139" s="377"/>
      <c r="BV139" s="377"/>
    </row>
    <row r="140" spans="63:74" x14ac:dyDescent="0.2">
      <c r="BK140" s="377"/>
      <c r="BL140" s="377"/>
      <c r="BM140" s="377"/>
      <c r="BN140" s="377"/>
      <c r="BO140" s="377"/>
      <c r="BP140" s="377"/>
      <c r="BQ140" s="377"/>
      <c r="BR140" s="377"/>
      <c r="BS140" s="377"/>
      <c r="BT140" s="377"/>
      <c r="BU140" s="377"/>
      <c r="BV140" s="377"/>
    </row>
    <row r="141" spans="63:74" x14ac:dyDescent="0.2">
      <c r="BK141" s="377"/>
      <c r="BL141" s="377"/>
      <c r="BM141" s="377"/>
      <c r="BN141" s="377"/>
      <c r="BO141" s="377"/>
      <c r="BP141" s="377"/>
      <c r="BQ141" s="377"/>
      <c r="BR141" s="377"/>
      <c r="BS141" s="377"/>
      <c r="BT141" s="377"/>
      <c r="BU141" s="377"/>
      <c r="BV141" s="377"/>
    </row>
    <row r="142" spans="63:74" x14ac:dyDescent="0.2">
      <c r="BK142" s="377"/>
      <c r="BL142" s="377"/>
      <c r="BM142" s="377"/>
      <c r="BN142" s="377"/>
      <c r="BO142" s="377"/>
      <c r="BP142" s="377"/>
      <c r="BQ142" s="377"/>
      <c r="BR142" s="377"/>
      <c r="BS142" s="377"/>
      <c r="BT142" s="377"/>
      <c r="BU142" s="377"/>
      <c r="BV142" s="377"/>
    </row>
    <row r="143" spans="63:74" x14ac:dyDescent="0.2">
      <c r="BK143" s="377"/>
      <c r="BL143" s="377"/>
      <c r="BM143" s="377"/>
      <c r="BN143" s="377"/>
      <c r="BO143" s="377"/>
      <c r="BP143" s="377"/>
      <c r="BQ143" s="377"/>
      <c r="BR143" s="377"/>
      <c r="BS143" s="377"/>
      <c r="BT143" s="377"/>
      <c r="BU143" s="377"/>
      <c r="BV143" s="377"/>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F5" sqref="BF5"/>
    </sheetView>
  </sheetViews>
  <sheetFormatPr defaultColWidth="9.5703125" defaultRowHeight="11.25" x14ac:dyDescent="0.2"/>
  <cols>
    <col min="1" max="1" width="10.5703125" style="121" customWidth="1"/>
    <col min="2" max="2" width="16.5703125" style="121" customWidth="1"/>
    <col min="3" max="50" width="6.5703125" style="121" customWidth="1"/>
    <col min="51" max="62" width="6.5703125" style="369" customWidth="1"/>
    <col min="63" max="74" width="6.5703125" style="121" customWidth="1"/>
    <col min="75" max="16384" width="9.5703125" style="121"/>
  </cols>
  <sheetData>
    <row r="1" spans="1:74" ht="13.35" customHeight="1" x14ac:dyDescent="0.2">
      <c r="A1" s="667" t="s">
        <v>1051</v>
      </c>
      <c r="B1" s="716" t="s">
        <v>146</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c r="AM1" s="120"/>
    </row>
    <row r="2" spans="1:74" s="112" customFormat="1" ht="13.35" customHeight="1" x14ac:dyDescent="0.2">
      <c r="A2" s="668"/>
      <c r="B2" s="543" t="str">
        <f>"U.S. Energy Information Administration  |  Short-Term Energy Outlook  - "&amp;Dates!D1</f>
        <v>U.S. Energy Information Administration  |  Short-Term Energy Outlook  - August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116"/>
      <c r="AY2" s="377"/>
      <c r="AZ2" s="377"/>
      <c r="BA2" s="377"/>
      <c r="BB2" s="377"/>
      <c r="BC2" s="377"/>
      <c r="BD2" s="377"/>
      <c r="BE2" s="377"/>
      <c r="BF2" s="377"/>
      <c r="BG2" s="377"/>
      <c r="BH2" s="377"/>
      <c r="BI2" s="377"/>
      <c r="BJ2" s="377"/>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3"/>
      <c r="AZ5" s="423"/>
      <c r="BA5" s="423"/>
      <c r="BB5" s="423"/>
      <c r="BC5" s="423"/>
      <c r="BD5" s="423"/>
      <c r="BE5" s="423"/>
      <c r="BF5" s="423"/>
      <c r="BG5" s="423"/>
      <c r="BH5" s="423"/>
      <c r="BI5" s="423"/>
      <c r="BJ5" s="423"/>
      <c r="BK5" s="423"/>
      <c r="BL5" s="423"/>
      <c r="BM5" s="423"/>
      <c r="BN5" s="423"/>
      <c r="BO5" s="423"/>
      <c r="BP5" s="423"/>
      <c r="BQ5" s="423"/>
      <c r="BR5" s="423"/>
      <c r="BS5" s="423"/>
      <c r="BT5" s="423"/>
      <c r="BU5" s="423"/>
      <c r="BV5" s="423"/>
    </row>
    <row r="6" spans="1:74" ht="11.1" customHeight="1" x14ac:dyDescent="0.2">
      <c r="A6" s="119" t="s">
        <v>814</v>
      </c>
      <c r="B6" s="206" t="s">
        <v>605</v>
      </c>
      <c r="C6" s="215">
        <v>15.937102935</v>
      </c>
      <c r="D6" s="215">
        <v>15.704887877000001</v>
      </c>
      <c r="E6" s="215">
        <v>15.855445267</v>
      </c>
      <c r="F6" s="215">
        <v>15.64975263</v>
      </c>
      <c r="G6" s="215">
        <v>16.160706907000002</v>
      </c>
      <c r="H6" s="215">
        <v>16.146754821999998</v>
      </c>
      <c r="I6" s="215">
        <v>15.455604802</v>
      </c>
      <c r="J6" s="215">
        <v>16.008035229000001</v>
      </c>
      <c r="K6" s="215">
        <v>16.276139013000002</v>
      </c>
      <c r="L6" s="215">
        <v>15.628475080999999</v>
      </c>
      <c r="M6" s="215">
        <v>15.832965318999999</v>
      </c>
      <c r="N6" s="215">
        <v>16.121201263</v>
      </c>
      <c r="O6" s="215">
        <v>15.854273851</v>
      </c>
      <c r="P6" s="215">
        <v>15.969486638999999</v>
      </c>
      <c r="Q6" s="215">
        <v>16.025220563000001</v>
      </c>
      <c r="R6" s="215">
        <v>15.671058388000001</v>
      </c>
      <c r="S6" s="215">
        <v>15.985982015999999</v>
      </c>
      <c r="T6" s="215">
        <v>15.960910468</v>
      </c>
      <c r="U6" s="215">
        <v>15.424184581</v>
      </c>
      <c r="V6" s="215">
        <v>15.216717202</v>
      </c>
      <c r="W6" s="215">
        <v>15.844782114999999</v>
      </c>
      <c r="X6" s="215">
        <v>15.608940603000001</v>
      </c>
      <c r="Y6" s="215">
        <v>15.359702309999999</v>
      </c>
      <c r="Z6" s="215">
        <v>15.825113797</v>
      </c>
      <c r="AA6" s="215">
        <v>15.353200738</v>
      </c>
      <c r="AB6" s="215">
        <v>15.744061094999999</v>
      </c>
      <c r="AC6" s="215">
        <v>15.724539102</v>
      </c>
      <c r="AD6" s="215">
        <v>15.848562469000001</v>
      </c>
      <c r="AE6" s="215">
        <v>16.361398379000001</v>
      </c>
      <c r="AF6" s="215">
        <v>16.204357376000001</v>
      </c>
      <c r="AG6" s="215">
        <v>15.681736434999999</v>
      </c>
      <c r="AH6" s="215">
        <v>16.301528035</v>
      </c>
      <c r="AI6" s="215">
        <v>16.380111316000001</v>
      </c>
      <c r="AJ6" s="215">
        <v>16.394391770999999</v>
      </c>
      <c r="AK6" s="215">
        <v>16.546148730999999</v>
      </c>
      <c r="AL6" s="215">
        <v>18.269712952999999</v>
      </c>
      <c r="AM6" s="215">
        <v>17.170544101000001</v>
      </c>
      <c r="AN6" s="215">
        <v>17.790124780999999</v>
      </c>
      <c r="AO6" s="215">
        <v>17.671880651999999</v>
      </c>
      <c r="AP6" s="215">
        <v>18.286911141000001</v>
      </c>
      <c r="AQ6" s="215">
        <v>18.175659404000001</v>
      </c>
      <c r="AR6" s="215">
        <v>17.643787147000001</v>
      </c>
      <c r="AS6" s="215">
        <v>17.174398867000001</v>
      </c>
      <c r="AT6" s="215">
        <v>18.068259117</v>
      </c>
      <c r="AU6" s="215">
        <v>17.593081396999999</v>
      </c>
      <c r="AV6" s="215">
        <v>17.767868074999999</v>
      </c>
      <c r="AW6" s="215">
        <v>17.972131525999998</v>
      </c>
      <c r="AX6" s="215">
        <v>18.823429055999998</v>
      </c>
      <c r="AY6" s="215">
        <v>19.748119084999999</v>
      </c>
      <c r="AZ6" s="215">
        <v>20.725590859</v>
      </c>
      <c r="BA6" s="215">
        <v>20.837787592000002</v>
      </c>
      <c r="BB6" s="215">
        <v>20.891044932</v>
      </c>
      <c r="BC6" s="215">
        <v>20.329999999999998</v>
      </c>
      <c r="BD6" s="215">
        <v>20.317150000000002</v>
      </c>
      <c r="BE6" s="215">
        <v>20.199310000000001</v>
      </c>
      <c r="BF6" s="356">
        <v>20.04026</v>
      </c>
      <c r="BG6" s="356">
        <v>19.777080000000002</v>
      </c>
      <c r="BH6" s="356">
        <v>19.522629999999999</v>
      </c>
      <c r="BI6" s="356">
        <v>19.397279999999999</v>
      </c>
      <c r="BJ6" s="356">
        <v>19.200119999999998</v>
      </c>
      <c r="BK6" s="356">
        <v>19.3508</v>
      </c>
      <c r="BL6" s="356">
        <v>19.591640000000002</v>
      </c>
      <c r="BM6" s="356">
        <v>19.588290000000001</v>
      </c>
      <c r="BN6" s="356">
        <v>19.71519</v>
      </c>
      <c r="BO6" s="356">
        <v>19.64554</v>
      </c>
      <c r="BP6" s="356">
        <v>19.723749999999999</v>
      </c>
      <c r="BQ6" s="356">
        <v>19.831050000000001</v>
      </c>
      <c r="BR6" s="356">
        <v>19.849170000000001</v>
      </c>
      <c r="BS6" s="356">
        <v>19.826419999999999</v>
      </c>
      <c r="BT6" s="356">
        <v>19.842649999999999</v>
      </c>
      <c r="BU6" s="356">
        <v>19.907630000000001</v>
      </c>
      <c r="BV6" s="356">
        <v>19.85511</v>
      </c>
    </row>
    <row r="7" spans="1:74" ht="11.1" customHeight="1" x14ac:dyDescent="0.2">
      <c r="A7" s="119" t="s">
        <v>815</v>
      </c>
      <c r="B7" s="188" t="s">
        <v>639</v>
      </c>
      <c r="C7" s="215">
        <v>14.742348849000001</v>
      </c>
      <c r="D7" s="215">
        <v>15.130610165</v>
      </c>
      <c r="E7" s="215">
        <v>15.353618422</v>
      </c>
      <c r="F7" s="215">
        <v>15.530280856999999</v>
      </c>
      <c r="G7" s="215">
        <v>15.973253612000001</v>
      </c>
      <c r="H7" s="215">
        <v>16.243768068000001</v>
      </c>
      <c r="I7" s="215">
        <v>16.374067771</v>
      </c>
      <c r="J7" s="215">
        <v>16.533881763</v>
      </c>
      <c r="K7" s="215">
        <v>16.411014560000002</v>
      </c>
      <c r="L7" s="215">
        <v>16.191590444999999</v>
      </c>
      <c r="M7" s="215">
        <v>15.753519348999999</v>
      </c>
      <c r="N7" s="215">
        <v>15.247767852999999</v>
      </c>
      <c r="O7" s="215">
        <v>14.898021793</v>
      </c>
      <c r="P7" s="215">
        <v>14.811283203</v>
      </c>
      <c r="Q7" s="215">
        <v>14.860842960999999</v>
      </c>
      <c r="R7" s="215">
        <v>15.025231634000001</v>
      </c>
      <c r="S7" s="215">
        <v>15.339257505000001</v>
      </c>
      <c r="T7" s="215">
        <v>15.611277012</v>
      </c>
      <c r="U7" s="215">
        <v>15.678453173999999</v>
      </c>
      <c r="V7" s="215">
        <v>15.593156364</v>
      </c>
      <c r="W7" s="215">
        <v>15.650530566</v>
      </c>
      <c r="X7" s="215">
        <v>15.532554988999999</v>
      </c>
      <c r="Y7" s="215">
        <v>15.000563338999999</v>
      </c>
      <c r="Z7" s="215">
        <v>14.983780117</v>
      </c>
      <c r="AA7" s="215">
        <v>15.607693600999999</v>
      </c>
      <c r="AB7" s="215">
        <v>15.926344627000001</v>
      </c>
      <c r="AC7" s="215">
        <v>15.680093886</v>
      </c>
      <c r="AD7" s="215">
        <v>15.767664324</v>
      </c>
      <c r="AE7" s="215">
        <v>16.299610926</v>
      </c>
      <c r="AF7" s="215">
        <v>16.885066201000001</v>
      </c>
      <c r="AG7" s="215">
        <v>17.305722677999999</v>
      </c>
      <c r="AH7" s="215">
        <v>17.058939163000002</v>
      </c>
      <c r="AI7" s="215">
        <v>17.244024200999998</v>
      </c>
      <c r="AJ7" s="215">
        <v>16.584061393999999</v>
      </c>
      <c r="AK7" s="215">
        <v>16.109128151</v>
      </c>
      <c r="AL7" s="215">
        <v>15.936486435999999</v>
      </c>
      <c r="AM7" s="215">
        <v>15.627994978</v>
      </c>
      <c r="AN7" s="215">
        <v>16.835576841000002</v>
      </c>
      <c r="AO7" s="215">
        <v>16.401395977</v>
      </c>
      <c r="AP7" s="215">
        <v>16.063947885000001</v>
      </c>
      <c r="AQ7" s="215">
        <v>16.600233192000001</v>
      </c>
      <c r="AR7" s="215">
        <v>17.036465062000001</v>
      </c>
      <c r="AS7" s="215">
        <v>16.941949329</v>
      </c>
      <c r="AT7" s="215">
        <v>16.592124273</v>
      </c>
      <c r="AU7" s="215">
        <v>16.416214185000001</v>
      </c>
      <c r="AV7" s="215">
        <v>16.279064374000001</v>
      </c>
      <c r="AW7" s="215">
        <v>16.058898961000001</v>
      </c>
      <c r="AX7" s="215">
        <v>15.779493912</v>
      </c>
      <c r="AY7" s="215">
        <v>15.633712033</v>
      </c>
      <c r="AZ7" s="215">
        <v>15.861004455</v>
      </c>
      <c r="BA7" s="215">
        <v>15.779473485</v>
      </c>
      <c r="BB7" s="215">
        <v>15.643827931000001</v>
      </c>
      <c r="BC7" s="215">
        <v>15.95</v>
      </c>
      <c r="BD7" s="215">
        <v>16.606919999999999</v>
      </c>
      <c r="BE7" s="215">
        <v>16.611599999999999</v>
      </c>
      <c r="BF7" s="356">
        <v>16.3428</v>
      </c>
      <c r="BG7" s="356">
        <v>16.385429999999999</v>
      </c>
      <c r="BH7" s="356">
        <v>16.265709999999999</v>
      </c>
      <c r="BI7" s="356">
        <v>16.18505</v>
      </c>
      <c r="BJ7" s="356">
        <v>15.866099999999999</v>
      </c>
      <c r="BK7" s="356">
        <v>15.907019999999999</v>
      </c>
      <c r="BL7" s="356">
        <v>16.333300000000001</v>
      </c>
      <c r="BM7" s="356">
        <v>16.252939999999999</v>
      </c>
      <c r="BN7" s="356">
        <v>16.011430000000001</v>
      </c>
      <c r="BO7" s="356">
        <v>16.348289999999999</v>
      </c>
      <c r="BP7" s="356">
        <v>16.97316</v>
      </c>
      <c r="BQ7" s="356">
        <v>16.98939</v>
      </c>
      <c r="BR7" s="356">
        <v>16.702860000000001</v>
      </c>
      <c r="BS7" s="356">
        <v>16.761510000000001</v>
      </c>
      <c r="BT7" s="356">
        <v>16.658380000000001</v>
      </c>
      <c r="BU7" s="356">
        <v>16.581469999999999</v>
      </c>
      <c r="BV7" s="356">
        <v>16.29552</v>
      </c>
    </row>
    <row r="8" spans="1:74" ht="11.1" customHeight="1" x14ac:dyDescent="0.2">
      <c r="A8" s="119" t="s">
        <v>816</v>
      </c>
      <c r="B8" s="206" t="s">
        <v>606</v>
      </c>
      <c r="C8" s="215">
        <v>10.558329408000001</v>
      </c>
      <c r="D8" s="215">
        <v>11.061749452000001</v>
      </c>
      <c r="E8" s="215">
        <v>11.498011823000001</v>
      </c>
      <c r="F8" s="215">
        <v>11.765682587000001</v>
      </c>
      <c r="G8" s="215">
        <v>12.094314173000001</v>
      </c>
      <c r="H8" s="215">
        <v>12.228897034999999</v>
      </c>
      <c r="I8" s="215">
        <v>12.194464924</v>
      </c>
      <c r="J8" s="215">
        <v>12.09559456</v>
      </c>
      <c r="K8" s="215">
        <v>12.450342714</v>
      </c>
      <c r="L8" s="215">
        <v>12.525297696999999</v>
      </c>
      <c r="M8" s="215">
        <v>12.029670096</v>
      </c>
      <c r="N8" s="215">
        <v>11.471922660000001</v>
      </c>
      <c r="O8" s="215">
        <v>11.53809798</v>
      </c>
      <c r="P8" s="215">
        <v>11.627445783000001</v>
      </c>
      <c r="Q8" s="215">
        <v>12.066165203000001</v>
      </c>
      <c r="R8" s="215">
        <v>12.515737063</v>
      </c>
      <c r="S8" s="215">
        <v>12.530064447999999</v>
      </c>
      <c r="T8" s="215">
        <v>12.149321151000001</v>
      </c>
      <c r="U8" s="215">
        <v>12.074234826</v>
      </c>
      <c r="V8" s="215">
        <v>12.030397905999999</v>
      </c>
      <c r="W8" s="215">
        <v>12.335036855</v>
      </c>
      <c r="X8" s="215">
        <v>12.419047393</v>
      </c>
      <c r="Y8" s="215">
        <v>11.986601011999999</v>
      </c>
      <c r="Z8" s="215">
        <v>11.695752068999999</v>
      </c>
      <c r="AA8" s="215">
        <v>11.463701228</v>
      </c>
      <c r="AB8" s="215">
        <v>11.623569217</v>
      </c>
      <c r="AC8" s="215">
        <v>11.735583689</v>
      </c>
      <c r="AD8" s="215">
        <v>12.236443581</v>
      </c>
      <c r="AE8" s="215">
        <v>12.861714103000001</v>
      </c>
      <c r="AF8" s="215">
        <v>12.670288660000001</v>
      </c>
      <c r="AG8" s="215">
        <v>12.554764752000001</v>
      </c>
      <c r="AH8" s="215">
        <v>12.546027395999999</v>
      </c>
      <c r="AI8" s="215">
        <v>12.232126423</v>
      </c>
      <c r="AJ8" s="215">
        <v>12.562668342</v>
      </c>
      <c r="AK8" s="215">
        <v>12.173003270000001</v>
      </c>
      <c r="AL8" s="215">
        <v>11.504759870999999</v>
      </c>
      <c r="AM8" s="215">
        <v>11.271920435</v>
      </c>
      <c r="AN8" s="215">
        <v>11.539967738</v>
      </c>
      <c r="AO8" s="215">
        <v>11.937804066</v>
      </c>
      <c r="AP8" s="215">
        <v>12.760557258</v>
      </c>
      <c r="AQ8" s="215">
        <v>13.010024721000001</v>
      </c>
      <c r="AR8" s="215">
        <v>13.06496596</v>
      </c>
      <c r="AS8" s="215">
        <v>13.072095606</v>
      </c>
      <c r="AT8" s="215">
        <v>13.084252736</v>
      </c>
      <c r="AU8" s="215">
        <v>12.731335429</v>
      </c>
      <c r="AV8" s="215">
        <v>13.332188353999999</v>
      </c>
      <c r="AW8" s="215">
        <v>12.775055247999999</v>
      </c>
      <c r="AX8" s="215">
        <v>12.279095078999999</v>
      </c>
      <c r="AY8" s="215">
        <v>12.119049451</v>
      </c>
      <c r="AZ8" s="215">
        <v>12.209033102999999</v>
      </c>
      <c r="BA8" s="215">
        <v>12.349583129000001</v>
      </c>
      <c r="BB8" s="215">
        <v>13.18361228</v>
      </c>
      <c r="BC8" s="215">
        <v>13.27</v>
      </c>
      <c r="BD8" s="215">
        <v>13.40602</v>
      </c>
      <c r="BE8" s="215">
        <v>13.259980000000001</v>
      </c>
      <c r="BF8" s="356">
        <v>13.27707</v>
      </c>
      <c r="BG8" s="356">
        <v>12.93882</v>
      </c>
      <c r="BH8" s="356">
        <v>13.588839999999999</v>
      </c>
      <c r="BI8" s="356">
        <v>13.0791</v>
      </c>
      <c r="BJ8" s="356">
        <v>12.28866</v>
      </c>
      <c r="BK8" s="356">
        <v>12.36097</v>
      </c>
      <c r="BL8" s="356">
        <v>12.662660000000001</v>
      </c>
      <c r="BM8" s="356">
        <v>12.65198</v>
      </c>
      <c r="BN8" s="356">
        <v>13.39312</v>
      </c>
      <c r="BO8" s="356">
        <v>13.533609999999999</v>
      </c>
      <c r="BP8" s="356">
        <v>13.66155</v>
      </c>
      <c r="BQ8" s="356">
        <v>13.466150000000001</v>
      </c>
      <c r="BR8" s="356">
        <v>13.52655</v>
      </c>
      <c r="BS8" s="356">
        <v>13.19388</v>
      </c>
      <c r="BT8" s="356">
        <v>13.84947</v>
      </c>
      <c r="BU8" s="356">
        <v>13.332549999999999</v>
      </c>
      <c r="BV8" s="356">
        <v>12.54152</v>
      </c>
    </row>
    <row r="9" spans="1:74" ht="11.1" customHeight="1" x14ac:dyDescent="0.2">
      <c r="A9" s="119" t="s">
        <v>817</v>
      </c>
      <c r="B9" s="206" t="s">
        <v>607</v>
      </c>
      <c r="C9" s="215">
        <v>8.7228428067999992</v>
      </c>
      <c r="D9" s="215">
        <v>8.9681674371</v>
      </c>
      <c r="E9" s="215">
        <v>9.4102213472000003</v>
      </c>
      <c r="F9" s="215">
        <v>9.9187713233999997</v>
      </c>
      <c r="G9" s="215">
        <v>10.497903894</v>
      </c>
      <c r="H9" s="215">
        <v>10.981772604</v>
      </c>
      <c r="I9" s="215">
        <v>11.241160848</v>
      </c>
      <c r="J9" s="215">
        <v>11.225877332</v>
      </c>
      <c r="K9" s="215">
        <v>10.910294460999999</v>
      </c>
      <c r="L9" s="215">
        <v>10.460964092999999</v>
      </c>
      <c r="M9" s="215">
        <v>9.8182286168000008</v>
      </c>
      <c r="N9" s="215">
        <v>9.3180085663999996</v>
      </c>
      <c r="O9" s="215">
        <v>9.4268640194</v>
      </c>
      <c r="P9" s="215">
        <v>9.5941390921000007</v>
      </c>
      <c r="Q9" s="215">
        <v>9.9534807276000006</v>
      </c>
      <c r="R9" s="215">
        <v>10.574904819</v>
      </c>
      <c r="S9" s="215">
        <v>10.877446981</v>
      </c>
      <c r="T9" s="215">
        <v>11.436977988000001</v>
      </c>
      <c r="U9" s="215">
        <v>11.453783424999999</v>
      </c>
      <c r="V9" s="215">
        <v>11.626128816</v>
      </c>
      <c r="W9" s="215">
        <v>11.18809474</v>
      </c>
      <c r="X9" s="215">
        <v>10.662043353</v>
      </c>
      <c r="Y9" s="215">
        <v>10.010709417999999</v>
      </c>
      <c r="Z9" s="215">
        <v>9.8418588616000005</v>
      </c>
      <c r="AA9" s="215">
        <v>10.059343561</v>
      </c>
      <c r="AB9" s="215">
        <v>10.409885298000001</v>
      </c>
      <c r="AC9" s="215">
        <v>10.549423159</v>
      </c>
      <c r="AD9" s="215">
        <v>10.852306741</v>
      </c>
      <c r="AE9" s="215">
        <v>11.836783155999999</v>
      </c>
      <c r="AF9" s="215">
        <v>12.613936732000001</v>
      </c>
      <c r="AG9" s="215">
        <v>12.664659260000001</v>
      </c>
      <c r="AH9" s="215">
        <v>12.639753444</v>
      </c>
      <c r="AI9" s="215">
        <v>11.968587136</v>
      </c>
      <c r="AJ9" s="215">
        <v>11.447551355</v>
      </c>
      <c r="AK9" s="215">
        <v>10.882580547</v>
      </c>
      <c r="AL9" s="215">
        <v>10.318859021</v>
      </c>
      <c r="AM9" s="215">
        <v>9.7439708336000006</v>
      </c>
      <c r="AN9" s="215">
        <v>9.9501447072999998</v>
      </c>
      <c r="AO9" s="215">
        <v>10.534372037000001</v>
      </c>
      <c r="AP9" s="215">
        <v>11.135851622000001</v>
      </c>
      <c r="AQ9" s="215">
        <v>11.775425995999999</v>
      </c>
      <c r="AR9" s="215">
        <v>12.361129937999999</v>
      </c>
      <c r="AS9" s="215">
        <v>12.508876099</v>
      </c>
      <c r="AT9" s="215">
        <v>12.483804662000001</v>
      </c>
      <c r="AU9" s="215">
        <v>11.836894849</v>
      </c>
      <c r="AV9" s="215">
        <v>11.414653264</v>
      </c>
      <c r="AW9" s="215">
        <v>10.698075683000001</v>
      </c>
      <c r="AX9" s="215">
        <v>10.117619623</v>
      </c>
      <c r="AY9" s="215">
        <v>10.069779162</v>
      </c>
      <c r="AZ9" s="215">
        <v>10.289026732</v>
      </c>
      <c r="BA9" s="215">
        <v>10.426402538</v>
      </c>
      <c r="BB9" s="215">
        <v>11.507387764000001</v>
      </c>
      <c r="BC9" s="215">
        <v>12.07</v>
      </c>
      <c r="BD9" s="215">
        <v>12.646789999999999</v>
      </c>
      <c r="BE9" s="215">
        <v>12.62069</v>
      </c>
      <c r="BF9" s="356">
        <v>12.66201</v>
      </c>
      <c r="BG9" s="356">
        <v>12.02768</v>
      </c>
      <c r="BH9" s="356">
        <v>11.66344</v>
      </c>
      <c r="BI9" s="356">
        <v>11.0486</v>
      </c>
      <c r="BJ9" s="356">
        <v>10.232989999999999</v>
      </c>
      <c r="BK9" s="356">
        <v>10.293469999999999</v>
      </c>
      <c r="BL9" s="356">
        <v>10.661110000000001</v>
      </c>
      <c r="BM9" s="356">
        <v>10.72287</v>
      </c>
      <c r="BN9" s="356">
        <v>11.688700000000001</v>
      </c>
      <c r="BO9" s="356">
        <v>12.27575</v>
      </c>
      <c r="BP9" s="356">
        <v>12.93774</v>
      </c>
      <c r="BQ9" s="356">
        <v>12.91034</v>
      </c>
      <c r="BR9" s="356">
        <v>13.00709</v>
      </c>
      <c r="BS9" s="356">
        <v>12.36256</v>
      </c>
      <c r="BT9" s="356">
        <v>11.93267</v>
      </c>
      <c r="BU9" s="356">
        <v>11.30489</v>
      </c>
      <c r="BV9" s="356">
        <v>10.478820000000001</v>
      </c>
    </row>
    <row r="10" spans="1:74" ht="11.1" customHeight="1" x14ac:dyDescent="0.2">
      <c r="A10" s="119" t="s">
        <v>818</v>
      </c>
      <c r="B10" s="206" t="s">
        <v>608</v>
      </c>
      <c r="C10" s="215">
        <v>10.394920623999999</v>
      </c>
      <c r="D10" s="215">
        <v>10.691870401999999</v>
      </c>
      <c r="E10" s="215">
        <v>11.084362081</v>
      </c>
      <c r="F10" s="215">
        <v>11.159170175</v>
      </c>
      <c r="G10" s="215">
        <v>11.404150501</v>
      </c>
      <c r="H10" s="215">
        <v>11.412183766</v>
      </c>
      <c r="I10" s="215">
        <v>11.467188959</v>
      </c>
      <c r="J10" s="215">
        <v>11.552508555999999</v>
      </c>
      <c r="K10" s="215">
        <v>11.587042929000001</v>
      </c>
      <c r="L10" s="215">
        <v>11.435410167000001</v>
      </c>
      <c r="M10" s="215">
        <v>11.127322721000001</v>
      </c>
      <c r="N10" s="215">
        <v>10.920289637</v>
      </c>
      <c r="O10" s="215">
        <v>10.897897664</v>
      </c>
      <c r="P10" s="215">
        <v>11.158618712000001</v>
      </c>
      <c r="Q10" s="215">
        <v>11.213695014000001</v>
      </c>
      <c r="R10" s="215">
        <v>11.45265684</v>
      </c>
      <c r="S10" s="215">
        <v>11.239124697999999</v>
      </c>
      <c r="T10" s="215">
        <v>11.711042942000001</v>
      </c>
      <c r="U10" s="215">
        <v>11.557245411</v>
      </c>
      <c r="V10" s="215">
        <v>11.698023124000001</v>
      </c>
      <c r="W10" s="215">
        <v>11.702659146</v>
      </c>
      <c r="X10" s="215">
        <v>11.474916512</v>
      </c>
      <c r="Y10" s="215">
        <v>11.194304547</v>
      </c>
      <c r="Z10" s="215">
        <v>11.012009244</v>
      </c>
      <c r="AA10" s="215">
        <v>10.828671349</v>
      </c>
      <c r="AB10" s="215">
        <v>10.9623866</v>
      </c>
      <c r="AC10" s="215">
        <v>10.908958234</v>
      </c>
      <c r="AD10" s="215">
        <v>11.189741629</v>
      </c>
      <c r="AE10" s="215">
        <v>11.555815880999999</v>
      </c>
      <c r="AF10" s="215">
        <v>11.690714506999999</v>
      </c>
      <c r="AG10" s="215">
        <v>11.761516536</v>
      </c>
      <c r="AH10" s="215">
        <v>11.797878323000001</v>
      </c>
      <c r="AI10" s="215">
        <v>11.841481140999999</v>
      </c>
      <c r="AJ10" s="215">
        <v>11.581185876999999</v>
      </c>
      <c r="AK10" s="215">
        <v>11.324994240000001</v>
      </c>
      <c r="AL10" s="215">
        <v>11.053205789</v>
      </c>
      <c r="AM10" s="215">
        <v>11.10498168</v>
      </c>
      <c r="AN10" s="215">
        <v>11.370666611000001</v>
      </c>
      <c r="AO10" s="215">
        <v>11.493831904</v>
      </c>
      <c r="AP10" s="215">
        <v>11.844622021999999</v>
      </c>
      <c r="AQ10" s="215">
        <v>11.927891305999999</v>
      </c>
      <c r="AR10" s="215">
        <v>12.121266972000001</v>
      </c>
      <c r="AS10" s="215">
        <v>12.08959201</v>
      </c>
      <c r="AT10" s="215">
        <v>12.125122963000001</v>
      </c>
      <c r="AU10" s="215">
        <v>12.188986834</v>
      </c>
      <c r="AV10" s="215">
        <v>12.000776245000001</v>
      </c>
      <c r="AW10" s="215">
        <v>11.608878541999999</v>
      </c>
      <c r="AX10" s="215">
        <v>11.290863463000001</v>
      </c>
      <c r="AY10" s="215">
        <v>11.293182312000001</v>
      </c>
      <c r="AZ10" s="215">
        <v>11.450294216</v>
      </c>
      <c r="BA10" s="215">
        <v>11.441159599000001</v>
      </c>
      <c r="BB10" s="215">
        <v>11.907888638999999</v>
      </c>
      <c r="BC10" s="215">
        <v>11.81</v>
      </c>
      <c r="BD10" s="215">
        <v>12.036199999999999</v>
      </c>
      <c r="BE10" s="215">
        <v>11.97274</v>
      </c>
      <c r="BF10" s="356">
        <v>12.079829999999999</v>
      </c>
      <c r="BG10" s="356">
        <v>12.19028</v>
      </c>
      <c r="BH10" s="356">
        <v>12.08986</v>
      </c>
      <c r="BI10" s="356">
        <v>11.808400000000001</v>
      </c>
      <c r="BJ10" s="356">
        <v>11.263680000000001</v>
      </c>
      <c r="BK10" s="356">
        <v>11.48175</v>
      </c>
      <c r="BL10" s="356">
        <v>11.89757</v>
      </c>
      <c r="BM10" s="356">
        <v>11.924060000000001</v>
      </c>
      <c r="BN10" s="356">
        <v>12.221539999999999</v>
      </c>
      <c r="BO10" s="356">
        <v>12.20641</v>
      </c>
      <c r="BP10" s="356">
        <v>12.34013</v>
      </c>
      <c r="BQ10" s="356">
        <v>12.316549999999999</v>
      </c>
      <c r="BR10" s="356">
        <v>12.348420000000001</v>
      </c>
      <c r="BS10" s="356">
        <v>12.47819</v>
      </c>
      <c r="BT10" s="356">
        <v>12.34333</v>
      </c>
      <c r="BU10" s="356">
        <v>12.05841</v>
      </c>
      <c r="BV10" s="356">
        <v>11.562810000000001</v>
      </c>
    </row>
    <row r="11" spans="1:74" ht="11.1" customHeight="1" x14ac:dyDescent="0.2">
      <c r="A11" s="119" t="s">
        <v>819</v>
      </c>
      <c r="B11" s="206" t="s">
        <v>609</v>
      </c>
      <c r="C11" s="215">
        <v>9.4644209968999995</v>
      </c>
      <c r="D11" s="215">
        <v>9.6156266149</v>
      </c>
      <c r="E11" s="215">
        <v>10.113695709</v>
      </c>
      <c r="F11" s="215">
        <v>10.194203672</v>
      </c>
      <c r="G11" s="215">
        <v>10.395718685</v>
      </c>
      <c r="H11" s="215">
        <v>10.273367029999999</v>
      </c>
      <c r="I11" s="215">
        <v>10.277109841</v>
      </c>
      <c r="J11" s="215">
        <v>10.274307035</v>
      </c>
      <c r="K11" s="215">
        <v>10.417577432</v>
      </c>
      <c r="L11" s="215">
        <v>10.587326666999999</v>
      </c>
      <c r="M11" s="215">
        <v>10.312257251</v>
      </c>
      <c r="N11" s="215">
        <v>10.122450318</v>
      </c>
      <c r="O11" s="215">
        <v>9.9138137060999991</v>
      </c>
      <c r="P11" s="215">
        <v>10.007917768</v>
      </c>
      <c r="Q11" s="215">
        <v>10.297252544999999</v>
      </c>
      <c r="R11" s="215">
        <v>10.479877833</v>
      </c>
      <c r="S11" s="215">
        <v>10.400809546</v>
      </c>
      <c r="T11" s="215">
        <v>10.447448598999999</v>
      </c>
      <c r="U11" s="215">
        <v>10.330927623999999</v>
      </c>
      <c r="V11" s="215">
        <v>10.320039338000001</v>
      </c>
      <c r="W11" s="215">
        <v>10.498905383</v>
      </c>
      <c r="X11" s="215">
        <v>10.590420251999999</v>
      </c>
      <c r="Y11" s="215">
        <v>10.344645633000001</v>
      </c>
      <c r="Z11" s="215">
        <v>10.330344282</v>
      </c>
      <c r="AA11" s="215">
        <v>10.022637458</v>
      </c>
      <c r="AB11" s="215">
        <v>10.014772769</v>
      </c>
      <c r="AC11" s="215">
        <v>10.079070908</v>
      </c>
      <c r="AD11" s="215">
        <v>10.462209822</v>
      </c>
      <c r="AE11" s="215">
        <v>10.779470958999999</v>
      </c>
      <c r="AF11" s="215">
        <v>10.820773036</v>
      </c>
      <c r="AG11" s="215">
        <v>10.707897222</v>
      </c>
      <c r="AH11" s="215">
        <v>10.623965371000001</v>
      </c>
      <c r="AI11" s="215">
        <v>10.550652999</v>
      </c>
      <c r="AJ11" s="215">
        <v>10.582924082</v>
      </c>
      <c r="AK11" s="215">
        <v>10.295074853999999</v>
      </c>
      <c r="AL11" s="215">
        <v>10.025083554</v>
      </c>
      <c r="AM11" s="215">
        <v>10.029146467</v>
      </c>
      <c r="AN11" s="215">
        <v>10.197046973999999</v>
      </c>
      <c r="AO11" s="215">
        <v>10.799859528000001</v>
      </c>
      <c r="AP11" s="215">
        <v>11.197265378999999</v>
      </c>
      <c r="AQ11" s="215">
        <v>11.253626743</v>
      </c>
      <c r="AR11" s="215">
        <v>11.181151548000001</v>
      </c>
      <c r="AS11" s="215">
        <v>11.1313038</v>
      </c>
      <c r="AT11" s="215">
        <v>10.962852903</v>
      </c>
      <c r="AU11" s="215">
        <v>10.805308652000001</v>
      </c>
      <c r="AV11" s="215">
        <v>10.972338985</v>
      </c>
      <c r="AW11" s="215">
        <v>10.644150815</v>
      </c>
      <c r="AX11" s="215">
        <v>10.436654616</v>
      </c>
      <c r="AY11" s="215">
        <v>10.28016912</v>
      </c>
      <c r="AZ11" s="215">
        <v>10.30558982</v>
      </c>
      <c r="BA11" s="215">
        <v>10.457443242</v>
      </c>
      <c r="BB11" s="215">
        <v>11.271739545000001</v>
      </c>
      <c r="BC11" s="215">
        <v>11.22</v>
      </c>
      <c r="BD11" s="215">
        <v>11.145860000000001</v>
      </c>
      <c r="BE11" s="215">
        <v>10.99752</v>
      </c>
      <c r="BF11" s="356">
        <v>10.93089</v>
      </c>
      <c r="BG11" s="356">
        <v>10.873950000000001</v>
      </c>
      <c r="BH11" s="356">
        <v>11.125299999999999</v>
      </c>
      <c r="BI11" s="356">
        <v>10.96857</v>
      </c>
      <c r="BJ11" s="356">
        <v>10.38021</v>
      </c>
      <c r="BK11" s="356">
        <v>10.51388</v>
      </c>
      <c r="BL11" s="356">
        <v>10.794169999999999</v>
      </c>
      <c r="BM11" s="356">
        <v>10.995340000000001</v>
      </c>
      <c r="BN11" s="356">
        <v>11.52031</v>
      </c>
      <c r="BO11" s="356">
        <v>11.50943</v>
      </c>
      <c r="BP11" s="356">
        <v>11.480399999999999</v>
      </c>
      <c r="BQ11" s="356">
        <v>11.37603</v>
      </c>
      <c r="BR11" s="356">
        <v>11.23714</v>
      </c>
      <c r="BS11" s="356">
        <v>11.196719999999999</v>
      </c>
      <c r="BT11" s="356">
        <v>11.40737</v>
      </c>
      <c r="BU11" s="356">
        <v>11.24775</v>
      </c>
      <c r="BV11" s="356">
        <v>10.688650000000001</v>
      </c>
    </row>
    <row r="12" spans="1:74" ht="11.1" customHeight="1" x14ac:dyDescent="0.2">
      <c r="A12" s="119" t="s">
        <v>820</v>
      </c>
      <c r="B12" s="206" t="s">
        <v>610</v>
      </c>
      <c r="C12" s="215">
        <v>9.6559858185999996</v>
      </c>
      <c r="D12" s="215">
        <v>9.7494715807999999</v>
      </c>
      <c r="E12" s="215">
        <v>10.3485475</v>
      </c>
      <c r="F12" s="215">
        <v>10.533542058</v>
      </c>
      <c r="G12" s="215">
        <v>10.639899423999999</v>
      </c>
      <c r="H12" s="215">
        <v>10.685729759999999</v>
      </c>
      <c r="I12" s="215">
        <v>10.587269227</v>
      </c>
      <c r="J12" s="215">
        <v>10.647105582</v>
      </c>
      <c r="K12" s="215">
        <v>10.775862006000001</v>
      </c>
      <c r="L12" s="215">
        <v>10.74636025</v>
      </c>
      <c r="M12" s="215">
        <v>10.460925735</v>
      </c>
      <c r="N12" s="215">
        <v>9.9955369556000004</v>
      </c>
      <c r="O12" s="215">
        <v>9.9197735841999997</v>
      </c>
      <c r="P12" s="215">
        <v>10.248529637000001</v>
      </c>
      <c r="Q12" s="215">
        <v>10.309235675</v>
      </c>
      <c r="R12" s="215">
        <v>10.422378635999999</v>
      </c>
      <c r="S12" s="215">
        <v>10.236428274</v>
      </c>
      <c r="T12" s="215">
        <v>10.273092156000001</v>
      </c>
      <c r="U12" s="215">
        <v>10.196007471</v>
      </c>
      <c r="V12" s="215">
        <v>10.344817473000001</v>
      </c>
      <c r="W12" s="215">
        <v>10.537555790000001</v>
      </c>
      <c r="X12" s="215">
        <v>10.527687359</v>
      </c>
      <c r="Y12" s="215">
        <v>10.400118935</v>
      </c>
      <c r="Z12" s="215">
        <v>10.174609460999999</v>
      </c>
      <c r="AA12" s="215">
        <v>10.048288459</v>
      </c>
      <c r="AB12" s="215">
        <v>10.347624016999999</v>
      </c>
      <c r="AC12" s="215">
        <v>10.366690802999999</v>
      </c>
      <c r="AD12" s="215">
        <v>10.797546139</v>
      </c>
      <c r="AE12" s="215">
        <v>11.073339879000001</v>
      </c>
      <c r="AF12" s="215">
        <v>10.97656744</v>
      </c>
      <c r="AG12" s="215">
        <v>10.893997516000001</v>
      </c>
      <c r="AH12" s="215">
        <v>10.954445742000001</v>
      </c>
      <c r="AI12" s="215">
        <v>10.942362857999999</v>
      </c>
      <c r="AJ12" s="215">
        <v>11.105394981</v>
      </c>
      <c r="AK12" s="215">
        <v>10.907873110000001</v>
      </c>
      <c r="AL12" s="215">
        <v>10.346983214</v>
      </c>
      <c r="AM12" s="215">
        <v>10.178075874999999</v>
      </c>
      <c r="AN12" s="215">
        <v>10.319221036</v>
      </c>
      <c r="AO12" s="215">
        <v>10.814489555</v>
      </c>
      <c r="AP12" s="215">
        <v>11.422030563</v>
      </c>
      <c r="AQ12" s="215">
        <v>11.347085259</v>
      </c>
      <c r="AR12" s="215">
        <v>11.497307764</v>
      </c>
      <c r="AS12" s="215">
        <v>11.425116449000001</v>
      </c>
      <c r="AT12" s="215">
        <v>11.330113687000001</v>
      </c>
      <c r="AU12" s="215">
        <v>11.433266185000001</v>
      </c>
      <c r="AV12" s="215">
        <v>11.382213892999999</v>
      </c>
      <c r="AW12" s="215">
        <v>11.014754631000001</v>
      </c>
      <c r="AX12" s="215">
        <v>10.778175467000001</v>
      </c>
      <c r="AY12" s="215">
        <v>10.554945793</v>
      </c>
      <c r="AZ12" s="215">
        <v>10.74055525</v>
      </c>
      <c r="BA12" s="215">
        <v>10.720948364</v>
      </c>
      <c r="BB12" s="215">
        <v>11.465823044</v>
      </c>
      <c r="BC12" s="215">
        <v>11.5</v>
      </c>
      <c r="BD12" s="215">
        <v>11.718680000000001</v>
      </c>
      <c r="BE12" s="215">
        <v>11.554589999999999</v>
      </c>
      <c r="BF12" s="356">
        <v>11.541069999999999</v>
      </c>
      <c r="BG12" s="356">
        <v>11.649150000000001</v>
      </c>
      <c r="BH12" s="356">
        <v>11.725770000000001</v>
      </c>
      <c r="BI12" s="356">
        <v>11.296480000000001</v>
      </c>
      <c r="BJ12" s="356">
        <v>10.5114</v>
      </c>
      <c r="BK12" s="356">
        <v>10.79862</v>
      </c>
      <c r="BL12" s="356">
        <v>11.010070000000001</v>
      </c>
      <c r="BM12" s="356">
        <v>11.265169999999999</v>
      </c>
      <c r="BN12" s="356">
        <v>11.743980000000001</v>
      </c>
      <c r="BO12" s="356">
        <v>11.67597</v>
      </c>
      <c r="BP12" s="356">
        <v>11.884840000000001</v>
      </c>
      <c r="BQ12" s="356">
        <v>11.818770000000001</v>
      </c>
      <c r="BR12" s="356">
        <v>11.74471</v>
      </c>
      <c r="BS12" s="356">
        <v>11.871560000000001</v>
      </c>
      <c r="BT12" s="356">
        <v>11.88602</v>
      </c>
      <c r="BU12" s="356">
        <v>11.44107</v>
      </c>
      <c r="BV12" s="356">
        <v>10.62926</v>
      </c>
    </row>
    <row r="13" spans="1:74" ht="11.1" customHeight="1" x14ac:dyDescent="0.2">
      <c r="A13" s="119" t="s">
        <v>821</v>
      </c>
      <c r="B13" s="206" t="s">
        <v>611</v>
      </c>
      <c r="C13" s="215">
        <v>9.6027038073999993</v>
      </c>
      <c r="D13" s="215">
        <v>9.7419030386000003</v>
      </c>
      <c r="E13" s="215">
        <v>9.9110020889000001</v>
      </c>
      <c r="F13" s="215">
        <v>10.329434128000001</v>
      </c>
      <c r="G13" s="215">
        <v>10.810585518</v>
      </c>
      <c r="H13" s="215">
        <v>11.207734214</v>
      </c>
      <c r="I13" s="215">
        <v>11.321390879999999</v>
      </c>
      <c r="J13" s="215">
        <v>11.321800665</v>
      </c>
      <c r="K13" s="215">
        <v>11.024854094</v>
      </c>
      <c r="L13" s="215">
        <v>10.724854217000001</v>
      </c>
      <c r="M13" s="215">
        <v>10.114477984000001</v>
      </c>
      <c r="N13" s="215">
        <v>9.8518168143999993</v>
      </c>
      <c r="O13" s="215">
        <v>9.9984682225999997</v>
      </c>
      <c r="P13" s="215">
        <v>10.197238788</v>
      </c>
      <c r="Q13" s="215">
        <v>10.294369171</v>
      </c>
      <c r="R13" s="215">
        <v>10.663166259</v>
      </c>
      <c r="S13" s="215">
        <v>11.173620544</v>
      </c>
      <c r="T13" s="215">
        <v>11.513094725</v>
      </c>
      <c r="U13" s="215">
        <v>11.580693782000001</v>
      </c>
      <c r="V13" s="215">
        <v>11.539301316</v>
      </c>
      <c r="W13" s="215">
        <v>11.358632305</v>
      </c>
      <c r="X13" s="215">
        <v>11.027707321999999</v>
      </c>
      <c r="Y13" s="215">
        <v>10.610315380999999</v>
      </c>
      <c r="Z13" s="215">
        <v>10.382528236000001</v>
      </c>
      <c r="AA13" s="215">
        <v>10.267572988</v>
      </c>
      <c r="AB13" s="215">
        <v>10.515589387</v>
      </c>
      <c r="AC13" s="215">
        <v>10.668244894000001</v>
      </c>
      <c r="AD13" s="215">
        <v>11.096957918999999</v>
      </c>
      <c r="AE13" s="215">
        <v>11.438352289999999</v>
      </c>
      <c r="AF13" s="215">
        <v>11.835427608</v>
      </c>
      <c r="AG13" s="215">
        <v>12.084455459999999</v>
      </c>
      <c r="AH13" s="215">
        <v>11.958207916999999</v>
      </c>
      <c r="AI13" s="215">
        <v>11.854118809999999</v>
      </c>
      <c r="AJ13" s="215">
        <v>11.534946285</v>
      </c>
      <c r="AK13" s="215">
        <v>10.994675624999999</v>
      </c>
      <c r="AL13" s="215">
        <v>10.794800892</v>
      </c>
      <c r="AM13" s="215">
        <v>10.813218603999999</v>
      </c>
      <c r="AN13" s="215">
        <v>10.893518024</v>
      </c>
      <c r="AO13" s="215">
        <v>11.110100648</v>
      </c>
      <c r="AP13" s="215">
        <v>11.581274961</v>
      </c>
      <c r="AQ13" s="215">
        <v>12.003141936</v>
      </c>
      <c r="AR13" s="215">
        <v>12.339242207</v>
      </c>
      <c r="AS13" s="215">
        <v>12.420430352</v>
      </c>
      <c r="AT13" s="215">
        <v>12.337357296</v>
      </c>
      <c r="AU13" s="215">
        <v>12.205543089000001</v>
      </c>
      <c r="AV13" s="215">
        <v>11.762009551</v>
      </c>
      <c r="AW13" s="215">
        <v>11.237955268</v>
      </c>
      <c r="AX13" s="215">
        <v>10.961743073999999</v>
      </c>
      <c r="AY13" s="215">
        <v>11.126230945</v>
      </c>
      <c r="AZ13" s="215">
        <v>11.398142716000001</v>
      </c>
      <c r="BA13" s="215">
        <v>11.452679995</v>
      </c>
      <c r="BB13" s="215">
        <v>11.830288135</v>
      </c>
      <c r="BC13" s="215">
        <v>12.29</v>
      </c>
      <c r="BD13" s="215">
        <v>12.63795</v>
      </c>
      <c r="BE13" s="215">
        <v>12.743449999999999</v>
      </c>
      <c r="BF13" s="356">
        <v>12.609669999999999</v>
      </c>
      <c r="BG13" s="356">
        <v>12.45872</v>
      </c>
      <c r="BH13" s="356">
        <v>12.07591</v>
      </c>
      <c r="BI13" s="356">
        <v>11.51399</v>
      </c>
      <c r="BJ13" s="356">
        <v>11.134320000000001</v>
      </c>
      <c r="BK13" s="356">
        <v>11.414540000000001</v>
      </c>
      <c r="BL13" s="356">
        <v>11.69267</v>
      </c>
      <c r="BM13" s="356">
        <v>11.77178</v>
      </c>
      <c r="BN13" s="356">
        <v>12.171290000000001</v>
      </c>
      <c r="BO13" s="356">
        <v>12.623060000000001</v>
      </c>
      <c r="BP13" s="356">
        <v>12.99147</v>
      </c>
      <c r="BQ13" s="356">
        <v>13.07137</v>
      </c>
      <c r="BR13" s="356">
        <v>12.955870000000001</v>
      </c>
      <c r="BS13" s="356">
        <v>12.82159</v>
      </c>
      <c r="BT13" s="356">
        <v>12.41262</v>
      </c>
      <c r="BU13" s="356">
        <v>11.83525</v>
      </c>
      <c r="BV13" s="356">
        <v>11.434329999999999</v>
      </c>
    </row>
    <row r="14" spans="1:74" ht="11.1" customHeight="1" x14ac:dyDescent="0.2">
      <c r="A14" s="119" t="s">
        <v>822</v>
      </c>
      <c r="B14" s="208" t="s">
        <v>612</v>
      </c>
      <c r="C14" s="215">
        <v>12.170238445000001</v>
      </c>
      <c r="D14" s="215">
        <v>11.680483123</v>
      </c>
      <c r="E14" s="215">
        <v>11.724522840000001</v>
      </c>
      <c r="F14" s="215">
        <v>11.715168272</v>
      </c>
      <c r="G14" s="215">
        <v>12.200602161000001</v>
      </c>
      <c r="H14" s="215">
        <v>12.705960075</v>
      </c>
      <c r="I14" s="215">
        <v>13.605349366</v>
      </c>
      <c r="J14" s="215">
        <v>13.294277844</v>
      </c>
      <c r="K14" s="215">
        <v>13.142957943000001</v>
      </c>
      <c r="L14" s="215">
        <v>12.410701852000001</v>
      </c>
      <c r="M14" s="215">
        <v>12.368328011999999</v>
      </c>
      <c r="N14" s="215">
        <v>12.160359928</v>
      </c>
      <c r="O14" s="215">
        <v>12.454016557999999</v>
      </c>
      <c r="P14" s="215">
        <v>11.883728832999999</v>
      </c>
      <c r="Q14" s="215">
        <v>12.072844628</v>
      </c>
      <c r="R14" s="215">
        <v>12.229907475999999</v>
      </c>
      <c r="S14" s="215">
        <v>12.767123956000001</v>
      </c>
      <c r="T14" s="215">
        <v>13.620826492999999</v>
      </c>
      <c r="U14" s="215">
        <v>13.245626655000001</v>
      </c>
      <c r="V14" s="215">
        <v>14.371860326</v>
      </c>
      <c r="W14" s="215">
        <v>14.736831199999999</v>
      </c>
      <c r="X14" s="215">
        <v>12.666924049</v>
      </c>
      <c r="Y14" s="215">
        <v>12.502956828</v>
      </c>
      <c r="Z14" s="215">
        <v>12.604339940999999</v>
      </c>
      <c r="AA14" s="215">
        <v>12.941672761</v>
      </c>
      <c r="AB14" s="215">
        <v>12.444234120999999</v>
      </c>
      <c r="AC14" s="215">
        <v>12.415573848999999</v>
      </c>
      <c r="AD14" s="215">
        <v>12.519120844</v>
      </c>
      <c r="AE14" s="215">
        <v>13.457110329000001</v>
      </c>
      <c r="AF14" s="215">
        <v>14.602720607</v>
      </c>
      <c r="AG14" s="215">
        <v>14.644593751</v>
      </c>
      <c r="AH14" s="215">
        <v>14.182896323</v>
      </c>
      <c r="AI14" s="215">
        <v>14.796256591000001</v>
      </c>
      <c r="AJ14" s="215">
        <v>13.666053443999999</v>
      </c>
      <c r="AK14" s="215">
        <v>13.28429671</v>
      </c>
      <c r="AL14" s="215">
        <v>12.930113308999999</v>
      </c>
      <c r="AM14" s="215">
        <v>13.184933999</v>
      </c>
      <c r="AN14" s="215">
        <v>12.767038528</v>
      </c>
      <c r="AO14" s="215">
        <v>12.787507890000001</v>
      </c>
      <c r="AP14" s="215">
        <v>9.7685336261</v>
      </c>
      <c r="AQ14" s="215">
        <v>13.894472671999999</v>
      </c>
      <c r="AR14" s="215">
        <v>14.597686119</v>
      </c>
      <c r="AS14" s="215">
        <v>15.284190233</v>
      </c>
      <c r="AT14" s="215">
        <v>15.615714249</v>
      </c>
      <c r="AU14" s="215">
        <v>15.680271159</v>
      </c>
      <c r="AV14" s="215">
        <v>12.206698336000001</v>
      </c>
      <c r="AW14" s="215">
        <v>13.812422007</v>
      </c>
      <c r="AX14" s="215">
        <v>13.471778156999999</v>
      </c>
      <c r="AY14" s="215">
        <v>13.682747031</v>
      </c>
      <c r="AZ14" s="215">
        <v>13.626999766000001</v>
      </c>
      <c r="BA14" s="215">
        <v>13.734362396</v>
      </c>
      <c r="BB14" s="215">
        <v>11.214510690999999</v>
      </c>
      <c r="BC14" s="215">
        <v>14.41</v>
      </c>
      <c r="BD14" s="215">
        <v>15.288069999999999</v>
      </c>
      <c r="BE14" s="215">
        <v>15.9659</v>
      </c>
      <c r="BF14" s="356">
        <v>16.29514</v>
      </c>
      <c r="BG14" s="356">
        <v>16.45327</v>
      </c>
      <c r="BH14" s="356">
        <v>12.6432</v>
      </c>
      <c r="BI14" s="356">
        <v>14.545529999999999</v>
      </c>
      <c r="BJ14" s="356">
        <v>14.15878</v>
      </c>
      <c r="BK14" s="356">
        <v>14.18191</v>
      </c>
      <c r="BL14" s="356">
        <v>14.307930000000001</v>
      </c>
      <c r="BM14" s="356">
        <v>14.20463</v>
      </c>
      <c r="BN14" s="356">
        <v>11.44834</v>
      </c>
      <c r="BO14" s="356">
        <v>14.78468</v>
      </c>
      <c r="BP14" s="356">
        <v>15.77797</v>
      </c>
      <c r="BQ14" s="356">
        <v>16.416370000000001</v>
      </c>
      <c r="BR14" s="356">
        <v>16.769749999999998</v>
      </c>
      <c r="BS14" s="356">
        <v>16.912310000000002</v>
      </c>
      <c r="BT14" s="356">
        <v>13.05251</v>
      </c>
      <c r="BU14" s="356">
        <v>15.021100000000001</v>
      </c>
      <c r="BV14" s="356">
        <v>14.654019999999999</v>
      </c>
    </row>
    <row r="15" spans="1:74" ht="11.1" customHeight="1" x14ac:dyDescent="0.2">
      <c r="A15" s="119" t="s">
        <v>823</v>
      </c>
      <c r="B15" s="208" t="s">
        <v>586</v>
      </c>
      <c r="C15" s="215">
        <v>10.87</v>
      </c>
      <c r="D15" s="215">
        <v>11.06</v>
      </c>
      <c r="E15" s="215">
        <v>11.52</v>
      </c>
      <c r="F15" s="215">
        <v>11.67</v>
      </c>
      <c r="G15" s="215">
        <v>11.93</v>
      </c>
      <c r="H15" s="215">
        <v>11.97</v>
      </c>
      <c r="I15" s="215">
        <v>12.09</v>
      </c>
      <c r="J15" s="215">
        <v>12.09</v>
      </c>
      <c r="K15" s="215">
        <v>12.17</v>
      </c>
      <c r="L15" s="215">
        <v>12.08</v>
      </c>
      <c r="M15" s="215">
        <v>11.78</v>
      </c>
      <c r="N15" s="215">
        <v>11.4</v>
      </c>
      <c r="O15" s="215">
        <v>11.41</v>
      </c>
      <c r="P15" s="215">
        <v>11.51</v>
      </c>
      <c r="Q15" s="215">
        <v>11.7</v>
      </c>
      <c r="R15" s="215">
        <v>11.92</v>
      </c>
      <c r="S15" s="215">
        <v>11.9</v>
      </c>
      <c r="T15" s="215">
        <v>12.09</v>
      </c>
      <c r="U15" s="215">
        <v>12</v>
      </c>
      <c r="V15" s="215">
        <v>12.17</v>
      </c>
      <c r="W15" s="215">
        <v>12.3</v>
      </c>
      <c r="X15" s="215">
        <v>12.03</v>
      </c>
      <c r="Y15" s="215">
        <v>11.75</v>
      </c>
      <c r="Z15" s="215">
        <v>11.62</v>
      </c>
      <c r="AA15" s="215">
        <v>11.55</v>
      </c>
      <c r="AB15" s="215">
        <v>11.73</v>
      </c>
      <c r="AC15" s="215">
        <v>11.71</v>
      </c>
      <c r="AD15" s="215">
        <v>12.03</v>
      </c>
      <c r="AE15" s="215">
        <v>12.5</v>
      </c>
      <c r="AF15" s="215">
        <v>12.64</v>
      </c>
      <c r="AG15" s="215">
        <v>12.75</v>
      </c>
      <c r="AH15" s="215">
        <v>12.62</v>
      </c>
      <c r="AI15" s="215">
        <v>12.6</v>
      </c>
      <c r="AJ15" s="215">
        <v>12.45</v>
      </c>
      <c r="AK15" s="215">
        <v>12.18</v>
      </c>
      <c r="AL15" s="215">
        <v>11.82</v>
      </c>
      <c r="AM15" s="215">
        <v>11.65</v>
      </c>
      <c r="AN15" s="215">
        <v>11.92</v>
      </c>
      <c r="AO15" s="215">
        <v>12.24</v>
      </c>
      <c r="AP15" s="215">
        <v>12.3</v>
      </c>
      <c r="AQ15" s="215">
        <v>12.84</v>
      </c>
      <c r="AR15" s="215">
        <v>12.98</v>
      </c>
      <c r="AS15" s="215">
        <v>13.05</v>
      </c>
      <c r="AT15" s="215">
        <v>13.02</v>
      </c>
      <c r="AU15" s="215">
        <v>12.94</v>
      </c>
      <c r="AV15" s="215">
        <v>12.59</v>
      </c>
      <c r="AW15" s="215">
        <v>12.46</v>
      </c>
      <c r="AX15" s="215">
        <v>12.15</v>
      </c>
      <c r="AY15" s="215">
        <v>12.1</v>
      </c>
      <c r="AZ15" s="215">
        <v>12.29</v>
      </c>
      <c r="BA15" s="215">
        <v>12.35</v>
      </c>
      <c r="BB15" s="215">
        <v>12.64</v>
      </c>
      <c r="BC15" s="215">
        <v>12.95</v>
      </c>
      <c r="BD15" s="215">
        <v>13.14081</v>
      </c>
      <c r="BE15" s="215">
        <v>13.139699999999999</v>
      </c>
      <c r="BF15" s="356">
        <v>13.18059</v>
      </c>
      <c r="BG15" s="356">
        <v>13.15001</v>
      </c>
      <c r="BH15" s="356">
        <v>12.856400000000001</v>
      </c>
      <c r="BI15" s="356">
        <v>12.832079999999999</v>
      </c>
      <c r="BJ15" s="356">
        <v>12.205170000000001</v>
      </c>
      <c r="BK15" s="356">
        <v>12.3133</v>
      </c>
      <c r="BL15" s="356">
        <v>12.631600000000001</v>
      </c>
      <c r="BM15" s="356">
        <v>12.75848</v>
      </c>
      <c r="BN15" s="356">
        <v>12.82893</v>
      </c>
      <c r="BO15" s="356">
        <v>13.21298</v>
      </c>
      <c r="BP15" s="356">
        <v>13.427239999999999</v>
      </c>
      <c r="BQ15" s="356">
        <v>13.46152</v>
      </c>
      <c r="BR15" s="356">
        <v>13.45852</v>
      </c>
      <c r="BS15" s="356">
        <v>13.4488</v>
      </c>
      <c r="BT15" s="356">
        <v>13.13166</v>
      </c>
      <c r="BU15" s="356">
        <v>13.1166</v>
      </c>
      <c r="BV15" s="356">
        <v>12.50854</v>
      </c>
    </row>
    <row r="16" spans="1:74" ht="11.1" customHeight="1" x14ac:dyDescent="0.2">
      <c r="A16" s="119"/>
      <c r="B16" s="122" t="s">
        <v>12</v>
      </c>
      <c r="C16" s="491"/>
      <c r="D16" s="491"/>
      <c r="E16" s="491"/>
      <c r="F16" s="491"/>
      <c r="G16" s="491"/>
      <c r="H16" s="491"/>
      <c r="I16" s="491"/>
      <c r="J16" s="491"/>
      <c r="K16" s="491"/>
      <c r="L16" s="491"/>
      <c r="M16" s="491"/>
      <c r="N16" s="491"/>
      <c r="O16" s="491"/>
      <c r="P16" s="491"/>
      <c r="Q16" s="491"/>
      <c r="R16" s="491"/>
      <c r="S16" s="491"/>
      <c r="T16" s="491"/>
      <c r="U16" s="491"/>
      <c r="V16" s="491"/>
      <c r="W16" s="491"/>
      <c r="X16" s="491"/>
      <c r="Y16" s="491"/>
      <c r="Z16" s="491"/>
      <c r="AA16" s="491"/>
      <c r="AB16" s="491"/>
      <c r="AC16" s="491"/>
      <c r="AD16" s="491"/>
      <c r="AE16" s="491"/>
      <c r="AF16" s="491"/>
      <c r="AG16" s="491"/>
      <c r="AH16" s="491"/>
      <c r="AI16" s="491"/>
      <c r="AJ16" s="491"/>
      <c r="AK16" s="491"/>
      <c r="AL16" s="491"/>
      <c r="AM16" s="491"/>
      <c r="AN16" s="491"/>
      <c r="AO16" s="491"/>
      <c r="AP16" s="491"/>
      <c r="AQ16" s="491"/>
      <c r="AR16" s="491"/>
      <c r="AS16" s="491"/>
      <c r="AT16" s="491"/>
      <c r="AU16" s="491"/>
      <c r="AV16" s="491"/>
      <c r="AW16" s="491"/>
      <c r="AX16" s="491"/>
      <c r="AY16" s="491"/>
      <c r="AZ16" s="491"/>
      <c r="BA16" s="491"/>
      <c r="BB16" s="491"/>
      <c r="BC16" s="491"/>
      <c r="BD16" s="491"/>
      <c r="BE16" s="491"/>
      <c r="BF16" s="492"/>
      <c r="BG16" s="492"/>
      <c r="BH16" s="492"/>
      <c r="BI16" s="492"/>
      <c r="BJ16" s="492"/>
      <c r="BK16" s="492"/>
      <c r="BL16" s="492"/>
      <c r="BM16" s="492"/>
      <c r="BN16" s="492"/>
      <c r="BO16" s="492"/>
      <c r="BP16" s="492"/>
      <c r="BQ16" s="492"/>
      <c r="BR16" s="492"/>
      <c r="BS16" s="492"/>
      <c r="BT16" s="492"/>
      <c r="BU16" s="492"/>
      <c r="BV16" s="492"/>
    </row>
    <row r="17" spans="1:74" ht="11.1" customHeight="1" x14ac:dyDescent="0.2">
      <c r="A17" s="119" t="s">
        <v>824</v>
      </c>
      <c r="B17" s="206" t="s">
        <v>605</v>
      </c>
      <c r="C17" s="215">
        <v>14.575778509999999</v>
      </c>
      <c r="D17" s="215">
        <v>14.256835372999999</v>
      </c>
      <c r="E17" s="215">
        <v>14.206487199</v>
      </c>
      <c r="F17" s="215">
        <v>14.077408168</v>
      </c>
      <c r="G17" s="215">
        <v>14.221805679999999</v>
      </c>
      <c r="H17" s="215">
        <v>14.688706606</v>
      </c>
      <c r="I17" s="215">
        <v>14.207197932</v>
      </c>
      <c r="J17" s="215">
        <v>14.594470143000001</v>
      </c>
      <c r="K17" s="215">
        <v>14.61474802</v>
      </c>
      <c r="L17" s="215">
        <v>13.867811741000001</v>
      </c>
      <c r="M17" s="215">
        <v>14.022453175000001</v>
      </c>
      <c r="N17" s="215">
        <v>14.23553472</v>
      </c>
      <c r="O17" s="215">
        <v>13.942380312999999</v>
      </c>
      <c r="P17" s="215">
        <v>13.937680555</v>
      </c>
      <c r="Q17" s="215">
        <v>13.8038369</v>
      </c>
      <c r="R17" s="215">
        <v>13.437702515</v>
      </c>
      <c r="S17" s="215">
        <v>13.609505471</v>
      </c>
      <c r="T17" s="215">
        <v>13.728734127999999</v>
      </c>
      <c r="U17" s="215">
        <v>13.768569204</v>
      </c>
      <c r="V17" s="215">
        <v>13.423520395000001</v>
      </c>
      <c r="W17" s="215">
        <v>13.706845263</v>
      </c>
      <c r="X17" s="215">
        <v>13.257218816</v>
      </c>
      <c r="Y17" s="215">
        <v>13.446841750999999</v>
      </c>
      <c r="Z17" s="215">
        <v>14.115008839</v>
      </c>
      <c r="AA17" s="215">
        <v>13.718332527999999</v>
      </c>
      <c r="AB17" s="215">
        <v>14.679897121</v>
      </c>
      <c r="AC17" s="215">
        <v>14.384690139</v>
      </c>
      <c r="AD17" s="215">
        <v>13.591300088000001</v>
      </c>
      <c r="AE17" s="215">
        <v>13.508476922</v>
      </c>
      <c r="AF17" s="215">
        <v>13.817813148999999</v>
      </c>
      <c r="AG17" s="215">
        <v>13.678958639999999</v>
      </c>
      <c r="AH17" s="215">
        <v>13.731380484000001</v>
      </c>
      <c r="AI17" s="215">
        <v>13.725560193</v>
      </c>
      <c r="AJ17" s="215">
        <v>13.575087797</v>
      </c>
      <c r="AK17" s="215">
        <v>13.884573378000001</v>
      </c>
      <c r="AL17" s="215">
        <v>15.360070829</v>
      </c>
      <c r="AM17" s="215">
        <v>15.373089426</v>
      </c>
      <c r="AN17" s="215">
        <v>15.944631223</v>
      </c>
      <c r="AO17" s="215">
        <v>15.549069605</v>
      </c>
      <c r="AP17" s="215">
        <v>14.670903424</v>
      </c>
      <c r="AQ17" s="215">
        <v>13.958520206999999</v>
      </c>
      <c r="AR17" s="215">
        <v>14.341959087999999</v>
      </c>
      <c r="AS17" s="215">
        <v>14.356437271000001</v>
      </c>
      <c r="AT17" s="215">
        <v>14.615730701</v>
      </c>
      <c r="AU17" s="215">
        <v>14.324655380999999</v>
      </c>
      <c r="AV17" s="215">
        <v>14.022279221</v>
      </c>
      <c r="AW17" s="215">
        <v>14.023003663000001</v>
      </c>
      <c r="AX17" s="215">
        <v>14.940238702</v>
      </c>
      <c r="AY17" s="215">
        <v>16.388927544000001</v>
      </c>
      <c r="AZ17" s="215">
        <v>17.466663929999999</v>
      </c>
      <c r="BA17" s="215">
        <v>16.948393971000002</v>
      </c>
      <c r="BB17" s="215">
        <v>15.564892171</v>
      </c>
      <c r="BC17" s="215">
        <v>15.06</v>
      </c>
      <c r="BD17" s="215">
        <v>15.94027</v>
      </c>
      <c r="BE17" s="215">
        <v>16.034759999999999</v>
      </c>
      <c r="BF17" s="356">
        <v>15.95255</v>
      </c>
      <c r="BG17" s="356">
        <v>16.079640000000001</v>
      </c>
      <c r="BH17" s="356">
        <v>15.283379999999999</v>
      </c>
      <c r="BI17" s="356">
        <v>15.3452</v>
      </c>
      <c r="BJ17" s="356">
        <v>16.252109999999998</v>
      </c>
      <c r="BK17" s="356">
        <v>17.83032</v>
      </c>
      <c r="BL17" s="356">
        <v>18.987819999999999</v>
      </c>
      <c r="BM17" s="356">
        <v>18.59479</v>
      </c>
      <c r="BN17" s="356">
        <v>17.37527</v>
      </c>
      <c r="BO17" s="356">
        <v>16.54054</v>
      </c>
      <c r="BP17" s="356">
        <v>17.105460000000001</v>
      </c>
      <c r="BQ17" s="356">
        <v>17.266369999999998</v>
      </c>
      <c r="BR17" s="356">
        <v>17.34882</v>
      </c>
      <c r="BS17" s="356">
        <v>17.44642</v>
      </c>
      <c r="BT17" s="356">
        <v>16.54964</v>
      </c>
      <c r="BU17" s="356">
        <v>16.58512</v>
      </c>
      <c r="BV17" s="356">
        <v>17.509799999999998</v>
      </c>
    </row>
    <row r="18" spans="1:74" ht="11.1" customHeight="1" x14ac:dyDescent="0.2">
      <c r="A18" s="119" t="s">
        <v>825</v>
      </c>
      <c r="B18" s="188" t="s">
        <v>639</v>
      </c>
      <c r="C18" s="215">
        <v>13.373577026</v>
      </c>
      <c r="D18" s="215">
        <v>13.277033572000001</v>
      </c>
      <c r="E18" s="215">
        <v>13.059891359</v>
      </c>
      <c r="F18" s="215">
        <v>13.171618439</v>
      </c>
      <c r="G18" s="215">
        <v>13.513222796000001</v>
      </c>
      <c r="H18" s="215">
        <v>14.477344194</v>
      </c>
      <c r="I18" s="215">
        <v>14.672789278</v>
      </c>
      <c r="J18" s="215">
        <v>14.576521960000001</v>
      </c>
      <c r="K18" s="215">
        <v>14.188176804999999</v>
      </c>
      <c r="L18" s="215">
        <v>13.403933565000001</v>
      </c>
      <c r="M18" s="215">
        <v>12.912353303</v>
      </c>
      <c r="N18" s="215">
        <v>12.617319030000001</v>
      </c>
      <c r="O18" s="215">
        <v>12.675115332000001</v>
      </c>
      <c r="P18" s="215">
        <v>12.540045771000001</v>
      </c>
      <c r="Q18" s="215">
        <v>12.467550913</v>
      </c>
      <c r="R18" s="215">
        <v>12.588537466</v>
      </c>
      <c r="S18" s="215">
        <v>12.711775218</v>
      </c>
      <c r="T18" s="215">
        <v>13.53929123</v>
      </c>
      <c r="U18" s="215">
        <v>13.861224605</v>
      </c>
      <c r="V18" s="215">
        <v>13.270600321</v>
      </c>
      <c r="W18" s="215">
        <v>13.730546814</v>
      </c>
      <c r="X18" s="215">
        <v>12.838919627999999</v>
      </c>
      <c r="Y18" s="215">
        <v>12.471665289000001</v>
      </c>
      <c r="Z18" s="215">
        <v>12.502127109</v>
      </c>
      <c r="AA18" s="215">
        <v>12.808557311</v>
      </c>
      <c r="AB18" s="215">
        <v>13.135500159999999</v>
      </c>
      <c r="AC18" s="215">
        <v>12.814757740999999</v>
      </c>
      <c r="AD18" s="215">
        <v>12.49905607</v>
      </c>
      <c r="AE18" s="215">
        <v>12.836840169</v>
      </c>
      <c r="AF18" s="215">
        <v>13.792008988999999</v>
      </c>
      <c r="AG18" s="215">
        <v>14.182176042</v>
      </c>
      <c r="AH18" s="215">
        <v>14.088878454</v>
      </c>
      <c r="AI18" s="215">
        <v>14.109954739999999</v>
      </c>
      <c r="AJ18" s="215">
        <v>13.116110487</v>
      </c>
      <c r="AK18" s="215">
        <v>12.291859241999999</v>
      </c>
      <c r="AL18" s="215">
        <v>12.603838798</v>
      </c>
      <c r="AM18" s="215">
        <v>14.044967781</v>
      </c>
      <c r="AN18" s="215">
        <v>14.626222082</v>
      </c>
      <c r="AO18" s="215">
        <v>14.214409147</v>
      </c>
      <c r="AP18" s="215">
        <v>13.115259045</v>
      </c>
      <c r="AQ18" s="215">
        <v>13.01404299</v>
      </c>
      <c r="AR18" s="215">
        <v>13.794879352000001</v>
      </c>
      <c r="AS18" s="215">
        <v>13.98457327</v>
      </c>
      <c r="AT18" s="215">
        <v>13.834880796</v>
      </c>
      <c r="AU18" s="215">
        <v>14.002702877000001</v>
      </c>
      <c r="AV18" s="215">
        <v>13.176333519</v>
      </c>
      <c r="AW18" s="215">
        <v>12.951822251999999</v>
      </c>
      <c r="AX18" s="215">
        <v>12.710678140000001</v>
      </c>
      <c r="AY18" s="215">
        <v>12.532987415999999</v>
      </c>
      <c r="AZ18" s="215">
        <v>13.493058544</v>
      </c>
      <c r="BA18" s="215">
        <v>13.520589488000001</v>
      </c>
      <c r="BB18" s="215">
        <v>12.677509337</v>
      </c>
      <c r="BC18" s="215">
        <v>12.56</v>
      </c>
      <c r="BD18" s="215">
        <v>13.97683</v>
      </c>
      <c r="BE18" s="215">
        <v>14.77298</v>
      </c>
      <c r="BF18" s="356">
        <v>14.88937</v>
      </c>
      <c r="BG18" s="356">
        <v>14.476900000000001</v>
      </c>
      <c r="BH18" s="356">
        <v>13.70923</v>
      </c>
      <c r="BI18" s="356">
        <v>13.49783</v>
      </c>
      <c r="BJ18" s="356">
        <v>12.899179999999999</v>
      </c>
      <c r="BK18" s="356">
        <v>12.767569999999999</v>
      </c>
      <c r="BL18" s="356">
        <v>13.5787</v>
      </c>
      <c r="BM18" s="356">
        <v>13.82798</v>
      </c>
      <c r="BN18" s="356">
        <v>13.04297</v>
      </c>
      <c r="BO18" s="356">
        <v>12.87341</v>
      </c>
      <c r="BP18" s="356">
        <v>14.124280000000001</v>
      </c>
      <c r="BQ18" s="356">
        <v>14.982659999999999</v>
      </c>
      <c r="BR18" s="356">
        <v>15.14545</v>
      </c>
      <c r="BS18" s="356">
        <v>14.73624</v>
      </c>
      <c r="BT18" s="356">
        <v>13.926019999999999</v>
      </c>
      <c r="BU18" s="356">
        <v>13.703150000000001</v>
      </c>
      <c r="BV18" s="356">
        <v>13.09132</v>
      </c>
    </row>
    <row r="19" spans="1:74" ht="11.1" customHeight="1" x14ac:dyDescent="0.2">
      <c r="A19" s="119" t="s">
        <v>826</v>
      </c>
      <c r="B19" s="206" t="s">
        <v>606</v>
      </c>
      <c r="C19" s="215">
        <v>9.0244697908999996</v>
      </c>
      <c r="D19" s="215">
        <v>9.4644595163999998</v>
      </c>
      <c r="E19" s="215">
        <v>9.4559103827000008</v>
      </c>
      <c r="F19" s="215">
        <v>9.4950037110000007</v>
      </c>
      <c r="G19" s="215">
        <v>9.5986960580999998</v>
      </c>
      <c r="H19" s="215">
        <v>9.7957145936999996</v>
      </c>
      <c r="I19" s="215">
        <v>9.6088339356999999</v>
      </c>
      <c r="J19" s="215">
        <v>9.7533335361999995</v>
      </c>
      <c r="K19" s="215">
        <v>9.5473072144</v>
      </c>
      <c r="L19" s="215">
        <v>9.4945787056000004</v>
      </c>
      <c r="M19" s="215">
        <v>9.3820884108999998</v>
      </c>
      <c r="N19" s="215">
        <v>9.2019338733999998</v>
      </c>
      <c r="O19" s="215">
        <v>9.3210339066000003</v>
      </c>
      <c r="P19" s="215">
        <v>9.5267628800999997</v>
      </c>
      <c r="Q19" s="215">
        <v>9.4643180542999996</v>
      </c>
      <c r="R19" s="215">
        <v>9.4918808206000005</v>
      </c>
      <c r="S19" s="215">
        <v>9.6173936167999994</v>
      </c>
      <c r="T19" s="215">
        <v>9.4074717648000004</v>
      </c>
      <c r="U19" s="215">
        <v>9.5572898948000002</v>
      </c>
      <c r="V19" s="215">
        <v>9.4525806010999993</v>
      </c>
      <c r="W19" s="215">
        <v>9.5291940670000006</v>
      </c>
      <c r="X19" s="215">
        <v>9.4182223724000007</v>
      </c>
      <c r="Y19" s="215">
        <v>9.4180862567000005</v>
      </c>
      <c r="Z19" s="215">
        <v>9.2649784852000003</v>
      </c>
      <c r="AA19" s="215">
        <v>9.2564251282000001</v>
      </c>
      <c r="AB19" s="215">
        <v>9.4496995663999996</v>
      </c>
      <c r="AC19" s="215">
        <v>9.5236284736000005</v>
      </c>
      <c r="AD19" s="215">
        <v>9.5907607394000003</v>
      </c>
      <c r="AE19" s="215">
        <v>9.8393596255000002</v>
      </c>
      <c r="AF19" s="215">
        <v>9.7514642811000005</v>
      </c>
      <c r="AG19" s="215">
        <v>9.7499435776999999</v>
      </c>
      <c r="AH19" s="215">
        <v>9.8515976079000005</v>
      </c>
      <c r="AI19" s="215">
        <v>9.5782771173000008</v>
      </c>
      <c r="AJ19" s="215">
        <v>9.6496710919000002</v>
      </c>
      <c r="AK19" s="215">
        <v>9.5139787860999991</v>
      </c>
      <c r="AL19" s="215">
        <v>9.2389069417999998</v>
      </c>
      <c r="AM19" s="215">
        <v>9.4108864452999992</v>
      </c>
      <c r="AN19" s="215">
        <v>9.8179156099</v>
      </c>
      <c r="AO19" s="215">
        <v>9.8519825717000007</v>
      </c>
      <c r="AP19" s="215">
        <v>9.9197850904999996</v>
      </c>
      <c r="AQ19" s="215">
        <v>9.8722399927000009</v>
      </c>
      <c r="AR19" s="215">
        <v>10.071621050999999</v>
      </c>
      <c r="AS19" s="215">
        <v>10.019081239</v>
      </c>
      <c r="AT19" s="215">
        <v>10.046879454000001</v>
      </c>
      <c r="AU19" s="215">
        <v>9.9231245724000008</v>
      </c>
      <c r="AV19" s="215">
        <v>9.9753121045000004</v>
      </c>
      <c r="AW19" s="215">
        <v>9.9162170982000006</v>
      </c>
      <c r="AX19" s="215">
        <v>9.7448607208000002</v>
      </c>
      <c r="AY19" s="215">
        <v>9.5691446387999992</v>
      </c>
      <c r="AZ19" s="215">
        <v>9.7645939896999998</v>
      </c>
      <c r="BA19" s="215">
        <v>9.9362861424000002</v>
      </c>
      <c r="BB19" s="215">
        <v>9.8566819303000006</v>
      </c>
      <c r="BC19" s="215">
        <v>9.9</v>
      </c>
      <c r="BD19" s="215">
        <v>10.118779999999999</v>
      </c>
      <c r="BE19" s="215">
        <v>10.07708</v>
      </c>
      <c r="BF19" s="356">
        <v>10.083399999999999</v>
      </c>
      <c r="BG19" s="356">
        <v>9.9013010000000001</v>
      </c>
      <c r="BH19" s="356">
        <v>9.9872580000000006</v>
      </c>
      <c r="BI19" s="356">
        <v>10.057029999999999</v>
      </c>
      <c r="BJ19" s="356">
        <v>9.6417199999999994</v>
      </c>
      <c r="BK19" s="356">
        <v>9.6780460000000001</v>
      </c>
      <c r="BL19" s="356">
        <v>9.9131070000000001</v>
      </c>
      <c r="BM19" s="356">
        <v>10.03622</v>
      </c>
      <c r="BN19" s="356">
        <v>9.9504830000000002</v>
      </c>
      <c r="BO19" s="356">
        <v>10.00009</v>
      </c>
      <c r="BP19" s="356">
        <v>10.17249</v>
      </c>
      <c r="BQ19" s="356">
        <v>10.134969999999999</v>
      </c>
      <c r="BR19" s="356">
        <v>10.14227</v>
      </c>
      <c r="BS19" s="356">
        <v>9.9694830000000003</v>
      </c>
      <c r="BT19" s="356">
        <v>10.05701</v>
      </c>
      <c r="BU19" s="356">
        <v>10.110340000000001</v>
      </c>
      <c r="BV19" s="356">
        <v>9.6939679999999999</v>
      </c>
    </row>
    <row r="20" spans="1:74" ht="11.1" customHeight="1" x14ac:dyDescent="0.2">
      <c r="A20" s="119" t="s">
        <v>827</v>
      </c>
      <c r="B20" s="206" t="s">
        <v>607</v>
      </c>
      <c r="C20" s="215">
        <v>7.4075949802999999</v>
      </c>
      <c r="D20" s="215">
        <v>7.6317397452</v>
      </c>
      <c r="E20" s="215">
        <v>7.7881763749999999</v>
      </c>
      <c r="F20" s="215">
        <v>7.9334233854000002</v>
      </c>
      <c r="G20" s="215">
        <v>8.4201636614000002</v>
      </c>
      <c r="H20" s="215">
        <v>8.9856567102000007</v>
      </c>
      <c r="I20" s="215">
        <v>9.0968735797000004</v>
      </c>
      <c r="J20" s="215">
        <v>9.0441806942999996</v>
      </c>
      <c r="K20" s="215">
        <v>8.6967864028000008</v>
      </c>
      <c r="L20" s="215">
        <v>8.0153702379999991</v>
      </c>
      <c r="M20" s="215">
        <v>7.7549236842999996</v>
      </c>
      <c r="N20" s="215">
        <v>7.5503678046999996</v>
      </c>
      <c r="O20" s="215">
        <v>7.7674496980000001</v>
      </c>
      <c r="P20" s="215">
        <v>7.9445039126000001</v>
      </c>
      <c r="Q20" s="215">
        <v>8.0304388698999993</v>
      </c>
      <c r="R20" s="215">
        <v>8.0614959026000008</v>
      </c>
      <c r="S20" s="215">
        <v>8.5317550268000009</v>
      </c>
      <c r="T20" s="215">
        <v>9.1997854121000007</v>
      </c>
      <c r="U20" s="215">
        <v>9.1918101374999992</v>
      </c>
      <c r="V20" s="215">
        <v>9.3070602155</v>
      </c>
      <c r="W20" s="215">
        <v>8.9054199327999992</v>
      </c>
      <c r="X20" s="215">
        <v>8.3373358757999991</v>
      </c>
      <c r="Y20" s="215">
        <v>8.0661061957999998</v>
      </c>
      <c r="Z20" s="215">
        <v>8.0357585538999992</v>
      </c>
      <c r="AA20" s="215">
        <v>8.3330687231000002</v>
      </c>
      <c r="AB20" s="215">
        <v>8.6540814165000004</v>
      </c>
      <c r="AC20" s="215">
        <v>8.6729562126000008</v>
      </c>
      <c r="AD20" s="215">
        <v>8.6959517676000004</v>
      </c>
      <c r="AE20" s="215">
        <v>9.4105754590000004</v>
      </c>
      <c r="AF20" s="215">
        <v>10.051499543</v>
      </c>
      <c r="AG20" s="215">
        <v>10.035388101000001</v>
      </c>
      <c r="AH20" s="215">
        <v>10.049442726000001</v>
      </c>
      <c r="AI20" s="215">
        <v>9.4526944390000001</v>
      </c>
      <c r="AJ20" s="215">
        <v>8.8858746477999997</v>
      </c>
      <c r="AK20" s="215">
        <v>8.6407486133999996</v>
      </c>
      <c r="AL20" s="215">
        <v>8.5137490838000005</v>
      </c>
      <c r="AM20" s="215">
        <v>8.3671578494999999</v>
      </c>
      <c r="AN20" s="215">
        <v>8.5742560572999995</v>
      </c>
      <c r="AO20" s="215">
        <v>8.8766650161000005</v>
      </c>
      <c r="AP20" s="215">
        <v>8.8908374935999994</v>
      </c>
      <c r="AQ20" s="215">
        <v>9.2868930024999994</v>
      </c>
      <c r="AR20" s="215">
        <v>9.9265460638</v>
      </c>
      <c r="AS20" s="215">
        <v>10.02381535</v>
      </c>
      <c r="AT20" s="215">
        <v>10.06642926</v>
      </c>
      <c r="AU20" s="215">
        <v>9.4593299169999998</v>
      </c>
      <c r="AV20" s="215">
        <v>8.9497587565999996</v>
      </c>
      <c r="AW20" s="215">
        <v>8.6705915535999996</v>
      </c>
      <c r="AX20" s="215">
        <v>8.4588121072</v>
      </c>
      <c r="AY20" s="215">
        <v>8.5062445135000004</v>
      </c>
      <c r="AZ20" s="215">
        <v>8.6008088260999997</v>
      </c>
      <c r="BA20" s="215">
        <v>8.6193755581999998</v>
      </c>
      <c r="BB20" s="215">
        <v>8.9308305617000006</v>
      </c>
      <c r="BC20" s="215">
        <v>9.36</v>
      </c>
      <c r="BD20" s="215">
        <v>10.16215</v>
      </c>
      <c r="BE20" s="215">
        <v>10.376300000000001</v>
      </c>
      <c r="BF20" s="356">
        <v>10.45947</v>
      </c>
      <c r="BG20" s="356">
        <v>9.8440790000000007</v>
      </c>
      <c r="BH20" s="356">
        <v>9.2043219999999994</v>
      </c>
      <c r="BI20" s="356">
        <v>8.9309410000000007</v>
      </c>
      <c r="BJ20" s="356">
        <v>8.5986349999999998</v>
      </c>
      <c r="BK20" s="356">
        <v>8.7185590000000008</v>
      </c>
      <c r="BL20" s="356">
        <v>8.8173910000000006</v>
      </c>
      <c r="BM20" s="356">
        <v>8.8286540000000002</v>
      </c>
      <c r="BN20" s="356">
        <v>9.1454299999999993</v>
      </c>
      <c r="BO20" s="356">
        <v>9.5811440000000001</v>
      </c>
      <c r="BP20" s="356">
        <v>10.375769999999999</v>
      </c>
      <c r="BQ20" s="356">
        <v>10.60765</v>
      </c>
      <c r="BR20" s="356">
        <v>10.70947</v>
      </c>
      <c r="BS20" s="356">
        <v>10.082689999999999</v>
      </c>
      <c r="BT20" s="356">
        <v>9.4502950000000006</v>
      </c>
      <c r="BU20" s="356">
        <v>9.1609119999999997</v>
      </c>
      <c r="BV20" s="356">
        <v>8.8295809999999992</v>
      </c>
    </row>
    <row r="21" spans="1:74" ht="11.1" customHeight="1" x14ac:dyDescent="0.2">
      <c r="A21" s="119" t="s">
        <v>828</v>
      </c>
      <c r="B21" s="206" t="s">
        <v>608</v>
      </c>
      <c r="C21" s="215">
        <v>9.2742524181999997</v>
      </c>
      <c r="D21" s="215">
        <v>9.4140738947999996</v>
      </c>
      <c r="E21" s="215">
        <v>9.4004031666000003</v>
      </c>
      <c r="F21" s="215">
        <v>9.3362728452999999</v>
      </c>
      <c r="G21" s="215">
        <v>9.4485286737000003</v>
      </c>
      <c r="H21" s="215">
        <v>9.5488398800999992</v>
      </c>
      <c r="I21" s="215">
        <v>9.5510897675000006</v>
      </c>
      <c r="J21" s="215">
        <v>9.6420456272999999</v>
      </c>
      <c r="K21" s="215">
        <v>9.4879541822999993</v>
      </c>
      <c r="L21" s="215">
        <v>9.4540339391000003</v>
      </c>
      <c r="M21" s="215">
        <v>9.4921651101000002</v>
      </c>
      <c r="N21" s="215">
        <v>9.4094245249000004</v>
      </c>
      <c r="O21" s="215">
        <v>9.3987772898999999</v>
      </c>
      <c r="P21" s="215">
        <v>9.4752684903999995</v>
      </c>
      <c r="Q21" s="215">
        <v>9.3415420401000002</v>
      </c>
      <c r="R21" s="215">
        <v>9.3009246405999999</v>
      </c>
      <c r="S21" s="215">
        <v>9.2797763422999999</v>
      </c>
      <c r="T21" s="215">
        <v>9.4183852376000008</v>
      </c>
      <c r="U21" s="215">
        <v>9.4681777940000007</v>
      </c>
      <c r="V21" s="215">
        <v>9.3478459024999996</v>
      </c>
      <c r="W21" s="215">
        <v>9.4166483698000008</v>
      </c>
      <c r="X21" s="215">
        <v>9.3581651989000001</v>
      </c>
      <c r="Y21" s="215">
        <v>9.3512940074999999</v>
      </c>
      <c r="Z21" s="215">
        <v>9.2779116599999991</v>
      </c>
      <c r="AA21" s="215">
        <v>9.1753439002999997</v>
      </c>
      <c r="AB21" s="215">
        <v>9.3664717426999999</v>
      </c>
      <c r="AC21" s="215">
        <v>9.3184905909999998</v>
      </c>
      <c r="AD21" s="215">
        <v>9.2254049913999996</v>
      </c>
      <c r="AE21" s="215">
        <v>9.2564643357000005</v>
      </c>
      <c r="AF21" s="215">
        <v>9.4584382871999999</v>
      </c>
      <c r="AG21" s="215">
        <v>9.4650783543999992</v>
      </c>
      <c r="AH21" s="215">
        <v>9.4632255778999994</v>
      </c>
      <c r="AI21" s="215">
        <v>9.4692946075000002</v>
      </c>
      <c r="AJ21" s="215">
        <v>9.3958933793000003</v>
      </c>
      <c r="AK21" s="215">
        <v>9.4597927293000001</v>
      </c>
      <c r="AL21" s="215">
        <v>9.3903139485999993</v>
      </c>
      <c r="AM21" s="215">
        <v>9.7144867074000008</v>
      </c>
      <c r="AN21" s="215">
        <v>9.9818858568</v>
      </c>
      <c r="AO21" s="215">
        <v>9.8241506004999994</v>
      </c>
      <c r="AP21" s="215">
        <v>9.6979831428000001</v>
      </c>
      <c r="AQ21" s="215">
        <v>9.5857357606000004</v>
      </c>
      <c r="AR21" s="215">
        <v>9.7621791315999999</v>
      </c>
      <c r="AS21" s="215">
        <v>9.7379613494000008</v>
      </c>
      <c r="AT21" s="215">
        <v>9.6734093353000006</v>
      </c>
      <c r="AU21" s="215">
        <v>9.6986256196999996</v>
      </c>
      <c r="AV21" s="215">
        <v>9.6158997956000007</v>
      </c>
      <c r="AW21" s="215">
        <v>9.7792609634000005</v>
      </c>
      <c r="AX21" s="215">
        <v>9.5694152261000003</v>
      </c>
      <c r="AY21" s="215">
        <v>9.5589416487999994</v>
      </c>
      <c r="AZ21" s="215">
        <v>9.8171923756999995</v>
      </c>
      <c r="BA21" s="215">
        <v>9.6599186318000001</v>
      </c>
      <c r="BB21" s="215">
        <v>9.4239653949999997</v>
      </c>
      <c r="BC21" s="215">
        <v>9.43</v>
      </c>
      <c r="BD21" s="215">
        <v>9.7560400000000005</v>
      </c>
      <c r="BE21" s="215">
        <v>9.8490739999999999</v>
      </c>
      <c r="BF21" s="356">
        <v>9.9224130000000006</v>
      </c>
      <c r="BG21" s="356">
        <v>9.8732000000000006</v>
      </c>
      <c r="BH21" s="356">
        <v>9.8534970000000008</v>
      </c>
      <c r="BI21" s="356">
        <v>9.9525199999999998</v>
      </c>
      <c r="BJ21" s="356">
        <v>9.6191399999999998</v>
      </c>
      <c r="BK21" s="356">
        <v>9.7099229999999999</v>
      </c>
      <c r="BL21" s="356">
        <v>10.02481</v>
      </c>
      <c r="BM21" s="356">
        <v>9.8375509999999995</v>
      </c>
      <c r="BN21" s="356">
        <v>9.6129920000000002</v>
      </c>
      <c r="BO21" s="356">
        <v>9.6314820000000001</v>
      </c>
      <c r="BP21" s="356">
        <v>9.9202890000000004</v>
      </c>
      <c r="BQ21" s="356">
        <v>10.02435</v>
      </c>
      <c r="BR21" s="356">
        <v>10.11167</v>
      </c>
      <c r="BS21" s="356">
        <v>10.073079999999999</v>
      </c>
      <c r="BT21" s="356">
        <v>10.04622</v>
      </c>
      <c r="BU21" s="356">
        <v>10.149279999999999</v>
      </c>
      <c r="BV21" s="356">
        <v>9.7956439999999994</v>
      </c>
    </row>
    <row r="22" spans="1:74" ht="11.1" customHeight="1" x14ac:dyDescent="0.2">
      <c r="A22" s="119" t="s">
        <v>829</v>
      </c>
      <c r="B22" s="206" t="s">
        <v>609</v>
      </c>
      <c r="C22" s="215">
        <v>9.4584582430000008</v>
      </c>
      <c r="D22" s="215">
        <v>9.6559036622000001</v>
      </c>
      <c r="E22" s="215">
        <v>9.7326598365999999</v>
      </c>
      <c r="F22" s="215">
        <v>9.6026335422999995</v>
      </c>
      <c r="G22" s="215">
        <v>9.8390409349999999</v>
      </c>
      <c r="H22" s="215">
        <v>9.9289453368</v>
      </c>
      <c r="I22" s="215">
        <v>9.8513681743999992</v>
      </c>
      <c r="J22" s="215">
        <v>9.8692876476000002</v>
      </c>
      <c r="K22" s="215">
        <v>9.9395756842999994</v>
      </c>
      <c r="L22" s="215">
        <v>9.8706237730000002</v>
      </c>
      <c r="M22" s="215">
        <v>9.8138338192999992</v>
      </c>
      <c r="N22" s="215">
        <v>9.9119320802999997</v>
      </c>
      <c r="O22" s="215">
        <v>9.7284236002999993</v>
      </c>
      <c r="P22" s="215">
        <v>9.7996352846000008</v>
      </c>
      <c r="Q22" s="215">
        <v>9.8308378712</v>
      </c>
      <c r="R22" s="215">
        <v>9.7527139815999995</v>
      </c>
      <c r="S22" s="215">
        <v>9.8271028453000007</v>
      </c>
      <c r="T22" s="215">
        <v>9.9884895874000001</v>
      </c>
      <c r="U22" s="215">
        <v>9.9152105209000005</v>
      </c>
      <c r="V22" s="215">
        <v>9.8390806530999999</v>
      </c>
      <c r="W22" s="215">
        <v>9.9497086770000003</v>
      </c>
      <c r="X22" s="215">
        <v>9.7902680075999999</v>
      </c>
      <c r="Y22" s="215">
        <v>9.9492236984000009</v>
      </c>
      <c r="Z22" s="215">
        <v>10.091628976000001</v>
      </c>
      <c r="AA22" s="215">
        <v>9.8229111981999999</v>
      </c>
      <c r="AB22" s="215">
        <v>9.6832673829000004</v>
      </c>
      <c r="AC22" s="215">
        <v>9.9026488976000007</v>
      </c>
      <c r="AD22" s="215">
        <v>9.8556292247999995</v>
      </c>
      <c r="AE22" s="215">
        <v>9.9334176721999992</v>
      </c>
      <c r="AF22" s="215">
        <v>9.8790466981999998</v>
      </c>
      <c r="AG22" s="215">
        <v>9.7438707579999999</v>
      </c>
      <c r="AH22" s="215">
        <v>9.7237036075999992</v>
      </c>
      <c r="AI22" s="215">
        <v>9.7798953515000004</v>
      </c>
      <c r="AJ22" s="215">
        <v>9.8031210969</v>
      </c>
      <c r="AK22" s="215">
        <v>9.7897822272999999</v>
      </c>
      <c r="AL22" s="215">
        <v>9.8406993568000001</v>
      </c>
      <c r="AM22" s="215">
        <v>10.013719353000001</v>
      </c>
      <c r="AN22" s="215">
        <v>10.211104641</v>
      </c>
      <c r="AO22" s="215">
        <v>10.601283756999999</v>
      </c>
      <c r="AP22" s="215">
        <v>10.488959796</v>
      </c>
      <c r="AQ22" s="215">
        <v>10.469036758</v>
      </c>
      <c r="AR22" s="215">
        <v>10.571866033999999</v>
      </c>
      <c r="AS22" s="215">
        <v>10.573516304</v>
      </c>
      <c r="AT22" s="215">
        <v>10.432013266</v>
      </c>
      <c r="AU22" s="215">
        <v>10.183490044999999</v>
      </c>
      <c r="AV22" s="215">
        <v>10.139262456000001</v>
      </c>
      <c r="AW22" s="215">
        <v>10.279273394000001</v>
      </c>
      <c r="AX22" s="215">
        <v>10.260866942</v>
      </c>
      <c r="AY22" s="215">
        <v>10.101059564</v>
      </c>
      <c r="AZ22" s="215">
        <v>10.309571835</v>
      </c>
      <c r="BA22" s="215">
        <v>10.252229423999999</v>
      </c>
      <c r="BB22" s="215">
        <v>10.356147996000001</v>
      </c>
      <c r="BC22" s="215">
        <v>10.31</v>
      </c>
      <c r="BD22" s="215">
        <v>10.4331</v>
      </c>
      <c r="BE22" s="215">
        <v>10.42024</v>
      </c>
      <c r="BF22" s="356">
        <v>10.43946</v>
      </c>
      <c r="BG22" s="356">
        <v>10.3588</v>
      </c>
      <c r="BH22" s="356">
        <v>10.52749</v>
      </c>
      <c r="BI22" s="356">
        <v>10.578530000000001</v>
      </c>
      <c r="BJ22" s="356">
        <v>10.265610000000001</v>
      </c>
      <c r="BK22" s="356">
        <v>10.38092</v>
      </c>
      <c r="BL22" s="356">
        <v>10.606540000000001</v>
      </c>
      <c r="BM22" s="356">
        <v>10.46598</v>
      </c>
      <c r="BN22" s="356">
        <v>10.53115</v>
      </c>
      <c r="BO22" s="356">
        <v>10.49098</v>
      </c>
      <c r="BP22" s="356">
        <v>10.57788</v>
      </c>
      <c r="BQ22" s="356">
        <v>10.57117</v>
      </c>
      <c r="BR22" s="356">
        <v>10.58018</v>
      </c>
      <c r="BS22" s="356">
        <v>10.515219999999999</v>
      </c>
      <c r="BT22" s="356">
        <v>10.72377</v>
      </c>
      <c r="BU22" s="356">
        <v>10.73155</v>
      </c>
      <c r="BV22" s="356">
        <v>10.43975</v>
      </c>
    </row>
    <row r="23" spans="1:74" ht="11.1" customHeight="1" x14ac:dyDescent="0.2">
      <c r="A23" s="119" t="s">
        <v>830</v>
      </c>
      <c r="B23" s="206" t="s">
        <v>610</v>
      </c>
      <c r="C23" s="215">
        <v>8.2964948328000006</v>
      </c>
      <c r="D23" s="215">
        <v>8.5370751256999995</v>
      </c>
      <c r="E23" s="215">
        <v>8.5197703747000002</v>
      </c>
      <c r="F23" s="215">
        <v>8.3978240876000001</v>
      </c>
      <c r="G23" s="215">
        <v>8.4863234312000007</v>
      </c>
      <c r="H23" s="215">
        <v>8.7395962447999995</v>
      </c>
      <c r="I23" s="215">
        <v>8.6724874583999991</v>
      </c>
      <c r="J23" s="215">
        <v>8.9144750432999995</v>
      </c>
      <c r="K23" s="215">
        <v>8.8578787067999993</v>
      </c>
      <c r="L23" s="215">
        <v>8.4504461618000004</v>
      </c>
      <c r="M23" s="215">
        <v>8.3077875930000005</v>
      </c>
      <c r="N23" s="215">
        <v>8.1960781237999996</v>
      </c>
      <c r="O23" s="215">
        <v>8.1930206537999997</v>
      </c>
      <c r="P23" s="215">
        <v>8.2889469583000004</v>
      </c>
      <c r="Q23" s="215">
        <v>8.0650622564999992</v>
      </c>
      <c r="R23" s="215">
        <v>7.9405143954000001</v>
      </c>
      <c r="S23" s="215">
        <v>7.8906568693999999</v>
      </c>
      <c r="T23" s="215">
        <v>7.9439918120000002</v>
      </c>
      <c r="U23" s="215">
        <v>7.9265735849999999</v>
      </c>
      <c r="V23" s="215">
        <v>8.0119271387000008</v>
      </c>
      <c r="W23" s="215">
        <v>8.0267727681000007</v>
      </c>
      <c r="X23" s="215">
        <v>7.9457123448999996</v>
      </c>
      <c r="Y23" s="215">
        <v>7.8317418931000002</v>
      </c>
      <c r="Z23" s="215">
        <v>7.8669906066999999</v>
      </c>
      <c r="AA23" s="215">
        <v>8.0041253040000004</v>
      </c>
      <c r="AB23" s="215">
        <v>8.0687860400999991</v>
      </c>
      <c r="AC23" s="215">
        <v>8.1257741549000002</v>
      </c>
      <c r="AD23" s="215">
        <v>8.1034668384999993</v>
      </c>
      <c r="AE23" s="215">
        <v>8.2387073575999992</v>
      </c>
      <c r="AF23" s="215">
        <v>8.2388667212000009</v>
      </c>
      <c r="AG23" s="215">
        <v>8.2325940138</v>
      </c>
      <c r="AH23" s="215">
        <v>8.1528835985000008</v>
      </c>
      <c r="AI23" s="215">
        <v>8.0501507348000008</v>
      </c>
      <c r="AJ23" s="215">
        <v>8.1086829946000005</v>
      </c>
      <c r="AK23" s="215">
        <v>7.9251826037999997</v>
      </c>
      <c r="AL23" s="215">
        <v>8.0289021758000008</v>
      </c>
      <c r="AM23" s="215">
        <v>7.9925169604999997</v>
      </c>
      <c r="AN23" s="215">
        <v>8.0979423719000003</v>
      </c>
      <c r="AO23" s="215">
        <v>8.3196788333999994</v>
      </c>
      <c r="AP23" s="215">
        <v>8.3303066517000008</v>
      </c>
      <c r="AQ23" s="215">
        <v>8.2788878307000004</v>
      </c>
      <c r="AR23" s="215">
        <v>8.389890973</v>
      </c>
      <c r="AS23" s="215">
        <v>8.4229126172999997</v>
      </c>
      <c r="AT23" s="215">
        <v>8.2633844329000006</v>
      </c>
      <c r="AU23" s="215">
        <v>8.2132022601999992</v>
      </c>
      <c r="AV23" s="215">
        <v>8.2126557051999995</v>
      </c>
      <c r="AW23" s="215">
        <v>8.1689216862999992</v>
      </c>
      <c r="AX23" s="215">
        <v>8.0694703700999995</v>
      </c>
      <c r="AY23" s="215">
        <v>8.0286623724999995</v>
      </c>
      <c r="AZ23" s="215">
        <v>8.0766849396999998</v>
      </c>
      <c r="BA23" s="215">
        <v>8.0351049369999998</v>
      </c>
      <c r="BB23" s="215">
        <v>7.7243597348000002</v>
      </c>
      <c r="BC23" s="215">
        <v>7.95</v>
      </c>
      <c r="BD23" s="215">
        <v>8.2195359999999997</v>
      </c>
      <c r="BE23" s="215">
        <v>8.2910079999999997</v>
      </c>
      <c r="BF23" s="356">
        <v>8.4740570000000002</v>
      </c>
      <c r="BG23" s="356">
        <v>8.3702629999999996</v>
      </c>
      <c r="BH23" s="356">
        <v>8.3386669999999992</v>
      </c>
      <c r="BI23" s="356">
        <v>8.0336890000000007</v>
      </c>
      <c r="BJ23" s="356">
        <v>7.7047239999999997</v>
      </c>
      <c r="BK23" s="356">
        <v>8.133578</v>
      </c>
      <c r="BL23" s="356">
        <v>8.1370299999999993</v>
      </c>
      <c r="BM23" s="356">
        <v>8.2977150000000002</v>
      </c>
      <c r="BN23" s="356">
        <v>8.0244710000000001</v>
      </c>
      <c r="BO23" s="356">
        <v>8.0176119999999997</v>
      </c>
      <c r="BP23" s="356">
        <v>8.2265329999999999</v>
      </c>
      <c r="BQ23" s="356">
        <v>8.4089810000000007</v>
      </c>
      <c r="BR23" s="356">
        <v>8.5886390000000006</v>
      </c>
      <c r="BS23" s="356">
        <v>8.4766019999999997</v>
      </c>
      <c r="BT23" s="356">
        <v>8.3857680000000006</v>
      </c>
      <c r="BU23" s="356">
        <v>8.0806620000000002</v>
      </c>
      <c r="BV23" s="356">
        <v>7.7610250000000001</v>
      </c>
    </row>
    <row r="24" spans="1:74" ht="11.1" customHeight="1" x14ac:dyDescent="0.2">
      <c r="A24" s="119" t="s">
        <v>831</v>
      </c>
      <c r="B24" s="206" t="s">
        <v>611</v>
      </c>
      <c r="C24" s="215">
        <v>8.0590859185999992</v>
      </c>
      <c r="D24" s="215">
        <v>8.3936830707999999</v>
      </c>
      <c r="E24" s="215">
        <v>8.3970308731000003</v>
      </c>
      <c r="F24" s="215">
        <v>8.6633348076000001</v>
      </c>
      <c r="G24" s="215">
        <v>8.9857180685000007</v>
      </c>
      <c r="H24" s="215">
        <v>9.4389385486999995</v>
      </c>
      <c r="I24" s="215">
        <v>9.4006157020999996</v>
      </c>
      <c r="J24" s="215">
        <v>9.3696110283999996</v>
      </c>
      <c r="K24" s="215">
        <v>9.1613866794999996</v>
      </c>
      <c r="L24" s="215">
        <v>9.1047021958999999</v>
      </c>
      <c r="M24" s="215">
        <v>8.6186648296000001</v>
      </c>
      <c r="N24" s="215">
        <v>8.3362885794999997</v>
      </c>
      <c r="O24" s="215">
        <v>8.2676127242999993</v>
      </c>
      <c r="P24" s="215">
        <v>8.5204833733999994</v>
      </c>
      <c r="Q24" s="215">
        <v>8.5049489485999992</v>
      </c>
      <c r="R24" s="215">
        <v>8.7466558206999991</v>
      </c>
      <c r="S24" s="215">
        <v>9.1607484471999996</v>
      </c>
      <c r="T24" s="215">
        <v>9.4441869934000007</v>
      </c>
      <c r="U24" s="215">
        <v>9.4433318702999998</v>
      </c>
      <c r="V24" s="215">
        <v>9.4361004853000008</v>
      </c>
      <c r="W24" s="215">
        <v>9.3246865431000003</v>
      </c>
      <c r="X24" s="215">
        <v>9.1944184538999991</v>
      </c>
      <c r="Y24" s="215">
        <v>8.7710190250999993</v>
      </c>
      <c r="Z24" s="215">
        <v>8.7125392844</v>
      </c>
      <c r="AA24" s="215">
        <v>8.6091218258000008</v>
      </c>
      <c r="AB24" s="215">
        <v>8.8838456620000006</v>
      </c>
      <c r="AC24" s="215">
        <v>8.9629110658000002</v>
      </c>
      <c r="AD24" s="215">
        <v>9.0529995447000005</v>
      </c>
      <c r="AE24" s="215">
        <v>9.4464470616000007</v>
      </c>
      <c r="AF24" s="215">
        <v>9.8283432100999999</v>
      </c>
      <c r="AG24" s="215">
        <v>9.8241402224000005</v>
      </c>
      <c r="AH24" s="215">
        <v>9.8096780371999994</v>
      </c>
      <c r="AI24" s="215">
        <v>9.7217859123999997</v>
      </c>
      <c r="AJ24" s="215">
        <v>9.5534417184000002</v>
      </c>
      <c r="AK24" s="215">
        <v>9.1283177080000009</v>
      </c>
      <c r="AL24" s="215">
        <v>8.9369351483999999</v>
      </c>
      <c r="AM24" s="215">
        <v>8.9498824312000007</v>
      </c>
      <c r="AN24" s="215">
        <v>9.1659802732000006</v>
      </c>
      <c r="AO24" s="215">
        <v>9.2629328246</v>
      </c>
      <c r="AP24" s="215">
        <v>9.4841567509000004</v>
      </c>
      <c r="AQ24" s="215">
        <v>9.8347293673999996</v>
      </c>
      <c r="AR24" s="215">
        <v>10.291977288</v>
      </c>
      <c r="AS24" s="215">
        <v>10.285278736</v>
      </c>
      <c r="AT24" s="215">
        <v>10.097440739</v>
      </c>
      <c r="AU24" s="215">
        <v>10.177260939</v>
      </c>
      <c r="AV24" s="215">
        <v>9.7695234200000005</v>
      </c>
      <c r="AW24" s="215">
        <v>9.3955803126999999</v>
      </c>
      <c r="AX24" s="215">
        <v>9.0873611583000002</v>
      </c>
      <c r="AY24" s="215">
        <v>9.2435101291000006</v>
      </c>
      <c r="AZ24" s="215">
        <v>9.4436164237</v>
      </c>
      <c r="BA24" s="215">
        <v>9.4746992944000006</v>
      </c>
      <c r="BB24" s="215">
        <v>9.6181485579999997</v>
      </c>
      <c r="BC24" s="215">
        <v>9.9600000000000009</v>
      </c>
      <c r="BD24" s="215">
        <v>10.500690000000001</v>
      </c>
      <c r="BE24" s="215">
        <v>10.52422</v>
      </c>
      <c r="BF24" s="356">
        <v>10.451219999999999</v>
      </c>
      <c r="BG24" s="356">
        <v>10.344989999999999</v>
      </c>
      <c r="BH24" s="356">
        <v>10.087160000000001</v>
      </c>
      <c r="BI24" s="356">
        <v>9.5787589999999998</v>
      </c>
      <c r="BJ24" s="356">
        <v>9.1719690000000007</v>
      </c>
      <c r="BK24" s="356">
        <v>9.4634649999999993</v>
      </c>
      <c r="BL24" s="356">
        <v>9.6688279999999995</v>
      </c>
      <c r="BM24" s="356">
        <v>9.721838</v>
      </c>
      <c r="BN24" s="356">
        <v>9.8370999999999995</v>
      </c>
      <c r="BO24" s="356">
        <v>10.158440000000001</v>
      </c>
      <c r="BP24" s="356">
        <v>10.71264</v>
      </c>
      <c r="BQ24" s="356">
        <v>10.74367</v>
      </c>
      <c r="BR24" s="356">
        <v>10.683149999999999</v>
      </c>
      <c r="BS24" s="356">
        <v>10.57832</v>
      </c>
      <c r="BT24" s="356">
        <v>10.340400000000001</v>
      </c>
      <c r="BU24" s="356">
        <v>9.8189290000000007</v>
      </c>
      <c r="BV24" s="356">
        <v>9.4042370000000002</v>
      </c>
    </row>
    <row r="25" spans="1:74" ht="11.1" customHeight="1" x14ac:dyDescent="0.2">
      <c r="A25" s="119" t="s">
        <v>832</v>
      </c>
      <c r="B25" s="208" t="s">
        <v>612</v>
      </c>
      <c r="C25" s="215">
        <v>10.296363816</v>
      </c>
      <c r="D25" s="215">
        <v>10.604044976999999</v>
      </c>
      <c r="E25" s="215">
        <v>10.307419981000001</v>
      </c>
      <c r="F25" s="215">
        <v>10.721818036</v>
      </c>
      <c r="G25" s="215">
        <v>11.335145005999999</v>
      </c>
      <c r="H25" s="215">
        <v>12.960999031</v>
      </c>
      <c r="I25" s="215">
        <v>13.274268199</v>
      </c>
      <c r="J25" s="215">
        <v>12.996920331</v>
      </c>
      <c r="K25" s="215">
        <v>12.866425380000001</v>
      </c>
      <c r="L25" s="215">
        <v>12.122139533</v>
      </c>
      <c r="M25" s="215">
        <v>10.969616387</v>
      </c>
      <c r="N25" s="215">
        <v>10.204666488000001</v>
      </c>
      <c r="O25" s="215">
        <v>10.587161604</v>
      </c>
      <c r="P25" s="215">
        <v>10.760302099</v>
      </c>
      <c r="Q25" s="215">
        <v>10.624710650000001</v>
      </c>
      <c r="R25" s="215">
        <v>10.798197117999999</v>
      </c>
      <c r="S25" s="215">
        <v>11.389209342999999</v>
      </c>
      <c r="T25" s="215">
        <v>13.367928899000001</v>
      </c>
      <c r="U25" s="215">
        <v>12.990404306</v>
      </c>
      <c r="V25" s="215">
        <v>13.586641341</v>
      </c>
      <c r="W25" s="215">
        <v>13.873510163000001</v>
      </c>
      <c r="X25" s="215">
        <v>12.138588736000001</v>
      </c>
      <c r="Y25" s="215">
        <v>11.409886755</v>
      </c>
      <c r="Z25" s="215">
        <v>10.660683936</v>
      </c>
      <c r="AA25" s="215">
        <v>10.529731521</v>
      </c>
      <c r="AB25" s="215">
        <v>11.167952385</v>
      </c>
      <c r="AC25" s="215">
        <v>11.098472902999999</v>
      </c>
      <c r="AD25" s="215">
        <v>11.316755334</v>
      </c>
      <c r="AE25" s="215">
        <v>12.365127437</v>
      </c>
      <c r="AF25" s="215">
        <v>14.460111253000001</v>
      </c>
      <c r="AG25" s="215">
        <v>14.284758833</v>
      </c>
      <c r="AH25" s="215">
        <v>14.357251195</v>
      </c>
      <c r="AI25" s="215">
        <v>13.883631756</v>
      </c>
      <c r="AJ25" s="215">
        <v>13.026522596</v>
      </c>
      <c r="AK25" s="215">
        <v>12.378216906</v>
      </c>
      <c r="AL25" s="215">
        <v>11.059693305</v>
      </c>
      <c r="AM25" s="215">
        <v>11.613105236000001</v>
      </c>
      <c r="AN25" s="215">
        <v>11.734389219000001</v>
      </c>
      <c r="AO25" s="215">
        <v>11.841758661</v>
      </c>
      <c r="AP25" s="215">
        <v>11.91914244</v>
      </c>
      <c r="AQ25" s="215">
        <v>13.090290706999999</v>
      </c>
      <c r="AR25" s="215">
        <v>14.508403463</v>
      </c>
      <c r="AS25" s="215">
        <v>15.503180793</v>
      </c>
      <c r="AT25" s="215">
        <v>15.642670090999999</v>
      </c>
      <c r="AU25" s="215">
        <v>15.852509060999999</v>
      </c>
      <c r="AV25" s="215">
        <v>15.301645645000001</v>
      </c>
      <c r="AW25" s="215">
        <v>13.467791915999999</v>
      </c>
      <c r="AX25" s="215">
        <v>12.391790067000001</v>
      </c>
      <c r="AY25" s="215">
        <v>12.212477184000001</v>
      </c>
      <c r="AZ25" s="215">
        <v>12.380475265999999</v>
      </c>
      <c r="BA25" s="215">
        <v>12.321676076999999</v>
      </c>
      <c r="BB25" s="215">
        <v>12.280690611000001</v>
      </c>
      <c r="BC25" s="215">
        <v>13.09</v>
      </c>
      <c r="BD25" s="215">
        <v>15.298249999999999</v>
      </c>
      <c r="BE25" s="215">
        <v>16.21369</v>
      </c>
      <c r="BF25" s="356">
        <v>16.430389999999999</v>
      </c>
      <c r="BG25" s="356">
        <v>16.604710000000001</v>
      </c>
      <c r="BH25" s="356">
        <v>15.144310000000001</v>
      </c>
      <c r="BI25" s="356">
        <v>13.8431</v>
      </c>
      <c r="BJ25" s="356">
        <v>12.94454</v>
      </c>
      <c r="BK25" s="356">
        <v>12.715120000000001</v>
      </c>
      <c r="BL25" s="356">
        <v>12.93441</v>
      </c>
      <c r="BM25" s="356">
        <v>12.79035</v>
      </c>
      <c r="BN25" s="356">
        <v>12.60042</v>
      </c>
      <c r="BO25" s="356">
        <v>13.0717</v>
      </c>
      <c r="BP25" s="356">
        <v>15.763019999999999</v>
      </c>
      <c r="BQ25" s="356">
        <v>16.870100000000001</v>
      </c>
      <c r="BR25" s="356">
        <v>16.811140000000002</v>
      </c>
      <c r="BS25" s="356">
        <v>16.97542</v>
      </c>
      <c r="BT25" s="356">
        <v>15.63405</v>
      </c>
      <c r="BU25" s="356">
        <v>14.276439999999999</v>
      </c>
      <c r="BV25" s="356">
        <v>13.37134</v>
      </c>
    </row>
    <row r="26" spans="1:74" ht="11.1" customHeight="1" x14ac:dyDescent="0.2">
      <c r="A26" s="119" t="s">
        <v>833</v>
      </c>
      <c r="B26" s="208" t="s">
        <v>586</v>
      </c>
      <c r="C26" s="215">
        <v>9.7799999999999994</v>
      </c>
      <c r="D26" s="215">
        <v>9.99</v>
      </c>
      <c r="E26" s="215">
        <v>9.93</v>
      </c>
      <c r="F26" s="215">
        <v>9.9600000000000009</v>
      </c>
      <c r="G26" s="215">
        <v>10.19</v>
      </c>
      <c r="H26" s="215">
        <v>10.66</v>
      </c>
      <c r="I26" s="215">
        <v>10.67</v>
      </c>
      <c r="J26" s="215">
        <v>10.72</v>
      </c>
      <c r="K26" s="215">
        <v>10.59</v>
      </c>
      <c r="L26" s="215">
        <v>10.25</v>
      </c>
      <c r="M26" s="215">
        <v>9.98</v>
      </c>
      <c r="N26" s="215">
        <v>9.77</v>
      </c>
      <c r="O26" s="215">
        <v>9.84</v>
      </c>
      <c r="P26" s="215">
        <v>9.94</v>
      </c>
      <c r="Q26" s="215">
        <v>9.84</v>
      </c>
      <c r="R26" s="215">
        <v>9.82</v>
      </c>
      <c r="S26" s="215">
        <v>9.9600000000000009</v>
      </c>
      <c r="T26" s="215">
        <v>10.39</v>
      </c>
      <c r="U26" s="215">
        <v>10.39</v>
      </c>
      <c r="V26" s="215">
        <v>10.39</v>
      </c>
      <c r="W26" s="215">
        <v>10.5</v>
      </c>
      <c r="X26" s="215">
        <v>10.08</v>
      </c>
      <c r="Y26" s="215">
        <v>9.89</v>
      </c>
      <c r="Z26" s="215">
        <v>9.81</v>
      </c>
      <c r="AA26" s="215">
        <v>9.81</v>
      </c>
      <c r="AB26" s="215">
        <v>10.1</v>
      </c>
      <c r="AC26" s="215">
        <v>10.050000000000001</v>
      </c>
      <c r="AD26" s="215">
        <v>9.99</v>
      </c>
      <c r="AE26" s="215">
        <v>10.28</v>
      </c>
      <c r="AF26" s="215">
        <v>10.72</v>
      </c>
      <c r="AG26" s="215">
        <v>10.78</v>
      </c>
      <c r="AH26" s="215">
        <v>10.75</v>
      </c>
      <c r="AI26" s="215">
        <v>10.59</v>
      </c>
      <c r="AJ26" s="215">
        <v>10.34</v>
      </c>
      <c r="AK26" s="215">
        <v>10.11</v>
      </c>
      <c r="AL26" s="215">
        <v>9.99</v>
      </c>
      <c r="AM26" s="215">
        <v>10.34</v>
      </c>
      <c r="AN26" s="215">
        <v>10.67</v>
      </c>
      <c r="AO26" s="215">
        <v>10.66</v>
      </c>
      <c r="AP26" s="215">
        <v>10.48</v>
      </c>
      <c r="AQ26" s="215">
        <v>10.55</v>
      </c>
      <c r="AR26" s="215">
        <v>10.98</v>
      </c>
      <c r="AS26" s="215">
        <v>11.17</v>
      </c>
      <c r="AT26" s="215">
        <v>11.07</v>
      </c>
      <c r="AU26" s="215">
        <v>11.09</v>
      </c>
      <c r="AV26" s="215">
        <v>10.87</v>
      </c>
      <c r="AW26" s="215">
        <v>10.55</v>
      </c>
      <c r="AX26" s="215">
        <v>10.34</v>
      </c>
      <c r="AY26" s="215">
        <v>10.3</v>
      </c>
      <c r="AZ26" s="215">
        <v>10.62</v>
      </c>
      <c r="BA26" s="215">
        <v>10.58</v>
      </c>
      <c r="BB26" s="215">
        <v>10.32</v>
      </c>
      <c r="BC26" s="215">
        <v>10.44</v>
      </c>
      <c r="BD26" s="215">
        <v>11.13416</v>
      </c>
      <c r="BE26" s="215">
        <v>11.42052</v>
      </c>
      <c r="BF26" s="356">
        <v>11.49807</v>
      </c>
      <c r="BG26" s="356">
        <v>11.405609999999999</v>
      </c>
      <c r="BH26" s="356">
        <v>11.08037</v>
      </c>
      <c r="BI26" s="356">
        <v>10.82704</v>
      </c>
      <c r="BJ26" s="356">
        <v>10.448840000000001</v>
      </c>
      <c r="BK26" s="356">
        <v>10.54975</v>
      </c>
      <c r="BL26" s="356">
        <v>10.876150000000001</v>
      </c>
      <c r="BM26" s="356">
        <v>10.859680000000001</v>
      </c>
      <c r="BN26" s="356">
        <v>10.60036</v>
      </c>
      <c r="BO26" s="356">
        <v>10.629189999999999</v>
      </c>
      <c r="BP26" s="356">
        <v>11.323919999999999</v>
      </c>
      <c r="BQ26" s="356">
        <v>11.645</v>
      </c>
      <c r="BR26" s="356">
        <v>11.713570000000001</v>
      </c>
      <c r="BS26" s="356">
        <v>11.622310000000001</v>
      </c>
      <c r="BT26" s="356">
        <v>11.300929999999999</v>
      </c>
      <c r="BU26" s="356">
        <v>11.03485</v>
      </c>
      <c r="BV26" s="356">
        <v>10.65415</v>
      </c>
    </row>
    <row r="27" spans="1:74" ht="11.1" customHeight="1" x14ac:dyDescent="0.2">
      <c r="A27" s="119"/>
      <c r="B27" s="122" t="s">
        <v>34</v>
      </c>
      <c r="C27" s="491"/>
      <c r="D27" s="491"/>
      <c r="E27" s="491"/>
      <c r="F27" s="491"/>
      <c r="G27" s="491"/>
      <c r="H27" s="491"/>
      <c r="I27" s="491"/>
      <c r="J27" s="491"/>
      <c r="K27" s="491"/>
      <c r="L27" s="491"/>
      <c r="M27" s="491"/>
      <c r="N27" s="491"/>
      <c r="O27" s="491"/>
      <c r="P27" s="491"/>
      <c r="Q27" s="491"/>
      <c r="R27" s="491"/>
      <c r="S27" s="491"/>
      <c r="T27" s="491"/>
      <c r="U27" s="491"/>
      <c r="V27" s="491"/>
      <c r="W27" s="491"/>
      <c r="X27" s="491"/>
      <c r="Y27" s="491"/>
      <c r="Z27" s="491"/>
      <c r="AA27" s="491"/>
      <c r="AB27" s="491"/>
      <c r="AC27" s="491"/>
      <c r="AD27" s="491"/>
      <c r="AE27" s="491"/>
      <c r="AF27" s="491"/>
      <c r="AG27" s="491"/>
      <c r="AH27" s="491"/>
      <c r="AI27" s="491"/>
      <c r="AJ27" s="491"/>
      <c r="AK27" s="491"/>
      <c r="AL27" s="491"/>
      <c r="AM27" s="491"/>
      <c r="AN27" s="491"/>
      <c r="AO27" s="491"/>
      <c r="AP27" s="491"/>
      <c r="AQ27" s="491"/>
      <c r="AR27" s="491"/>
      <c r="AS27" s="491"/>
      <c r="AT27" s="491"/>
      <c r="AU27" s="491"/>
      <c r="AV27" s="491"/>
      <c r="AW27" s="491"/>
      <c r="AX27" s="491"/>
      <c r="AY27" s="491"/>
      <c r="AZ27" s="491"/>
      <c r="BA27" s="491"/>
      <c r="BB27" s="491"/>
      <c r="BC27" s="491"/>
      <c r="BD27" s="491"/>
      <c r="BE27" s="491"/>
      <c r="BF27" s="492"/>
      <c r="BG27" s="492"/>
      <c r="BH27" s="492"/>
      <c r="BI27" s="492"/>
      <c r="BJ27" s="492"/>
      <c r="BK27" s="492"/>
      <c r="BL27" s="492"/>
      <c r="BM27" s="492"/>
      <c r="BN27" s="492"/>
      <c r="BO27" s="492"/>
      <c r="BP27" s="492"/>
      <c r="BQ27" s="492"/>
      <c r="BR27" s="492"/>
      <c r="BS27" s="492"/>
      <c r="BT27" s="492"/>
      <c r="BU27" s="492"/>
      <c r="BV27" s="492"/>
    </row>
    <row r="28" spans="1:74" ht="11.1" customHeight="1" x14ac:dyDescent="0.2">
      <c r="A28" s="119" t="s">
        <v>834</v>
      </c>
      <c r="B28" s="206" t="s">
        <v>605</v>
      </c>
      <c r="C28" s="215">
        <v>12.786412357</v>
      </c>
      <c r="D28" s="215">
        <v>12.417698667</v>
      </c>
      <c r="E28" s="215">
        <v>12.383716832999999</v>
      </c>
      <c r="F28" s="215">
        <v>11.972982341</v>
      </c>
      <c r="G28" s="215">
        <v>12.367641699</v>
      </c>
      <c r="H28" s="215">
        <v>13.117415161</v>
      </c>
      <c r="I28" s="215">
        <v>12.761230791999999</v>
      </c>
      <c r="J28" s="215">
        <v>12.939542340999999</v>
      </c>
      <c r="K28" s="215">
        <v>12.905897337000001</v>
      </c>
      <c r="L28" s="215">
        <v>12.125542672</v>
      </c>
      <c r="M28" s="215">
        <v>12.232573455000001</v>
      </c>
      <c r="N28" s="215">
        <v>12.460806664</v>
      </c>
      <c r="O28" s="215">
        <v>11.770043648</v>
      </c>
      <c r="P28" s="215">
        <v>11.650989707000001</v>
      </c>
      <c r="Q28" s="215">
        <v>11.772335897</v>
      </c>
      <c r="R28" s="215">
        <v>11.389424570999999</v>
      </c>
      <c r="S28" s="215">
        <v>11.715806799999999</v>
      </c>
      <c r="T28" s="215">
        <v>12.345924107</v>
      </c>
      <c r="U28" s="215">
        <v>12.167906528</v>
      </c>
      <c r="V28" s="215">
        <v>12.203081449000001</v>
      </c>
      <c r="W28" s="215">
        <v>12.068733687</v>
      </c>
      <c r="X28" s="215">
        <v>11.434364719</v>
      </c>
      <c r="Y28" s="215">
        <v>11.601605685999999</v>
      </c>
      <c r="Z28" s="215">
        <v>11.772428078000001</v>
      </c>
      <c r="AA28" s="215">
        <v>12.017945138</v>
      </c>
      <c r="AB28" s="215">
        <v>12.912307997999999</v>
      </c>
      <c r="AC28" s="215">
        <v>12.432725436</v>
      </c>
      <c r="AD28" s="215">
        <v>11.7885112</v>
      </c>
      <c r="AE28" s="215">
        <v>11.903094933</v>
      </c>
      <c r="AF28" s="215">
        <v>12.265728669</v>
      </c>
      <c r="AG28" s="215">
        <v>12.709324056</v>
      </c>
      <c r="AH28" s="215">
        <v>12.467820905</v>
      </c>
      <c r="AI28" s="215">
        <v>12.463793661</v>
      </c>
      <c r="AJ28" s="215">
        <v>11.643900137999999</v>
      </c>
      <c r="AK28" s="215">
        <v>11.703494472999999</v>
      </c>
      <c r="AL28" s="215">
        <v>12.590924684000001</v>
      </c>
      <c r="AM28" s="215">
        <v>12.705316267000001</v>
      </c>
      <c r="AN28" s="215">
        <v>13.261773037999999</v>
      </c>
      <c r="AO28" s="215">
        <v>12.950440222999999</v>
      </c>
      <c r="AP28" s="215">
        <v>11.54074157</v>
      </c>
      <c r="AQ28" s="215">
        <v>11.291702926999999</v>
      </c>
      <c r="AR28" s="215">
        <v>11.574087648000001</v>
      </c>
      <c r="AS28" s="215">
        <v>11.652832284</v>
      </c>
      <c r="AT28" s="215">
        <v>11.391715715</v>
      </c>
      <c r="AU28" s="215">
        <v>11.223197577000001</v>
      </c>
      <c r="AV28" s="215">
        <v>10.848542571999999</v>
      </c>
      <c r="AW28" s="215">
        <v>10.99070418</v>
      </c>
      <c r="AX28" s="215">
        <v>11.725256527999999</v>
      </c>
      <c r="AY28" s="215">
        <v>12.452292502000001</v>
      </c>
      <c r="AZ28" s="215">
        <v>14.117310694</v>
      </c>
      <c r="BA28" s="215">
        <v>13.014036546</v>
      </c>
      <c r="BB28" s="215">
        <v>11.725746063000001</v>
      </c>
      <c r="BC28" s="215">
        <v>11.63</v>
      </c>
      <c r="BD28" s="215">
        <v>12.45839</v>
      </c>
      <c r="BE28" s="215">
        <v>13.09816</v>
      </c>
      <c r="BF28" s="356">
        <v>13.525980000000001</v>
      </c>
      <c r="BG28" s="356">
        <v>13.32413</v>
      </c>
      <c r="BH28" s="356">
        <v>12.397880000000001</v>
      </c>
      <c r="BI28" s="356">
        <v>11.85328</v>
      </c>
      <c r="BJ28" s="356">
        <v>12.53345</v>
      </c>
      <c r="BK28" s="356">
        <v>13.562290000000001</v>
      </c>
      <c r="BL28" s="356">
        <v>15.185739999999999</v>
      </c>
      <c r="BM28" s="356">
        <v>13.944240000000001</v>
      </c>
      <c r="BN28" s="356">
        <v>12.500769999999999</v>
      </c>
      <c r="BO28" s="356">
        <v>12.31535</v>
      </c>
      <c r="BP28" s="356">
        <v>13.139279999999999</v>
      </c>
      <c r="BQ28" s="356">
        <v>13.78096</v>
      </c>
      <c r="BR28" s="356">
        <v>14.197179999999999</v>
      </c>
      <c r="BS28" s="356">
        <v>13.92568</v>
      </c>
      <c r="BT28" s="356">
        <v>12.93027</v>
      </c>
      <c r="BU28" s="356">
        <v>12.328010000000001</v>
      </c>
      <c r="BV28" s="356">
        <v>13.05931</v>
      </c>
    </row>
    <row r="29" spans="1:74" ht="11.1" customHeight="1" x14ac:dyDescent="0.2">
      <c r="A29" s="119" t="s">
        <v>835</v>
      </c>
      <c r="B29" s="188" t="s">
        <v>639</v>
      </c>
      <c r="C29" s="215">
        <v>8.6857339185000004</v>
      </c>
      <c r="D29" s="215">
        <v>8.5505508030000001</v>
      </c>
      <c r="E29" s="215">
        <v>8.1881799936000004</v>
      </c>
      <c r="F29" s="215">
        <v>8.1036068709000002</v>
      </c>
      <c r="G29" s="215">
        <v>8.2019597592999993</v>
      </c>
      <c r="H29" s="215">
        <v>8.2966241001000007</v>
      </c>
      <c r="I29" s="215">
        <v>8.5105525370000006</v>
      </c>
      <c r="J29" s="215">
        <v>8.4539404345999998</v>
      </c>
      <c r="K29" s="215">
        <v>7.9887238198999997</v>
      </c>
      <c r="L29" s="215">
        <v>7.7804229595000001</v>
      </c>
      <c r="M29" s="215">
        <v>7.5978410638999998</v>
      </c>
      <c r="N29" s="215">
        <v>7.5889564470000002</v>
      </c>
      <c r="O29" s="215">
        <v>7.6383492984999997</v>
      </c>
      <c r="P29" s="215">
        <v>7.4392231213000004</v>
      </c>
      <c r="Q29" s="215">
        <v>7.5059907409999997</v>
      </c>
      <c r="R29" s="215">
        <v>7.4334931342999999</v>
      </c>
      <c r="S29" s="215">
        <v>7.4243743323000002</v>
      </c>
      <c r="T29" s="215">
        <v>7.6732329191000002</v>
      </c>
      <c r="U29" s="215">
        <v>7.7277621054000001</v>
      </c>
      <c r="V29" s="215">
        <v>7.7790157840000003</v>
      </c>
      <c r="W29" s="215">
        <v>7.3112174806999999</v>
      </c>
      <c r="X29" s="215">
        <v>7.2501739006000001</v>
      </c>
      <c r="Y29" s="215">
        <v>7.3870000248999999</v>
      </c>
      <c r="Z29" s="215">
        <v>7.3044487910999996</v>
      </c>
      <c r="AA29" s="215">
        <v>7.4516002204999996</v>
      </c>
      <c r="AB29" s="215">
        <v>7.4993478258000001</v>
      </c>
      <c r="AC29" s="215">
        <v>7.3730729495</v>
      </c>
      <c r="AD29" s="215">
        <v>7.2730041121999998</v>
      </c>
      <c r="AE29" s="215">
        <v>7.2122682499000001</v>
      </c>
      <c r="AF29" s="215">
        <v>7.3814173303999997</v>
      </c>
      <c r="AG29" s="215">
        <v>7.6400503356999998</v>
      </c>
      <c r="AH29" s="215">
        <v>7.3752013482000001</v>
      </c>
      <c r="AI29" s="215">
        <v>7.0676936224000002</v>
      </c>
      <c r="AJ29" s="215">
        <v>6.9983388539</v>
      </c>
      <c r="AK29" s="215">
        <v>6.8301254955999999</v>
      </c>
      <c r="AL29" s="215">
        <v>7.1041900579000004</v>
      </c>
      <c r="AM29" s="215">
        <v>8.9124374638999999</v>
      </c>
      <c r="AN29" s="215">
        <v>8.9325752259000009</v>
      </c>
      <c r="AO29" s="215">
        <v>8.3632483305999994</v>
      </c>
      <c r="AP29" s="215">
        <v>7.5568900821999998</v>
      </c>
      <c r="AQ29" s="215">
        <v>7.1407338190000003</v>
      </c>
      <c r="AR29" s="215">
        <v>7.3894123852</v>
      </c>
      <c r="AS29" s="215">
        <v>7.3873143603000004</v>
      </c>
      <c r="AT29" s="215">
        <v>7.2199675337000002</v>
      </c>
      <c r="AU29" s="215">
        <v>7.2459905350999998</v>
      </c>
      <c r="AV29" s="215">
        <v>7.0145192342999998</v>
      </c>
      <c r="AW29" s="215">
        <v>7.0608937674999996</v>
      </c>
      <c r="AX29" s="215">
        <v>7.1338318792999997</v>
      </c>
      <c r="AY29" s="215">
        <v>7.1474818962000004</v>
      </c>
      <c r="AZ29" s="215">
        <v>8.3495430907999992</v>
      </c>
      <c r="BA29" s="215">
        <v>8.1142391022999991</v>
      </c>
      <c r="BB29" s="215">
        <v>7.2383071061999997</v>
      </c>
      <c r="BC29" s="215">
        <v>7.13</v>
      </c>
      <c r="BD29" s="215">
        <v>7.4304680000000003</v>
      </c>
      <c r="BE29" s="215">
        <v>7.9143929999999996</v>
      </c>
      <c r="BF29" s="356">
        <v>8.1068119999999997</v>
      </c>
      <c r="BG29" s="356">
        <v>7.5946899999999999</v>
      </c>
      <c r="BH29" s="356">
        <v>7.3695519999999997</v>
      </c>
      <c r="BI29" s="356">
        <v>7.1971499999999997</v>
      </c>
      <c r="BJ29" s="356">
        <v>7.1706300000000001</v>
      </c>
      <c r="BK29" s="356">
        <v>7.1919430000000002</v>
      </c>
      <c r="BL29" s="356">
        <v>8.3087780000000002</v>
      </c>
      <c r="BM29" s="356">
        <v>8.2341390000000008</v>
      </c>
      <c r="BN29" s="356">
        <v>7.3832639999999996</v>
      </c>
      <c r="BO29" s="356">
        <v>7.0490449999999996</v>
      </c>
      <c r="BP29" s="356">
        <v>7.4576159999999998</v>
      </c>
      <c r="BQ29" s="356">
        <v>7.9127549999999998</v>
      </c>
      <c r="BR29" s="356">
        <v>8.1442800000000002</v>
      </c>
      <c r="BS29" s="356">
        <v>7.6415800000000003</v>
      </c>
      <c r="BT29" s="356">
        <v>7.4238600000000003</v>
      </c>
      <c r="BU29" s="356">
        <v>7.2577569999999998</v>
      </c>
      <c r="BV29" s="356">
        <v>7.2437550000000002</v>
      </c>
    </row>
    <row r="30" spans="1:74" ht="11.1" customHeight="1" x14ac:dyDescent="0.2">
      <c r="A30" s="119" t="s">
        <v>836</v>
      </c>
      <c r="B30" s="206" t="s">
        <v>606</v>
      </c>
      <c r="C30" s="215">
        <v>6.3249807533000002</v>
      </c>
      <c r="D30" s="215">
        <v>6.4371317147999996</v>
      </c>
      <c r="E30" s="215">
        <v>6.3862210884000001</v>
      </c>
      <c r="F30" s="215">
        <v>6.3684341126000001</v>
      </c>
      <c r="G30" s="215">
        <v>6.4199363714000004</v>
      </c>
      <c r="H30" s="215">
        <v>6.7200360944000002</v>
      </c>
      <c r="I30" s="215">
        <v>6.7697298649000004</v>
      </c>
      <c r="J30" s="215">
        <v>6.8244069594000001</v>
      </c>
      <c r="K30" s="215">
        <v>6.6066406462999998</v>
      </c>
      <c r="L30" s="215">
        <v>6.5071227158999996</v>
      </c>
      <c r="M30" s="215">
        <v>6.4521161274000001</v>
      </c>
      <c r="N30" s="215">
        <v>6.4481629847999997</v>
      </c>
      <c r="O30" s="215">
        <v>6.3941782803000002</v>
      </c>
      <c r="P30" s="215">
        <v>6.4060820944000003</v>
      </c>
      <c r="Q30" s="215">
        <v>6.4027434729000001</v>
      </c>
      <c r="R30" s="215">
        <v>6.3504481839000002</v>
      </c>
      <c r="S30" s="215">
        <v>6.5146563593</v>
      </c>
      <c r="T30" s="215">
        <v>6.5048606593000002</v>
      </c>
      <c r="U30" s="215">
        <v>6.7546955575999998</v>
      </c>
      <c r="V30" s="215">
        <v>6.6315650939999999</v>
      </c>
      <c r="W30" s="215">
        <v>6.5866395136999998</v>
      </c>
      <c r="X30" s="215">
        <v>6.5116694689000001</v>
      </c>
      <c r="Y30" s="215">
        <v>6.4885313102</v>
      </c>
      <c r="Z30" s="215">
        <v>6.5593028866000003</v>
      </c>
      <c r="AA30" s="215">
        <v>6.4428127193</v>
      </c>
      <c r="AB30" s="215">
        <v>6.5396994085999998</v>
      </c>
      <c r="AC30" s="215">
        <v>6.5692668503</v>
      </c>
      <c r="AD30" s="215">
        <v>6.5872891022999998</v>
      </c>
      <c r="AE30" s="215">
        <v>6.7213651971999999</v>
      </c>
      <c r="AF30" s="215">
        <v>6.7899125604000004</v>
      </c>
      <c r="AG30" s="215">
        <v>6.9066710258999997</v>
      </c>
      <c r="AH30" s="215">
        <v>6.9144267505999997</v>
      </c>
      <c r="AI30" s="215">
        <v>6.7523535312999998</v>
      </c>
      <c r="AJ30" s="215">
        <v>6.6687385291999997</v>
      </c>
      <c r="AK30" s="215">
        <v>6.5372500293</v>
      </c>
      <c r="AL30" s="215">
        <v>6.4707544490000002</v>
      </c>
      <c r="AM30" s="215">
        <v>6.9272280257999999</v>
      </c>
      <c r="AN30" s="215">
        <v>7.1149701774</v>
      </c>
      <c r="AO30" s="215">
        <v>6.986729661</v>
      </c>
      <c r="AP30" s="215">
        <v>6.7067372523</v>
      </c>
      <c r="AQ30" s="215">
        <v>6.7383725906</v>
      </c>
      <c r="AR30" s="215">
        <v>7.0539029117999998</v>
      </c>
      <c r="AS30" s="215">
        <v>7.0301849795000004</v>
      </c>
      <c r="AT30" s="215">
        <v>7.0624900631000003</v>
      </c>
      <c r="AU30" s="215">
        <v>6.9374213309000003</v>
      </c>
      <c r="AV30" s="215">
        <v>6.9252647488000001</v>
      </c>
      <c r="AW30" s="215">
        <v>6.8208104155999996</v>
      </c>
      <c r="AX30" s="215">
        <v>6.7878688301999999</v>
      </c>
      <c r="AY30" s="215">
        <v>6.7050053275000003</v>
      </c>
      <c r="AZ30" s="215">
        <v>6.9040391723000001</v>
      </c>
      <c r="BA30" s="215">
        <v>7.0119822674999996</v>
      </c>
      <c r="BB30" s="215">
        <v>6.6283497933</v>
      </c>
      <c r="BC30" s="215">
        <v>6.72</v>
      </c>
      <c r="BD30" s="215">
        <v>7.0566199999999997</v>
      </c>
      <c r="BE30" s="215">
        <v>7.1649320000000003</v>
      </c>
      <c r="BF30" s="356">
        <v>7.259468</v>
      </c>
      <c r="BG30" s="356">
        <v>7.0628149999999996</v>
      </c>
      <c r="BH30" s="356">
        <v>7.0628149999999996</v>
      </c>
      <c r="BI30" s="356">
        <v>7.0432790000000001</v>
      </c>
      <c r="BJ30" s="356">
        <v>6.8517640000000002</v>
      </c>
      <c r="BK30" s="356">
        <v>6.8450600000000001</v>
      </c>
      <c r="BL30" s="356">
        <v>7.0605500000000001</v>
      </c>
      <c r="BM30" s="356">
        <v>7.1734809999999998</v>
      </c>
      <c r="BN30" s="356">
        <v>6.7802509999999998</v>
      </c>
      <c r="BO30" s="356">
        <v>6.8796869999999997</v>
      </c>
      <c r="BP30" s="356">
        <v>7.1730239999999998</v>
      </c>
      <c r="BQ30" s="356">
        <v>7.2789820000000001</v>
      </c>
      <c r="BR30" s="356">
        <v>7.3857809999999997</v>
      </c>
      <c r="BS30" s="356">
        <v>7.1924169999999998</v>
      </c>
      <c r="BT30" s="356">
        <v>7.1876949999999997</v>
      </c>
      <c r="BU30" s="356">
        <v>7.1568420000000001</v>
      </c>
      <c r="BV30" s="356">
        <v>6.9551439999999998</v>
      </c>
    </row>
    <row r="31" spans="1:74" ht="11.1" customHeight="1" x14ac:dyDescent="0.2">
      <c r="A31" s="119" t="s">
        <v>837</v>
      </c>
      <c r="B31" s="206" t="s">
        <v>607</v>
      </c>
      <c r="C31" s="215">
        <v>5.6534703517000002</v>
      </c>
      <c r="D31" s="215">
        <v>5.7632368128999998</v>
      </c>
      <c r="E31" s="215">
        <v>5.8234415340999997</v>
      </c>
      <c r="F31" s="215">
        <v>5.8610768705999998</v>
      </c>
      <c r="G31" s="215">
        <v>5.9906951242000002</v>
      </c>
      <c r="H31" s="215">
        <v>6.4499735787999999</v>
      </c>
      <c r="I31" s="215">
        <v>6.7590831723999996</v>
      </c>
      <c r="J31" s="215">
        <v>6.7296018433000002</v>
      </c>
      <c r="K31" s="215">
        <v>6.4437735392000004</v>
      </c>
      <c r="L31" s="215">
        <v>5.9474712915000003</v>
      </c>
      <c r="M31" s="215">
        <v>5.6063434348000003</v>
      </c>
      <c r="N31" s="215">
        <v>5.7441926898000002</v>
      </c>
      <c r="O31" s="215">
        <v>5.7955200485000002</v>
      </c>
      <c r="P31" s="215">
        <v>5.9096474808000004</v>
      </c>
      <c r="Q31" s="215">
        <v>6.0864430654000001</v>
      </c>
      <c r="R31" s="215">
        <v>6.0120588061999998</v>
      </c>
      <c r="S31" s="215">
        <v>6.0954461241000004</v>
      </c>
      <c r="T31" s="215">
        <v>6.6394165113000003</v>
      </c>
      <c r="U31" s="215">
        <v>6.9656560936999998</v>
      </c>
      <c r="V31" s="215">
        <v>6.9839969412</v>
      </c>
      <c r="W31" s="215">
        <v>6.6333581367000001</v>
      </c>
      <c r="X31" s="215">
        <v>6.0777619381000001</v>
      </c>
      <c r="Y31" s="215">
        <v>5.8990424615999997</v>
      </c>
      <c r="Z31" s="215">
        <v>6.0029206996999998</v>
      </c>
      <c r="AA31" s="215">
        <v>6.2014602563999999</v>
      </c>
      <c r="AB31" s="215">
        <v>6.4399142737000004</v>
      </c>
      <c r="AC31" s="215">
        <v>6.5206046098000003</v>
      </c>
      <c r="AD31" s="215">
        <v>6.3700722920999997</v>
      </c>
      <c r="AE31" s="215">
        <v>6.4427202083999999</v>
      </c>
      <c r="AF31" s="215">
        <v>7.0697879129999999</v>
      </c>
      <c r="AG31" s="215">
        <v>7.4542975240000002</v>
      </c>
      <c r="AH31" s="215">
        <v>7.3178321569999998</v>
      </c>
      <c r="AI31" s="215">
        <v>7.0274021807000002</v>
      </c>
      <c r="AJ31" s="215">
        <v>6.4227079321999998</v>
      </c>
      <c r="AK31" s="215">
        <v>6.2653416113000002</v>
      </c>
      <c r="AL31" s="215">
        <v>6.2876130986999996</v>
      </c>
      <c r="AM31" s="215">
        <v>6.3272671638000002</v>
      </c>
      <c r="AN31" s="215">
        <v>6.5084357408000004</v>
      </c>
      <c r="AO31" s="215">
        <v>6.7267807488000004</v>
      </c>
      <c r="AP31" s="215">
        <v>6.5263868528</v>
      </c>
      <c r="AQ31" s="215">
        <v>6.4987230729999999</v>
      </c>
      <c r="AR31" s="215">
        <v>7.0223078878000003</v>
      </c>
      <c r="AS31" s="215">
        <v>7.3416464831999999</v>
      </c>
      <c r="AT31" s="215">
        <v>7.5093843946999996</v>
      </c>
      <c r="AU31" s="215">
        <v>7.1071996642000004</v>
      </c>
      <c r="AV31" s="215">
        <v>6.4359059996000001</v>
      </c>
      <c r="AW31" s="215">
        <v>6.2362947783999996</v>
      </c>
      <c r="AX31" s="215">
        <v>6.2877591800000001</v>
      </c>
      <c r="AY31" s="215">
        <v>6.3823905035999999</v>
      </c>
      <c r="AZ31" s="215">
        <v>6.5213452298999997</v>
      </c>
      <c r="BA31" s="215">
        <v>6.5739913957000002</v>
      </c>
      <c r="BB31" s="215">
        <v>6.5448032359999999</v>
      </c>
      <c r="BC31" s="215">
        <v>6.6</v>
      </c>
      <c r="BD31" s="215">
        <v>7.239954</v>
      </c>
      <c r="BE31" s="215">
        <v>7.7176780000000003</v>
      </c>
      <c r="BF31" s="356">
        <v>7.8200139999999996</v>
      </c>
      <c r="BG31" s="356">
        <v>7.3570169999999999</v>
      </c>
      <c r="BH31" s="356">
        <v>6.7633520000000003</v>
      </c>
      <c r="BI31" s="356">
        <v>6.46305</v>
      </c>
      <c r="BJ31" s="356">
        <v>6.4279000000000002</v>
      </c>
      <c r="BK31" s="356">
        <v>6.5611930000000003</v>
      </c>
      <c r="BL31" s="356">
        <v>6.7195020000000003</v>
      </c>
      <c r="BM31" s="356">
        <v>6.736135</v>
      </c>
      <c r="BN31" s="356">
        <v>6.6929990000000004</v>
      </c>
      <c r="BO31" s="356">
        <v>6.7407979999999998</v>
      </c>
      <c r="BP31" s="356">
        <v>7.3845340000000004</v>
      </c>
      <c r="BQ31" s="356">
        <v>7.8672940000000002</v>
      </c>
      <c r="BR31" s="356">
        <v>7.9694960000000004</v>
      </c>
      <c r="BS31" s="356">
        <v>7.4956709999999998</v>
      </c>
      <c r="BT31" s="356">
        <v>6.8882349999999999</v>
      </c>
      <c r="BU31" s="356">
        <v>6.5753959999999996</v>
      </c>
      <c r="BV31" s="356">
        <v>6.5426580000000003</v>
      </c>
    </row>
    <row r="32" spans="1:74" ht="11.1" customHeight="1" x14ac:dyDescent="0.2">
      <c r="A32" s="119" t="s">
        <v>838</v>
      </c>
      <c r="B32" s="206" t="s">
        <v>608</v>
      </c>
      <c r="C32" s="215">
        <v>6.5301371697999997</v>
      </c>
      <c r="D32" s="215">
        <v>6.4696475812000003</v>
      </c>
      <c r="E32" s="215">
        <v>6.3366934008999998</v>
      </c>
      <c r="F32" s="215">
        <v>6.4707734711000002</v>
      </c>
      <c r="G32" s="215">
        <v>6.5175263463000004</v>
      </c>
      <c r="H32" s="215">
        <v>7.0617956608999997</v>
      </c>
      <c r="I32" s="215">
        <v>7.1978508622000001</v>
      </c>
      <c r="J32" s="215">
        <v>7.0722324778000001</v>
      </c>
      <c r="K32" s="215">
        <v>6.7699172286999998</v>
      </c>
      <c r="L32" s="215">
        <v>6.5320379927000003</v>
      </c>
      <c r="M32" s="215">
        <v>6.4467917977000004</v>
      </c>
      <c r="N32" s="215">
        <v>6.4628338546000004</v>
      </c>
      <c r="O32" s="215">
        <v>6.3926330768000001</v>
      </c>
      <c r="P32" s="215">
        <v>6.3671167211000004</v>
      </c>
      <c r="Q32" s="215">
        <v>6.3403315088000003</v>
      </c>
      <c r="R32" s="215">
        <v>6.2866830074999998</v>
      </c>
      <c r="S32" s="215">
        <v>6.4452806354999996</v>
      </c>
      <c r="T32" s="215">
        <v>6.7586327462</v>
      </c>
      <c r="U32" s="215">
        <v>7.0603027874000004</v>
      </c>
      <c r="V32" s="215">
        <v>6.8315268750999998</v>
      </c>
      <c r="W32" s="215">
        <v>6.7950057654</v>
      </c>
      <c r="X32" s="215">
        <v>6.3985580432000004</v>
      </c>
      <c r="Y32" s="215">
        <v>6.4634746621000003</v>
      </c>
      <c r="Z32" s="215">
        <v>6.4273059214000003</v>
      </c>
      <c r="AA32" s="215">
        <v>6.2946280678999997</v>
      </c>
      <c r="AB32" s="215">
        <v>6.3977044592999999</v>
      </c>
      <c r="AC32" s="215">
        <v>6.3792719815999996</v>
      </c>
      <c r="AD32" s="215">
        <v>6.2971367188</v>
      </c>
      <c r="AE32" s="215">
        <v>6.3649333185000003</v>
      </c>
      <c r="AF32" s="215">
        <v>6.8133813146</v>
      </c>
      <c r="AG32" s="215">
        <v>6.8801502750000001</v>
      </c>
      <c r="AH32" s="215">
        <v>6.8549643326999998</v>
      </c>
      <c r="AI32" s="215">
        <v>6.7527782803000003</v>
      </c>
      <c r="AJ32" s="215">
        <v>6.4827173085999998</v>
      </c>
      <c r="AK32" s="215">
        <v>6.3976886048999999</v>
      </c>
      <c r="AL32" s="215">
        <v>6.5479998217000004</v>
      </c>
      <c r="AM32" s="215">
        <v>6.9719135199000002</v>
      </c>
      <c r="AN32" s="215">
        <v>6.7832009896000001</v>
      </c>
      <c r="AO32" s="215">
        <v>6.6472999851000001</v>
      </c>
      <c r="AP32" s="215">
        <v>6.5191845655999998</v>
      </c>
      <c r="AQ32" s="215">
        <v>6.5217781565999999</v>
      </c>
      <c r="AR32" s="215">
        <v>6.9737543133999997</v>
      </c>
      <c r="AS32" s="215">
        <v>7.1236557876999997</v>
      </c>
      <c r="AT32" s="215">
        <v>7.0494687251999997</v>
      </c>
      <c r="AU32" s="215">
        <v>6.7116181586000003</v>
      </c>
      <c r="AV32" s="215">
        <v>6.5973910590999996</v>
      </c>
      <c r="AW32" s="215">
        <v>6.4850356279000003</v>
      </c>
      <c r="AX32" s="215">
        <v>6.3697205779999999</v>
      </c>
      <c r="AY32" s="215">
        <v>6.5738370033000004</v>
      </c>
      <c r="AZ32" s="215">
        <v>6.707971015</v>
      </c>
      <c r="BA32" s="215">
        <v>6.3790140130999999</v>
      </c>
      <c r="BB32" s="215">
        <v>6.3029013859000003</v>
      </c>
      <c r="BC32" s="215">
        <v>6.45</v>
      </c>
      <c r="BD32" s="215">
        <v>7.0103239999999998</v>
      </c>
      <c r="BE32" s="215">
        <v>7.1845249999999998</v>
      </c>
      <c r="BF32" s="356">
        <v>7.2017239999999996</v>
      </c>
      <c r="BG32" s="356">
        <v>6.8387460000000004</v>
      </c>
      <c r="BH32" s="356">
        <v>6.691268</v>
      </c>
      <c r="BI32" s="356">
        <v>6.6018920000000003</v>
      </c>
      <c r="BJ32" s="356">
        <v>6.223376</v>
      </c>
      <c r="BK32" s="356">
        <v>6.7791589999999999</v>
      </c>
      <c r="BL32" s="356">
        <v>6.9005080000000003</v>
      </c>
      <c r="BM32" s="356">
        <v>6.4389729999999998</v>
      </c>
      <c r="BN32" s="356">
        <v>6.4941009999999997</v>
      </c>
      <c r="BO32" s="356">
        <v>6.6387419999999997</v>
      </c>
      <c r="BP32" s="356">
        <v>7.0118359999999997</v>
      </c>
      <c r="BQ32" s="356">
        <v>7.2086509999999997</v>
      </c>
      <c r="BR32" s="356">
        <v>7.2337610000000003</v>
      </c>
      <c r="BS32" s="356">
        <v>6.8787500000000001</v>
      </c>
      <c r="BT32" s="356">
        <v>6.7300180000000003</v>
      </c>
      <c r="BU32" s="356">
        <v>6.6257970000000004</v>
      </c>
      <c r="BV32" s="356">
        <v>6.2355640000000001</v>
      </c>
    </row>
    <row r="33" spans="1:74" ht="11.1" customHeight="1" x14ac:dyDescent="0.2">
      <c r="A33" s="119" t="s">
        <v>839</v>
      </c>
      <c r="B33" s="206" t="s">
        <v>609</v>
      </c>
      <c r="C33" s="215">
        <v>5.8805568416999998</v>
      </c>
      <c r="D33" s="215">
        <v>5.8908163026000002</v>
      </c>
      <c r="E33" s="215">
        <v>5.7043696146</v>
      </c>
      <c r="F33" s="215">
        <v>5.6994548053000003</v>
      </c>
      <c r="G33" s="215">
        <v>6.0858960780000002</v>
      </c>
      <c r="H33" s="215">
        <v>6.7339271751999998</v>
      </c>
      <c r="I33" s="215">
        <v>6.8958260513000003</v>
      </c>
      <c r="J33" s="215">
        <v>6.9289035986999998</v>
      </c>
      <c r="K33" s="215">
        <v>6.6737213287000001</v>
      </c>
      <c r="L33" s="215">
        <v>5.9492867583000004</v>
      </c>
      <c r="M33" s="215">
        <v>5.7678711956999997</v>
      </c>
      <c r="N33" s="215">
        <v>6.0594476675999998</v>
      </c>
      <c r="O33" s="215">
        <v>5.868182365</v>
      </c>
      <c r="P33" s="215">
        <v>5.805558392</v>
      </c>
      <c r="Q33" s="215">
        <v>5.7724135559</v>
      </c>
      <c r="R33" s="215">
        <v>5.7198157264000002</v>
      </c>
      <c r="S33" s="215">
        <v>5.8874365667999999</v>
      </c>
      <c r="T33" s="215">
        <v>6.7317064794999997</v>
      </c>
      <c r="U33" s="215">
        <v>6.7956464587000003</v>
      </c>
      <c r="V33" s="215">
        <v>6.6420163265000003</v>
      </c>
      <c r="W33" s="215">
        <v>6.6064044345999999</v>
      </c>
      <c r="X33" s="215">
        <v>5.8273525985000001</v>
      </c>
      <c r="Y33" s="215">
        <v>5.7544079200000002</v>
      </c>
      <c r="Z33" s="215">
        <v>5.9611206998000004</v>
      </c>
      <c r="AA33" s="215">
        <v>5.6796821210999999</v>
      </c>
      <c r="AB33" s="215">
        <v>5.7170307503000002</v>
      </c>
      <c r="AC33" s="215">
        <v>5.6611835615999997</v>
      </c>
      <c r="AD33" s="215">
        <v>5.4730788796000001</v>
      </c>
      <c r="AE33" s="215">
        <v>5.6739145240999997</v>
      </c>
      <c r="AF33" s="215">
        <v>6.6964162216999998</v>
      </c>
      <c r="AG33" s="215">
        <v>6.6860642622000004</v>
      </c>
      <c r="AH33" s="215">
        <v>6.6719207484999998</v>
      </c>
      <c r="AI33" s="215">
        <v>6.6330082566000002</v>
      </c>
      <c r="AJ33" s="215">
        <v>5.6662652142000001</v>
      </c>
      <c r="AK33" s="215">
        <v>5.5291815959999999</v>
      </c>
      <c r="AL33" s="215">
        <v>5.7916589483000003</v>
      </c>
      <c r="AM33" s="215">
        <v>6.2392066906999997</v>
      </c>
      <c r="AN33" s="215">
        <v>6.1591707920000003</v>
      </c>
      <c r="AO33" s="215">
        <v>6.0923818859000001</v>
      </c>
      <c r="AP33" s="215">
        <v>5.8247805204000001</v>
      </c>
      <c r="AQ33" s="215">
        <v>5.9917376460999998</v>
      </c>
      <c r="AR33" s="215">
        <v>6.8357718640999998</v>
      </c>
      <c r="AS33" s="215">
        <v>6.9231732714999996</v>
      </c>
      <c r="AT33" s="215">
        <v>6.8070666936000004</v>
      </c>
      <c r="AU33" s="215">
        <v>6.5588048929999996</v>
      </c>
      <c r="AV33" s="215">
        <v>5.7428266933999996</v>
      </c>
      <c r="AW33" s="215">
        <v>5.6944688324000001</v>
      </c>
      <c r="AX33" s="215">
        <v>5.6017752008999997</v>
      </c>
      <c r="AY33" s="215">
        <v>5.6849034064000001</v>
      </c>
      <c r="AZ33" s="215">
        <v>5.9833500074000003</v>
      </c>
      <c r="BA33" s="215">
        <v>5.6792740521000002</v>
      </c>
      <c r="BB33" s="215">
        <v>5.6103878325999998</v>
      </c>
      <c r="BC33" s="215">
        <v>5.77</v>
      </c>
      <c r="BD33" s="215">
        <v>6.6675810000000002</v>
      </c>
      <c r="BE33" s="215">
        <v>6.8118489999999996</v>
      </c>
      <c r="BF33" s="356">
        <v>6.8086089999999997</v>
      </c>
      <c r="BG33" s="356">
        <v>6.5064739999999999</v>
      </c>
      <c r="BH33" s="356">
        <v>5.9556100000000001</v>
      </c>
      <c r="BI33" s="356">
        <v>5.8070250000000003</v>
      </c>
      <c r="BJ33" s="356">
        <v>5.4337689999999998</v>
      </c>
      <c r="BK33" s="356">
        <v>5.7431929999999998</v>
      </c>
      <c r="BL33" s="356">
        <v>5.9834120000000004</v>
      </c>
      <c r="BM33" s="356">
        <v>5.6405609999999999</v>
      </c>
      <c r="BN33" s="356">
        <v>5.6245240000000001</v>
      </c>
      <c r="BO33" s="356">
        <v>5.8269479999999998</v>
      </c>
      <c r="BP33" s="356">
        <v>6.701816</v>
      </c>
      <c r="BQ33" s="356">
        <v>6.8161019999999999</v>
      </c>
      <c r="BR33" s="356">
        <v>6.7963889999999996</v>
      </c>
      <c r="BS33" s="356">
        <v>6.5132729999999999</v>
      </c>
      <c r="BT33" s="356">
        <v>5.9790700000000001</v>
      </c>
      <c r="BU33" s="356">
        <v>5.7930539999999997</v>
      </c>
      <c r="BV33" s="356">
        <v>5.4353629999999997</v>
      </c>
    </row>
    <row r="34" spans="1:74" ht="11.1" customHeight="1" x14ac:dyDescent="0.2">
      <c r="A34" s="119" t="s">
        <v>840</v>
      </c>
      <c r="B34" s="206" t="s">
        <v>610</v>
      </c>
      <c r="C34" s="215">
        <v>5.5356245296999997</v>
      </c>
      <c r="D34" s="215">
        <v>5.8613537919000001</v>
      </c>
      <c r="E34" s="215">
        <v>5.7851309723000002</v>
      </c>
      <c r="F34" s="215">
        <v>5.7176613605000002</v>
      </c>
      <c r="G34" s="215">
        <v>5.8175567734999998</v>
      </c>
      <c r="H34" s="215">
        <v>6.3415606800999997</v>
      </c>
      <c r="I34" s="215">
        <v>6.3758412448000001</v>
      </c>
      <c r="J34" s="215">
        <v>6.8289627263000003</v>
      </c>
      <c r="K34" s="215">
        <v>6.4315404917999999</v>
      </c>
      <c r="L34" s="215">
        <v>5.8508952791000004</v>
      </c>
      <c r="M34" s="215">
        <v>5.6939277578</v>
      </c>
      <c r="N34" s="215">
        <v>5.5624860198999997</v>
      </c>
      <c r="O34" s="215">
        <v>5.3747085793</v>
      </c>
      <c r="P34" s="215">
        <v>5.3738109147999999</v>
      </c>
      <c r="Q34" s="215">
        <v>5.2831056836999997</v>
      </c>
      <c r="R34" s="215">
        <v>5.1248847055000004</v>
      </c>
      <c r="S34" s="215">
        <v>5.2734735621000004</v>
      </c>
      <c r="T34" s="215">
        <v>5.3386693785999997</v>
      </c>
      <c r="U34" s="215">
        <v>5.6293472080000004</v>
      </c>
      <c r="V34" s="215">
        <v>5.6396094157999999</v>
      </c>
      <c r="W34" s="215">
        <v>5.5246189046999996</v>
      </c>
      <c r="X34" s="215">
        <v>5.3456127365999997</v>
      </c>
      <c r="Y34" s="215">
        <v>5.2821682693999996</v>
      </c>
      <c r="Z34" s="215">
        <v>5.3956320749</v>
      </c>
      <c r="AA34" s="215">
        <v>5.4786076569000004</v>
      </c>
      <c r="AB34" s="215">
        <v>5.5907383335</v>
      </c>
      <c r="AC34" s="215">
        <v>5.620440565</v>
      </c>
      <c r="AD34" s="215">
        <v>5.6295181929</v>
      </c>
      <c r="AE34" s="215">
        <v>5.7894422249000002</v>
      </c>
      <c r="AF34" s="215">
        <v>6.1043333273</v>
      </c>
      <c r="AG34" s="215">
        <v>6.1942735036999998</v>
      </c>
      <c r="AH34" s="215">
        <v>6.1803436375</v>
      </c>
      <c r="AI34" s="215">
        <v>6.0427085077999996</v>
      </c>
      <c r="AJ34" s="215">
        <v>5.7324273113000004</v>
      </c>
      <c r="AK34" s="215">
        <v>5.6239416145999996</v>
      </c>
      <c r="AL34" s="215">
        <v>5.7155062060999997</v>
      </c>
      <c r="AM34" s="215">
        <v>5.6470114779999996</v>
      </c>
      <c r="AN34" s="215">
        <v>6.0360768627999999</v>
      </c>
      <c r="AO34" s="215">
        <v>5.9283529542000002</v>
      </c>
      <c r="AP34" s="215">
        <v>5.9220821924999996</v>
      </c>
      <c r="AQ34" s="215">
        <v>5.8922944498999996</v>
      </c>
      <c r="AR34" s="215">
        <v>6.3103038692000002</v>
      </c>
      <c r="AS34" s="215">
        <v>6.5215180349999997</v>
      </c>
      <c r="AT34" s="215">
        <v>6.3280540259000002</v>
      </c>
      <c r="AU34" s="215">
        <v>6.1725048381000001</v>
      </c>
      <c r="AV34" s="215">
        <v>6.0383306786000004</v>
      </c>
      <c r="AW34" s="215">
        <v>5.7441011325</v>
      </c>
      <c r="AX34" s="215">
        <v>5.9847834628000003</v>
      </c>
      <c r="AY34" s="215">
        <v>5.6580494182000001</v>
      </c>
      <c r="AZ34" s="215">
        <v>5.6797109836999997</v>
      </c>
      <c r="BA34" s="215">
        <v>5.6135226648999996</v>
      </c>
      <c r="BB34" s="215">
        <v>5.4164488794999999</v>
      </c>
      <c r="BC34" s="215">
        <v>5.52</v>
      </c>
      <c r="BD34" s="215">
        <v>6.118188</v>
      </c>
      <c r="BE34" s="215">
        <v>6.3854759999999997</v>
      </c>
      <c r="BF34" s="356">
        <v>6.537312</v>
      </c>
      <c r="BG34" s="356">
        <v>6.131367</v>
      </c>
      <c r="BH34" s="356">
        <v>6.004899</v>
      </c>
      <c r="BI34" s="356">
        <v>5.5906120000000001</v>
      </c>
      <c r="BJ34" s="356">
        <v>5.3982659999999996</v>
      </c>
      <c r="BK34" s="356">
        <v>5.7611939999999997</v>
      </c>
      <c r="BL34" s="356">
        <v>5.6329419999999999</v>
      </c>
      <c r="BM34" s="356">
        <v>5.71685</v>
      </c>
      <c r="BN34" s="356">
        <v>5.5753519999999996</v>
      </c>
      <c r="BO34" s="356">
        <v>5.6303749999999999</v>
      </c>
      <c r="BP34" s="356">
        <v>6.1056910000000002</v>
      </c>
      <c r="BQ34" s="356">
        <v>6.4289719999999999</v>
      </c>
      <c r="BR34" s="356">
        <v>6.603669</v>
      </c>
      <c r="BS34" s="356">
        <v>6.2052189999999996</v>
      </c>
      <c r="BT34" s="356">
        <v>6.0572369999999998</v>
      </c>
      <c r="BU34" s="356">
        <v>5.621238</v>
      </c>
      <c r="BV34" s="356">
        <v>5.4464870000000003</v>
      </c>
    </row>
    <row r="35" spans="1:74" s="120" customFormat="1" ht="11.1" customHeight="1" x14ac:dyDescent="0.2">
      <c r="A35" s="119" t="s">
        <v>841</v>
      </c>
      <c r="B35" s="206" t="s">
        <v>611</v>
      </c>
      <c r="C35" s="215">
        <v>5.4120076542</v>
      </c>
      <c r="D35" s="215">
        <v>5.6058938894999999</v>
      </c>
      <c r="E35" s="215">
        <v>5.6712287028999997</v>
      </c>
      <c r="F35" s="215">
        <v>5.7323470109999999</v>
      </c>
      <c r="G35" s="215">
        <v>5.9102561113999998</v>
      </c>
      <c r="H35" s="215">
        <v>6.4484145400999999</v>
      </c>
      <c r="I35" s="215">
        <v>6.9517947397000004</v>
      </c>
      <c r="J35" s="215">
        <v>6.7917171460999999</v>
      </c>
      <c r="K35" s="215">
        <v>6.7479195314</v>
      </c>
      <c r="L35" s="215">
        <v>6.2609310942</v>
      </c>
      <c r="M35" s="215">
        <v>5.5171768331999997</v>
      </c>
      <c r="N35" s="215">
        <v>5.5303810856000002</v>
      </c>
      <c r="O35" s="215">
        <v>5.5081099937999998</v>
      </c>
      <c r="P35" s="215">
        <v>5.6799911004999997</v>
      </c>
      <c r="Q35" s="215">
        <v>5.7436953348999999</v>
      </c>
      <c r="R35" s="215">
        <v>5.7758235704000001</v>
      </c>
      <c r="S35" s="215">
        <v>6.0142408924000001</v>
      </c>
      <c r="T35" s="215">
        <v>6.5936612559999999</v>
      </c>
      <c r="U35" s="215">
        <v>7.0309482529</v>
      </c>
      <c r="V35" s="215">
        <v>6.8559621201000001</v>
      </c>
      <c r="W35" s="215">
        <v>6.7194963327000004</v>
      </c>
      <c r="X35" s="215">
        <v>6.3583306952000003</v>
      </c>
      <c r="Y35" s="215">
        <v>5.6653210383000001</v>
      </c>
      <c r="Z35" s="215">
        <v>5.7343539581999998</v>
      </c>
      <c r="AA35" s="215">
        <v>5.7601209015999997</v>
      </c>
      <c r="AB35" s="215">
        <v>5.9930213787</v>
      </c>
      <c r="AC35" s="215">
        <v>5.9767124866000003</v>
      </c>
      <c r="AD35" s="215">
        <v>6.0369124764000004</v>
      </c>
      <c r="AE35" s="215">
        <v>6.2678925343999996</v>
      </c>
      <c r="AF35" s="215">
        <v>6.9784539026000001</v>
      </c>
      <c r="AG35" s="215">
        <v>7.2537136031999996</v>
      </c>
      <c r="AH35" s="215">
        <v>7.2614687022000002</v>
      </c>
      <c r="AI35" s="215">
        <v>7.0625386621999997</v>
      </c>
      <c r="AJ35" s="215">
        <v>6.6315728797000002</v>
      </c>
      <c r="AK35" s="215">
        <v>5.9365482708000004</v>
      </c>
      <c r="AL35" s="215">
        <v>6.0844117656999996</v>
      </c>
      <c r="AM35" s="215">
        <v>6.0771708212000002</v>
      </c>
      <c r="AN35" s="215">
        <v>6.0699961819999997</v>
      </c>
      <c r="AO35" s="215">
        <v>6.3106317570000003</v>
      </c>
      <c r="AP35" s="215">
        <v>6.3388074440000004</v>
      </c>
      <c r="AQ35" s="215">
        <v>6.5828700433999998</v>
      </c>
      <c r="AR35" s="215">
        <v>7.2160498344999997</v>
      </c>
      <c r="AS35" s="215">
        <v>7.5734563112000002</v>
      </c>
      <c r="AT35" s="215">
        <v>7.3483604970999998</v>
      </c>
      <c r="AU35" s="215">
        <v>7.1985954919999999</v>
      </c>
      <c r="AV35" s="215">
        <v>6.7590257987999998</v>
      </c>
      <c r="AW35" s="215">
        <v>5.9130449484999996</v>
      </c>
      <c r="AX35" s="215">
        <v>6.0548373992000002</v>
      </c>
      <c r="AY35" s="215">
        <v>6.0447986012000001</v>
      </c>
      <c r="AZ35" s="215">
        <v>6.2135771499999999</v>
      </c>
      <c r="BA35" s="215">
        <v>6.2931318230000004</v>
      </c>
      <c r="BB35" s="215">
        <v>6.3219022257999997</v>
      </c>
      <c r="BC35" s="215">
        <v>6.58</v>
      </c>
      <c r="BD35" s="215">
        <v>7.1948869999999996</v>
      </c>
      <c r="BE35" s="215">
        <v>7.651961</v>
      </c>
      <c r="BF35" s="356">
        <v>7.5892140000000001</v>
      </c>
      <c r="BG35" s="356">
        <v>7.5110250000000001</v>
      </c>
      <c r="BH35" s="356">
        <v>6.9974540000000003</v>
      </c>
      <c r="BI35" s="356">
        <v>5.9871689999999997</v>
      </c>
      <c r="BJ35" s="356">
        <v>6.0858480000000004</v>
      </c>
      <c r="BK35" s="356">
        <v>6.1958440000000001</v>
      </c>
      <c r="BL35" s="356">
        <v>6.3790300000000002</v>
      </c>
      <c r="BM35" s="356">
        <v>6.4867689999999998</v>
      </c>
      <c r="BN35" s="356">
        <v>6.5122489999999997</v>
      </c>
      <c r="BO35" s="356">
        <v>6.7425660000000001</v>
      </c>
      <c r="BP35" s="356">
        <v>7.3688320000000003</v>
      </c>
      <c r="BQ35" s="356">
        <v>7.8422640000000001</v>
      </c>
      <c r="BR35" s="356">
        <v>7.7806639999999998</v>
      </c>
      <c r="BS35" s="356">
        <v>7.6945290000000002</v>
      </c>
      <c r="BT35" s="356">
        <v>7.137861</v>
      </c>
      <c r="BU35" s="356">
        <v>6.1251499999999997</v>
      </c>
      <c r="BV35" s="356">
        <v>6.2176780000000003</v>
      </c>
    </row>
    <row r="36" spans="1:74" s="120" customFormat="1" ht="11.1" customHeight="1" x14ac:dyDescent="0.2">
      <c r="A36" s="119" t="s">
        <v>842</v>
      </c>
      <c r="B36" s="208" t="s">
        <v>612</v>
      </c>
      <c r="C36" s="215">
        <v>6.9523827284999999</v>
      </c>
      <c r="D36" s="215">
        <v>7.1435669241999999</v>
      </c>
      <c r="E36" s="215">
        <v>7.0392804617999998</v>
      </c>
      <c r="F36" s="215">
        <v>7.0973166089999999</v>
      </c>
      <c r="G36" s="215">
        <v>7.3364994211000001</v>
      </c>
      <c r="H36" s="215">
        <v>7.7493389714000003</v>
      </c>
      <c r="I36" s="215">
        <v>8.2973985432999999</v>
      </c>
      <c r="J36" s="215">
        <v>8.4343860636999999</v>
      </c>
      <c r="K36" s="215">
        <v>8.3198959701999993</v>
      </c>
      <c r="L36" s="215">
        <v>8.1770627204000004</v>
      </c>
      <c r="M36" s="215">
        <v>7.5522152147000003</v>
      </c>
      <c r="N36" s="215">
        <v>6.9740058267</v>
      </c>
      <c r="O36" s="215">
        <v>7.0737410796000004</v>
      </c>
      <c r="P36" s="215">
        <v>7.2537292327999996</v>
      </c>
      <c r="Q36" s="215">
        <v>7.2636264794000001</v>
      </c>
      <c r="R36" s="215">
        <v>7.2600189786999998</v>
      </c>
      <c r="S36" s="215">
        <v>7.3869664118999996</v>
      </c>
      <c r="T36" s="215">
        <v>8.1061535440999997</v>
      </c>
      <c r="U36" s="215">
        <v>8.2423529125999995</v>
      </c>
      <c r="V36" s="215">
        <v>8.6172837762000007</v>
      </c>
      <c r="W36" s="215">
        <v>8.6815575308999993</v>
      </c>
      <c r="X36" s="215">
        <v>8.2103836427000001</v>
      </c>
      <c r="Y36" s="215">
        <v>7.7559896433000004</v>
      </c>
      <c r="Z36" s="215">
        <v>7.1650233481000001</v>
      </c>
      <c r="AA36" s="215">
        <v>7.1230516224000002</v>
      </c>
      <c r="AB36" s="215">
        <v>7.5270578812000002</v>
      </c>
      <c r="AC36" s="215">
        <v>7.3977610723999998</v>
      </c>
      <c r="AD36" s="215">
        <v>7.5711437499000001</v>
      </c>
      <c r="AE36" s="215">
        <v>7.8543621952000002</v>
      </c>
      <c r="AF36" s="215">
        <v>8.7251615332999997</v>
      </c>
      <c r="AG36" s="215">
        <v>9.0019950773000001</v>
      </c>
      <c r="AH36" s="215">
        <v>8.7994044241000005</v>
      </c>
      <c r="AI36" s="215">
        <v>8.8537811645000009</v>
      </c>
      <c r="AJ36" s="215">
        <v>8.6257858297999999</v>
      </c>
      <c r="AK36" s="215">
        <v>8.3031590598000005</v>
      </c>
      <c r="AL36" s="215">
        <v>7.3284931815999999</v>
      </c>
      <c r="AM36" s="215">
        <v>7.5655959025000001</v>
      </c>
      <c r="AN36" s="215">
        <v>7.8565227985000003</v>
      </c>
      <c r="AO36" s="215">
        <v>7.6952681114999999</v>
      </c>
      <c r="AP36" s="215">
        <v>7.7501817914000002</v>
      </c>
      <c r="AQ36" s="215">
        <v>7.7005547431999997</v>
      </c>
      <c r="AR36" s="215">
        <v>8.8417435439999998</v>
      </c>
      <c r="AS36" s="215">
        <v>9.7250414402000001</v>
      </c>
      <c r="AT36" s="215">
        <v>9.4237707901000007</v>
      </c>
      <c r="AU36" s="215">
        <v>9.6219528586000003</v>
      </c>
      <c r="AV36" s="215">
        <v>9.4779057379000005</v>
      </c>
      <c r="AW36" s="215">
        <v>8.5430611609000007</v>
      </c>
      <c r="AX36" s="215">
        <v>7.8105060371999997</v>
      </c>
      <c r="AY36" s="215">
        <v>7.7646042984000001</v>
      </c>
      <c r="AZ36" s="215">
        <v>7.9191555424000004</v>
      </c>
      <c r="BA36" s="215">
        <v>7.8074464239000001</v>
      </c>
      <c r="BB36" s="215">
        <v>7.8070495263000002</v>
      </c>
      <c r="BC36" s="215">
        <v>8.16</v>
      </c>
      <c r="BD36" s="215">
        <v>9.2700750000000003</v>
      </c>
      <c r="BE36" s="215">
        <v>9.9752890000000001</v>
      </c>
      <c r="BF36" s="356">
        <v>9.8278269999999992</v>
      </c>
      <c r="BG36" s="356">
        <v>10.028219999999999</v>
      </c>
      <c r="BH36" s="356">
        <v>9.6905739999999998</v>
      </c>
      <c r="BI36" s="356">
        <v>8.6242990000000006</v>
      </c>
      <c r="BJ36" s="356">
        <v>8.0266280000000005</v>
      </c>
      <c r="BK36" s="356">
        <v>8.0407550000000008</v>
      </c>
      <c r="BL36" s="356">
        <v>8.1153589999999998</v>
      </c>
      <c r="BM36" s="356">
        <v>7.9520479999999996</v>
      </c>
      <c r="BN36" s="356">
        <v>8.0868149999999996</v>
      </c>
      <c r="BO36" s="356">
        <v>8.0877619999999997</v>
      </c>
      <c r="BP36" s="356">
        <v>9.1726139999999994</v>
      </c>
      <c r="BQ36" s="356">
        <v>10.13922</v>
      </c>
      <c r="BR36" s="356">
        <v>9.9153789999999997</v>
      </c>
      <c r="BS36" s="356">
        <v>10.1045</v>
      </c>
      <c r="BT36" s="356">
        <v>9.8057099999999995</v>
      </c>
      <c r="BU36" s="356">
        <v>8.7250060000000005</v>
      </c>
      <c r="BV36" s="356">
        <v>8.1341300000000007</v>
      </c>
    </row>
    <row r="37" spans="1:74" s="120" customFormat="1" ht="11.1" customHeight="1" x14ac:dyDescent="0.2">
      <c r="A37" s="119" t="s">
        <v>843</v>
      </c>
      <c r="B37" s="208" t="s">
        <v>586</v>
      </c>
      <c r="C37" s="215">
        <v>6.53</v>
      </c>
      <c r="D37" s="215">
        <v>6.63</v>
      </c>
      <c r="E37" s="215">
        <v>6.53</v>
      </c>
      <c r="F37" s="215">
        <v>6.53</v>
      </c>
      <c r="G37" s="215">
        <v>6.68</v>
      </c>
      <c r="H37" s="215">
        <v>7.14</v>
      </c>
      <c r="I37" s="215">
        <v>7.32</v>
      </c>
      <c r="J37" s="215">
        <v>7.39</v>
      </c>
      <c r="K37" s="215">
        <v>7.15</v>
      </c>
      <c r="L37" s="215">
        <v>6.77</v>
      </c>
      <c r="M37" s="215">
        <v>6.53</v>
      </c>
      <c r="N37" s="215">
        <v>6.51</v>
      </c>
      <c r="O37" s="215">
        <v>6.44</v>
      </c>
      <c r="P37" s="215">
        <v>6.45</v>
      </c>
      <c r="Q37" s="215">
        <v>6.46</v>
      </c>
      <c r="R37" s="215">
        <v>6.38</v>
      </c>
      <c r="S37" s="215">
        <v>6.53</v>
      </c>
      <c r="T37" s="215">
        <v>6.89</v>
      </c>
      <c r="U37" s="215">
        <v>7.13</v>
      </c>
      <c r="V37" s="215">
        <v>7.08</v>
      </c>
      <c r="W37" s="215">
        <v>6.97</v>
      </c>
      <c r="X37" s="215">
        <v>6.62</v>
      </c>
      <c r="Y37" s="215">
        <v>6.5</v>
      </c>
      <c r="Z37" s="215">
        <v>6.52</v>
      </c>
      <c r="AA37" s="215">
        <v>6.49</v>
      </c>
      <c r="AB37" s="215">
        <v>6.65</v>
      </c>
      <c r="AC37" s="215">
        <v>6.62</v>
      </c>
      <c r="AD37" s="215">
        <v>6.56</v>
      </c>
      <c r="AE37" s="215">
        <v>6.7</v>
      </c>
      <c r="AF37" s="215">
        <v>7.17</v>
      </c>
      <c r="AG37" s="215">
        <v>7.36</v>
      </c>
      <c r="AH37" s="215">
        <v>7.28</v>
      </c>
      <c r="AI37" s="215">
        <v>7.14</v>
      </c>
      <c r="AJ37" s="215">
        <v>6.79</v>
      </c>
      <c r="AK37" s="215">
        <v>6.6</v>
      </c>
      <c r="AL37" s="215">
        <v>6.63</v>
      </c>
      <c r="AM37" s="215">
        <v>6.94</v>
      </c>
      <c r="AN37" s="215">
        <v>7.07</v>
      </c>
      <c r="AO37" s="215">
        <v>6.96</v>
      </c>
      <c r="AP37" s="215">
        <v>6.74</v>
      </c>
      <c r="AQ37" s="215">
        <v>6.74</v>
      </c>
      <c r="AR37" s="215">
        <v>7.27</v>
      </c>
      <c r="AS37" s="215">
        <v>7.49</v>
      </c>
      <c r="AT37" s="215">
        <v>7.38</v>
      </c>
      <c r="AU37" s="215">
        <v>7.22</v>
      </c>
      <c r="AV37" s="215">
        <v>6.95</v>
      </c>
      <c r="AW37" s="215">
        <v>6.67</v>
      </c>
      <c r="AX37" s="215">
        <v>6.65</v>
      </c>
      <c r="AY37" s="215">
        <v>6.62</v>
      </c>
      <c r="AZ37" s="215">
        <v>6.88</v>
      </c>
      <c r="BA37" s="215">
        <v>6.79</v>
      </c>
      <c r="BB37" s="215">
        <v>6.55</v>
      </c>
      <c r="BC37" s="215">
        <v>6.65</v>
      </c>
      <c r="BD37" s="215">
        <v>7.2757449999999997</v>
      </c>
      <c r="BE37" s="215">
        <v>7.6162299999999998</v>
      </c>
      <c r="BF37" s="356">
        <v>7.6819499999999996</v>
      </c>
      <c r="BG37" s="356">
        <v>7.4127580000000002</v>
      </c>
      <c r="BH37" s="356">
        <v>7.143078</v>
      </c>
      <c r="BI37" s="356">
        <v>6.7841100000000001</v>
      </c>
      <c r="BJ37" s="356">
        <v>6.5801119999999997</v>
      </c>
      <c r="BK37" s="356">
        <v>6.7819260000000003</v>
      </c>
      <c r="BL37" s="356">
        <v>6.991625</v>
      </c>
      <c r="BM37" s="356">
        <v>6.8861660000000002</v>
      </c>
      <c r="BN37" s="356">
        <v>6.6954599999999997</v>
      </c>
      <c r="BO37" s="356">
        <v>6.7638959999999999</v>
      </c>
      <c r="BP37" s="356">
        <v>7.3306319999999996</v>
      </c>
      <c r="BQ37" s="356">
        <v>7.6981729999999997</v>
      </c>
      <c r="BR37" s="356">
        <v>7.766534</v>
      </c>
      <c r="BS37" s="356">
        <v>7.4981660000000003</v>
      </c>
      <c r="BT37" s="356">
        <v>7.2193820000000004</v>
      </c>
      <c r="BU37" s="356">
        <v>6.8449140000000002</v>
      </c>
      <c r="BV37" s="356">
        <v>6.6450889999999996</v>
      </c>
    </row>
    <row r="38" spans="1:74" ht="11.1" customHeight="1" x14ac:dyDescent="0.2">
      <c r="A38" s="119"/>
      <c r="B38" s="122" t="s">
        <v>272</v>
      </c>
      <c r="C38" s="491"/>
      <c r="D38" s="491"/>
      <c r="E38" s="491"/>
      <c r="F38" s="491"/>
      <c r="G38" s="491"/>
      <c r="H38" s="491"/>
      <c r="I38" s="491"/>
      <c r="J38" s="491"/>
      <c r="K38" s="491"/>
      <c r="L38" s="491"/>
      <c r="M38" s="491"/>
      <c r="N38" s="491"/>
      <c r="O38" s="491"/>
      <c r="P38" s="491"/>
      <c r="Q38" s="491"/>
      <c r="R38" s="491"/>
      <c r="S38" s="491"/>
      <c r="T38" s="491"/>
      <c r="U38" s="491"/>
      <c r="V38" s="491"/>
      <c r="W38" s="491"/>
      <c r="X38" s="491"/>
      <c r="Y38" s="491"/>
      <c r="Z38" s="491"/>
      <c r="AA38" s="491"/>
      <c r="AB38" s="491"/>
      <c r="AC38" s="491"/>
      <c r="AD38" s="491"/>
      <c r="AE38" s="491"/>
      <c r="AF38" s="491"/>
      <c r="AG38" s="491"/>
      <c r="AH38" s="491"/>
      <c r="AI38" s="491"/>
      <c r="AJ38" s="491"/>
      <c r="AK38" s="491"/>
      <c r="AL38" s="491"/>
      <c r="AM38" s="491"/>
      <c r="AN38" s="491"/>
      <c r="AO38" s="491"/>
      <c r="AP38" s="491"/>
      <c r="AQ38" s="491"/>
      <c r="AR38" s="491"/>
      <c r="AS38" s="491"/>
      <c r="AT38" s="491"/>
      <c r="AU38" s="491"/>
      <c r="AV38" s="491"/>
      <c r="AW38" s="491"/>
      <c r="AX38" s="491"/>
      <c r="AY38" s="491"/>
      <c r="AZ38" s="491"/>
      <c r="BA38" s="491"/>
      <c r="BB38" s="491"/>
      <c r="BC38" s="491"/>
      <c r="BD38" s="491"/>
      <c r="BE38" s="491"/>
      <c r="BF38" s="492"/>
      <c r="BG38" s="492"/>
      <c r="BH38" s="492"/>
      <c r="BI38" s="492"/>
      <c r="BJ38" s="492"/>
      <c r="BK38" s="492"/>
      <c r="BL38" s="492"/>
      <c r="BM38" s="492"/>
      <c r="BN38" s="492"/>
      <c r="BO38" s="492"/>
      <c r="BP38" s="492"/>
      <c r="BQ38" s="492"/>
      <c r="BR38" s="492"/>
      <c r="BS38" s="492"/>
      <c r="BT38" s="492"/>
      <c r="BU38" s="492"/>
      <c r="BV38" s="492"/>
    </row>
    <row r="39" spans="1:74" ht="11.1" customHeight="1" x14ac:dyDescent="0.2">
      <c r="A39" s="266" t="s">
        <v>211</v>
      </c>
      <c r="B39" s="206" t="s">
        <v>605</v>
      </c>
      <c r="C39" s="262">
        <v>14.781864993999999</v>
      </c>
      <c r="D39" s="262">
        <v>14.427636465000001</v>
      </c>
      <c r="E39" s="262">
        <v>14.410139709999999</v>
      </c>
      <c r="F39" s="262">
        <v>14.138022372</v>
      </c>
      <c r="G39" s="262">
        <v>14.415342882999999</v>
      </c>
      <c r="H39" s="262">
        <v>14.826432072999999</v>
      </c>
      <c r="I39" s="262">
        <v>14.372678197999999</v>
      </c>
      <c r="J39" s="262">
        <v>14.784272735</v>
      </c>
      <c r="K39" s="262">
        <v>14.790107354</v>
      </c>
      <c r="L39" s="262">
        <v>14.025634839</v>
      </c>
      <c r="M39" s="262">
        <v>14.233358794000001</v>
      </c>
      <c r="N39" s="262">
        <v>14.567771687</v>
      </c>
      <c r="O39" s="262">
        <v>14.254062218</v>
      </c>
      <c r="P39" s="262">
        <v>14.210002781</v>
      </c>
      <c r="Q39" s="262">
        <v>14.150400044</v>
      </c>
      <c r="R39" s="262">
        <v>13.679693171</v>
      </c>
      <c r="S39" s="262">
        <v>13.960383539</v>
      </c>
      <c r="T39" s="262">
        <v>14.198441623000001</v>
      </c>
      <c r="U39" s="262">
        <v>14.091351111</v>
      </c>
      <c r="V39" s="262">
        <v>13.887344834</v>
      </c>
      <c r="W39" s="262">
        <v>14.11187563</v>
      </c>
      <c r="X39" s="262">
        <v>13.625688694000001</v>
      </c>
      <c r="Y39" s="262">
        <v>13.698531937</v>
      </c>
      <c r="Z39" s="262">
        <v>14.271120098999999</v>
      </c>
      <c r="AA39" s="262">
        <v>14.041682615999999</v>
      </c>
      <c r="AB39" s="262">
        <v>14.729785192</v>
      </c>
      <c r="AC39" s="262">
        <v>14.479792371</v>
      </c>
      <c r="AD39" s="262">
        <v>14.017185616000001</v>
      </c>
      <c r="AE39" s="262">
        <v>14.107018898</v>
      </c>
      <c r="AF39" s="262">
        <v>14.356796692</v>
      </c>
      <c r="AG39" s="262">
        <v>14.32558998</v>
      </c>
      <c r="AH39" s="262">
        <v>14.488228033</v>
      </c>
      <c r="AI39" s="262">
        <v>14.436598046</v>
      </c>
      <c r="AJ39" s="262">
        <v>14.100950408999999</v>
      </c>
      <c r="AK39" s="262">
        <v>14.384102560000001</v>
      </c>
      <c r="AL39" s="262">
        <v>16.016918625999999</v>
      </c>
      <c r="AM39" s="262">
        <v>15.802808108000001</v>
      </c>
      <c r="AN39" s="262">
        <v>16.340245639999999</v>
      </c>
      <c r="AO39" s="262">
        <v>16.024048854</v>
      </c>
      <c r="AP39" s="262">
        <v>15.524315558</v>
      </c>
      <c r="AQ39" s="262">
        <v>14.9938231</v>
      </c>
      <c r="AR39" s="262">
        <v>15.054233159000001</v>
      </c>
      <c r="AS39" s="262">
        <v>15.092570102</v>
      </c>
      <c r="AT39" s="262">
        <v>15.433221071</v>
      </c>
      <c r="AU39" s="262">
        <v>15.08980914</v>
      </c>
      <c r="AV39" s="262">
        <v>14.747360379</v>
      </c>
      <c r="AW39" s="262">
        <v>14.980073513000001</v>
      </c>
      <c r="AX39" s="262">
        <v>16.059330624000001</v>
      </c>
      <c r="AY39" s="262">
        <v>17.344615158</v>
      </c>
      <c r="AZ39" s="262">
        <v>18.441514661999999</v>
      </c>
      <c r="BA39" s="262">
        <v>17.943141439000001</v>
      </c>
      <c r="BB39" s="262">
        <v>16.947040823999998</v>
      </c>
      <c r="BC39" s="262">
        <v>16.32</v>
      </c>
      <c r="BD39" s="262">
        <v>16.928899999999999</v>
      </c>
      <c r="BE39" s="262">
        <v>17.24719</v>
      </c>
      <c r="BF39" s="385">
        <v>17.20757</v>
      </c>
      <c r="BG39" s="385">
        <v>16.977740000000001</v>
      </c>
      <c r="BH39" s="385">
        <v>16.260169999999999</v>
      </c>
      <c r="BI39" s="385">
        <v>16.261469999999999</v>
      </c>
      <c r="BJ39" s="385">
        <v>16.9145</v>
      </c>
      <c r="BK39" s="385">
        <v>17.871549999999999</v>
      </c>
      <c r="BL39" s="385">
        <v>18.64188</v>
      </c>
      <c r="BM39" s="385">
        <v>18.24775</v>
      </c>
      <c r="BN39" s="385">
        <v>17.423570000000002</v>
      </c>
      <c r="BO39" s="385">
        <v>16.91253</v>
      </c>
      <c r="BP39" s="385">
        <v>17.40682</v>
      </c>
      <c r="BQ39" s="385">
        <v>17.755579999999998</v>
      </c>
      <c r="BR39" s="385">
        <v>17.849879999999999</v>
      </c>
      <c r="BS39" s="385">
        <v>17.72465</v>
      </c>
      <c r="BT39" s="385">
        <v>17.098050000000001</v>
      </c>
      <c r="BU39" s="385">
        <v>17.135829999999999</v>
      </c>
      <c r="BV39" s="385">
        <v>17.8216</v>
      </c>
    </row>
    <row r="40" spans="1:74" ht="11.1" customHeight="1" x14ac:dyDescent="0.2">
      <c r="A40" s="266" t="s">
        <v>212</v>
      </c>
      <c r="B40" s="188" t="s">
        <v>639</v>
      </c>
      <c r="C40" s="262">
        <v>13.055547084000001</v>
      </c>
      <c r="D40" s="262">
        <v>13.085703261999999</v>
      </c>
      <c r="E40" s="262">
        <v>12.929122724999999</v>
      </c>
      <c r="F40" s="262">
        <v>12.910021191</v>
      </c>
      <c r="G40" s="262">
        <v>13.197328786</v>
      </c>
      <c r="H40" s="262">
        <v>13.877850796000001</v>
      </c>
      <c r="I40" s="262">
        <v>14.311172092</v>
      </c>
      <c r="J40" s="262">
        <v>14.271500659000001</v>
      </c>
      <c r="K40" s="262">
        <v>13.81904997</v>
      </c>
      <c r="L40" s="262">
        <v>13.112174603</v>
      </c>
      <c r="M40" s="262">
        <v>12.730330035</v>
      </c>
      <c r="N40" s="262">
        <v>12.607252914</v>
      </c>
      <c r="O40" s="262">
        <v>12.635196993999999</v>
      </c>
      <c r="P40" s="262">
        <v>12.415203997000001</v>
      </c>
      <c r="Q40" s="262">
        <v>12.251654465</v>
      </c>
      <c r="R40" s="262">
        <v>12.290306450999999</v>
      </c>
      <c r="S40" s="262">
        <v>12.398531955999999</v>
      </c>
      <c r="T40" s="262">
        <v>13.198528322</v>
      </c>
      <c r="U40" s="262">
        <v>13.569699675000001</v>
      </c>
      <c r="V40" s="262">
        <v>13.275905783000001</v>
      </c>
      <c r="W40" s="262">
        <v>13.212818116999999</v>
      </c>
      <c r="X40" s="262">
        <v>12.534515993999999</v>
      </c>
      <c r="Y40" s="262">
        <v>12.341603799</v>
      </c>
      <c r="Z40" s="262">
        <v>12.455007482999999</v>
      </c>
      <c r="AA40" s="262">
        <v>12.882162415</v>
      </c>
      <c r="AB40" s="262">
        <v>13.091087807999999</v>
      </c>
      <c r="AC40" s="262">
        <v>12.756238115</v>
      </c>
      <c r="AD40" s="262">
        <v>12.492235662000001</v>
      </c>
      <c r="AE40" s="262">
        <v>12.717297748</v>
      </c>
      <c r="AF40" s="262">
        <v>13.605194987999999</v>
      </c>
      <c r="AG40" s="262">
        <v>14.253519896</v>
      </c>
      <c r="AH40" s="262">
        <v>13.954994814999999</v>
      </c>
      <c r="AI40" s="262">
        <v>13.785124134</v>
      </c>
      <c r="AJ40" s="262">
        <v>12.865774554</v>
      </c>
      <c r="AK40" s="262">
        <v>12.40727521</v>
      </c>
      <c r="AL40" s="262">
        <v>12.809194262</v>
      </c>
      <c r="AM40" s="262">
        <v>13.716610000999999</v>
      </c>
      <c r="AN40" s="262">
        <v>14.407417105</v>
      </c>
      <c r="AO40" s="262">
        <v>13.904768670999999</v>
      </c>
      <c r="AP40" s="262">
        <v>12.964026659</v>
      </c>
      <c r="AQ40" s="262">
        <v>12.843287921</v>
      </c>
      <c r="AR40" s="262">
        <v>13.599856755999999</v>
      </c>
      <c r="AS40" s="262">
        <v>13.863327633000001</v>
      </c>
      <c r="AT40" s="262">
        <v>13.532647596</v>
      </c>
      <c r="AU40" s="262">
        <v>13.466916905</v>
      </c>
      <c r="AV40" s="262">
        <v>12.755027274</v>
      </c>
      <c r="AW40" s="262">
        <v>12.768204927999999</v>
      </c>
      <c r="AX40" s="262">
        <v>12.801322373</v>
      </c>
      <c r="AY40" s="262">
        <v>12.812356876000001</v>
      </c>
      <c r="AZ40" s="262">
        <v>13.488962298000001</v>
      </c>
      <c r="BA40" s="262">
        <v>13.32227907</v>
      </c>
      <c r="BB40" s="262">
        <v>12.522837275000001</v>
      </c>
      <c r="BC40" s="262">
        <v>12.59</v>
      </c>
      <c r="BD40" s="262">
        <v>13.523429999999999</v>
      </c>
      <c r="BE40" s="262">
        <v>14.201140000000001</v>
      </c>
      <c r="BF40" s="385">
        <v>14.13931</v>
      </c>
      <c r="BG40" s="385">
        <v>13.70623</v>
      </c>
      <c r="BH40" s="385">
        <v>13.108750000000001</v>
      </c>
      <c r="BI40" s="385">
        <v>13.03121</v>
      </c>
      <c r="BJ40" s="385">
        <v>12.87701</v>
      </c>
      <c r="BK40" s="385">
        <v>12.91499</v>
      </c>
      <c r="BL40" s="385">
        <v>13.537940000000001</v>
      </c>
      <c r="BM40" s="385">
        <v>13.54711</v>
      </c>
      <c r="BN40" s="385">
        <v>12.7783</v>
      </c>
      <c r="BO40" s="385">
        <v>12.661820000000001</v>
      </c>
      <c r="BP40" s="385">
        <v>13.71611</v>
      </c>
      <c r="BQ40" s="385">
        <v>14.40718</v>
      </c>
      <c r="BR40" s="385">
        <v>14.39143</v>
      </c>
      <c r="BS40" s="385">
        <v>13.960610000000001</v>
      </c>
      <c r="BT40" s="385">
        <v>13.345269999999999</v>
      </c>
      <c r="BU40" s="385">
        <v>13.269920000000001</v>
      </c>
      <c r="BV40" s="385">
        <v>13.10688</v>
      </c>
    </row>
    <row r="41" spans="1:74" ht="11.1" customHeight="1" x14ac:dyDescent="0.2">
      <c r="A41" s="266" t="s">
        <v>213</v>
      </c>
      <c r="B41" s="206" t="s">
        <v>606</v>
      </c>
      <c r="C41" s="262">
        <v>8.7702821063999998</v>
      </c>
      <c r="D41" s="262">
        <v>9.0157274560000005</v>
      </c>
      <c r="E41" s="262">
        <v>8.9937380645000005</v>
      </c>
      <c r="F41" s="262">
        <v>8.9663998892999999</v>
      </c>
      <c r="G41" s="262">
        <v>9.1284271866999998</v>
      </c>
      <c r="H41" s="262">
        <v>9.5247902049000004</v>
      </c>
      <c r="I41" s="262">
        <v>9.7275742680999997</v>
      </c>
      <c r="J41" s="262">
        <v>9.6592696127999993</v>
      </c>
      <c r="K41" s="262">
        <v>9.3157011224000001</v>
      </c>
      <c r="L41" s="262">
        <v>9.1355337327000008</v>
      </c>
      <c r="M41" s="262">
        <v>9.0895709604999997</v>
      </c>
      <c r="N41" s="262">
        <v>9.0689875723999993</v>
      </c>
      <c r="O41" s="262">
        <v>9.1572505598999996</v>
      </c>
      <c r="P41" s="262">
        <v>9.0936037592000005</v>
      </c>
      <c r="Q41" s="262">
        <v>9.0964650832</v>
      </c>
      <c r="R41" s="262">
        <v>9.0356109746000008</v>
      </c>
      <c r="S41" s="262">
        <v>9.2855581071</v>
      </c>
      <c r="T41" s="262">
        <v>9.3508447020999999</v>
      </c>
      <c r="U41" s="262">
        <v>9.7062292958</v>
      </c>
      <c r="V41" s="262">
        <v>9.4354159918999994</v>
      </c>
      <c r="W41" s="262">
        <v>9.3210667481999998</v>
      </c>
      <c r="X41" s="262">
        <v>9.1385808355999991</v>
      </c>
      <c r="Y41" s="262">
        <v>9.1709704231</v>
      </c>
      <c r="Z41" s="262">
        <v>9.2328809905</v>
      </c>
      <c r="AA41" s="262">
        <v>9.1186149711999995</v>
      </c>
      <c r="AB41" s="262">
        <v>9.1877699292999999</v>
      </c>
      <c r="AC41" s="262">
        <v>9.2405798772000001</v>
      </c>
      <c r="AD41" s="262">
        <v>9.2538873042999992</v>
      </c>
      <c r="AE41" s="262">
        <v>9.5154861292999993</v>
      </c>
      <c r="AF41" s="262">
        <v>9.6210849437999997</v>
      </c>
      <c r="AG41" s="262">
        <v>9.8395654003999997</v>
      </c>
      <c r="AH41" s="262">
        <v>9.7776244844000004</v>
      </c>
      <c r="AI41" s="262">
        <v>9.4017964614</v>
      </c>
      <c r="AJ41" s="262">
        <v>9.3684887416000002</v>
      </c>
      <c r="AK41" s="262">
        <v>9.3079924995999992</v>
      </c>
      <c r="AL41" s="262">
        <v>9.2032046910999998</v>
      </c>
      <c r="AM41" s="262">
        <v>9.3821501831000003</v>
      </c>
      <c r="AN41" s="262">
        <v>9.6142267971000006</v>
      </c>
      <c r="AO41" s="262">
        <v>9.6023373583999998</v>
      </c>
      <c r="AP41" s="262">
        <v>9.5799553700000004</v>
      </c>
      <c r="AQ41" s="262">
        <v>9.5886523652999998</v>
      </c>
      <c r="AR41" s="262">
        <v>9.9971379424000002</v>
      </c>
      <c r="AS41" s="262">
        <v>10.023521899</v>
      </c>
      <c r="AT41" s="262">
        <v>10.059531316999999</v>
      </c>
      <c r="AU41" s="262">
        <v>9.6933873177999992</v>
      </c>
      <c r="AV41" s="262">
        <v>9.7519142550000009</v>
      </c>
      <c r="AW41" s="262">
        <v>9.7563320132999998</v>
      </c>
      <c r="AX41" s="262">
        <v>9.7083686950000008</v>
      </c>
      <c r="AY41" s="262">
        <v>9.6525878214999992</v>
      </c>
      <c r="AZ41" s="262">
        <v>9.7567226458</v>
      </c>
      <c r="BA41" s="262">
        <v>9.7618224483000002</v>
      </c>
      <c r="BB41" s="262">
        <v>9.6117289671999995</v>
      </c>
      <c r="BC41" s="262">
        <v>9.68</v>
      </c>
      <c r="BD41" s="262">
        <v>10.11881</v>
      </c>
      <c r="BE41" s="262">
        <v>10.25784</v>
      </c>
      <c r="BF41" s="385">
        <v>10.259790000000001</v>
      </c>
      <c r="BG41" s="385">
        <v>9.8081410000000009</v>
      </c>
      <c r="BH41" s="385">
        <v>9.9512429999999998</v>
      </c>
      <c r="BI41" s="385">
        <v>9.9542380000000001</v>
      </c>
      <c r="BJ41" s="385">
        <v>9.7081700000000009</v>
      </c>
      <c r="BK41" s="385">
        <v>9.7933540000000008</v>
      </c>
      <c r="BL41" s="385">
        <v>9.9026779999999999</v>
      </c>
      <c r="BM41" s="385">
        <v>9.9048079999999992</v>
      </c>
      <c r="BN41" s="385">
        <v>9.7674679999999992</v>
      </c>
      <c r="BO41" s="385">
        <v>9.8402919999999998</v>
      </c>
      <c r="BP41" s="385">
        <v>10.25895</v>
      </c>
      <c r="BQ41" s="385">
        <v>10.403600000000001</v>
      </c>
      <c r="BR41" s="385">
        <v>10.409890000000001</v>
      </c>
      <c r="BS41" s="385">
        <v>9.9610070000000004</v>
      </c>
      <c r="BT41" s="385">
        <v>10.10398</v>
      </c>
      <c r="BU41" s="385">
        <v>10.100429999999999</v>
      </c>
      <c r="BV41" s="385">
        <v>9.8370409999999993</v>
      </c>
    </row>
    <row r="42" spans="1:74" ht="11.1" customHeight="1" x14ac:dyDescent="0.2">
      <c r="A42" s="266" t="s">
        <v>214</v>
      </c>
      <c r="B42" s="206" t="s">
        <v>607</v>
      </c>
      <c r="C42" s="262">
        <v>7.5083345356000004</v>
      </c>
      <c r="D42" s="262">
        <v>7.6399653573000004</v>
      </c>
      <c r="E42" s="262">
        <v>7.7862680969999998</v>
      </c>
      <c r="F42" s="262">
        <v>7.8843984653000003</v>
      </c>
      <c r="G42" s="262">
        <v>8.2830641029999992</v>
      </c>
      <c r="H42" s="262">
        <v>8.9415767779999999</v>
      </c>
      <c r="I42" s="262">
        <v>9.3157975981999996</v>
      </c>
      <c r="J42" s="262">
        <v>9.2453837432999997</v>
      </c>
      <c r="K42" s="262">
        <v>8.6955318330000004</v>
      </c>
      <c r="L42" s="262">
        <v>8.0116149610999994</v>
      </c>
      <c r="M42" s="262">
        <v>7.7116692121000003</v>
      </c>
      <c r="N42" s="262">
        <v>7.7032960509999997</v>
      </c>
      <c r="O42" s="262">
        <v>7.8480932347000003</v>
      </c>
      <c r="P42" s="262">
        <v>7.9449592769999997</v>
      </c>
      <c r="Q42" s="262">
        <v>8.0549608843999998</v>
      </c>
      <c r="R42" s="262">
        <v>8.0934650250000004</v>
      </c>
      <c r="S42" s="262">
        <v>8.4334866034000004</v>
      </c>
      <c r="T42" s="262">
        <v>9.2171821478999991</v>
      </c>
      <c r="U42" s="262">
        <v>9.5088709407999996</v>
      </c>
      <c r="V42" s="262">
        <v>9.4875221775000007</v>
      </c>
      <c r="W42" s="262">
        <v>8.9037759968000003</v>
      </c>
      <c r="X42" s="262">
        <v>8.2489798655000008</v>
      </c>
      <c r="Y42" s="262">
        <v>7.995033319</v>
      </c>
      <c r="Z42" s="262">
        <v>8.1118395345999996</v>
      </c>
      <c r="AA42" s="262">
        <v>8.4530105863999996</v>
      </c>
      <c r="AB42" s="262">
        <v>8.6939059285999996</v>
      </c>
      <c r="AC42" s="262">
        <v>8.7385574205999994</v>
      </c>
      <c r="AD42" s="262">
        <v>8.6896907812999995</v>
      </c>
      <c r="AE42" s="262">
        <v>9.1590438181000007</v>
      </c>
      <c r="AF42" s="262">
        <v>9.9646229891000004</v>
      </c>
      <c r="AG42" s="262">
        <v>10.261268188000001</v>
      </c>
      <c r="AH42" s="262">
        <v>10.158195084000001</v>
      </c>
      <c r="AI42" s="262">
        <v>9.5846207989999996</v>
      </c>
      <c r="AJ42" s="262">
        <v>8.8527091351999996</v>
      </c>
      <c r="AK42" s="262">
        <v>8.6152191442999992</v>
      </c>
      <c r="AL42" s="262">
        <v>8.6290239031000002</v>
      </c>
      <c r="AM42" s="262">
        <v>8.4429775247999999</v>
      </c>
      <c r="AN42" s="262">
        <v>8.5973518449000004</v>
      </c>
      <c r="AO42" s="262">
        <v>8.8794188360999993</v>
      </c>
      <c r="AP42" s="262">
        <v>8.8570809380999993</v>
      </c>
      <c r="AQ42" s="262">
        <v>9.1375937074000007</v>
      </c>
      <c r="AR42" s="262">
        <v>9.8820625082000007</v>
      </c>
      <c r="AS42" s="262">
        <v>10.114641633</v>
      </c>
      <c r="AT42" s="262">
        <v>10.197870998000001</v>
      </c>
      <c r="AU42" s="262">
        <v>9.4859490558000008</v>
      </c>
      <c r="AV42" s="262">
        <v>8.8337375159999993</v>
      </c>
      <c r="AW42" s="262">
        <v>8.5947934282999991</v>
      </c>
      <c r="AX42" s="262">
        <v>8.5013308524000006</v>
      </c>
      <c r="AY42" s="262">
        <v>8.5812195492000001</v>
      </c>
      <c r="AZ42" s="262">
        <v>8.6784228087000006</v>
      </c>
      <c r="BA42" s="262">
        <v>8.6545087475999996</v>
      </c>
      <c r="BB42" s="262">
        <v>8.9054764858999995</v>
      </c>
      <c r="BC42" s="262">
        <v>9.2100000000000009</v>
      </c>
      <c r="BD42" s="262">
        <v>10.079280000000001</v>
      </c>
      <c r="BE42" s="262">
        <v>10.424469999999999</v>
      </c>
      <c r="BF42" s="385">
        <v>10.49427</v>
      </c>
      <c r="BG42" s="385">
        <v>9.7732299999999999</v>
      </c>
      <c r="BH42" s="385">
        <v>9.1187360000000002</v>
      </c>
      <c r="BI42" s="385">
        <v>8.8010330000000003</v>
      </c>
      <c r="BJ42" s="385">
        <v>8.6146329999999995</v>
      </c>
      <c r="BK42" s="385">
        <v>8.7720800000000008</v>
      </c>
      <c r="BL42" s="385">
        <v>8.9052450000000007</v>
      </c>
      <c r="BM42" s="385">
        <v>8.840268</v>
      </c>
      <c r="BN42" s="385">
        <v>9.0963790000000007</v>
      </c>
      <c r="BO42" s="385">
        <v>9.4109599999999993</v>
      </c>
      <c r="BP42" s="385">
        <v>10.292210000000001</v>
      </c>
      <c r="BQ42" s="385">
        <v>10.6432</v>
      </c>
      <c r="BR42" s="385">
        <v>10.716939999999999</v>
      </c>
      <c r="BS42" s="385">
        <v>9.982113</v>
      </c>
      <c r="BT42" s="385">
        <v>9.3260690000000004</v>
      </c>
      <c r="BU42" s="385">
        <v>8.9961719999999996</v>
      </c>
      <c r="BV42" s="385">
        <v>8.8090700000000002</v>
      </c>
    </row>
    <row r="43" spans="1:74" ht="11.1" customHeight="1" x14ac:dyDescent="0.2">
      <c r="A43" s="266" t="s">
        <v>215</v>
      </c>
      <c r="B43" s="206" t="s">
        <v>608</v>
      </c>
      <c r="C43" s="262">
        <v>9.4654545665000001</v>
      </c>
      <c r="D43" s="262">
        <v>9.4955238470999994</v>
      </c>
      <c r="E43" s="262">
        <v>9.4916096981999996</v>
      </c>
      <c r="F43" s="262">
        <v>9.4837443488000002</v>
      </c>
      <c r="G43" s="262">
        <v>9.6436449858</v>
      </c>
      <c r="H43" s="262">
        <v>10.001642471</v>
      </c>
      <c r="I43" s="262">
        <v>10.095840905999999</v>
      </c>
      <c r="J43" s="262">
        <v>10.148565494</v>
      </c>
      <c r="K43" s="262">
        <v>9.9716145677999997</v>
      </c>
      <c r="L43" s="262">
        <v>9.6462006261000006</v>
      </c>
      <c r="M43" s="262">
        <v>9.5369320911000006</v>
      </c>
      <c r="N43" s="262">
        <v>9.5357083006999996</v>
      </c>
      <c r="O43" s="262">
        <v>9.5951734597999998</v>
      </c>
      <c r="P43" s="262">
        <v>9.6150360552999992</v>
      </c>
      <c r="Q43" s="262">
        <v>9.5095993613999994</v>
      </c>
      <c r="R43" s="262">
        <v>9.4805025709000006</v>
      </c>
      <c r="S43" s="262">
        <v>9.5178800029000001</v>
      </c>
      <c r="T43" s="262">
        <v>9.9568568142</v>
      </c>
      <c r="U43" s="262">
        <v>10.097903919</v>
      </c>
      <c r="V43" s="262">
        <v>10.050867603</v>
      </c>
      <c r="W43" s="262">
        <v>9.9736085667999994</v>
      </c>
      <c r="X43" s="262">
        <v>9.6006970797999998</v>
      </c>
      <c r="Y43" s="262">
        <v>9.5674093824999993</v>
      </c>
      <c r="Z43" s="262">
        <v>9.5493685801999995</v>
      </c>
      <c r="AA43" s="262">
        <v>9.4600865428999992</v>
      </c>
      <c r="AB43" s="262">
        <v>9.5686480921000001</v>
      </c>
      <c r="AC43" s="262">
        <v>9.4926979152000008</v>
      </c>
      <c r="AD43" s="262">
        <v>9.4609993422999992</v>
      </c>
      <c r="AE43" s="262">
        <v>9.5594317865999994</v>
      </c>
      <c r="AF43" s="262">
        <v>9.9657394652000004</v>
      </c>
      <c r="AG43" s="262">
        <v>10.086701315999999</v>
      </c>
      <c r="AH43" s="262">
        <v>10.094406426000001</v>
      </c>
      <c r="AI43" s="262">
        <v>10.046075167</v>
      </c>
      <c r="AJ43" s="262">
        <v>9.7045089440000005</v>
      </c>
      <c r="AK43" s="262">
        <v>9.6280799283</v>
      </c>
      <c r="AL43" s="262">
        <v>9.7063752050000005</v>
      </c>
      <c r="AM43" s="262">
        <v>9.9855732795000005</v>
      </c>
      <c r="AN43" s="262">
        <v>10.151957288</v>
      </c>
      <c r="AO43" s="262">
        <v>9.9751122817999995</v>
      </c>
      <c r="AP43" s="262">
        <v>9.9188356334000005</v>
      </c>
      <c r="AQ43" s="262">
        <v>9.9058851424000007</v>
      </c>
      <c r="AR43" s="262">
        <v>10.287021591</v>
      </c>
      <c r="AS43" s="262">
        <v>10.410495709999999</v>
      </c>
      <c r="AT43" s="262">
        <v>10.328652803000001</v>
      </c>
      <c r="AU43" s="262">
        <v>10.277347970999999</v>
      </c>
      <c r="AV43" s="262">
        <v>9.9511240957999991</v>
      </c>
      <c r="AW43" s="262">
        <v>9.8786980552999992</v>
      </c>
      <c r="AX43" s="262">
        <v>9.8227036336999998</v>
      </c>
      <c r="AY43" s="262">
        <v>9.9144025164999992</v>
      </c>
      <c r="AZ43" s="262">
        <v>10.072980119</v>
      </c>
      <c r="BA43" s="262">
        <v>9.9256157017</v>
      </c>
      <c r="BB43" s="262">
        <v>9.7606229109000004</v>
      </c>
      <c r="BC43" s="262">
        <v>9.7899999999999991</v>
      </c>
      <c r="BD43" s="262">
        <v>10.32349</v>
      </c>
      <c r="BE43" s="262">
        <v>10.46245</v>
      </c>
      <c r="BF43" s="385">
        <v>10.49192</v>
      </c>
      <c r="BG43" s="385">
        <v>10.40245</v>
      </c>
      <c r="BH43" s="385">
        <v>10.14879</v>
      </c>
      <c r="BI43" s="385">
        <v>10.04996</v>
      </c>
      <c r="BJ43" s="385">
        <v>9.7987690000000001</v>
      </c>
      <c r="BK43" s="385">
        <v>10.103999999999999</v>
      </c>
      <c r="BL43" s="385">
        <v>10.34525</v>
      </c>
      <c r="BM43" s="385">
        <v>10.09304</v>
      </c>
      <c r="BN43" s="385">
        <v>9.9923420000000007</v>
      </c>
      <c r="BO43" s="385">
        <v>10.033340000000001</v>
      </c>
      <c r="BP43" s="385">
        <v>10.48371</v>
      </c>
      <c r="BQ43" s="385">
        <v>10.64752</v>
      </c>
      <c r="BR43" s="385">
        <v>10.682460000000001</v>
      </c>
      <c r="BS43" s="385">
        <v>10.603680000000001</v>
      </c>
      <c r="BT43" s="385">
        <v>10.3377</v>
      </c>
      <c r="BU43" s="385">
        <v>10.23667</v>
      </c>
      <c r="BV43" s="385">
        <v>9.9779459999999993</v>
      </c>
    </row>
    <row r="44" spans="1:74" ht="11.1" customHeight="1" x14ac:dyDescent="0.2">
      <c r="A44" s="266" t="s">
        <v>216</v>
      </c>
      <c r="B44" s="206" t="s">
        <v>609</v>
      </c>
      <c r="C44" s="262">
        <v>8.2659163176000003</v>
      </c>
      <c r="D44" s="262">
        <v>8.2951448441999993</v>
      </c>
      <c r="E44" s="262">
        <v>8.1688198239999998</v>
      </c>
      <c r="F44" s="262">
        <v>8.1705574760000008</v>
      </c>
      <c r="G44" s="262">
        <v>8.5530646273999995</v>
      </c>
      <c r="H44" s="262">
        <v>8.9694882911999994</v>
      </c>
      <c r="I44" s="262">
        <v>9.0775824781000001</v>
      </c>
      <c r="J44" s="262">
        <v>9.0994039930999993</v>
      </c>
      <c r="K44" s="262">
        <v>8.9220477535999994</v>
      </c>
      <c r="L44" s="262">
        <v>8.4048837409000008</v>
      </c>
      <c r="M44" s="262">
        <v>8.2463472379000002</v>
      </c>
      <c r="N44" s="262">
        <v>8.4751449196999999</v>
      </c>
      <c r="O44" s="262">
        <v>8.3490161923000006</v>
      </c>
      <c r="P44" s="262">
        <v>8.2988348857999998</v>
      </c>
      <c r="Q44" s="262">
        <v>8.2285959932000008</v>
      </c>
      <c r="R44" s="262">
        <v>8.1912993957999998</v>
      </c>
      <c r="S44" s="262">
        <v>8.3916527079000005</v>
      </c>
      <c r="T44" s="262">
        <v>8.995110875</v>
      </c>
      <c r="U44" s="262">
        <v>9.0849008459</v>
      </c>
      <c r="V44" s="262">
        <v>8.9639834004000001</v>
      </c>
      <c r="W44" s="262">
        <v>8.9389530266000001</v>
      </c>
      <c r="X44" s="262">
        <v>8.3589705372999994</v>
      </c>
      <c r="Y44" s="262">
        <v>8.3458573203000004</v>
      </c>
      <c r="Z44" s="262">
        <v>8.5636056051999994</v>
      </c>
      <c r="AA44" s="262">
        <v>8.4610937455999995</v>
      </c>
      <c r="AB44" s="262">
        <v>8.4027252683999993</v>
      </c>
      <c r="AC44" s="262">
        <v>8.4001960514</v>
      </c>
      <c r="AD44" s="262">
        <v>8.3213384748999992</v>
      </c>
      <c r="AE44" s="262">
        <v>8.4918973612999995</v>
      </c>
      <c r="AF44" s="262">
        <v>9.1685559203999993</v>
      </c>
      <c r="AG44" s="262">
        <v>9.2094393300000004</v>
      </c>
      <c r="AH44" s="262">
        <v>9.1398785387999997</v>
      </c>
      <c r="AI44" s="262">
        <v>9.1039078204999999</v>
      </c>
      <c r="AJ44" s="262">
        <v>8.5672153339000001</v>
      </c>
      <c r="AK44" s="262">
        <v>8.4141433235999994</v>
      </c>
      <c r="AL44" s="262">
        <v>8.6468362584000005</v>
      </c>
      <c r="AM44" s="262">
        <v>8.9503618841999995</v>
      </c>
      <c r="AN44" s="262">
        <v>9.0386636873999997</v>
      </c>
      <c r="AO44" s="262">
        <v>9.1354324417000008</v>
      </c>
      <c r="AP44" s="262">
        <v>8.9998134702999995</v>
      </c>
      <c r="AQ44" s="262">
        <v>9.0486159736000005</v>
      </c>
      <c r="AR44" s="262">
        <v>9.5524684041000008</v>
      </c>
      <c r="AS44" s="262">
        <v>9.6433245558999996</v>
      </c>
      <c r="AT44" s="262">
        <v>9.4894577045999995</v>
      </c>
      <c r="AU44" s="262">
        <v>9.2600401458999997</v>
      </c>
      <c r="AV44" s="262">
        <v>8.7714967732000009</v>
      </c>
      <c r="AW44" s="262">
        <v>8.7616309918000006</v>
      </c>
      <c r="AX44" s="262">
        <v>8.7760638446999994</v>
      </c>
      <c r="AY44" s="262">
        <v>8.8316428101</v>
      </c>
      <c r="AZ44" s="262">
        <v>9.0306221904000008</v>
      </c>
      <c r="BA44" s="262">
        <v>8.8518774852999993</v>
      </c>
      <c r="BB44" s="262">
        <v>8.8562851515999998</v>
      </c>
      <c r="BC44" s="262">
        <v>8.91</v>
      </c>
      <c r="BD44" s="262">
        <v>9.4755400000000005</v>
      </c>
      <c r="BE44" s="262">
        <v>9.6163670000000003</v>
      </c>
      <c r="BF44" s="385">
        <v>9.5696969999999997</v>
      </c>
      <c r="BG44" s="385">
        <v>9.3478270000000006</v>
      </c>
      <c r="BH44" s="385">
        <v>9.064451</v>
      </c>
      <c r="BI44" s="385">
        <v>8.9530049999999992</v>
      </c>
      <c r="BJ44" s="385">
        <v>8.7240730000000006</v>
      </c>
      <c r="BK44" s="385">
        <v>8.9829270000000001</v>
      </c>
      <c r="BL44" s="385">
        <v>9.180707</v>
      </c>
      <c r="BM44" s="385">
        <v>8.9231879999999997</v>
      </c>
      <c r="BN44" s="385">
        <v>8.9726219999999994</v>
      </c>
      <c r="BO44" s="385">
        <v>9.0869710000000001</v>
      </c>
      <c r="BP44" s="385">
        <v>9.6829750000000008</v>
      </c>
      <c r="BQ44" s="385">
        <v>9.7970769999999998</v>
      </c>
      <c r="BR44" s="385">
        <v>9.7222869999999997</v>
      </c>
      <c r="BS44" s="385">
        <v>9.5104430000000004</v>
      </c>
      <c r="BT44" s="385">
        <v>9.2192889999999998</v>
      </c>
      <c r="BU44" s="385">
        <v>9.0797550000000005</v>
      </c>
      <c r="BV44" s="385">
        <v>8.865964</v>
      </c>
    </row>
    <row r="45" spans="1:74" ht="11.1" customHeight="1" x14ac:dyDescent="0.2">
      <c r="A45" s="266" t="s">
        <v>217</v>
      </c>
      <c r="B45" s="206" t="s">
        <v>610</v>
      </c>
      <c r="C45" s="262">
        <v>8.0738441473999991</v>
      </c>
      <c r="D45" s="262">
        <v>8.2815042417000004</v>
      </c>
      <c r="E45" s="262">
        <v>8.2363404906</v>
      </c>
      <c r="F45" s="262">
        <v>8.1826198103000003</v>
      </c>
      <c r="G45" s="262">
        <v>8.3917113279999995</v>
      </c>
      <c r="H45" s="262">
        <v>8.9033341227000005</v>
      </c>
      <c r="I45" s="262">
        <v>8.9648546472999993</v>
      </c>
      <c r="J45" s="262">
        <v>9.1768645105999997</v>
      </c>
      <c r="K45" s="262">
        <v>8.9996543479</v>
      </c>
      <c r="L45" s="262">
        <v>8.4125945282999997</v>
      </c>
      <c r="M45" s="262">
        <v>8.1021382051999993</v>
      </c>
      <c r="N45" s="262">
        <v>8.0503992423999993</v>
      </c>
      <c r="O45" s="262">
        <v>8.0360516542999996</v>
      </c>
      <c r="P45" s="262">
        <v>8.0955994826000008</v>
      </c>
      <c r="Q45" s="262">
        <v>7.8958796487000003</v>
      </c>
      <c r="R45" s="262">
        <v>7.8249026273000002</v>
      </c>
      <c r="S45" s="262">
        <v>7.9463695687999998</v>
      </c>
      <c r="T45" s="262">
        <v>8.1969254257999999</v>
      </c>
      <c r="U45" s="262">
        <v>8.3479806826999994</v>
      </c>
      <c r="V45" s="262">
        <v>8.4461325509999998</v>
      </c>
      <c r="W45" s="262">
        <v>8.3892112797999996</v>
      </c>
      <c r="X45" s="262">
        <v>8.0565599864999999</v>
      </c>
      <c r="Y45" s="262">
        <v>7.8449437137000002</v>
      </c>
      <c r="Z45" s="262">
        <v>7.9479979555</v>
      </c>
      <c r="AA45" s="262">
        <v>8.0924903801999992</v>
      </c>
      <c r="AB45" s="262">
        <v>8.1230721400999997</v>
      </c>
      <c r="AC45" s="262">
        <v>8.1188937332000002</v>
      </c>
      <c r="AD45" s="262">
        <v>8.1472733444000003</v>
      </c>
      <c r="AE45" s="262">
        <v>8.3694356326000001</v>
      </c>
      <c r="AF45" s="262">
        <v>8.6997979001000001</v>
      </c>
      <c r="AG45" s="262">
        <v>8.8175015514999995</v>
      </c>
      <c r="AH45" s="262">
        <v>8.8168397678999995</v>
      </c>
      <c r="AI45" s="262">
        <v>8.6706917078999997</v>
      </c>
      <c r="AJ45" s="262">
        <v>8.4307924058000001</v>
      </c>
      <c r="AK45" s="262">
        <v>8.1053654659000003</v>
      </c>
      <c r="AL45" s="262">
        <v>8.2673664570999996</v>
      </c>
      <c r="AM45" s="262">
        <v>8.2996336762999992</v>
      </c>
      <c r="AN45" s="262">
        <v>8.4566829211000005</v>
      </c>
      <c r="AO45" s="262">
        <v>8.4780452440000005</v>
      </c>
      <c r="AP45" s="262">
        <v>8.4510266258000009</v>
      </c>
      <c r="AQ45" s="262">
        <v>8.4848024312000003</v>
      </c>
      <c r="AR45" s="262">
        <v>8.9806596430999992</v>
      </c>
      <c r="AS45" s="262">
        <v>9.1498677787999991</v>
      </c>
      <c r="AT45" s="262">
        <v>9.0135735071000003</v>
      </c>
      <c r="AU45" s="262">
        <v>8.9525051039000001</v>
      </c>
      <c r="AV45" s="262">
        <v>8.6483884059000005</v>
      </c>
      <c r="AW45" s="262">
        <v>8.3123037777000004</v>
      </c>
      <c r="AX45" s="262">
        <v>8.4271423340999991</v>
      </c>
      <c r="AY45" s="262">
        <v>8.4372210157000005</v>
      </c>
      <c r="AZ45" s="262">
        <v>8.4272828742999994</v>
      </c>
      <c r="BA45" s="262">
        <v>8.3585050297999999</v>
      </c>
      <c r="BB45" s="262">
        <v>8.1272286182000002</v>
      </c>
      <c r="BC45" s="262">
        <v>8.32</v>
      </c>
      <c r="BD45" s="262">
        <v>8.9945389999999996</v>
      </c>
      <c r="BE45" s="262">
        <v>9.1774690000000003</v>
      </c>
      <c r="BF45" s="385">
        <v>9.2252039999999997</v>
      </c>
      <c r="BG45" s="385">
        <v>9.0313359999999996</v>
      </c>
      <c r="BH45" s="385">
        <v>8.7836660000000002</v>
      </c>
      <c r="BI45" s="385">
        <v>8.2414070000000006</v>
      </c>
      <c r="BJ45" s="385">
        <v>8.0832920000000001</v>
      </c>
      <c r="BK45" s="385">
        <v>8.5696309999999993</v>
      </c>
      <c r="BL45" s="385">
        <v>8.5120649999999998</v>
      </c>
      <c r="BM45" s="385">
        <v>8.5230460000000008</v>
      </c>
      <c r="BN45" s="385">
        <v>8.3803239999999999</v>
      </c>
      <c r="BO45" s="385">
        <v>8.4837059999999997</v>
      </c>
      <c r="BP45" s="385">
        <v>9.0119209999999992</v>
      </c>
      <c r="BQ45" s="385">
        <v>9.2842040000000008</v>
      </c>
      <c r="BR45" s="385">
        <v>9.3488469999999992</v>
      </c>
      <c r="BS45" s="385">
        <v>9.1577570000000001</v>
      </c>
      <c r="BT45" s="385">
        <v>8.8724500000000006</v>
      </c>
      <c r="BU45" s="385">
        <v>8.3156569999999999</v>
      </c>
      <c r="BV45" s="385">
        <v>8.1511069999999997</v>
      </c>
    </row>
    <row r="46" spans="1:74" s="120" customFormat="1" ht="11.1" customHeight="1" x14ac:dyDescent="0.2">
      <c r="A46" s="266" t="s">
        <v>218</v>
      </c>
      <c r="B46" s="206" t="s">
        <v>611</v>
      </c>
      <c r="C46" s="262">
        <v>7.9075128100000001</v>
      </c>
      <c r="D46" s="262">
        <v>8.0529596922</v>
      </c>
      <c r="E46" s="262">
        <v>8.0522766568000002</v>
      </c>
      <c r="F46" s="262">
        <v>8.2515648309999996</v>
      </c>
      <c r="G46" s="262">
        <v>8.5608142241999996</v>
      </c>
      <c r="H46" s="262">
        <v>9.1385658048000007</v>
      </c>
      <c r="I46" s="262">
        <v>9.4714496692000001</v>
      </c>
      <c r="J46" s="262">
        <v>9.4227235358999994</v>
      </c>
      <c r="K46" s="262">
        <v>9.1746625378999997</v>
      </c>
      <c r="L46" s="262">
        <v>8.7104540395000001</v>
      </c>
      <c r="M46" s="262">
        <v>8.0734734154000005</v>
      </c>
      <c r="N46" s="262">
        <v>8.0627066516999992</v>
      </c>
      <c r="O46" s="262">
        <v>8.1042932335</v>
      </c>
      <c r="P46" s="262">
        <v>8.2203176555000006</v>
      </c>
      <c r="Q46" s="262">
        <v>8.2232997920000006</v>
      </c>
      <c r="R46" s="262">
        <v>8.3611970071999995</v>
      </c>
      <c r="S46" s="262">
        <v>8.8078285661999995</v>
      </c>
      <c r="T46" s="262">
        <v>9.3508247082999993</v>
      </c>
      <c r="U46" s="262">
        <v>9.6185486746999995</v>
      </c>
      <c r="V46" s="262">
        <v>9.5546767747000008</v>
      </c>
      <c r="W46" s="262">
        <v>9.2917227880999995</v>
      </c>
      <c r="X46" s="262">
        <v>8.8571875109999993</v>
      </c>
      <c r="Y46" s="262">
        <v>8.3286441769999993</v>
      </c>
      <c r="Z46" s="262">
        <v>8.3830879943000003</v>
      </c>
      <c r="AA46" s="262">
        <v>8.4528767186000007</v>
      </c>
      <c r="AB46" s="262">
        <v>8.6007013312999998</v>
      </c>
      <c r="AC46" s="262">
        <v>8.5908486232999994</v>
      </c>
      <c r="AD46" s="262">
        <v>8.7169963265000003</v>
      </c>
      <c r="AE46" s="262">
        <v>9.0652092311000008</v>
      </c>
      <c r="AF46" s="262">
        <v>9.7104930927000002</v>
      </c>
      <c r="AG46" s="262">
        <v>10.00315545</v>
      </c>
      <c r="AH46" s="262">
        <v>9.9250820329000007</v>
      </c>
      <c r="AI46" s="262">
        <v>9.7058893639000008</v>
      </c>
      <c r="AJ46" s="262">
        <v>9.2314437057000003</v>
      </c>
      <c r="AK46" s="262">
        <v>8.6587102336000008</v>
      </c>
      <c r="AL46" s="262">
        <v>8.7960149714</v>
      </c>
      <c r="AM46" s="262">
        <v>8.7993818877999992</v>
      </c>
      <c r="AN46" s="262">
        <v>8.8042290666999996</v>
      </c>
      <c r="AO46" s="262">
        <v>8.9238164492000003</v>
      </c>
      <c r="AP46" s="262">
        <v>9.0821451466000003</v>
      </c>
      <c r="AQ46" s="262">
        <v>9.4608490407999994</v>
      </c>
      <c r="AR46" s="262">
        <v>10.093180014</v>
      </c>
      <c r="AS46" s="262">
        <v>10.347551702000001</v>
      </c>
      <c r="AT46" s="262">
        <v>10.143843007999999</v>
      </c>
      <c r="AU46" s="262">
        <v>9.9998461036999995</v>
      </c>
      <c r="AV46" s="262">
        <v>9.4273110475999999</v>
      </c>
      <c r="AW46" s="262">
        <v>8.8383051073000001</v>
      </c>
      <c r="AX46" s="262">
        <v>8.8170232451999997</v>
      </c>
      <c r="AY46" s="262">
        <v>8.9713076611999991</v>
      </c>
      <c r="AZ46" s="262">
        <v>9.0397935970999992</v>
      </c>
      <c r="BA46" s="262">
        <v>9.0915635222999995</v>
      </c>
      <c r="BB46" s="262">
        <v>9.1780954509000008</v>
      </c>
      <c r="BC46" s="262">
        <v>9.5500000000000007</v>
      </c>
      <c r="BD46" s="262">
        <v>10.26507</v>
      </c>
      <c r="BE46" s="262">
        <v>10.51366</v>
      </c>
      <c r="BF46" s="385">
        <v>10.462210000000001</v>
      </c>
      <c r="BG46" s="385">
        <v>10.291740000000001</v>
      </c>
      <c r="BH46" s="385">
        <v>9.7149750000000008</v>
      </c>
      <c r="BI46" s="385">
        <v>8.9904430000000009</v>
      </c>
      <c r="BJ46" s="385">
        <v>8.9321579999999994</v>
      </c>
      <c r="BK46" s="385">
        <v>9.2160670000000007</v>
      </c>
      <c r="BL46" s="385">
        <v>9.2955570000000005</v>
      </c>
      <c r="BM46" s="385">
        <v>9.3433589999999995</v>
      </c>
      <c r="BN46" s="385">
        <v>9.4271650000000005</v>
      </c>
      <c r="BO46" s="385">
        <v>9.7898250000000004</v>
      </c>
      <c r="BP46" s="385">
        <v>10.476290000000001</v>
      </c>
      <c r="BQ46" s="385">
        <v>10.81437</v>
      </c>
      <c r="BR46" s="385">
        <v>10.722569999999999</v>
      </c>
      <c r="BS46" s="385">
        <v>10.527060000000001</v>
      </c>
      <c r="BT46" s="385">
        <v>9.9424449999999993</v>
      </c>
      <c r="BU46" s="385">
        <v>9.2053480000000008</v>
      </c>
      <c r="BV46" s="385">
        <v>9.1516009999999994</v>
      </c>
    </row>
    <row r="47" spans="1:74" s="120" customFormat="1" ht="11.1" customHeight="1" x14ac:dyDescent="0.2">
      <c r="A47" s="266" t="s">
        <v>219</v>
      </c>
      <c r="B47" s="208" t="s">
        <v>612</v>
      </c>
      <c r="C47" s="262">
        <v>10.394665069</v>
      </c>
      <c r="D47" s="262">
        <v>10.269768765</v>
      </c>
      <c r="E47" s="262">
        <v>10.15680607</v>
      </c>
      <c r="F47" s="262">
        <v>10.219905858000001</v>
      </c>
      <c r="G47" s="262">
        <v>10.681775913999999</v>
      </c>
      <c r="H47" s="262">
        <v>11.603416926</v>
      </c>
      <c r="I47" s="262">
        <v>12.237796018999999</v>
      </c>
      <c r="J47" s="262">
        <v>12.077786381999999</v>
      </c>
      <c r="K47" s="262">
        <v>11.947489948999999</v>
      </c>
      <c r="L47" s="262">
        <v>11.273117236999999</v>
      </c>
      <c r="M47" s="262">
        <v>10.676508561</v>
      </c>
      <c r="N47" s="262">
        <v>10.289345289</v>
      </c>
      <c r="O47" s="262">
        <v>10.680428358</v>
      </c>
      <c r="P47" s="262">
        <v>10.471682739</v>
      </c>
      <c r="Q47" s="262">
        <v>10.457332210000001</v>
      </c>
      <c r="R47" s="262">
        <v>10.497516208</v>
      </c>
      <c r="S47" s="262">
        <v>10.916717159999999</v>
      </c>
      <c r="T47" s="262">
        <v>12.242108942</v>
      </c>
      <c r="U47" s="262">
        <v>11.997789827</v>
      </c>
      <c r="V47" s="262">
        <v>12.809353637999999</v>
      </c>
      <c r="W47" s="262">
        <v>13.036183227</v>
      </c>
      <c r="X47" s="262">
        <v>11.443689339000001</v>
      </c>
      <c r="Y47" s="262">
        <v>10.953160236</v>
      </c>
      <c r="Z47" s="262">
        <v>10.669639115000001</v>
      </c>
      <c r="AA47" s="262">
        <v>10.877322618000001</v>
      </c>
      <c r="AB47" s="262">
        <v>10.906370482</v>
      </c>
      <c r="AC47" s="262">
        <v>10.783610244</v>
      </c>
      <c r="AD47" s="262">
        <v>10.898250834000001</v>
      </c>
      <c r="AE47" s="262">
        <v>11.677855671</v>
      </c>
      <c r="AF47" s="262">
        <v>13.170263958</v>
      </c>
      <c r="AG47" s="262">
        <v>13.284111498</v>
      </c>
      <c r="AH47" s="262">
        <v>13.073869168</v>
      </c>
      <c r="AI47" s="262">
        <v>13.117858166</v>
      </c>
      <c r="AJ47" s="262">
        <v>12.239084598</v>
      </c>
      <c r="AK47" s="262">
        <v>11.734536156000001</v>
      </c>
      <c r="AL47" s="262">
        <v>11.061935882</v>
      </c>
      <c r="AM47" s="262">
        <v>11.490579221999999</v>
      </c>
      <c r="AN47" s="262">
        <v>11.350869241</v>
      </c>
      <c r="AO47" s="262">
        <v>11.322661637</v>
      </c>
      <c r="AP47" s="262">
        <v>10.273709867000001</v>
      </c>
      <c r="AQ47" s="262">
        <v>12.137354092000001</v>
      </c>
      <c r="AR47" s="262">
        <v>13.296413879999999</v>
      </c>
      <c r="AS47" s="262">
        <v>14.222891656</v>
      </c>
      <c r="AT47" s="262">
        <v>14.334484794</v>
      </c>
      <c r="AU47" s="262">
        <v>14.506648848999999</v>
      </c>
      <c r="AV47" s="262">
        <v>13.022464561</v>
      </c>
      <c r="AW47" s="262">
        <v>12.481477292999999</v>
      </c>
      <c r="AX47" s="262">
        <v>11.88968618</v>
      </c>
      <c r="AY47" s="262">
        <v>11.929316826999999</v>
      </c>
      <c r="AZ47" s="262">
        <v>11.894368264000001</v>
      </c>
      <c r="BA47" s="262">
        <v>11.848474991</v>
      </c>
      <c r="BB47" s="262">
        <v>10.916971281</v>
      </c>
      <c r="BC47" s="262">
        <v>12.38</v>
      </c>
      <c r="BD47" s="262">
        <v>14.01521</v>
      </c>
      <c r="BE47" s="262">
        <v>14.825200000000001</v>
      </c>
      <c r="BF47" s="385">
        <v>15.01403</v>
      </c>
      <c r="BG47" s="385">
        <v>15.18106</v>
      </c>
      <c r="BH47" s="385">
        <v>13.12374</v>
      </c>
      <c r="BI47" s="385">
        <v>12.9259</v>
      </c>
      <c r="BJ47" s="385">
        <v>12.40798</v>
      </c>
      <c r="BK47" s="385">
        <v>12.399290000000001</v>
      </c>
      <c r="BL47" s="385">
        <v>12.43089</v>
      </c>
      <c r="BM47" s="385">
        <v>12.28177</v>
      </c>
      <c r="BN47" s="385">
        <v>11.21851</v>
      </c>
      <c r="BO47" s="385">
        <v>12.47639</v>
      </c>
      <c r="BP47" s="385">
        <v>14.311579999999999</v>
      </c>
      <c r="BQ47" s="385">
        <v>15.2776</v>
      </c>
      <c r="BR47" s="385">
        <v>15.354570000000001</v>
      </c>
      <c r="BS47" s="385">
        <v>15.508979999999999</v>
      </c>
      <c r="BT47" s="385">
        <v>13.508570000000001</v>
      </c>
      <c r="BU47" s="385">
        <v>13.303100000000001</v>
      </c>
      <c r="BV47" s="385">
        <v>12.796849999999999</v>
      </c>
    </row>
    <row r="48" spans="1:74" s="120" customFormat="1" ht="11.1" customHeight="1" x14ac:dyDescent="0.2">
      <c r="A48" s="266" t="s">
        <v>220</v>
      </c>
      <c r="B48" s="209" t="s">
        <v>586</v>
      </c>
      <c r="C48" s="216">
        <v>9.48</v>
      </c>
      <c r="D48" s="216">
        <v>9.56</v>
      </c>
      <c r="E48" s="216">
        <v>9.5500000000000007</v>
      </c>
      <c r="F48" s="216">
        <v>9.5399999999999991</v>
      </c>
      <c r="G48" s="216">
        <v>9.7799999999999994</v>
      </c>
      <c r="H48" s="216">
        <v>10.26</v>
      </c>
      <c r="I48" s="216">
        <v>10.47</v>
      </c>
      <c r="J48" s="216">
        <v>10.49</v>
      </c>
      <c r="K48" s="216">
        <v>10.29</v>
      </c>
      <c r="L48" s="216">
        <v>9.83</v>
      </c>
      <c r="M48" s="216">
        <v>9.58</v>
      </c>
      <c r="N48" s="216">
        <v>9.5299999999999994</v>
      </c>
      <c r="O48" s="216">
        <v>9.61</v>
      </c>
      <c r="P48" s="216">
        <v>9.58</v>
      </c>
      <c r="Q48" s="216">
        <v>9.52</v>
      </c>
      <c r="R48" s="216">
        <v>9.4700000000000006</v>
      </c>
      <c r="S48" s="216">
        <v>9.64</v>
      </c>
      <c r="T48" s="216">
        <v>10.130000000000001</v>
      </c>
      <c r="U48" s="216">
        <v>10.3</v>
      </c>
      <c r="V48" s="216">
        <v>10.32</v>
      </c>
      <c r="W48" s="216">
        <v>10.26</v>
      </c>
      <c r="X48" s="216">
        <v>9.74</v>
      </c>
      <c r="Y48" s="216">
        <v>9.58</v>
      </c>
      <c r="Z48" s="216">
        <v>9.64</v>
      </c>
      <c r="AA48" s="216">
        <v>9.69</v>
      </c>
      <c r="AB48" s="216">
        <v>9.83</v>
      </c>
      <c r="AC48" s="216">
        <v>9.75</v>
      </c>
      <c r="AD48" s="216">
        <v>9.7100000000000009</v>
      </c>
      <c r="AE48" s="216">
        <v>9.9700000000000006</v>
      </c>
      <c r="AF48" s="216">
        <v>10.5</v>
      </c>
      <c r="AG48" s="216">
        <v>10.75</v>
      </c>
      <c r="AH48" s="216">
        <v>10.63</v>
      </c>
      <c r="AI48" s="216">
        <v>10.47</v>
      </c>
      <c r="AJ48" s="216">
        <v>10.06</v>
      </c>
      <c r="AK48" s="216">
        <v>9.84</v>
      </c>
      <c r="AL48" s="216">
        <v>9.91</v>
      </c>
      <c r="AM48" s="216">
        <v>10.130000000000001</v>
      </c>
      <c r="AN48" s="216">
        <v>10.34</v>
      </c>
      <c r="AO48" s="216">
        <v>10.3</v>
      </c>
      <c r="AP48" s="216">
        <v>10.039999999999999</v>
      </c>
      <c r="AQ48" s="216">
        <v>10.23</v>
      </c>
      <c r="AR48" s="216">
        <v>10.76</v>
      </c>
      <c r="AS48" s="216">
        <v>11.02</v>
      </c>
      <c r="AT48" s="216">
        <v>10.92</v>
      </c>
      <c r="AU48" s="216">
        <v>10.8</v>
      </c>
      <c r="AV48" s="216">
        <v>10.35</v>
      </c>
      <c r="AW48" s="216">
        <v>10.15</v>
      </c>
      <c r="AX48" s="216">
        <v>10.130000000000001</v>
      </c>
      <c r="AY48" s="216">
        <v>10.19</v>
      </c>
      <c r="AZ48" s="216">
        <v>10.39</v>
      </c>
      <c r="BA48" s="216">
        <v>10.3</v>
      </c>
      <c r="BB48" s="216">
        <v>10.02</v>
      </c>
      <c r="BC48" s="216">
        <v>10.210000000000001</v>
      </c>
      <c r="BD48" s="216">
        <v>10.910500000000001</v>
      </c>
      <c r="BE48" s="216">
        <v>11.224320000000001</v>
      </c>
      <c r="BF48" s="387">
        <v>11.2559</v>
      </c>
      <c r="BG48" s="387">
        <v>11.052580000000001</v>
      </c>
      <c r="BH48" s="387">
        <v>10.59234</v>
      </c>
      <c r="BI48" s="387">
        <v>10.38729</v>
      </c>
      <c r="BJ48" s="387">
        <v>10.17672</v>
      </c>
      <c r="BK48" s="387">
        <v>10.385630000000001</v>
      </c>
      <c r="BL48" s="387">
        <v>10.57446</v>
      </c>
      <c r="BM48" s="387">
        <v>10.49132</v>
      </c>
      <c r="BN48" s="387">
        <v>10.21997</v>
      </c>
      <c r="BO48" s="387">
        <v>10.3841</v>
      </c>
      <c r="BP48" s="387">
        <v>11.07776</v>
      </c>
      <c r="BQ48" s="387">
        <v>11.431900000000001</v>
      </c>
      <c r="BR48" s="387">
        <v>11.45534</v>
      </c>
      <c r="BS48" s="387">
        <v>11.255050000000001</v>
      </c>
      <c r="BT48" s="387">
        <v>10.79261</v>
      </c>
      <c r="BU48" s="387">
        <v>10.581329999999999</v>
      </c>
      <c r="BV48" s="387">
        <v>10.369859999999999</v>
      </c>
    </row>
    <row r="49" spans="1:74" s="297" customFormat="1" ht="11.1" customHeight="1" x14ac:dyDescent="0.2">
      <c r="A49" s="119"/>
      <c r="B49" s="295"/>
      <c r="C49" s="296"/>
      <c r="D49" s="296"/>
      <c r="E49" s="296"/>
      <c r="F49" s="296"/>
      <c r="G49" s="296"/>
      <c r="H49" s="296"/>
      <c r="I49" s="296"/>
      <c r="J49" s="296"/>
      <c r="K49" s="296"/>
      <c r="L49" s="296"/>
      <c r="M49" s="296"/>
      <c r="N49" s="296"/>
      <c r="O49" s="296"/>
      <c r="P49" s="296"/>
      <c r="Q49" s="296"/>
      <c r="R49" s="296"/>
      <c r="S49" s="296"/>
      <c r="T49" s="296"/>
      <c r="U49" s="296"/>
      <c r="V49" s="296"/>
      <c r="W49" s="296"/>
      <c r="X49" s="296"/>
      <c r="Y49" s="296"/>
      <c r="Z49" s="296"/>
      <c r="AA49" s="296"/>
      <c r="AB49" s="296"/>
      <c r="AC49" s="296"/>
      <c r="AD49" s="296"/>
      <c r="AE49" s="296"/>
      <c r="AF49" s="296"/>
      <c r="AG49" s="296"/>
      <c r="AH49" s="296"/>
      <c r="AI49" s="296"/>
      <c r="AJ49" s="296"/>
      <c r="AK49" s="296"/>
      <c r="AL49" s="296"/>
      <c r="AM49" s="296"/>
      <c r="AN49" s="296"/>
      <c r="AO49" s="296"/>
      <c r="AP49" s="296"/>
      <c r="AQ49" s="296"/>
      <c r="AR49" s="296"/>
      <c r="AS49" s="296"/>
      <c r="AT49" s="296"/>
      <c r="AU49" s="296"/>
      <c r="AV49" s="296"/>
      <c r="AW49" s="296"/>
      <c r="AX49" s="296"/>
      <c r="AY49" s="367"/>
      <c r="AZ49" s="367"/>
      <c r="BA49" s="367"/>
      <c r="BB49" s="367"/>
      <c r="BC49" s="367"/>
      <c r="BD49" s="367"/>
      <c r="BE49" s="367"/>
      <c r="BF49" s="367"/>
      <c r="BG49" s="367"/>
      <c r="BH49" s="367"/>
      <c r="BI49" s="367"/>
      <c r="BJ49" s="367"/>
      <c r="BK49" s="367"/>
      <c r="BL49" s="367"/>
      <c r="BM49" s="367"/>
      <c r="BN49" s="367"/>
      <c r="BO49" s="367"/>
      <c r="BP49" s="367"/>
      <c r="BQ49" s="367"/>
      <c r="BR49" s="367"/>
      <c r="BS49" s="367"/>
      <c r="BT49" s="367"/>
      <c r="BU49" s="367"/>
      <c r="BV49" s="367"/>
    </row>
    <row r="50" spans="1:74" s="297" customFormat="1" ht="12" customHeight="1" x14ac:dyDescent="0.2">
      <c r="A50" s="119"/>
      <c r="B50" s="657" t="s">
        <v>1076</v>
      </c>
      <c r="C50" s="658"/>
      <c r="D50" s="658"/>
      <c r="E50" s="658"/>
      <c r="F50" s="658"/>
      <c r="G50" s="658"/>
      <c r="H50" s="658"/>
      <c r="I50" s="658"/>
      <c r="J50" s="658"/>
      <c r="K50" s="658"/>
      <c r="L50" s="658"/>
      <c r="M50" s="658"/>
      <c r="N50" s="658"/>
      <c r="O50" s="658"/>
      <c r="P50" s="658"/>
      <c r="Q50" s="658"/>
      <c r="AY50" s="516"/>
      <c r="AZ50" s="516"/>
      <c r="BA50" s="516"/>
      <c r="BB50" s="516"/>
      <c r="BC50" s="516"/>
      <c r="BD50" s="516"/>
      <c r="BE50" s="516"/>
      <c r="BF50" s="516"/>
      <c r="BG50" s="516"/>
      <c r="BH50" s="516"/>
      <c r="BI50" s="516"/>
      <c r="BJ50" s="516"/>
    </row>
    <row r="51" spans="1:74" s="297" customFormat="1" ht="12" customHeight="1" x14ac:dyDescent="0.2">
      <c r="A51" s="119"/>
      <c r="B51" s="666" t="s">
        <v>143</v>
      </c>
      <c r="C51" s="658"/>
      <c r="D51" s="658"/>
      <c r="E51" s="658"/>
      <c r="F51" s="658"/>
      <c r="G51" s="658"/>
      <c r="H51" s="658"/>
      <c r="I51" s="658"/>
      <c r="J51" s="658"/>
      <c r="K51" s="658"/>
      <c r="L51" s="658"/>
      <c r="M51" s="658"/>
      <c r="N51" s="658"/>
      <c r="O51" s="658"/>
      <c r="P51" s="658"/>
      <c r="Q51" s="658"/>
      <c r="AY51" s="516"/>
      <c r="AZ51" s="516"/>
      <c r="BA51" s="516"/>
      <c r="BB51" s="516"/>
      <c r="BC51" s="516"/>
      <c r="BD51" s="516"/>
      <c r="BE51" s="516"/>
      <c r="BF51" s="516"/>
      <c r="BG51" s="516"/>
      <c r="BH51" s="516"/>
      <c r="BI51" s="516"/>
      <c r="BJ51" s="516"/>
    </row>
    <row r="52" spans="1:74" s="466" customFormat="1" ht="12" customHeight="1" x14ac:dyDescent="0.2">
      <c r="A52" s="465"/>
      <c r="B52" s="717" t="s">
        <v>1155</v>
      </c>
      <c r="C52" s="676"/>
      <c r="D52" s="676"/>
      <c r="E52" s="676"/>
      <c r="F52" s="676"/>
      <c r="G52" s="676"/>
      <c r="H52" s="676"/>
      <c r="I52" s="676"/>
      <c r="J52" s="676"/>
      <c r="K52" s="676"/>
      <c r="L52" s="676"/>
      <c r="M52" s="676"/>
      <c r="N52" s="676"/>
      <c r="O52" s="676"/>
      <c r="P52" s="676"/>
      <c r="Q52" s="676"/>
      <c r="AY52" s="517"/>
      <c r="AZ52" s="517"/>
      <c r="BA52" s="517"/>
      <c r="BB52" s="517"/>
      <c r="BC52" s="517"/>
      <c r="BD52" s="517"/>
      <c r="BE52" s="517"/>
      <c r="BF52" s="517"/>
      <c r="BG52" s="517"/>
      <c r="BH52" s="517"/>
      <c r="BI52" s="517"/>
      <c r="BJ52" s="517"/>
    </row>
    <row r="53" spans="1:74" s="466" customFormat="1" ht="12" customHeight="1" x14ac:dyDescent="0.2">
      <c r="A53" s="467"/>
      <c r="B53" s="679" t="s">
        <v>1103</v>
      </c>
      <c r="C53" s="680"/>
      <c r="D53" s="680"/>
      <c r="E53" s="680"/>
      <c r="F53" s="680"/>
      <c r="G53" s="680"/>
      <c r="H53" s="680"/>
      <c r="I53" s="680"/>
      <c r="J53" s="680"/>
      <c r="K53" s="680"/>
      <c r="L53" s="680"/>
      <c r="M53" s="680"/>
      <c r="N53" s="680"/>
      <c r="O53" s="680"/>
      <c r="P53" s="680"/>
      <c r="Q53" s="676"/>
      <c r="AY53" s="517"/>
      <c r="AZ53" s="517"/>
      <c r="BA53" s="517"/>
      <c r="BB53" s="517"/>
      <c r="BC53" s="517"/>
      <c r="BD53" s="517"/>
      <c r="BE53" s="517"/>
      <c r="BF53" s="517"/>
      <c r="BG53" s="517"/>
      <c r="BH53" s="517"/>
      <c r="BI53" s="517"/>
      <c r="BJ53" s="517"/>
    </row>
    <row r="54" spans="1:74" s="466" customFormat="1" ht="12" customHeight="1" x14ac:dyDescent="0.2">
      <c r="A54" s="467"/>
      <c r="B54" s="674" t="s">
        <v>1143</v>
      </c>
      <c r="C54" s="680"/>
      <c r="D54" s="680"/>
      <c r="E54" s="680"/>
      <c r="F54" s="680"/>
      <c r="G54" s="680"/>
      <c r="H54" s="680"/>
      <c r="I54" s="680"/>
      <c r="J54" s="680"/>
      <c r="K54" s="680"/>
      <c r="L54" s="680"/>
      <c r="M54" s="680"/>
      <c r="N54" s="680"/>
      <c r="O54" s="680"/>
      <c r="P54" s="680"/>
      <c r="Q54" s="676"/>
      <c r="AY54" s="517"/>
      <c r="AZ54" s="517"/>
      <c r="BA54" s="517"/>
      <c r="BB54" s="517"/>
      <c r="BC54" s="517"/>
      <c r="BD54" s="517"/>
      <c r="BE54" s="517"/>
      <c r="BF54" s="517"/>
      <c r="BG54" s="517"/>
      <c r="BH54" s="517"/>
      <c r="BI54" s="517"/>
      <c r="BJ54" s="517"/>
    </row>
    <row r="55" spans="1:74" s="466" customFormat="1" ht="12" customHeight="1" x14ac:dyDescent="0.2">
      <c r="A55" s="467"/>
      <c r="B55" s="703" t="s">
        <v>1144</v>
      </c>
      <c r="C55" s="676"/>
      <c r="D55" s="676"/>
      <c r="E55" s="676"/>
      <c r="F55" s="676"/>
      <c r="G55" s="676"/>
      <c r="H55" s="676"/>
      <c r="I55" s="676"/>
      <c r="J55" s="676"/>
      <c r="K55" s="676"/>
      <c r="L55" s="676"/>
      <c r="M55" s="676"/>
      <c r="N55" s="676"/>
      <c r="O55" s="676"/>
      <c r="P55" s="676"/>
      <c r="Q55" s="676"/>
      <c r="AY55" s="517"/>
      <c r="AZ55" s="517"/>
      <c r="BA55" s="517"/>
      <c r="BB55" s="517"/>
      <c r="BC55" s="517"/>
      <c r="BD55" s="517"/>
      <c r="BE55" s="517"/>
      <c r="BF55" s="517"/>
      <c r="BG55" s="517"/>
      <c r="BH55" s="517"/>
      <c r="BI55" s="517"/>
      <c r="BJ55" s="517"/>
    </row>
    <row r="56" spans="1:74" s="466" customFormat="1" ht="22.35" customHeight="1" x14ac:dyDescent="0.2">
      <c r="A56" s="467"/>
      <c r="B56" s="679" t="s">
        <v>1151</v>
      </c>
      <c r="C56" s="680"/>
      <c r="D56" s="680"/>
      <c r="E56" s="680"/>
      <c r="F56" s="680"/>
      <c r="G56" s="680"/>
      <c r="H56" s="680"/>
      <c r="I56" s="680"/>
      <c r="J56" s="680"/>
      <c r="K56" s="680"/>
      <c r="L56" s="680"/>
      <c r="M56" s="680"/>
      <c r="N56" s="680"/>
      <c r="O56" s="680"/>
      <c r="P56" s="680"/>
      <c r="Q56" s="676"/>
      <c r="AY56" s="517"/>
      <c r="AZ56" s="517"/>
      <c r="BA56" s="517"/>
      <c r="BB56" s="517"/>
      <c r="BC56" s="517"/>
      <c r="BD56" s="517"/>
      <c r="BE56" s="517"/>
      <c r="BF56" s="517"/>
      <c r="BG56" s="517"/>
      <c r="BH56" s="517"/>
      <c r="BI56" s="517"/>
      <c r="BJ56" s="517"/>
    </row>
    <row r="57" spans="1:74" s="466" customFormat="1" ht="12" customHeight="1" x14ac:dyDescent="0.2">
      <c r="A57" s="467"/>
      <c r="B57" s="674" t="s">
        <v>1107</v>
      </c>
      <c r="C57" s="675"/>
      <c r="D57" s="675"/>
      <c r="E57" s="675"/>
      <c r="F57" s="675"/>
      <c r="G57" s="675"/>
      <c r="H57" s="675"/>
      <c r="I57" s="675"/>
      <c r="J57" s="675"/>
      <c r="K57" s="675"/>
      <c r="L57" s="675"/>
      <c r="M57" s="675"/>
      <c r="N57" s="675"/>
      <c r="O57" s="675"/>
      <c r="P57" s="675"/>
      <c r="Q57" s="676"/>
      <c r="AY57" s="517"/>
      <c r="AZ57" s="517"/>
      <c r="BA57" s="517"/>
      <c r="BB57" s="517"/>
      <c r="BC57" s="517"/>
      <c r="BD57" s="517"/>
      <c r="BE57" s="517"/>
      <c r="BF57" s="517"/>
      <c r="BG57" s="517"/>
      <c r="BH57" s="517"/>
      <c r="BI57" s="517"/>
      <c r="BJ57" s="517"/>
    </row>
    <row r="58" spans="1:74" s="462" customFormat="1" ht="12" customHeight="1" x14ac:dyDescent="0.2">
      <c r="A58" s="437"/>
      <c r="B58" s="687" t="s">
        <v>1224</v>
      </c>
      <c r="C58" s="676"/>
      <c r="D58" s="676"/>
      <c r="E58" s="676"/>
      <c r="F58" s="676"/>
      <c r="G58" s="676"/>
      <c r="H58" s="676"/>
      <c r="I58" s="676"/>
      <c r="J58" s="676"/>
      <c r="K58" s="676"/>
      <c r="L58" s="676"/>
      <c r="M58" s="676"/>
      <c r="N58" s="676"/>
      <c r="O58" s="676"/>
      <c r="P58" s="676"/>
      <c r="Q58" s="676"/>
      <c r="AY58" s="515"/>
      <c r="AZ58" s="515"/>
      <c r="BA58" s="515"/>
      <c r="BB58" s="515"/>
      <c r="BC58" s="515"/>
      <c r="BD58" s="515"/>
      <c r="BE58" s="515"/>
      <c r="BF58" s="515"/>
      <c r="BG58" s="515"/>
      <c r="BH58" s="515"/>
      <c r="BI58" s="515"/>
      <c r="BJ58" s="515"/>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row>
    <row r="68" spans="1:74" x14ac:dyDescent="0.2">
      <c r="BK68" s="369"/>
      <c r="BL68" s="369"/>
      <c r="BM68" s="369"/>
      <c r="BN68" s="369"/>
      <c r="BO68" s="369"/>
      <c r="BP68" s="369"/>
      <c r="BQ68" s="369"/>
      <c r="BR68" s="369"/>
      <c r="BS68" s="369"/>
      <c r="BT68" s="369"/>
      <c r="BU68" s="369"/>
      <c r="BV68" s="369"/>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8"/>
      <c r="AZ72" s="368"/>
      <c r="BA72" s="368"/>
      <c r="BB72" s="368"/>
      <c r="BC72" s="368"/>
      <c r="BD72" s="368"/>
      <c r="BE72" s="368"/>
      <c r="BF72" s="368"/>
      <c r="BG72" s="368"/>
      <c r="BH72" s="368"/>
      <c r="BI72" s="368"/>
      <c r="BJ72" s="368"/>
      <c r="BK72" s="368"/>
      <c r="BL72" s="368"/>
      <c r="BM72" s="368"/>
      <c r="BN72" s="368"/>
      <c r="BO72" s="368"/>
      <c r="BP72" s="368"/>
      <c r="BQ72" s="368"/>
      <c r="BR72" s="368"/>
      <c r="BS72" s="368"/>
      <c r="BT72" s="368"/>
      <c r="BU72" s="368"/>
      <c r="BV72" s="368"/>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8"/>
      <c r="AZ73" s="368"/>
      <c r="BA73" s="368"/>
      <c r="BB73" s="368"/>
      <c r="BC73" s="368"/>
      <c r="BD73" s="368"/>
      <c r="BE73" s="368"/>
      <c r="BF73" s="368"/>
      <c r="BG73" s="368"/>
      <c r="BH73" s="368"/>
      <c r="BI73" s="368"/>
      <c r="BJ73" s="368"/>
      <c r="BK73" s="368"/>
      <c r="BL73" s="368"/>
      <c r="BM73" s="368"/>
      <c r="BN73" s="368"/>
      <c r="BO73" s="368"/>
      <c r="BP73" s="368"/>
      <c r="BQ73" s="368"/>
      <c r="BR73" s="368"/>
      <c r="BS73" s="368"/>
      <c r="BT73" s="368"/>
      <c r="BU73" s="368"/>
      <c r="BV73" s="368"/>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8"/>
      <c r="AZ74" s="368"/>
      <c r="BA74" s="368"/>
      <c r="BB74" s="368"/>
      <c r="BC74" s="368"/>
      <c r="BD74" s="368"/>
      <c r="BE74" s="368"/>
      <c r="BF74" s="368"/>
      <c r="BG74" s="368"/>
      <c r="BH74" s="368"/>
      <c r="BI74" s="368"/>
      <c r="BJ74" s="368"/>
      <c r="BK74" s="368"/>
      <c r="BL74" s="368"/>
      <c r="BM74" s="368"/>
      <c r="BN74" s="368"/>
      <c r="BO74" s="368"/>
      <c r="BP74" s="368"/>
      <c r="BQ74" s="368"/>
      <c r="BR74" s="368"/>
      <c r="BS74" s="368"/>
      <c r="BT74" s="368"/>
      <c r="BU74" s="368"/>
      <c r="BV74" s="368"/>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8"/>
      <c r="AZ75" s="368"/>
      <c r="BA75" s="368"/>
      <c r="BB75" s="368"/>
      <c r="BC75" s="368"/>
      <c r="BD75" s="368"/>
      <c r="BE75" s="368"/>
      <c r="BF75" s="368"/>
      <c r="BG75" s="368"/>
      <c r="BH75" s="368"/>
      <c r="BI75" s="368"/>
      <c r="BJ75" s="368"/>
      <c r="BK75" s="368"/>
      <c r="BL75" s="368"/>
      <c r="BM75" s="368"/>
      <c r="BN75" s="368"/>
      <c r="BO75" s="368"/>
      <c r="BP75" s="368"/>
      <c r="BQ75" s="368"/>
      <c r="BR75" s="368"/>
      <c r="BS75" s="368"/>
      <c r="BT75" s="368"/>
      <c r="BU75" s="368"/>
      <c r="BV75" s="368"/>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8"/>
      <c r="AZ76" s="368"/>
      <c r="BA76" s="368"/>
      <c r="BB76" s="368"/>
      <c r="BC76" s="368"/>
      <c r="BD76" s="368"/>
      <c r="BE76" s="368"/>
      <c r="BF76" s="368"/>
      <c r="BG76" s="368"/>
      <c r="BH76" s="368"/>
      <c r="BI76" s="368"/>
      <c r="BJ76" s="368"/>
      <c r="BK76" s="368"/>
      <c r="BL76" s="368"/>
      <c r="BM76" s="368"/>
      <c r="BN76" s="368"/>
      <c r="BO76" s="368"/>
      <c r="BP76" s="368"/>
      <c r="BQ76" s="368"/>
      <c r="BR76" s="368"/>
      <c r="BS76" s="368"/>
      <c r="BT76" s="368"/>
      <c r="BU76" s="368"/>
      <c r="BV76" s="368"/>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8"/>
      <c r="AZ77" s="368"/>
      <c r="BA77" s="368"/>
      <c r="BB77" s="368"/>
      <c r="BC77" s="368"/>
      <c r="BD77" s="368"/>
      <c r="BE77" s="368"/>
      <c r="BF77" s="368"/>
      <c r="BG77" s="368"/>
      <c r="BH77" s="368"/>
      <c r="BI77" s="368"/>
      <c r="BJ77" s="368"/>
      <c r="BK77" s="368"/>
      <c r="BL77" s="368"/>
      <c r="BM77" s="368"/>
      <c r="BN77" s="368"/>
      <c r="BO77" s="368"/>
      <c r="BP77" s="368"/>
      <c r="BQ77" s="368"/>
      <c r="BR77" s="368"/>
      <c r="BS77" s="368"/>
      <c r="BT77" s="368"/>
      <c r="BU77" s="368"/>
      <c r="BV77" s="368"/>
    </row>
    <row r="78" spans="1:74" x14ac:dyDescent="0.2">
      <c r="BK78" s="369"/>
      <c r="BL78" s="369"/>
      <c r="BM78" s="369"/>
      <c r="BN78" s="369"/>
      <c r="BO78" s="369"/>
      <c r="BP78" s="369"/>
      <c r="BQ78" s="369"/>
      <c r="BR78" s="369"/>
      <c r="BS78" s="369"/>
      <c r="BT78" s="369"/>
      <c r="BU78" s="369"/>
      <c r="BV78" s="369"/>
    </row>
    <row r="79" spans="1:74" x14ac:dyDescent="0.2">
      <c r="BK79" s="369"/>
      <c r="BL79" s="369"/>
      <c r="BM79" s="369"/>
      <c r="BN79" s="369"/>
      <c r="BO79" s="369"/>
      <c r="BP79" s="369"/>
      <c r="BQ79" s="369"/>
      <c r="BR79" s="369"/>
      <c r="BS79" s="369"/>
      <c r="BT79" s="369"/>
      <c r="BU79" s="369"/>
      <c r="BV79" s="369"/>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0"/>
      <c r="AZ80" s="370"/>
      <c r="BA80" s="370"/>
      <c r="BB80" s="370"/>
      <c r="BC80" s="370"/>
      <c r="BD80" s="370"/>
      <c r="BE80" s="370"/>
      <c r="BF80" s="370"/>
      <c r="BG80" s="370"/>
      <c r="BH80" s="370"/>
      <c r="BI80" s="370"/>
      <c r="BJ80" s="370"/>
      <c r="BK80" s="370"/>
      <c r="BL80" s="370"/>
      <c r="BM80" s="370"/>
      <c r="BN80" s="370"/>
      <c r="BO80" s="370"/>
      <c r="BP80" s="370"/>
      <c r="BQ80" s="370"/>
      <c r="BR80" s="370"/>
      <c r="BS80" s="370"/>
      <c r="BT80" s="370"/>
      <c r="BU80" s="370"/>
      <c r="BV80" s="370"/>
    </row>
    <row r="81" spans="3:74" x14ac:dyDescent="0.2">
      <c r="BK81" s="369"/>
      <c r="BL81" s="369"/>
      <c r="BM81" s="369"/>
      <c r="BN81" s="369"/>
      <c r="BO81" s="369"/>
      <c r="BP81" s="369"/>
      <c r="BQ81" s="369"/>
      <c r="BR81" s="369"/>
      <c r="BS81" s="369"/>
      <c r="BT81" s="369"/>
      <c r="BU81" s="369"/>
      <c r="BV81" s="369"/>
    </row>
    <row r="82" spans="3:74" x14ac:dyDescent="0.2">
      <c r="BK82" s="369"/>
      <c r="BL82" s="369"/>
      <c r="BM82" s="369"/>
      <c r="BN82" s="369"/>
      <c r="BO82" s="369"/>
      <c r="BP82" s="369"/>
      <c r="BQ82" s="369"/>
      <c r="BR82" s="369"/>
      <c r="BS82" s="369"/>
      <c r="BT82" s="369"/>
      <c r="BU82" s="369"/>
      <c r="BV82" s="369"/>
    </row>
    <row r="83" spans="3:74" x14ac:dyDescent="0.2">
      <c r="BK83" s="369"/>
      <c r="BL83" s="369"/>
      <c r="BM83" s="369"/>
      <c r="BN83" s="369"/>
      <c r="BO83" s="369"/>
      <c r="BP83" s="369"/>
      <c r="BQ83" s="369"/>
      <c r="BR83" s="369"/>
      <c r="BS83" s="369"/>
      <c r="BT83" s="369"/>
      <c r="BU83" s="369"/>
      <c r="BV83" s="369"/>
    </row>
    <row r="84" spans="3:74" x14ac:dyDescent="0.2">
      <c r="BK84" s="369"/>
      <c r="BL84" s="369"/>
      <c r="BM84" s="369"/>
      <c r="BN84" s="369"/>
      <c r="BO84" s="369"/>
      <c r="BP84" s="369"/>
      <c r="BQ84" s="369"/>
      <c r="BR84" s="369"/>
      <c r="BS84" s="369"/>
      <c r="BT84" s="369"/>
      <c r="BU84" s="369"/>
      <c r="BV84" s="369"/>
    </row>
    <row r="85" spans="3:74" x14ac:dyDescent="0.2">
      <c r="BK85" s="369"/>
      <c r="BL85" s="369"/>
      <c r="BM85" s="369"/>
      <c r="BN85" s="369"/>
      <c r="BO85" s="369"/>
      <c r="BP85" s="369"/>
      <c r="BQ85" s="369"/>
      <c r="BR85" s="369"/>
      <c r="BS85" s="369"/>
      <c r="BT85" s="369"/>
      <c r="BU85" s="369"/>
      <c r="BV85" s="369"/>
    </row>
    <row r="86" spans="3:74" x14ac:dyDescent="0.2">
      <c r="BK86" s="369"/>
      <c r="BL86" s="369"/>
      <c r="BM86" s="369"/>
      <c r="BN86" s="369"/>
      <c r="BO86" s="369"/>
      <c r="BP86" s="369"/>
      <c r="BQ86" s="369"/>
      <c r="BR86" s="369"/>
      <c r="BS86" s="369"/>
      <c r="BT86" s="369"/>
      <c r="BU86" s="369"/>
      <c r="BV86" s="369"/>
    </row>
    <row r="87" spans="3:74" x14ac:dyDescent="0.2">
      <c r="BK87" s="369"/>
      <c r="BL87" s="369"/>
      <c r="BM87" s="369"/>
      <c r="BN87" s="369"/>
      <c r="BO87" s="369"/>
      <c r="BP87" s="369"/>
      <c r="BQ87" s="369"/>
      <c r="BR87" s="369"/>
      <c r="BS87" s="369"/>
      <c r="BT87" s="369"/>
      <c r="BU87" s="369"/>
      <c r="BV87" s="369"/>
    </row>
    <row r="88" spans="3:74" x14ac:dyDescent="0.2">
      <c r="BK88" s="369"/>
      <c r="BL88" s="369"/>
      <c r="BM88" s="369"/>
      <c r="BN88" s="369"/>
      <c r="BO88" s="369"/>
      <c r="BP88" s="369"/>
      <c r="BQ88" s="369"/>
      <c r="BR88" s="369"/>
      <c r="BS88" s="369"/>
      <c r="BT88" s="369"/>
      <c r="BU88" s="369"/>
      <c r="BV88" s="369"/>
    </row>
    <row r="89" spans="3:74" x14ac:dyDescent="0.2">
      <c r="BK89" s="369"/>
      <c r="BL89" s="369"/>
      <c r="BM89" s="369"/>
      <c r="BN89" s="369"/>
      <c r="BO89" s="369"/>
      <c r="BP89" s="369"/>
      <c r="BQ89" s="369"/>
      <c r="BR89" s="369"/>
      <c r="BS89" s="369"/>
      <c r="BT89" s="369"/>
      <c r="BU89" s="369"/>
      <c r="BV89" s="369"/>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1"/>
      <c r="AZ90" s="371"/>
      <c r="BA90" s="371"/>
      <c r="BB90" s="371"/>
      <c r="BC90" s="371"/>
      <c r="BD90" s="371"/>
      <c r="BE90" s="371"/>
      <c r="BF90" s="371"/>
      <c r="BG90" s="371"/>
      <c r="BH90" s="371"/>
      <c r="BI90" s="371"/>
      <c r="BJ90" s="371"/>
      <c r="BK90" s="371"/>
      <c r="BL90" s="371"/>
      <c r="BM90" s="371"/>
      <c r="BN90" s="371"/>
      <c r="BO90" s="371"/>
      <c r="BP90" s="371"/>
      <c r="BQ90" s="371"/>
      <c r="BR90" s="371"/>
      <c r="BS90" s="371"/>
      <c r="BT90" s="371"/>
      <c r="BU90" s="371"/>
      <c r="BV90" s="371"/>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1"/>
      <c r="AZ91" s="371"/>
      <c r="BA91" s="371"/>
      <c r="BB91" s="371"/>
      <c r="BC91" s="371"/>
      <c r="BD91" s="371"/>
      <c r="BE91" s="371"/>
      <c r="BF91" s="371"/>
      <c r="BG91" s="371"/>
      <c r="BH91" s="371"/>
      <c r="BI91" s="371"/>
      <c r="BJ91" s="371"/>
      <c r="BK91" s="371"/>
      <c r="BL91" s="371"/>
      <c r="BM91" s="371"/>
      <c r="BN91" s="371"/>
      <c r="BO91" s="371"/>
      <c r="BP91" s="371"/>
      <c r="BQ91" s="371"/>
      <c r="BR91" s="371"/>
      <c r="BS91" s="371"/>
      <c r="BT91" s="371"/>
      <c r="BU91" s="371"/>
      <c r="BV91" s="371"/>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1"/>
      <c r="AZ92" s="371"/>
      <c r="BA92" s="371"/>
      <c r="BB92" s="371"/>
      <c r="BC92" s="371"/>
      <c r="BD92" s="371"/>
      <c r="BE92" s="371"/>
      <c r="BF92" s="371"/>
      <c r="BG92" s="371"/>
      <c r="BH92" s="371"/>
      <c r="BI92" s="371"/>
      <c r="BJ92" s="371"/>
      <c r="BK92" s="371"/>
      <c r="BL92" s="371"/>
      <c r="BM92" s="371"/>
      <c r="BN92" s="371"/>
      <c r="BO92" s="371"/>
      <c r="BP92" s="371"/>
      <c r="BQ92" s="371"/>
      <c r="BR92" s="371"/>
      <c r="BS92" s="371"/>
      <c r="BT92" s="371"/>
      <c r="BU92" s="371"/>
      <c r="BV92" s="371"/>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1"/>
      <c r="AZ93" s="371"/>
      <c r="BA93" s="371"/>
      <c r="BB93" s="371"/>
      <c r="BC93" s="371"/>
      <c r="BD93" s="371"/>
      <c r="BE93" s="371"/>
      <c r="BF93" s="371"/>
      <c r="BG93" s="371"/>
      <c r="BH93" s="371"/>
      <c r="BI93" s="371"/>
      <c r="BJ93" s="371"/>
      <c r="BK93" s="371"/>
      <c r="BL93" s="371"/>
      <c r="BM93" s="371"/>
      <c r="BN93" s="371"/>
      <c r="BO93" s="371"/>
      <c r="BP93" s="371"/>
      <c r="BQ93" s="371"/>
      <c r="BR93" s="371"/>
      <c r="BS93" s="371"/>
      <c r="BT93" s="371"/>
      <c r="BU93" s="371"/>
      <c r="BV93" s="371"/>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1"/>
      <c r="AZ94" s="371"/>
      <c r="BA94" s="371"/>
      <c r="BB94" s="371"/>
      <c r="BC94" s="371"/>
      <c r="BD94" s="371"/>
      <c r="BE94" s="371"/>
      <c r="BF94" s="371"/>
      <c r="BG94" s="371"/>
      <c r="BH94" s="371"/>
      <c r="BI94" s="371"/>
      <c r="BJ94" s="371"/>
      <c r="BK94" s="371"/>
      <c r="BL94" s="371"/>
      <c r="BM94" s="371"/>
      <c r="BN94" s="371"/>
      <c r="BO94" s="371"/>
      <c r="BP94" s="371"/>
      <c r="BQ94" s="371"/>
      <c r="BR94" s="371"/>
      <c r="BS94" s="371"/>
      <c r="BT94" s="371"/>
      <c r="BU94" s="371"/>
      <c r="BV94" s="371"/>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1"/>
      <c r="AZ95" s="371"/>
      <c r="BA95" s="371"/>
      <c r="BB95" s="371"/>
      <c r="BC95" s="371"/>
      <c r="BD95" s="371"/>
      <c r="BE95" s="371"/>
      <c r="BF95" s="371"/>
      <c r="BG95" s="371"/>
      <c r="BH95" s="371"/>
      <c r="BI95" s="371"/>
      <c r="BJ95" s="371"/>
      <c r="BK95" s="371"/>
      <c r="BL95" s="371"/>
      <c r="BM95" s="371"/>
      <c r="BN95" s="371"/>
      <c r="BO95" s="371"/>
      <c r="BP95" s="371"/>
      <c r="BQ95" s="371"/>
      <c r="BR95" s="371"/>
      <c r="BS95" s="371"/>
      <c r="BT95" s="371"/>
      <c r="BU95" s="371"/>
      <c r="BV95" s="371"/>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1"/>
      <c r="AZ96" s="371"/>
      <c r="BA96" s="371"/>
      <c r="BB96" s="371"/>
      <c r="BC96" s="371"/>
      <c r="BD96" s="371"/>
      <c r="BE96" s="371"/>
      <c r="BF96" s="371"/>
      <c r="BG96" s="371"/>
      <c r="BH96" s="371"/>
      <c r="BI96" s="371"/>
      <c r="BJ96" s="371"/>
      <c r="BK96" s="371"/>
      <c r="BL96" s="371"/>
      <c r="BM96" s="371"/>
      <c r="BN96" s="371"/>
      <c r="BO96" s="371"/>
      <c r="BP96" s="371"/>
      <c r="BQ96" s="371"/>
      <c r="BR96" s="371"/>
      <c r="BS96" s="371"/>
      <c r="BT96" s="371"/>
      <c r="BU96" s="371"/>
      <c r="BV96" s="371"/>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1"/>
      <c r="AZ97" s="371"/>
      <c r="BA97" s="371"/>
      <c r="BB97" s="371"/>
      <c r="BC97" s="371"/>
      <c r="BD97" s="371"/>
      <c r="BE97" s="371"/>
      <c r="BF97" s="371"/>
      <c r="BG97" s="371"/>
      <c r="BH97" s="371"/>
      <c r="BI97" s="371"/>
      <c r="BJ97" s="371"/>
      <c r="BK97" s="371"/>
      <c r="BL97" s="371"/>
      <c r="BM97" s="371"/>
      <c r="BN97" s="371"/>
      <c r="BO97" s="371"/>
      <c r="BP97" s="371"/>
      <c r="BQ97" s="371"/>
      <c r="BR97" s="371"/>
      <c r="BS97" s="371"/>
      <c r="BT97" s="371"/>
      <c r="BU97" s="371"/>
      <c r="BV97" s="371"/>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1"/>
      <c r="AZ98" s="371"/>
      <c r="BA98" s="371"/>
      <c r="BB98" s="371"/>
      <c r="BC98" s="371"/>
      <c r="BD98" s="371"/>
      <c r="BE98" s="371"/>
      <c r="BF98" s="371"/>
      <c r="BG98" s="371"/>
      <c r="BH98" s="371"/>
      <c r="BI98" s="371"/>
      <c r="BJ98" s="371"/>
      <c r="BK98" s="371"/>
      <c r="BL98" s="371"/>
      <c r="BM98" s="371"/>
      <c r="BN98" s="371"/>
      <c r="BO98" s="371"/>
      <c r="BP98" s="371"/>
      <c r="BQ98" s="371"/>
      <c r="BR98" s="371"/>
      <c r="BS98" s="371"/>
      <c r="BT98" s="371"/>
      <c r="BU98" s="371"/>
      <c r="BV98" s="371"/>
    </row>
    <row r="99" spans="3:74" x14ac:dyDescent="0.2">
      <c r="BK99" s="369"/>
      <c r="BL99" s="369"/>
      <c r="BM99" s="369"/>
      <c r="BN99" s="369"/>
      <c r="BO99" s="369"/>
      <c r="BP99" s="369"/>
      <c r="BQ99" s="369"/>
      <c r="BR99" s="369"/>
      <c r="BS99" s="369"/>
      <c r="BT99" s="369"/>
      <c r="BU99" s="369"/>
      <c r="BV99" s="369"/>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2"/>
      <c r="AZ100" s="372"/>
      <c r="BA100" s="372"/>
      <c r="BB100" s="372"/>
      <c r="BC100" s="372"/>
      <c r="BD100" s="372"/>
      <c r="BE100" s="372"/>
      <c r="BF100" s="372"/>
      <c r="BG100" s="372"/>
      <c r="BH100" s="372"/>
      <c r="BI100" s="372"/>
      <c r="BJ100" s="372"/>
      <c r="BK100" s="372"/>
      <c r="BL100" s="372"/>
      <c r="BM100" s="372"/>
      <c r="BN100" s="372"/>
      <c r="BO100" s="372"/>
      <c r="BP100" s="372"/>
      <c r="BQ100" s="372"/>
      <c r="BR100" s="372"/>
      <c r="BS100" s="372"/>
      <c r="BT100" s="372"/>
      <c r="BU100" s="372"/>
      <c r="BV100" s="372"/>
    </row>
    <row r="101" spans="3:74" x14ac:dyDescent="0.2">
      <c r="BK101" s="369"/>
      <c r="BL101" s="369"/>
      <c r="BM101" s="369"/>
      <c r="BN101" s="369"/>
      <c r="BO101" s="369"/>
      <c r="BP101" s="369"/>
      <c r="BQ101" s="369"/>
      <c r="BR101" s="369"/>
      <c r="BS101" s="369"/>
      <c r="BT101" s="369"/>
      <c r="BU101" s="369"/>
      <c r="BV101" s="369"/>
    </row>
    <row r="102" spans="3:74" x14ac:dyDescent="0.2">
      <c r="BK102" s="369"/>
      <c r="BL102" s="369"/>
      <c r="BM102" s="369"/>
      <c r="BN102" s="369"/>
      <c r="BO102" s="369"/>
      <c r="BP102" s="369"/>
      <c r="BQ102" s="369"/>
      <c r="BR102" s="369"/>
      <c r="BS102" s="369"/>
      <c r="BT102" s="369"/>
      <c r="BU102" s="369"/>
      <c r="BV102" s="369"/>
    </row>
    <row r="103" spans="3:74" x14ac:dyDescent="0.2">
      <c r="BK103" s="369"/>
      <c r="BL103" s="369"/>
      <c r="BM103" s="369"/>
      <c r="BN103" s="369"/>
      <c r="BO103" s="369"/>
      <c r="BP103" s="369"/>
      <c r="BQ103" s="369"/>
      <c r="BR103" s="369"/>
      <c r="BS103" s="369"/>
      <c r="BT103" s="369"/>
      <c r="BU103" s="369"/>
      <c r="BV103" s="369"/>
    </row>
    <row r="104" spans="3:74" x14ac:dyDescent="0.2">
      <c r="BK104" s="369"/>
      <c r="BL104" s="369"/>
      <c r="BM104" s="369"/>
      <c r="BN104" s="369"/>
      <c r="BO104" s="369"/>
      <c r="BP104" s="369"/>
      <c r="BQ104" s="369"/>
      <c r="BR104" s="369"/>
      <c r="BS104" s="369"/>
      <c r="BT104" s="369"/>
      <c r="BU104" s="369"/>
      <c r="BV104" s="369"/>
    </row>
    <row r="105" spans="3:74" x14ac:dyDescent="0.2">
      <c r="BK105" s="369"/>
      <c r="BL105" s="369"/>
      <c r="BM105" s="369"/>
      <c r="BN105" s="369"/>
      <c r="BO105" s="369"/>
      <c r="BP105" s="369"/>
      <c r="BQ105" s="369"/>
      <c r="BR105" s="369"/>
      <c r="BS105" s="369"/>
      <c r="BT105" s="369"/>
      <c r="BU105" s="369"/>
      <c r="BV105" s="369"/>
    </row>
    <row r="106" spans="3:74" x14ac:dyDescent="0.2">
      <c r="BK106" s="369"/>
      <c r="BL106" s="369"/>
      <c r="BM106" s="369"/>
      <c r="BN106" s="369"/>
      <c r="BO106" s="369"/>
      <c r="BP106" s="369"/>
      <c r="BQ106" s="369"/>
      <c r="BR106" s="369"/>
      <c r="BS106" s="369"/>
      <c r="BT106" s="369"/>
      <c r="BU106" s="369"/>
      <c r="BV106" s="369"/>
    </row>
    <row r="107" spans="3:74" x14ac:dyDescent="0.2">
      <c r="BK107" s="369"/>
      <c r="BL107" s="369"/>
      <c r="BM107" s="369"/>
      <c r="BN107" s="369"/>
      <c r="BO107" s="369"/>
      <c r="BP107" s="369"/>
      <c r="BQ107" s="369"/>
      <c r="BR107" s="369"/>
      <c r="BS107" s="369"/>
      <c r="BT107" s="369"/>
      <c r="BU107" s="369"/>
      <c r="BV107" s="369"/>
    </row>
    <row r="108" spans="3:74" x14ac:dyDescent="0.2">
      <c r="BK108" s="369"/>
      <c r="BL108" s="369"/>
      <c r="BM108" s="369"/>
      <c r="BN108" s="369"/>
      <c r="BO108" s="369"/>
      <c r="BP108" s="369"/>
      <c r="BQ108" s="369"/>
      <c r="BR108" s="369"/>
      <c r="BS108" s="369"/>
      <c r="BT108" s="369"/>
      <c r="BU108" s="369"/>
      <c r="BV108" s="369"/>
    </row>
    <row r="109" spans="3:74" x14ac:dyDescent="0.2">
      <c r="BK109" s="369"/>
      <c r="BL109" s="369"/>
      <c r="BM109" s="369"/>
      <c r="BN109" s="369"/>
      <c r="BO109" s="369"/>
      <c r="BP109" s="369"/>
      <c r="BQ109" s="369"/>
      <c r="BR109" s="369"/>
      <c r="BS109" s="369"/>
      <c r="BT109" s="369"/>
      <c r="BU109" s="369"/>
      <c r="BV109" s="369"/>
    </row>
    <row r="110" spans="3:74" x14ac:dyDescent="0.2">
      <c r="BK110" s="369"/>
      <c r="BL110" s="369"/>
      <c r="BM110" s="369"/>
      <c r="BN110" s="369"/>
      <c r="BO110" s="369"/>
      <c r="BP110" s="369"/>
      <c r="BQ110" s="369"/>
      <c r="BR110" s="369"/>
      <c r="BS110" s="369"/>
      <c r="BT110" s="369"/>
      <c r="BU110" s="369"/>
      <c r="BV110" s="369"/>
    </row>
    <row r="111" spans="3:74" x14ac:dyDescent="0.2">
      <c r="BK111" s="369"/>
      <c r="BL111" s="369"/>
      <c r="BM111" s="369"/>
      <c r="BN111" s="369"/>
      <c r="BO111" s="369"/>
      <c r="BP111" s="369"/>
      <c r="BQ111" s="369"/>
      <c r="BR111" s="369"/>
      <c r="BS111" s="369"/>
      <c r="BT111" s="369"/>
      <c r="BU111" s="369"/>
      <c r="BV111" s="369"/>
    </row>
    <row r="112" spans="3:74" x14ac:dyDescent="0.2">
      <c r="BK112" s="369"/>
      <c r="BL112" s="369"/>
      <c r="BM112" s="369"/>
      <c r="BN112" s="369"/>
      <c r="BO112" s="369"/>
      <c r="BP112" s="369"/>
      <c r="BQ112" s="369"/>
      <c r="BR112" s="369"/>
      <c r="BS112" s="369"/>
      <c r="BT112" s="369"/>
      <c r="BU112" s="369"/>
      <c r="BV112" s="369"/>
    </row>
    <row r="113" spans="63:74" x14ac:dyDescent="0.2">
      <c r="BK113" s="369"/>
      <c r="BL113" s="369"/>
      <c r="BM113" s="369"/>
      <c r="BN113" s="369"/>
      <c r="BO113" s="369"/>
      <c r="BP113" s="369"/>
      <c r="BQ113" s="369"/>
      <c r="BR113" s="369"/>
      <c r="BS113" s="369"/>
      <c r="BT113" s="369"/>
      <c r="BU113" s="369"/>
      <c r="BV113" s="369"/>
    </row>
    <row r="114" spans="63:74" x14ac:dyDescent="0.2">
      <c r="BK114" s="369"/>
      <c r="BL114" s="369"/>
      <c r="BM114" s="369"/>
      <c r="BN114" s="369"/>
      <c r="BO114" s="369"/>
      <c r="BP114" s="369"/>
      <c r="BQ114" s="369"/>
      <c r="BR114" s="369"/>
      <c r="BS114" s="369"/>
      <c r="BT114" s="369"/>
      <c r="BU114" s="369"/>
      <c r="BV114" s="369"/>
    </row>
    <row r="115" spans="63:74" x14ac:dyDescent="0.2">
      <c r="BK115" s="369"/>
      <c r="BL115" s="369"/>
      <c r="BM115" s="369"/>
      <c r="BN115" s="369"/>
      <c r="BO115" s="369"/>
      <c r="BP115" s="369"/>
      <c r="BQ115" s="369"/>
      <c r="BR115" s="369"/>
      <c r="BS115" s="369"/>
      <c r="BT115" s="369"/>
      <c r="BU115" s="369"/>
      <c r="BV115" s="369"/>
    </row>
    <row r="116" spans="63:74" x14ac:dyDescent="0.2">
      <c r="BK116" s="369"/>
      <c r="BL116" s="369"/>
      <c r="BM116" s="369"/>
      <c r="BN116" s="369"/>
      <c r="BO116" s="369"/>
      <c r="BP116" s="369"/>
      <c r="BQ116" s="369"/>
      <c r="BR116" s="369"/>
      <c r="BS116" s="369"/>
      <c r="BT116" s="369"/>
      <c r="BU116" s="369"/>
      <c r="BV116" s="369"/>
    </row>
    <row r="117" spans="63:74" x14ac:dyDescent="0.2">
      <c r="BK117" s="369"/>
      <c r="BL117" s="369"/>
      <c r="BM117" s="369"/>
      <c r="BN117" s="369"/>
      <c r="BO117" s="369"/>
      <c r="BP117" s="369"/>
      <c r="BQ117" s="369"/>
      <c r="BR117" s="369"/>
      <c r="BS117" s="369"/>
      <c r="BT117" s="369"/>
      <c r="BU117" s="369"/>
      <c r="BV117" s="369"/>
    </row>
    <row r="118" spans="63:74" x14ac:dyDescent="0.2">
      <c r="BK118" s="369"/>
      <c r="BL118" s="369"/>
      <c r="BM118" s="369"/>
      <c r="BN118" s="369"/>
      <c r="BO118" s="369"/>
      <c r="BP118" s="369"/>
      <c r="BQ118" s="369"/>
      <c r="BR118" s="369"/>
      <c r="BS118" s="369"/>
      <c r="BT118" s="369"/>
      <c r="BU118" s="369"/>
      <c r="BV118" s="369"/>
    </row>
    <row r="119" spans="63:74" x14ac:dyDescent="0.2">
      <c r="BK119" s="369"/>
      <c r="BL119" s="369"/>
      <c r="BM119" s="369"/>
      <c r="BN119" s="369"/>
      <c r="BO119" s="369"/>
      <c r="BP119" s="369"/>
      <c r="BQ119" s="369"/>
      <c r="BR119" s="369"/>
      <c r="BS119" s="369"/>
      <c r="BT119" s="369"/>
      <c r="BU119" s="369"/>
      <c r="BV119" s="369"/>
    </row>
    <row r="120" spans="63:74" x14ac:dyDescent="0.2">
      <c r="BK120" s="369"/>
      <c r="BL120" s="369"/>
      <c r="BM120" s="369"/>
      <c r="BN120" s="369"/>
      <c r="BO120" s="369"/>
      <c r="BP120" s="369"/>
      <c r="BQ120" s="369"/>
      <c r="BR120" s="369"/>
      <c r="BS120" s="369"/>
      <c r="BT120" s="369"/>
      <c r="BU120" s="369"/>
      <c r="BV120" s="369"/>
    </row>
    <row r="121" spans="63:74" x14ac:dyDescent="0.2">
      <c r="BK121" s="369"/>
      <c r="BL121" s="369"/>
      <c r="BM121" s="369"/>
      <c r="BN121" s="369"/>
      <c r="BO121" s="369"/>
      <c r="BP121" s="369"/>
      <c r="BQ121" s="369"/>
      <c r="BR121" s="369"/>
      <c r="BS121" s="369"/>
      <c r="BT121" s="369"/>
      <c r="BU121" s="369"/>
      <c r="BV121" s="369"/>
    </row>
    <row r="122" spans="63:74" x14ac:dyDescent="0.2">
      <c r="BK122" s="369"/>
      <c r="BL122" s="369"/>
      <c r="BM122" s="369"/>
      <c r="BN122" s="369"/>
      <c r="BO122" s="369"/>
      <c r="BP122" s="369"/>
      <c r="BQ122" s="369"/>
      <c r="BR122" s="369"/>
      <c r="BS122" s="369"/>
      <c r="BT122" s="369"/>
      <c r="BU122" s="369"/>
      <c r="BV122" s="369"/>
    </row>
    <row r="123" spans="63:74" x14ac:dyDescent="0.2">
      <c r="BK123" s="369"/>
      <c r="BL123" s="369"/>
      <c r="BM123" s="369"/>
      <c r="BN123" s="369"/>
      <c r="BO123" s="369"/>
      <c r="BP123" s="369"/>
      <c r="BQ123" s="369"/>
      <c r="BR123" s="369"/>
      <c r="BS123" s="369"/>
      <c r="BT123" s="369"/>
      <c r="BU123" s="369"/>
      <c r="BV123" s="369"/>
    </row>
    <row r="124" spans="63:74" x14ac:dyDescent="0.2">
      <c r="BK124" s="369"/>
      <c r="BL124" s="369"/>
      <c r="BM124" s="369"/>
      <c r="BN124" s="369"/>
      <c r="BO124" s="369"/>
      <c r="BP124" s="369"/>
      <c r="BQ124" s="369"/>
      <c r="BR124" s="369"/>
      <c r="BS124" s="369"/>
      <c r="BT124" s="369"/>
      <c r="BU124" s="369"/>
      <c r="BV124" s="369"/>
    </row>
    <row r="125" spans="63:74" x14ac:dyDescent="0.2">
      <c r="BK125" s="369"/>
      <c r="BL125" s="369"/>
      <c r="BM125" s="369"/>
      <c r="BN125" s="369"/>
      <c r="BO125" s="369"/>
      <c r="BP125" s="369"/>
      <c r="BQ125" s="369"/>
      <c r="BR125" s="369"/>
      <c r="BS125" s="369"/>
      <c r="BT125" s="369"/>
      <c r="BU125" s="369"/>
      <c r="BV125" s="369"/>
    </row>
    <row r="126" spans="63:74" x14ac:dyDescent="0.2">
      <c r="BK126" s="369"/>
      <c r="BL126" s="369"/>
      <c r="BM126" s="369"/>
      <c r="BN126" s="369"/>
      <c r="BO126" s="369"/>
      <c r="BP126" s="369"/>
      <c r="BQ126" s="369"/>
      <c r="BR126" s="369"/>
      <c r="BS126" s="369"/>
      <c r="BT126" s="369"/>
      <c r="BU126" s="369"/>
      <c r="BV126" s="369"/>
    </row>
    <row r="127" spans="63:74" x14ac:dyDescent="0.2">
      <c r="BK127" s="369"/>
      <c r="BL127" s="369"/>
      <c r="BM127" s="369"/>
      <c r="BN127" s="369"/>
      <c r="BO127" s="369"/>
      <c r="BP127" s="369"/>
      <c r="BQ127" s="369"/>
      <c r="BR127" s="369"/>
      <c r="BS127" s="369"/>
      <c r="BT127" s="369"/>
      <c r="BU127" s="369"/>
      <c r="BV127" s="369"/>
    </row>
    <row r="128" spans="63:74" x14ac:dyDescent="0.2">
      <c r="BK128" s="369"/>
      <c r="BL128" s="369"/>
      <c r="BM128" s="369"/>
      <c r="BN128" s="369"/>
      <c r="BO128" s="369"/>
      <c r="BP128" s="369"/>
      <c r="BQ128" s="369"/>
      <c r="BR128" s="369"/>
      <c r="BS128" s="369"/>
      <c r="BT128" s="369"/>
      <c r="BU128" s="369"/>
      <c r="BV128" s="369"/>
    </row>
    <row r="129" spans="63:74" x14ac:dyDescent="0.2">
      <c r="BK129" s="369"/>
      <c r="BL129" s="369"/>
      <c r="BM129" s="369"/>
      <c r="BN129" s="369"/>
      <c r="BO129" s="369"/>
      <c r="BP129" s="369"/>
      <c r="BQ129" s="369"/>
      <c r="BR129" s="369"/>
      <c r="BS129" s="369"/>
      <c r="BT129" s="369"/>
      <c r="BU129" s="369"/>
      <c r="BV129" s="369"/>
    </row>
    <row r="130" spans="63:74" x14ac:dyDescent="0.2">
      <c r="BK130" s="369"/>
      <c r="BL130" s="369"/>
      <c r="BM130" s="369"/>
      <c r="BN130" s="369"/>
      <c r="BO130" s="369"/>
      <c r="BP130" s="369"/>
      <c r="BQ130" s="369"/>
      <c r="BR130" s="369"/>
      <c r="BS130" s="369"/>
      <c r="BT130" s="369"/>
      <c r="BU130" s="369"/>
      <c r="BV130" s="369"/>
    </row>
    <row r="131" spans="63:74" x14ac:dyDescent="0.2">
      <c r="BK131" s="369"/>
      <c r="BL131" s="369"/>
      <c r="BM131" s="369"/>
      <c r="BN131" s="369"/>
      <c r="BO131" s="369"/>
      <c r="BP131" s="369"/>
      <c r="BQ131" s="369"/>
      <c r="BR131" s="369"/>
      <c r="BS131" s="369"/>
      <c r="BT131" s="369"/>
      <c r="BU131" s="369"/>
      <c r="BV131" s="369"/>
    </row>
    <row r="132" spans="63:74" x14ac:dyDescent="0.2">
      <c r="BK132" s="369"/>
      <c r="BL132" s="369"/>
      <c r="BM132" s="369"/>
      <c r="BN132" s="369"/>
      <c r="BO132" s="369"/>
      <c r="BP132" s="369"/>
      <c r="BQ132" s="369"/>
      <c r="BR132" s="369"/>
      <c r="BS132" s="369"/>
      <c r="BT132" s="369"/>
      <c r="BU132" s="369"/>
      <c r="BV132" s="369"/>
    </row>
    <row r="133" spans="63:74" x14ac:dyDescent="0.2">
      <c r="BK133" s="369"/>
      <c r="BL133" s="369"/>
      <c r="BM133" s="369"/>
      <c r="BN133" s="369"/>
      <c r="BO133" s="369"/>
      <c r="BP133" s="369"/>
      <c r="BQ133" s="369"/>
      <c r="BR133" s="369"/>
      <c r="BS133" s="369"/>
      <c r="BT133" s="369"/>
      <c r="BU133" s="369"/>
      <c r="BV133" s="369"/>
    </row>
    <row r="134" spans="63:74" x14ac:dyDescent="0.2">
      <c r="BK134" s="369"/>
      <c r="BL134" s="369"/>
      <c r="BM134" s="369"/>
      <c r="BN134" s="369"/>
      <c r="BO134" s="369"/>
      <c r="BP134" s="369"/>
      <c r="BQ134" s="369"/>
      <c r="BR134" s="369"/>
      <c r="BS134" s="369"/>
      <c r="BT134" s="369"/>
      <c r="BU134" s="369"/>
      <c r="BV134" s="369"/>
    </row>
    <row r="135" spans="63:74" x14ac:dyDescent="0.2">
      <c r="BK135" s="369"/>
      <c r="BL135" s="369"/>
      <c r="BM135" s="369"/>
      <c r="BN135" s="369"/>
      <c r="BO135" s="369"/>
      <c r="BP135" s="369"/>
      <c r="BQ135" s="369"/>
      <c r="BR135" s="369"/>
      <c r="BS135" s="369"/>
      <c r="BT135" s="369"/>
      <c r="BU135" s="369"/>
      <c r="BV135" s="369"/>
    </row>
    <row r="136" spans="63:74" x14ac:dyDescent="0.2">
      <c r="BK136" s="369"/>
      <c r="BL136" s="369"/>
      <c r="BM136" s="369"/>
      <c r="BN136" s="369"/>
      <c r="BO136" s="369"/>
      <c r="BP136" s="369"/>
      <c r="BQ136" s="369"/>
      <c r="BR136" s="369"/>
      <c r="BS136" s="369"/>
      <c r="BT136" s="369"/>
      <c r="BU136" s="369"/>
      <c r="BV136" s="369"/>
    </row>
    <row r="137" spans="63:74" x14ac:dyDescent="0.2">
      <c r="BK137" s="369"/>
      <c r="BL137" s="369"/>
      <c r="BM137" s="369"/>
      <c r="BN137" s="369"/>
      <c r="BO137" s="369"/>
      <c r="BP137" s="369"/>
      <c r="BQ137" s="369"/>
      <c r="BR137" s="369"/>
      <c r="BS137" s="369"/>
      <c r="BT137" s="369"/>
      <c r="BU137" s="369"/>
      <c r="BV137" s="369"/>
    </row>
    <row r="138" spans="63:74" x14ac:dyDescent="0.2">
      <c r="BK138" s="369"/>
      <c r="BL138" s="369"/>
      <c r="BM138" s="369"/>
      <c r="BN138" s="369"/>
      <c r="BO138" s="369"/>
      <c r="BP138" s="369"/>
      <c r="BQ138" s="369"/>
      <c r="BR138" s="369"/>
      <c r="BS138" s="369"/>
      <c r="BT138" s="369"/>
      <c r="BU138" s="369"/>
      <c r="BV138" s="369"/>
    </row>
    <row r="139" spans="63:74" x14ac:dyDescent="0.2">
      <c r="BK139" s="369"/>
      <c r="BL139" s="369"/>
      <c r="BM139" s="369"/>
      <c r="BN139" s="369"/>
      <c r="BO139" s="369"/>
      <c r="BP139" s="369"/>
      <c r="BQ139" s="369"/>
      <c r="BR139" s="369"/>
      <c r="BS139" s="369"/>
      <c r="BT139" s="369"/>
      <c r="BU139" s="369"/>
      <c r="BV139" s="369"/>
    </row>
    <row r="140" spans="63:74" x14ac:dyDescent="0.2">
      <c r="BK140" s="369"/>
      <c r="BL140" s="369"/>
      <c r="BM140" s="369"/>
      <c r="BN140" s="369"/>
      <c r="BO140" s="369"/>
      <c r="BP140" s="369"/>
      <c r="BQ140" s="369"/>
      <c r="BR140" s="369"/>
      <c r="BS140" s="369"/>
      <c r="BT140" s="369"/>
      <c r="BU140" s="369"/>
      <c r="BV140" s="369"/>
    </row>
    <row r="141" spans="63:74" x14ac:dyDescent="0.2">
      <c r="BK141" s="369"/>
      <c r="BL141" s="369"/>
      <c r="BM141" s="369"/>
      <c r="BN141" s="369"/>
      <c r="BO141" s="369"/>
      <c r="BP141" s="369"/>
      <c r="BQ141" s="369"/>
      <c r="BR141" s="369"/>
      <c r="BS141" s="369"/>
      <c r="BT141" s="369"/>
      <c r="BU141" s="369"/>
      <c r="BV141" s="369"/>
    </row>
    <row r="142" spans="63:74" x14ac:dyDescent="0.2">
      <c r="BK142" s="369"/>
      <c r="BL142" s="369"/>
      <c r="BM142" s="369"/>
      <c r="BN142" s="369"/>
      <c r="BO142" s="369"/>
      <c r="BP142" s="369"/>
      <c r="BQ142" s="369"/>
      <c r="BR142" s="369"/>
      <c r="BS142" s="369"/>
      <c r="BT142" s="369"/>
      <c r="BU142" s="369"/>
      <c r="BV142" s="369"/>
    </row>
    <row r="143" spans="63:74" x14ac:dyDescent="0.2">
      <c r="BK143" s="369"/>
      <c r="BL143" s="369"/>
      <c r="BM143" s="369"/>
      <c r="BN143" s="369"/>
      <c r="BO143" s="369"/>
      <c r="BP143" s="369"/>
      <c r="BQ143" s="369"/>
      <c r="BR143" s="369"/>
      <c r="BS143" s="369"/>
      <c r="BT143" s="369"/>
      <c r="BU143" s="369"/>
      <c r="BV143" s="369"/>
    </row>
    <row r="144" spans="63:74" x14ac:dyDescent="0.2">
      <c r="BK144" s="369"/>
      <c r="BL144" s="369"/>
      <c r="BM144" s="369"/>
      <c r="BN144" s="369"/>
      <c r="BO144" s="369"/>
      <c r="BP144" s="369"/>
      <c r="BQ144" s="369"/>
      <c r="BR144" s="369"/>
      <c r="BS144" s="369"/>
      <c r="BT144" s="369"/>
      <c r="BU144" s="369"/>
      <c r="BV144" s="369"/>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Y5" activePane="bottomRight" state="frozen"/>
      <selection pane="topRight" activeCell="C1" sqref="C1"/>
      <selection pane="bottomLeft" activeCell="A5" sqref="A5"/>
      <selection pane="bottomRight" activeCell="BF11" sqref="BF11"/>
    </sheetView>
  </sheetViews>
  <sheetFormatPr defaultColWidth="11" defaultRowHeight="11.25" x14ac:dyDescent="0.2"/>
  <cols>
    <col min="1" max="1" width="10.5703125" style="550" customWidth="1"/>
    <col min="2" max="2" width="24.42578125" style="550" customWidth="1"/>
    <col min="3" max="74" width="6.5703125" style="550" customWidth="1"/>
    <col min="75" max="238" width="11" style="550"/>
    <col min="239" max="239" width="1.5703125" style="550" customWidth="1"/>
    <col min="240" max="16384" width="11" style="550"/>
  </cols>
  <sheetData>
    <row r="1" spans="1:74" ht="12.75" customHeight="1" x14ac:dyDescent="0.2">
      <c r="A1" s="667" t="s">
        <v>1051</v>
      </c>
      <c r="B1" s="548" t="s">
        <v>512</v>
      </c>
      <c r="C1" s="548"/>
      <c r="D1" s="548"/>
      <c r="E1" s="548"/>
      <c r="F1" s="548"/>
      <c r="G1" s="548"/>
      <c r="H1" s="548"/>
      <c r="I1" s="548"/>
      <c r="J1" s="548"/>
      <c r="K1" s="548"/>
      <c r="L1" s="548"/>
      <c r="M1" s="548"/>
      <c r="N1" s="548"/>
      <c r="O1" s="548"/>
      <c r="P1" s="548"/>
      <c r="Q1" s="548"/>
      <c r="R1" s="548"/>
      <c r="S1" s="548"/>
      <c r="T1" s="548"/>
      <c r="U1" s="548"/>
      <c r="V1" s="548"/>
      <c r="W1" s="548"/>
      <c r="X1" s="548"/>
      <c r="Y1" s="548"/>
      <c r="Z1" s="548"/>
      <c r="AA1" s="548"/>
      <c r="AB1" s="548"/>
      <c r="AC1" s="548"/>
      <c r="AD1" s="548"/>
      <c r="AE1" s="548"/>
      <c r="AF1" s="548"/>
      <c r="AG1" s="548"/>
      <c r="AH1" s="548"/>
      <c r="AI1" s="548"/>
      <c r="AJ1" s="548"/>
      <c r="AK1" s="548"/>
      <c r="AL1" s="548"/>
      <c r="AM1" s="548"/>
      <c r="AN1" s="548"/>
      <c r="AO1" s="548"/>
      <c r="AP1" s="548"/>
      <c r="AQ1" s="548"/>
      <c r="AR1" s="548"/>
      <c r="AS1" s="548"/>
      <c r="AT1" s="548"/>
      <c r="AU1" s="548"/>
      <c r="AV1" s="548"/>
      <c r="AW1" s="548"/>
      <c r="AX1" s="548"/>
      <c r="AY1" s="548"/>
      <c r="AZ1" s="548"/>
      <c r="BA1" s="548"/>
      <c r="BB1" s="548"/>
      <c r="BC1" s="548"/>
      <c r="BD1" s="548"/>
      <c r="BE1" s="548"/>
      <c r="BF1" s="548"/>
      <c r="BG1" s="548"/>
      <c r="BH1" s="548"/>
      <c r="BI1" s="548"/>
      <c r="BJ1" s="548"/>
      <c r="BK1" s="548"/>
      <c r="BL1" s="548"/>
      <c r="BM1" s="548"/>
      <c r="BN1" s="548"/>
      <c r="BO1" s="548"/>
      <c r="BP1" s="548"/>
      <c r="BQ1" s="548"/>
      <c r="BR1" s="548"/>
      <c r="BS1" s="548"/>
      <c r="BT1" s="548"/>
      <c r="BU1" s="548"/>
      <c r="BV1" s="548"/>
    </row>
    <row r="2" spans="1:74" ht="12.75" customHeight="1" x14ac:dyDescent="0.2">
      <c r="A2" s="668"/>
      <c r="B2" s="543" t="str">
        <f>"U.S. Energy Information Administration  |  Short-Term Energy Outlook  - "&amp;Dates!D1</f>
        <v>U.S. Energy Information Administration  |  Short-Term Energy Outlook  - August 2015</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551"/>
      <c r="AN2" s="551"/>
      <c r="AO2" s="551"/>
      <c r="AP2" s="551"/>
      <c r="AQ2" s="551"/>
      <c r="AR2" s="551"/>
      <c r="AS2" s="551"/>
      <c r="AT2" s="551"/>
      <c r="AU2" s="551"/>
      <c r="AV2" s="551"/>
      <c r="AW2" s="551"/>
      <c r="AX2" s="551"/>
      <c r="AY2" s="551"/>
      <c r="AZ2" s="551"/>
      <c r="BA2" s="551"/>
      <c r="BB2" s="551"/>
      <c r="BC2" s="551"/>
      <c r="BD2" s="551"/>
      <c r="BE2" s="551"/>
      <c r="BF2" s="551"/>
      <c r="BG2" s="551"/>
      <c r="BH2" s="551"/>
      <c r="BI2" s="551"/>
      <c r="BJ2" s="551"/>
      <c r="BK2" s="551"/>
      <c r="BL2" s="551"/>
      <c r="BM2" s="551"/>
      <c r="BN2" s="551"/>
      <c r="BO2" s="551"/>
      <c r="BP2" s="551"/>
      <c r="BQ2" s="551"/>
      <c r="BR2" s="551"/>
      <c r="BS2" s="551"/>
      <c r="BT2" s="551"/>
      <c r="BU2" s="551"/>
      <c r="BV2" s="551"/>
    </row>
    <row r="3" spans="1:74" ht="12.75" customHeight="1" x14ac:dyDescent="0.2">
      <c r="A3" s="552"/>
      <c r="B3" s="553"/>
      <c r="C3" s="672">
        <f>Dates!D3</f>
        <v>2011</v>
      </c>
      <c r="D3" s="673"/>
      <c r="E3" s="673"/>
      <c r="F3" s="673"/>
      <c r="G3" s="673"/>
      <c r="H3" s="673"/>
      <c r="I3" s="673"/>
      <c r="J3" s="673"/>
      <c r="K3" s="673"/>
      <c r="L3" s="673"/>
      <c r="M3" s="673"/>
      <c r="N3" s="718"/>
      <c r="O3" s="672">
        <f>C3+1</f>
        <v>2012</v>
      </c>
      <c r="P3" s="673"/>
      <c r="Q3" s="673"/>
      <c r="R3" s="673"/>
      <c r="S3" s="673"/>
      <c r="T3" s="673"/>
      <c r="U3" s="673"/>
      <c r="V3" s="673"/>
      <c r="W3" s="673"/>
      <c r="X3" s="673"/>
      <c r="Y3" s="673"/>
      <c r="Z3" s="718"/>
      <c r="AA3" s="672">
        <f>O3+1</f>
        <v>2013</v>
      </c>
      <c r="AB3" s="673"/>
      <c r="AC3" s="673"/>
      <c r="AD3" s="673"/>
      <c r="AE3" s="673"/>
      <c r="AF3" s="673"/>
      <c r="AG3" s="673"/>
      <c r="AH3" s="673"/>
      <c r="AI3" s="673"/>
      <c r="AJ3" s="673"/>
      <c r="AK3" s="673"/>
      <c r="AL3" s="718"/>
      <c r="AM3" s="672">
        <f>AA3+1</f>
        <v>2014</v>
      </c>
      <c r="AN3" s="673"/>
      <c r="AO3" s="673"/>
      <c r="AP3" s="673"/>
      <c r="AQ3" s="673"/>
      <c r="AR3" s="673"/>
      <c r="AS3" s="673"/>
      <c r="AT3" s="673"/>
      <c r="AU3" s="673"/>
      <c r="AV3" s="673"/>
      <c r="AW3" s="673"/>
      <c r="AX3" s="718"/>
      <c r="AY3" s="672">
        <f>AM3+1</f>
        <v>2015</v>
      </c>
      <c r="AZ3" s="673"/>
      <c r="BA3" s="673"/>
      <c r="BB3" s="673"/>
      <c r="BC3" s="673"/>
      <c r="BD3" s="673"/>
      <c r="BE3" s="673"/>
      <c r="BF3" s="673"/>
      <c r="BG3" s="673"/>
      <c r="BH3" s="673"/>
      <c r="BI3" s="673"/>
      <c r="BJ3" s="718"/>
      <c r="BK3" s="672">
        <f>AY3+1</f>
        <v>2016</v>
      </c>
      <c r="BL3" s="673"/>
      <c r="BM3" s="673"/>
      <c r="BN3" s="673"/>
      <c r="BO3" s="673"/>
      <c r="BP3" s="673"/>
      <c r="BQ3" s="673"/>
      <c r="BR3" s="673"/>
      <c r="BS3" s="673"/>
      <c r="BT3" s="673"/>
      <c r="BU3" s="673"/>
      <c r="BV3" s="718"/>
    </row>
    <row r="4" spans="1:74" ht="12.75" customHeight="1" x14ac:dyDescent="0.2">
      <c r="A4" s="552"/>
      <c r="B4" s="554"/>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52"/>
      <c r="B5" s="129" t="s">
        <v>382</v>
      </c>
      <c r="C5" s="555"/>
      <c r="D5" s="556"/>
      <c r="E5" s="556"/>
      <c r="F5" s="556"/>
      <c r="G5" s="556"/>
      <c r="H5" s="556"/>
      <c r="I5" s="556"/>
      <c r="J5" s="556"/>
      <c r="K5" s="556"/>
      <c r="L5" s="556"/>
      <c r="M5" s="556"/>
      <c r="N5" s="557"/>
      <c r="O5" s="555"/>
      <c r="P5" s="556"/>
      <c r="Q5" s="556"/>
      <c r="R5" s="556"/>
      <c r="S5" s="556"/>
      <c r="T5" s="556"/>
      <c r="U5" s="556"/>
      <c r="V5" s="556"/>
      <c r="W5" s="556"/>
      <c r="X5" s="556"/>
      <c r="Y5" s="556"/>
      <c r="Z5" s="557"/>
      <c r="AA5" s="555"/>
      <c r="AB5" s="556"/>
      <c r="AC5" s="556"/>
      <c r="AD5" s="556"/>
      <c r="AE5" s="556"/>
      <c r="AF5" s="556"/>
      <c r="AG5" s="556"/>
      <c r="AH5" s="556"/>
      <c r="AI5" s="556"/>
      <c r="AJ5" s="556"/>
      <c r="AK5" s="556"/>
      <c r="AL5" s="557"/>
      <c r="AM5" s="555"/>
      <c r="AN5" s="556"/>
      <c r="AO5" s="556"/>
      <c r="AP5" s="556"/>
      <c r="AQ5" s="556"/>
      <c r="AR5" s="556"/>
      <c r="AS5" s="556"/>
      <c r="AT5" s="556"/>
      <c r="AU5" s="556"/>
      <c r="AV5" s="556"/>
      <c r="AW5" s="556"/>
      <c r="AX5" s="557"/>
      <c r="AY5" s="555"/>
      <c r="AZ5" s="556"/>
      <c r="BA5" s="556"/>
      <c r="BB5" s="556"/>
      <c r="BC5" s="556"/>
      <c r="BD5" s="556"/>
      <c r="BE5" s="556"/>
      <c r="BF5" s="556"/>
      <c r="BG5" s="556"/>
      <c r="BH5" s="556"/>
      <c r="BI5" s="556"/>
      <c r="BJ5" s="557"/>
      <c r="BK5" s="555"/>
      <c r="BL5" s="556"/>
      <c r="BM5" s="556"/>
      <c r="BN5" s="556"/>
      <c r="BO5" s="556"/>
      <c r="BP5" s="556"/>
      <c r="BQ5" s="556"/>
      <c r="BR5" s="556"/>
      <c r="BS5" s="556"/>
      <c r="BT5" s="556"/>
      <c r="BU5" s="556"/>
      <c r="BV5" s="557"/>
    </row>
    <row r="6" spans="1:74" ht="11.1" customHeight="1" x14ac:dyDescent="0.2">
      <c r="A6" s="558" t="s">
        <v>400</v>
      </c>
      <c r="B6" s="559" t="s">
        <v>92</v>
      </c>
      <c r="C6" s="276">
        <v>5509.7638305999999</v>
      </c>
      <c r="D6" s="276">
        <v>4939.6841689000003</v>
      </c>
      <c r="E6" s="276">
        <v>4349.8461557999999</v>
      </c>
      <c r="F6" s="276">
        <v>4149.6085647</v>
      </c>
      <c r="G6" s="276">
        <v>4422.6311115999997</v>
      </c>
      <c r="H6" s="276">
        <v>5268.5070673</v>
      </c>
      <c r="I6" s="276">
        <v>5696.3167474000002</v>
      </c>
      <c r="J6" s="276">
        <v>5525.1784951999998</v>
      </c>
      <c r="K6" s="276">
        <v>4698.0382842999998</v>
      </c>
      <c r="L6" s="276">
        <v>4084.7410426000001</v>
      </c>
      <c r="M6" s="276">
        <v>4048.7570092999999</v>
      </c>
      <c r="N6" s="276">
        <v>4288.0230838999996</v>
      </c>
      <c r="O6" s="276">
        <v>4164.2254605999997</v>
      </c>
      <c r="P6" s="276">
        <v>3926.6222886</v>
      </c>
      <c r="Q6" s="276">
        <v>3404.0498787000001</v>
      </c>
      <c r="R6" s="276">
        <v>3209.51467</v>
      </c>
      <c r="S6" s="276">
        <v>3741.3756800000001</v>
      </c>
      <c r="T6" s="276">
        <v>4375.3678503000001</v>
      </c>
      <c r="U6" s="276">
        <v>5175.8149034999997</v>
      </c>
      <c r="V6" s="276">
        <v>4909.0662774000002</v>
      </c>
      <c r="W6" s="276">
        <v>4186.2869190000001</v>
      </c>
      <c r="X6" s="276">
        <v>3903.204459</v>
      </c>
      <c r="Y6" s="276">
        <v>4290.9021726999999</v>
      </c>
      <c r="Z6" s="276">
        <v>4325.1260334999997</v>
      </c>
      <c r="AA6" s="276">
        <v>4454.9942112999997</v>
      </c>
      <c r="AB6" s="276">
        <v>4412.3858679000004</v>
      </c>
      <c r="AC6" s="276">
        <v>4213.9858013000003</v>
      </c>
      <c r="AD6" s="276">
        <v>3727.8227336999998</v>
      </c>
      <c r="AE6" s="276">
        <v>3855.2419218999999</v>
      </c>
      <c r="AF6" s="276">
        <v>4609.4405150000002</v>
      </c>
      <c r="AG6" s="276">
        <v>4931.1887832000002</v>
      </c>
      <c r="AH6" s="276">
        <v>4820.1952381000001</v>
      </c>
      <c r="AI6" s="276">
        <v>4437.0145583000003</v>
      </c>
      <c r="AJ6" s="276">
        <v>3903.1094306</v>
      </c>
      <c r="AK6" s="276">
        <v>4031.3243077000002</v>
      </c>
      <c r="AL6" s="276">
        <v>4576.1182206000003</v>
      </c>
      <c r="AM6" s="276">
        <v>5074.7027819000004</v>
      </c>
      <c r="AN6" s="276">
        <v>5129.9201161000001</v>
      </c>
      <c r="AO6" s="276">
        <v>4412.2941383999996</v>
      </c>
      <c r="AP6" s="276">
        <v>3653.0325057</v>
      </c>
      <c r="AQ6" s="276">
        <v>3839.7809468</v>
      </c>
      <c r="AR6" s="276">
        <v>4601.9927973000003</v>
      </c>
      <c r="AS6" s="276">
        <v>4838.9350794000002</v>
      </c>
      <c r="AT6" s="276">
        <v>4802.6355660999998</v>
      </c>
      <c r="AU6" s="276">
        <v>4216.1374180000003</v>
      </c>
      <c r="AV6" s="276">
        <v>3607.6862965</v>
      </c>
      <c r="AW6" s="276">
        <v>3978.3808247000002</v>
      </c>
      <c r="AX6" s="276">
        <v>4023.0792889999998</v>
      </c>
      <c r="AY6" s="276">
        <v>4281.9849260999999</v>
      </c>
      <c r="AZ6" s="276">
        <v>4538.8070421000002</v>
      </c>
      <c r="BA6" s="276">
        <v>3504.5711255000001</v>
      </c>
      <c r="BB6" s="276">
        <v>2961.1739587000002</v>
      </c>
      <c r="BC6" s="276">
        <v>3382.4763011999999</v>
      </c>
      <c r="BD6" s="276">
        <v>4153.5129999999999</v>
      </c>
      <c r="BE6" s="276">
        <v>4600.9920000000002</v>
      </c>
      <c r="BF6" s="339">
        <v>4720.4139999999998</v>
      </c>
      <c r="BG6" s="339">
        <v>4100.4120000000003</v>
      </c>
      <c r="BH6" s="339">
        <v>3724.3090000000002</v>
      </c>
      <c r="BI6" s="339">
        <v>3814.48</v>
      </c>
      <c r="BJ6" s="339">
        <v>4337.0969999999998</v>
      </c>
      <c r="BK6" s="339">
        <v>4465.3389999999999</v>
      </c>
      <c r="BL6" s="339">
        <v>4301.866</v>
      </c>
      <c r="BM6" s="339">
        <v>3840.8560000000002</v>
      </c>
      <c r="BN6" s="339">
        <v>3374.6489999999999</v>
      </c>
      <c r="BO6" s="339">
        <v>3576.3490000000002</v>
      </c>
      <c r="BP6" s="339">
        <v>4057.0320000000002</v>
      </c>
      <c r="BQ6" s="339">
        <v>4717.652</v>
      </c>
      <c r="BR6" s="339">
        <v>4786.6189999999997</v>
      </c>
      <c r="BS6" s="339">
        <v>4066.9050000000002</v>
      </c>
      <c r="BT6" s="339">
        <v>3685.7280000000001</v>
      </c>
      <c r="BU6" s="339">
        <v>3808.6619999999998</v>
      </c>
      <c r="BV6" s="339">
        <v>4204.3999999999996</v>
      </c>
    </row>
    <row r="7" spans="1:74" ht="11.1" customHeight="1" x14ac:dyDescent="0.2">
      <c r="A7" s="558" t="s">
        <v>401</v>
      </c>
      <c r="B7" s="559" t="s">
        <v>93</v>
      </c>
      <c r="C7" s="276">
        <v>2395.3010613000001</v>
      </c>
      <c r="D7" s="276">
        <v>2354.4279293</v>
      </c>
      <c r="E7" s="276">
        <v>2127.3264377</v>
      </c>
      <c r="F7" s="276">
        <v>2334.2999337000001</v>
      </c>
      <c r="G7" s="276">
        <v>2427.1869648000002</v>
      </c>
      <c r="H7" s="276">
        <v>3023.0370243000002</v>
      </c>
      <c r="I7" s="276">
        <v>3858.8254938999999</v>
      </c>
      <c r="J7" s="276">
        <v>3866.3158600000002</v>
      </c>
      <c r="K7" s="276">
        <v>3057.9689749999998</v>
      </c>
      <c r="L7" s="276">
        <v>2542.5550400000002</v>
      </c>
      <c r="M7" s="276">
        <v>2514.7099087000001</v>
      </c>
      <c r="N7" s="276">
        <v>2778.1169325999999</v>
      </c>
      <c r="O7" s="276">
        <v>2927.7704152000001</v>
      </c>
      <c r="P7" s="276">
        <v>3124.4752223999999</v>
      </c>
      <c r="Q7" s="276">
        <v>2975.8274938999998</v>
      </c>
      <c r="R7" s="276">
        <v>3160.95318</v>
      </c>
      <c r="S7" s="276">
        <v>3462.9616538999999</v>
      </c>
      <c r="T7" s="276">
        <v>3853.2500762999998</v>
      </c>
      <c r="U7" s="276">
        <v>4479.4467426000001</v>
      </c>
      <c r="V7" s="276">
        <v>4249.5439819000003</v>
      </c>
      <c r="W7" s="276">
        <v>3600.4099916999999</v>
      </c>
      <c r="X7" s="276">
        <v>2958.8828945</v>
      </c>
      <c r="Y7" s="276">
        <v>2672.315337</v>
      </c>
      <c r="Z7" s="276">
        <v>2709.3256931999999</v>
      </c>
      <c r="AA7" s="276">
        <v>2856.7435215999999</v>
      </c>
      <c r="AB7" s="276">
        <v>2867.2526050000001</v>
      </c>
      <c r="AC7" s="276">
        <v>2733.0728439</v>
      </c>
      <c r="AD7" s="276">
        <v>2601.2143633000001</v>
      </c>
      <c r="AE7" s="276">
        <v>2703.72874</v>
      </c>
      <c r="AF7" s="276">
        <v>3320.5021123000001</v>
      </c>
      <c r="AG7" s="276">
        <v>3895.8380603000001</v>
      </c>
      <c r="AH7" s="276">
        <v>3908.2708425999999</v>
      </c>
      <c r="AI7" s="276">
        <v>3402.1077467</v>
      </c>
      <c r="AJ7" s="276">
        <v>2857.6580838999998</v>
      </c>
      <c r="AK7" s="276">
        <v>2809.5594652999998</v>
      </c>
      <c r="AL7" s="276">
        <v>2997.9448526000001</v>
      </c>
      <c r="AM7" s="276">
        <v>2933.1028342</v>
      </c>
      <c r="AN7" s="276">
        <v>2694.6124338999998</v>
      </c>
      <c r="AO7" s="276">
        <v>2514.5064903000002</v>
      </c>
      <c r="AP7" s="276">
        <v>2557.6108810000001</v>
      </c>
      <c r="AQ7" s="276">
        <v>2855.3000093999999</v>
      </c>
      <c r="AR7" s="276">
        <v>3281.3765549999998</v>
      </c>
      <c r="AS7" s="276">
        <v>3696.1986376999998</v>
      </c>
      <c r="AT7" s="276">
        <v>3930.6131341999999</v>
      </c>
      <c r="AU7" s="276">
        <v>3543.1731439999999</v>
      </c>
      <c r="AV7" s="276">
        <v>3133.0619370999998</v>
      </c>
      <c r="AW7" s="276">
        <v>2799.6636760000001</v>
      </c>
      <c r="AX7" s="276">
        <v>2905.7213458000001</v>
      </c>
      <c r="AY7" s="276">
        <v>3268.7060584000001</v>
      </c>
      <c r="AZ7" s="276">
        <v>3250.4504738999999</v>
      </c>
      <c r="BA7" s="276">
        <v>3189.9606257999999</v>
      </c>
      <c r="BB7" s="276">
        <v>3083.8568906999999</v>
      </c>
      <c r="BC7" s="276">
        <v>3262.8270621000001</v>
      </c>
      <c r="BD7" s="276">
        <v>3897.9189999999999</v>
      </c>
      <c r="BE7" s="276">
        <v>4437.2730000000001</v>
      </c>
      <c r="BF7" s="339">
        <v>4381.5839999999998</v>
      </c>
      <c r="BG7" s="339">
        <v>3791.8389999999999</v>
      </c>
      <c r="BH7" s="339">
        <v>3244.14</v>
      </c>
      <c r="BI7" s="339">
        <v>3063.85</v>
      </c>
      <c r="BJ7" s="339">
        <v>3200.7759999999998</v>
      </c>
      <c r="BK7" s="339">
        <v>3143.79</v>
      </c>
      <c r="BL7" s="339">
        <v>3089.61</v>
      </c>
      <c r="BM7" s="339">
        <v>2920.6610000000001</v>
      </c>
      <c r="BN7" s="339">
        <v>2857.5</v>
      </c>
      <c r="BO7" s="339">
        <v>3177.3789999999999</v>
      </c>
      <c r="BP7" s="339">
        <v>3767.7069999999999</v>
      </c>
      <c r="BQ7" s="339">
        <v>4264.875</v>
      </c>
      <c r="BR7" s="339">
        <v>4308.4380000000001</v>
      </c>
      <c r="BS7" s="339">
        <v>3771.165</v>
      </c>
      <c r="BT7" s="339">
        <v>3260.6750000000002</v>
      </c>
      <c r="BU7" s="339">
        <v>3038.7660000000001</v>
      </c>
      <c r="BV7" s="339">
        <v>3174.6190000000001</v>
      </c>
    </row>
    <row r="8" spans="1:74" ht="11.1" customHeight="1" x14ac:dyDescent="0.2">
      <c r="A8" s="560" t="s">
        <v>403</v>
      </c>
      <c r="B8" s="561" t="s">
        <v>404</v>
      </c>
      <c r="C8" s="276">
        <v>111.51958839</v>
      </c>
      <c r="D8" s="276">
        <v>86.934222500000004</v>
      </c>
      <c r="E8" s="276">
        <v>86.853600322999995</v>
      </c>
      <c r="F8" s="276">
        <v>80.792524999999998</v>
      </c>
      <c r="G8" s="276">
        <v>76.724925806000002</v>
      </c>
      <c r="H8" s="276">
        <v>86.457128667000006</v>
      </c>
      <c r="I8" s="276">
        <v>101.74404387</v>
      </c>
      <c r="J8" s="276">
        <v>83.687341613000001</v>
      </c>
      <c r="K8" s="276">
        <v>80.795309000000003</v>
      </c>
      <c r="L8" s="276">
        <v>66.518545484000001</v>
      </c>
      <c r="M8" s="276">
        <v>59.420009667000002</v>
      </c>
      <c r="N8" s="276">
        <v>70.504328709999996</v>
      </c>
      <c r="O8" s="276">
        <v>79.908290644999994</v>
      </c>
      <c r="P8" s="276">
        <v>65.577387931000004</v>
      </c>
      <c r="Q8" s="276">
        <v>49.721064515999998</v>
      </c>
      <c r="R8" s="276">
        <v>50.107742332999997</v>
      </c>
      <c r="S8" s="276">
        <v>55.800485160999997</v>
      </c>
      <c r="T8" s="276">
        <v>68.923197999999999</v>
      </c>
      <c r="U8" s="276">
        <v>75.474115806</v>
      </c>
      <c r="V8" s="276">
        <v>68.321973548000003</v>
      </c>
      <c r="W8" s="276">
        <v>62.006527667</v>
      </c>
      <c r="X8" s="276">
        <v>58.229765483999998</v>
      </c>
      <c r="Y8" s="276">
        <v>60.328678332999999</v>
      </c>
      <c r="Z8" s="276">
        <v>65.666862902999995</v>
      </c>
      <c r="AA8" s="276">
        <v>89.507053870999997</v>
      </c>
      <c r="AB8" s="276">
        <v>71.324452500000007</v>
      </c>
      <c r="AC8" s="276">
        <v>64.420501612999999</v>
      </c>
      <c r="AD8" s="276">
        <v>62.848716000000003</v>
      </c>
      <c r="AE8" s="276">
        <v>77.793114516000003</v>
      </c>
      <c r="AF8" s="276">
        <v>78.068951333000001</v>
      </c>
      <c r="AG8" s="276">
        <v>90.719520645000003</v>
      </c>
      <c r="AH8" s="276">
        <v>78.983810645000005</v>
      </c>
      <c r="AI8" s="276">
        <v>72.872685666999999</v>
      </c>
      <c r="AJ8" s="276">
        <v>65.110788386999999</v>
      </c>
      <c r="AK8" s="276">
        <v>61.324438999999998</v>
      </c>
      <c r="AL8" s="276">
        <v>79.074935483999994</v>
      </c>
      <c r="AM8" s="276">
        <v>232.95507065000001</v>
      </c>
      <c r="AN8" s="276">
        <v>100.23146929000001</v>
      </c>
      <c r="AO8" s="276">
        <v>106.3894729</v>
      </c>
      <c r="AP8" s="276">
        <v>57.369671666999999</v>
      </c>
      <c r="AQ8" s="276">
        <v>65.554553870999996</v>
      </c>
      <c r="AR8" s="276">
        <v>67.802657667000005</v>
      </c>
      <c r="AS8" s="276">
        <v>66.194439355</v>
      </c>
      <c r="AT8" s="276">
        <v>66.907617741999999</v>
      </c>
      <c r="AU8" s="276">
        <v>63.799879333</v>
      </c>
      <c r="AV8" s="276">
        <v>48.492143548000001</v>
      </c>
      <c r="AW8" s="276">
        <v>58.019565</v>
      </c>
      <c r="AX8" s="276">
        <v>67.462147096999999</v>
      </c>
      <c r="AY8" s="276">
        <v>96.519099354999994</v>
      </c>
      <c r="AZ8" s="276">
        <v>226.86375179000001</v>
      </c>
      <c r="BA8" s="276">
        <v>58.585505484000002</v>
      </c>
      <c r="BB8" s="276">
        <v>57.605664666999999</v>
      </c>
      <c r="BC8" s="276">
        <v>63.195506451999997</v>
      </c>
      <c r="BD8" s="276">
        <v>71.86806</v>
      </c>
      <c r="BE8" s="276">
        <v>75.343410000000006</v>
      </c>
      <c r="BF8" s="339">
        <v>75.464579999999998</v>
      </c>
      <c r="BG8" s="339">
        <v>72.398870000000002</v>
      </c>
      <c r="BH8" s="339">
        <v>67.002870000000001</v>
      </c>
      <c r="BI8" s="339">
        <v>65.889790000000005</v>
      </c>
      <c r="BJ8" s="339">
        <v>80.511269999999996</v>
      </c>
      <c r="BK8" s="339">
        <v>96.004620000000003</v>
      </c>
      <c r="BL8" s="339">
        <v>79.647360000000006</v>
      </c>
      <c r="BM8" s="339">
        <v>75.495329999999996</v>
      </c>
      <c r="BN8" s="339">
        <v>67.087999999999994</v>
      </c>
      <c r="BO8" s="339">
        <v>71.181039999999996</v>
      </c>
      <c r="BP8" s="339">
        <v>75.826859999999996</v>
      </c>
      <c r="BQ8" s="339">
        <v>81.135019999999997</v>
      </c>
      <c r="BR8" s="339">
        <v>79.808880000000002</v>
      </c>
      <c r="BS8" s="339">
        <v>73.238470000000007</v>
      </c>
      <c r="BT8" s="339">
        <v>66.621470000000002</v>
      </c>
      <c r="BU8" s="339">
        <v>64.728909999999999</v>
      </c>
      <c r="BV8" s="339">
        <v>76.234530000000007</v>
      </c>
    </row>
    <row r="9" spans="1:74" ht="11.1" customHeight="1" x14ac:dyDescent="0.2">
      <c r="A9" s="560" t="s">
        <v>405</v>
      </c>
      <c r="B9" s="561" t="s">
        <v>94</v>
      </c>
      <c r="C9" s="276">
        <v>29.993162258000002</v>
      </c>
      <c r="D9" s="276">
        <v>28.838378571</v>
      </c>
      <c r="E9" s="276">
        <v>30.494979032</v>
      </c>
      <c r="F9" s="276">
        <v>30.584531333000001</v>
      </c>
      <c r="G9" s="276">
        <v>28.214230322999999</v>
      </c>
      <c r="H9" s="276">
        <v>33.759590666999998</v>
      </c>
      <c r="I9" s="276">
        <v>35.420734193999998</v>
      </c>
      <c r="J9" s="276">
        <v>35.069268710000003</v>
      </c>
      <c r="K9" s="276">
        <v>33.483179999999997</v>
      </c>
      <c r="L9" s="276">
        <v>30.356969031999999</v>
      </c>
      <c r="M9" s="276">
        <v>31.428535332999999</v>
      </c>
      <c r="N9" s="276">
        <v>32.419978710000002</v>
      </c>
      <c r="O9" s="276">
        <v>32.793513871000002</v>
      </c>
      <c r="P9" s="276">
        <v>36.008015862000001</v>
      </c>
      <c r="Q9" s="276">
        <v>34.718434516000002</v>
      </c>
      <c r="R9" s="276">
        <v>35.240489332999999</v>
      </c>
      <c r="S9" s="276">
        <v>32.326955806000001</v>
      </c>
      <c r="T9" s="276">
        <v>32.413676332999998</v>
      </c>
      <c r="U9" s="276">
        <v>33.613751290000003</v>
      </c>
      <c r="V9" s="276">
        <v>33.869034839000001</v>
      </c>
      <c r="W9" s="276">
        <v>30.122342332999999</v>
      </c>
      <c r="X9" s="276">
        <v>28.869618386999999</v>
      </c>
      <c r="Y9" s="276">
        <v>29.183161667</v>
      </c>
      <c r="Z9" s="276">
        <v>31.052593225999999</v>
      </c>
      <c r="AA9" s="276">
        <v>36.890184194</v>
      </c>
      <c r="AB9" s="276">
        <v>34.579511070999999</v>
      </c>
      <c r="AC9" s="276">
        <v>34.517816129000003</v>
      </c>
      <c r="AD9" s="276">
        <v>33.990859333000003</v>
      </c>
      <c r="AE9" s="276">
        <v>35.094825161000003</v>
      </c>
      <c r="AF9" s="276">
        <v>34.917702667</v>
      </c>
      <c r="AG9" s="276">
        <v>37.040429676999999</v>
      </c>
      <c r="AH9" s="276">
        <v>36.873102580999998</v>
      </c>
      <c r="AI9" s="276">
        <v>36.220911000000001</v>
      </c>
      <c r="AJ9" s="276">
        <v>34.565077742</v>
      </c>
      <c r="AK9" s="276">
        <v>35.345748999999998</v>
      </c>
      <c r="AL9" s="276">
        <v>32.452520323000002</v>
      </c>
      <c r="AM9" s="276">
        <v>30.428236128999998</v>
      </c>
      <c r="AN9" s="276">
        <v>27.138536071000001</v>
      </c>
      <c r="AO9" s="276">
        <v>27.332875483999999</v>
      </c>
      <c r="AP9" s="276">
        <v>26.133827332999999</v>
      </c>
      <c r="AQ9" s="276">
        <v>30.196785483999999</v>
      </c>
      <c r="AR9" s="276">
        <v>32.076233999999999</v>
      </c>
      <c r="AS9" s="276">
        <v>34.491681290000002</v>
      </c>
      <c r="AT9" s="276">
        <v>34.333386128999997</v>
      </c>
      <c r="AU9" s="276">
        <v>36.801240999999997</v>
      </c>
      <c r="AV9" s="276">
        <v>33.364103870999998</v>
      </c>
      <c r="AW9" s="276">
        <v>33.746648999999998</v>
      </c>
      <c r="AX9" s="276">
        <v>34.214832903000001</v>
      </c>
      <c r="AY9" s="276">
        <v>35.046204838999998</v>
      </c>
      <c r="AZ9" s="276">
        <v>36.413530713999997</v>
      </c>
      <c r="BA9" s="276">
        <v>30.686256774</v>
      </c>
      <c r="BB9" s="276">
        <v>30.515676332999998</v>
      </c>
      <c r="BC9" s="276">
        <v>32.597894322999998</v>
      </c>
      <c r="BD9" s="276">
        <v>31.20363</v>
      </c>
      <c r="BE9" s="276">
        <v>34.636560000000003</v>
      </c>
      <c r="BF9" s="339">
        <v>34.291440000000001</v>
      </c>
      <c r="BG9" s="339">
        <v>36.962620000000001</v>
      </c>
      <c r="BH9" s="339">
        <v>33.771070000000002</v>
      </c>
      <c r="BI9" s="339">
        <v>34.317610000000002</v>
      </c>
      <c r="BJ9" s="339">
        <v>35.724930000000001</v>
      </c>
      <c r="BK9" s="339">
        <v>35.199460000000002</v>
      </c>
      <c r="BL9" s="339">
        <v>35.52984</v>
      </c>
      <c r="BM9" s="339">
        <v>30.992519999999999</v>
      </c>
      <c r="BN9" s="339">
        <v>31.28988</v>
      </c>
      <c r="BO9" s="339">
        <v>33.82253</v>
      </c>
      <c r="BP9" s="339">
        <v>31.56607</v>
      </c>
      <c r="BQ9" s="339">
        <v>35.51408</v>
      </c>
      <c r="BR9" s="339">
        <v>35.274880000000003</v>
      </c>
      <c r="BS9" s="339">
        <v>38.062530000000002</v>
      </c>
      <c r="BT9" s="339">
        <v>34.859929999999999</v>
      </c>
      <c r="BU9" s="339">
        <v>35.606960000000001</v>
      </c>
      <c r="BV9" s="339">
        <v>36.582689999999999</v>
      </c>
    </row>
    <row r="10" spans="1:74" ht="11.1" customHeight="1" x14ac:dyDescent="0.2">
      <c r="A10" s="560" t="s">
        <v>406</v>
      </c>
      <c r="B10" s="561" t="s">
        <v>95</v>
      </c>
      <c r="C10" s="276">
        <v>2346.5423547999999</v>
      </c>
      <c r="D10" s="276">
        <v>2313.8956429</v>
      </c>
      <c r="E10" s="276">
        <v>2118.1160645</v>
      </c>
      <c r="F10" s="276">
        <v>1818.2446</v>
      </c>
      <c r="G10" s="276">
        <v>1839.1262581000001</v>
      </c>
      <c r="H10" s="276">
        <v>2175.6711332999998</v>
      </c>
      <c r="I10" s="276">
        <v>2333.7048387</v>
      </c>
      <c r="J10" s="276">
        <v>2301.2440645000001</v>
      </c>
      <c r="K10" s="276">
        <v>2228.2951333000001</v>
      </c>
      <c r="L10" s="276">
        <v>2043.1280644999999</v>
      </c>
      <c r="M10" s="276">
        <v>2149.1293332999999</v>
      </c>
      <c r="N10" s="276">
        <v>2317.3345806000002</v>
      </c>
      <c r="O10" s="276">
        <v>2334.8769677</v>
      </c>
      <c r="P10" s="276">
        <v>2201.6214828000002</v>
      </c>
      <c r="Q10" s="276">
        <v>1991.2455806</v>
      </c>
      <c r="R10" s="276">
        <v>1862.3643666999999</v>
      </c>
      <c r="S10" s="276">
        <v>2002.6272581000001</v>
      </c>
      <c r="T10" s="276">
        <v>2171.3361666999999</v>
      </c>
      <c r="U10" s="276">
        <v>2229.9783548</v>
      </c>
      <c r="V10" s="276">
        <v>2245.2293871000002</v>
      </c>
      <c r="W10" s="276">
        <v>2150.3627332999999</v>
      </c>
      <c r="X10" s="276">
        <v>1927.2005806</v>
      </c>
      <c r="Y10" s="276">
        <v>1890.4252332999999</v>
      </c>
      <c r="Z10" s="276">
        <v>2212.3764194</v>
      </c>
      <c r="AA10" s="276">
        <v>2303.4134515999999</v>
      </c>
      <c r="AB10" s="276">
        <v>2195.8351785999998</v>
      </c>
      <c r="AC10" s="276">
        <v>2030.5609354999999</v>
      </c>
      <c r="AD10" s="276">
        <v>1892.2293999999999</v>
      </c>
      <c r="AE10" s="276">
        <v>2027.3598387</v>
      </c>
      <c r="AF10" s="276">
        <v>2214.3229999999999</v>
      </c>
      <c r="AG10" s="276">
        <v>2275.4592902999998</v>
      </c>
      <c r="AH10" s="276">
        <v>2301.4315806</v>
      </c>
      <c r="AI10" s="276">
        <v>2193.2990332999998</v>
      </c>
      <c r="AJ10" s="276">
        <v>2038.1784838999999</v>
      </c>
      <c r="AK10" s="276">
        <v>2165.8485332999999</v>
      </c>
      <c r="AL10" s="276">
        <v>2299.7928387000002</v>
      </c>
      <c r="AM10" s="276">
        <v>2356.9059677</v>
      </c>
      <c r="AN10" s="276">
        <v>2237.1053571000002</v>
      </c>
      <c r="AO10" s="276">
        <v>2012.8090322999999</v>
      </c>
      <c r="AP10" s="276">
        <v>1879.4862667</v>
      </c>
      <c r="AQ10" s="276">
        <v>2030.5622581</v>
      </c>
      <c r="AR10" s="276">
        <v>2271.2743999999998</v>
      </c>
      <c r="AS10" s="276">
        <v>2320.6492257999998</v>
      </c>
      <c r="AT10" s="276">
        <v>2294.4756774000002</v>
      </c>
      <c r="AU10" s="276">
        <v>2251.15</v>
      </c>
      <c r="AV10" s="276">
        <v>2012.6125161</v>
      </c>
      <c r="AW10" s="276">
        <v>2171.3395</v>
      </c>
      <c r="AX10" s="276">
        <v>2366.5338065000001</v>
      </c>
      <c r="AY10" s="276">
        <v>2395.8056129000001</v>
      </c>
      <c r="AZ10" s="276">
        <v>2266.5025000000001</v>
      </c>
      <c r="BA10" s="276">
        <v>2082.1548065000002</v>
      </c>
      <c r="BB10" s="276">
        <v>1991.9165</v>
      </c>
      <c r="BC10" s="276">
        <v>2123.6323871</v>
      </c>
      <c r="BD10" s="276">
        <v>2292.652</v>
      </c>
      <c r="BE10" s="276">
        <v>2311.2979999999998</v>
      </c>
      <c r="BF10" s="339">
        <v>2208.63</v>
      </c>
      <c r="BG10" s="339">
        <v>2062.2130000000002</v>
      </c>
      <c r="BH10" s="339">
        <v>1880.7380000000001</v>
      </c>
      <c r="BI10" s="339">
        <v>1992.098</v>
      </c>
      <c r="BJ10" s="339">
        <v>2175.634</v>
      </c>
      <c r="BK10" s="339">
        <v>2271.1669999999999</v>
      </c>
      <c r="BL10" s="339">
        <v>2098.123</v>
      </c>
      <c r="BM10" s="339">
        <v>1974.7460000000001</v>
      </c>
      <c r="BN10" s="339">
        <v>1893.335</v>
      </c>
      <c r="BO10" s="339">
        <v>2014.4079999999999</v>
      </c>
      <c r="BP10" s="339">
        <v>2327.23</v>
      </c>
      <c r="BQ10" s="339">
        <v>2301.8879999999999</v>
      </c>
      <c r="BR10" s="339">
        <v>2261.7629999999999</v>
      </c>
      <c r="BS10" s="339">
        <v>2111.8240000000001</v>
      </c>
      <c r="BT10" s="339">
        <v>1925.9829999999999</v>
      </c>
      <c r="BU10" s="339">
        <v>2040.0219999999999</v>
      </c>
      <c r="BV10" s="339">
        <v>2227.9740000000002</v>
      </c>
    </row>
    <row r="11" spans="1:74" ht="11.1" customHeight="1" x14ac:dyDescent="0.2">
      <c r="A11" s="558"/>
      <c r="B11" s="562" t="s">
        <v>409</v>
      </c>
      <c r="C11" s="252"/>
      <c r="D11" s="252"/>
      <c r="E11" s="252"/>
      <c r="F11" s="252"/>
      <c r="G11" s="252"/>
      <c r="H11" s="252"/>
      <c r="I11" s="252"/>
      <c r="J11" s="252"/>
      <c r="K11" s="252"/>
      <c r="L11" s="252"/>
      <c r="M11" s="252"/>
      <c r="N11" s="252"/>
      <c r="O11" s="252"/>
      <c r="P11" s="252"/>
      <c r="Q11" s="252"/>
      <c r="R11" s="252"/>
      <c r="S11" s="252"/>
      <c r="T11" s="252"/>
      <c r="U11" s="252"/>
      <c r="V11" s="252"/>
      <c r="W11" s="252"/>
      <c r="X11" s="252"/>
      <c r="Y11" s="252"/>
      <c r="Z11" s="252"/>
      <c r="AA11" s="252"/>
      <c r="AB11" s="252"/>
      <c r="AC11" s="252"/>
      <c r="AD11" s="252"/>
      <c r="AE11" s="252"/>
      <c r="AF11" s="252"/>
      <c r="AG11" s="252"/>
      <c r="AH11" s="252"/>
      <c r="AI11" s="252"/>
      <c r="AJ11" s="252"/>
      <c r="AK11" s="252"/>
      <c r="AL11" s="252"/>
      <c r="AM11" s="252"/>
      <c r="AN11" s="252"/>
      <c r="AO11" s="252"/>
      <c r="AP11" s="252"/>
      <c r="AQ11" s="252"/>
      <c r="AR11" s="252"/>
      <c r="AS11" s="252"/>
      <c r="AT11" s="252"/>
      <c r="AU11" s="252"/>
      <c r="AV11" s="252"/>
      <c r="AW11" s="252"/>
      <c r="AX11" s="252"/>
      <c r="AY11" s="252"/>
      <c r="AZ11" s="252"/>
      <c r="BA11" s="252"/>
      <c r="BB11" s="252"/>
      <c r="BC11" s="252"/>
      <c r="BD11" s="252"/>
      <c r="BE11" s="252"/>
      <c r="BF11" s="365"/>
      <c r="BG11" s="365"/>
      <c r="BH11" s="365"/>
      <c r="BI11" s="365"/>
      <c r="BJ11" s="365"/>
      <c r="BK11" s="365"/>
      <c r="BL11" s="365"/>
      <c r="BM11" s="365"/>
      <c r="BN11" s="365"/>
      <c r="BO11" s="365"/>
      <c r="BP11" s="365"/>
      <c r="BQ11" s="365"/>
      <c r="BR11" s="365"/>
      <c r="BS11" s="365"/>
      <c r="BT11" s="365"/>
      <c r="BU11" s="365"/>
      <c r="BV11" s="365"/>
    </row>
    <row r="12" spans="1:74" ht="11.1" customHeight="1" x14ac:dyDescent="0.2">
      <c r="A12" s="558" t="s">
        <v>407</v>
      </c>
      <c r="B12" s="559" t="s">
        <v>469</v>
      </c>
      <c r="C12" s="276">
        <v>823.58367741999996</v>
      </c>
      <c r="D12" s="276">
        <v>861.82948642999997</v>
      </c>
      <c r="E12" s="276">
        <v>1004.3377539000001</v>
      </c>
      <c r="F12" s="276">
        <v>1039.8102027</v>
      </c>
      <c r="G12" s="276">
        <v>1051.1911502999999</v>
      </c>
      <c r="H12" s="276">
        <v>1071.707132</v>
      </c>
      <c r="I12" s="276">
        <v>1009.1817458</v>
      </c>
      <c r="J12" s="276">
        <v>831.08315418999996</v>
      </c>
      <c r="K12" s="276">
        <v>712.58637599999997</v>
      </c>
      <c r="L12" s="276">
        <v>638.30287773999999</v>
      </c>
      <c r="M12" s="276">
        <v>689.35089832999995</v>
      </c>
      <c r="N12" s="276">
        <v>765.54655580999997</v>
      </c>
      <c r="O12" s="276">
        <v>745.39291000000003</v>
      </c>
      <c r="P12" s="276">
        <v>699.42830517000004</v>
      </c>
      <c r="Q12" s="276">
        <v>835.75923483999998</v>
      </c>
      <c r="R12" s="276">
        <v>876.47078266999995</v>
      </c>
      <c r="S12" s="276">
        <v>923.95208806000005</v>
      </c>
      <c r="T12" s="276">
        <v>888.62502167000002</v>
      </c>
      <c r="U12" s="276">
        <v>854.55741645000001</v>
      </c>
      <c r="V12" s="276">
        <v>743.03271839000001</v>
      </c>
      <c r="W12" s="276">
        <v>586.79099932999998</v>
      </c>
      <c r="X12" s="276">
        <v>532.27772226000002</v>
      </c>
      <c r="Y12" s="276">
        <v>624.41171567000004</v>
      </c>
      <c r="Z12" s="276">
        <v>741.40989645000002</v>
      </c>
      <c r="AA12" s="276">
        <v>800.92023226000003</v>
      </c>
      <c r="AB12" s="276">
        <v>729.23088356999995</v>
      </c>
      <c r="AC12" s="276">
        <v>662.39863097</v>
      </c>
      <c r="AD12" s="276">
        <v>836.57014466999999</v>
      </c>
      <c r="AE12" s="276">
        <v>917.74495677000004</v>
      </c>
      <c r="AF12" s="276">
        <v>912.80220333</v>
      </c>
      <c r="AG12" s="276">
        <v>879.17971225999997</v>
      </c>
      <c r="AH12" s="276">
        <v>697.84887613000001</v>
      </c>
      <c r="AI12" s="276">
        <v>565.37173067000003</v>
      </c>
      <c r="AJ12" s="276">
        <v>554.79334418999997</v>
      </c>
      <c r="AK12" s="276">
        <v>589.22778032999997</v>
      </c>
      <c r="AL12" s="276">
        <v>681.55802516000006</v>
      </c>
      <c r="AM12" s="276">
        <v>697.92852839</v>
      </c>
      <c r="AN12" s="276">
        <v>623.18961106999996</v>
      </c>
      <c r="AO12" s="276">
        <v>781.25606613000002</v>
      </c>
      <c r="AP12" s="276">
        <v>835.10319032999996</v>
      </c>
      <c r="AQ12" s="276">
        <v>851.81642161000002</v>
      </c>
      <c r="AR12" s="276">
        <v>860.47526300000004</v>
      </c>
      <c r="AS12" s="276">
        <v>782.58487871</v>
      </c>
      <c r="AT12" s="276">
        <v>637.33826806000002</v>
      </c>
      <c r="AU12" s="276">
        <v>531.11167699999999</v>
      </c>
      <c r="AV12" s="276">
        <v>551.22215418999997</v>
      </c>
      <c r="AW12" s="276">
        <v>623.73367567000003</v>
      </c>
      <c r="AX12" s="276">
        <v>723.23819193999998</v>
      </c>
      <c r="AY12" s="276">
        <v>788.99822097000003</v>
      </c>
      <c r="AZ12" s="276">
        <v>806.76809429000002</v>
      </c>
      <c r="BA12" s="276">
        <v>796.64688580999996</v>
      </c>
      <c r="BB12" s="276">
        <v>748.94661567000003</v>
      </c>
      <c r="BC12" s="276">
        <v>648.43832032</v>
      </c>
      <c r="BD12" s="276">
        <v>801.78750000000002</v>
      </c>
      <c r="BE12" s="276">
        <v>623.32330000000002</v>
      </c>
      <c r="BF12" s="339">
        <v>564.88490000000002</v>
      </c>
      <c r="BG12" s="339">
        <v>467.79669999999999</v>
      </c>
      <c r="BH12" s="339">
        <v>447.49169999999998</v>
      </c>
      <c r="BI12" s="339">
        <v>483.06819999999999</v>
      </c>
      <c r="BJ12" s="339">
        <v>514.48159999999996</v>
      </c>
      <c r="BK12" s="339">
        <v>732.94259999999997</v>
      </c>
      <c r="BL12" s="339">
        <v>640.0453</v>
      </c>
      <c r="BM12" s="339">
        <v>720.75340000000006</v>
      </c>
      <c r="BN12" s="339">
        <v>808.02049999999997</v>
      </c>
      <c r="BO12" s="339">
        <v>855.59580000000005</v>
      </c>
      <c r="BP12" s="339">
        <v>1016.707</v>
      </c>
      <c r="BQ12" s="339">
        <v>846.68449999999996</v>
      </c>
      <c r="BR12" s="339">
        <v>673.49800000000005</v>
      </c>
      <c r="BS12" s="339">
        <v>572.18669999999997</v>
      </c>
      <c r="BT12" s="339">
        <v>525.21569999999997</v>
      </c>
      <c r="BU12" s="339">
        <v>577.91359999999997</v>
      </c>
      <c r="BV12" s="339">
        <v>631.06359999999995</v>
      </c>
    </row>
    <row r="13" spans="1:74" ht="11.1" customHeight="1" x14ac:dyDescent="0.2">
      <c r="A13" s="558" t="s">
        <v>410</v>
      </c>
      <c r="B13" s="559" t="s">
        <v>98</v>
      </c>
      <c r="C13" s="276">
        <v>275.82240581000002</v>
      </c>
      <c r="D13" s="276">
        <v>373.27005929000001</v>
      </c>
      <c r="E13" s="276">
        <v>340.14986644999999</v>
      </c>
      <c r="F13" s="276">
        <v>414.05522033</v>
      </c>
      <c r="G13" s="276">
        <v>379.74711258000002</v>
      </c>
      <c r="H13" s="276">
        <v>366.16896200000002</v>
      </c>
      <c r="I13" s="276">
        <v>241.56867161</v>
      </c>
      <c r="J13" s="276">
        <v>241.08367032000001</v>
      </c>
      <c r="K13" s="276">
        <v>228.967635</v>
      </c>
      <c r="L13" s="276">
        <v>339.52995773999999</v>
      </c>
      <c r="M13" s="276">
        <v>414.61842767000002</v>
      </c>
      <c r="N13" s="276">
        <v>343.73465967999999</v>
      </c>
      <c r="O13" s="276">
        <v>439.75467935</v>
      </c>
      <c r="P13" s="276">
        <v>381.10281448000001</v>
      </c>
      <c r="Q13" s="276">
        <v>452.46586547999999</v>
      </c>
      <c r="R13" s="276">
        <v>423.64129466999998</v>
      </c>
      <c r="S13" s="276">
        <v>404.53297838999998</v>
      </c>
      <c r="T13" s="276">
        <v>399.07678199999998</v>
      </c>
      <c r="U13" s="276">
        <v>284.56584742000001</v>
      </c>
      <c r="V13" s="276">
        <v>273.19069870999999</v>
      </c>
      <c r="W13" s="276">
        <v>292.98885867000001</v>
      </c>
      <c r="X13" s="276">
        <v>407.60132355000002</v>
      </c>
      <c r="Y13" s="276">
        <v>388.286338</v>
      </c>
      <c r="Z13" s="276">
        <v>468.53118289999998</v>
      </c>
      <c r="AA13" s="276">
        <v>475.43561258</v>
      </c>
      <c r="AB13" s="276">
        <v>502.69965821</v>
      </c>
      <c r="AC13" s="276">
        <v>508.24687452000001</v>
      </c>
      <c r="AD13" s="276">
        <v>582.54246899999998</v>
      </c>
      <c r="AE13" s="276">
        <v>523.82909257999995</v>
      </c>
      <c r="AF13" s="276">
        <v>458.27018433000001</v>
      </c>
      <c r="AG13" s="276">
        <v>357.85849387000002</v>
      </c>
      <c r="AH13" s="276">
        <v>310.77043193999998</v>
      </c>
      <c r="AI13" s="276">
        <v>389.13602932999999</v>
      </c>
      <c r="AJ13" s="276">
        <v>439.83928580999998</v>
      </c>
      <c r="AK13" s="276">
        <v>526.77531333000002</v>
      </c>
      <c r="AL13" s="276">
        <v>450.55027612999999</v>
      </c>
      <c r="AM13" s="276">
        <v>581.18363515999999</v>
      </c>
      <c r="AN13" s="276">
        <v>499.14015820999998</v>
      </c>
      <c r="AO13" s="276">
        <v>572.68416645000002</v>
      </c>
      <c r="AP13" s="276">
        <v>624.37984632999996</v>
      </c>
      <c r="AQ13" s="276">
        <v>500.60109065</v>
      </c>
      <c r="AR13" s="276">
        <v>522.92147799999998</v>
      </c>
      <c r="AS13" s="276">
        <v>390.49872613000002</v>
      </c>
      <c r="AT13" s="276">
        <v>328.94534935000001</v>
      </c>
      <c r="AU13" s="276">
        <v>382.63376667</v>
      </c>
      <c r="AV13" s="276">
        <v>470.17579065000001</v>
      </c>
      <c r="AW13" s="276">
        <v>635.16351867000003</v>
      </c>
      <c r="AX13" s="276">
        <v>474.0565029</v>
      </c>
      <c r="AY13" s="276">
        <v>492.18645257999998</v>
      </c>
      <c r="AZ13" s="276">
        <v>534.44114964000005</v>
      </c>
      <c r="BA13" s="276">
        <v>495.50143871</v>
      </c>
      <c r="BB13" s="276">
        <v>594.51101732999996</v>
      </c>
      <c r="BC13" s="276">
        <v>550.31983219000006</v>
      </c>
      <c r="BD13" s="276">
        <v>530.22389999999996</v>
      </c>
      <c r="BE13" s="276">
        <v>427.8612</v>
      </c>
      <c r="BF13" s="339">
        <v>410.32229999999998</v>
      </c>
      <c r="BG13" s="339">
        <v>443.77960000000002</v>
      </c>
      <c r="BH13" s="339">
        <v>523.81669999999997</v>
      </c>
      <c r="BI13" s="339">
        <v>563.69449999999995</v>
      </c>
      <c r="BJ13" s="339">
        <v>570.31809999999996</v>
      </c>
      <c r="BK13" s="339">
        <v>591.1241</v>
      </c>
      <c r="BL13" s="339">
        <v>576.22149999999999</v>
      </c>
      <c r="BM13" s="339">
        <v>637.39880000000005</v>
      </c>
      <c r="BN13" s="339">
        <v>698.22559999999999</v>
      </c>
      <c r="BO13" s="339">
        <v>638.99770000000001</v>
      </c>
      <c r="BP13" s="339">
        <v>596.78070000000002</v>
      </c>
      <c r="BQ13" s="339">
        <v>474.64359999999999</v>
      </c>
      <c r="BR13" s="339">
        <v>450.26659999999998</v>
      </c>
      <c r="BS13" s="339">
        <v>489.87810000000002</v>
      </c>
      <c r="BT13" s="339">
        <v>570.00509999999997</v>
      </c>
      <c r="BU13" s="339">
        <v>606.51610000000005</v>
      </c>
      <c r="BV13" s="339">
        <v>654.38630000000001</v>
      </c>
    </row>
    <row r="14" spans="1:74" ht="11.1" customHeight="1" x14ac:dyDescent="0.2">
      <c r="A14" s="558" t="s">
        <v>411</v>
      </c>
      <c r="B14" s="559" t="s">
        <v>412</v>
      </c>
      <c r="C14" s="276">
        <v>106.12664516</v>
      </c>
      <c r="D14" s="276">
        <v>104.89387429</v>
      </c>
      <c r="E14" s="276">
        <v>99.372591290000003</v>
      </c>
      <c r="F14" s="276">
        <v>93.265371999999999</v>
      </c>
      <c r="G14" s="276">
        <v>90.140057096999996</v>
      </c>
      <c r="H14" s="276">
        <v>107.668706</v>
      </c>
      <c r="I14" s="276">
        <v>108.44948871</v>
      </c>
      <c r="J14" s="276">
        <v>109.1534071</v>
      </c>
      <c r="K14" s="276">
        <v>105.94879233</v>
      </c>
      <c r="L14" s="276">
        <v>95.287441290000004</v>
      </c>
      <c r="M14" s="276">
        <v>102.92958833</v>
      </c>
      <c r="N14" s="276">
        <v>108.16911967999999</v>
      </c>
      <c r="O14" s="276">
        <v>106.89296581000001</v>
      </c>
      <c r="P14" s="276">
        <v>107.29153138</v>
      </c>
      <c r="Q14" s="276">
        <v>97.870468387000003</v>
      </c>
      <c r="R14" s="276">
        <v>90.130218666999994</v>
      </c>
      <c r="S14" s="276">
        <v>94.752108710000002</v>
      </c>
      <c r="T14" s="276">
        <v>102.70627833</v>
      </c>
      <c r="U14" s="276">
        <v>108.1240871</v>
      </c>
      <c r="V14" s="276">
        <v>108.71865484</v>
      </c>
      <c r="W14" s="276">
        <v>107.58218033</v>
      </c>
      <c r="X14" s="276">
        <v>100.41542871</v>
      </c>
      <c r="Y14" s="276">
        <v>106.34331400000001</v>
      </c>
      <c r="Z14" s="276">
        <v>108.54279323</v>
      </c>
      <c r="AA14" s="276">
        <v>109.66930323</v>
      </c>
      <c r="AB14" s="276">
        <v>110.10814035999999</v>
      </c>
      <c r="AC14" s="276">
        <v>106.44425065</v>
      </c>
      <c r="AD14" s="276">
        <v>95.437953332999996</v>
      </c>
      <c r="AE14" s="276">
        <v>102.38495032</v>
      </c>
      <c r="AF14" s="276">
        <v>111.00768167</v>
      </c>
      <c r="AG14" s="276">
        <v>114.07086097</v>
      </c>
      <c r="AH14" s="276">
        <v>117.22687935</v>
      </c>
      <c r="AI14" s="276">
        <v>111.77962866999999</v>
      </c>
      <c r="AJ14" s="276">
        <v>107.77337226</v>
      </c>
      <c r="AK14" s="276">
        <v>113.56683267</v>
      </c>
      <c r="AL14" s="276">
        <v>116.32530097</v>
      </c>
      <c r="AM14" s="276">
        <v>119.39980903</v>
      </c>
      <c r="AN14" s="276">
        <v>118.80709964</v>
      </c>
      <c r="AO14" s="276">
        <v>117.33144355</v>
      </c>
      <c r="AP14" s="276">
        <v>108.359987</v>
      </c>
      <c r="AQ14" s="276">
        <v>110.25668355000001</v>
      </c>
      <c r="AR14" s="276">
        <v>122.49067767</v>
      </c>
      <c r="AS14" s="276">
        <v>123.79707323</v>
      </c>
      <c r="AT14" s="276">
        <v>122.0598471</v>
      </c>
      <c r="AU14" s="276">
        <v>117.490549</v>
      </c>
      <c r="AV14" s="276">
        <v>113.17299355</v>
      </c>
      <c r="AW14" s="276">
        <v>119.79867667000001</v>
      </c>
      <c r="AX14" s="276">
        <v>122.33900032</v>
      </c>
      <c r="AY14" s="276">
        <v>121.02540516000001</v>
      </c>
      <c r="AZ14" s="276">
        <v>120.6914025</v>
      </c>
      <c r="BA14" s="276">
        <v>110.86052839</v>
      </c>
      <c r="BB14" s="276">
        <v>105.59253667</v>
      </c>
      <c r="BC14" s="276">
        <v>107.13188993999999</v>
      </c>
      <c r="BD14" s="276">
        <v>122.6183</v>
      </c>
      <c r="BE14" s="276">
        <v>126.2811</v>
      </c>
      <c r="BF14" s="339">
        <v>124.6221</v>
      </c>
      <c r="BG14" s="339">
        <v>117.54859999999999</v>
      </c>
      <c r="BH14" s="339">
        <v>109.12390000000001</v>
      </c>
      <c r="BI14" s="339">
        <v>116.17959999999999</v>
      </c>
      <c r="BJ14" s="339">
        <v>123.1464</v>
      </c>
      <c r="BK14" s="339">
        <v>119.6771</v>
      </c>
      <c r="BL14" s="339">
        <v>118.18380000000001</v>
      </c>
      <c r="BM14" s="339">
        <v>111.6194</v>
      </c>
      <c r="BN14" s="339">
        <v>106.23950000000001</v>
      </c>
      <c r="BO14" s="339">
        <v>107.86660000000001</v>
      </c>
      <c r="BP14" s="339">
        <v>125.81010000000001</v>
      </c>
      <c r="BQ14" s="339">
        <v>130.1011</v>
      </c>
      <c r="BR14" s="339">
        <v>129.334</v>
      </c>
      <c r="BS14" s="339">
        <v>122.3408</v>
      </c>
      <c r="BT14" s="339">
        <v>114.06399999999999</v>
      </c>
      <c r="BU14" s="339">
        <v>120.9791</v>
      </c>
      <c r="BV14" s="339">
        <v>127.4502</v>
      </c>
    </row>
    <row r="15" spans="1:74" ht="11.1" customHeight="1" x14ac:dyDescent="0.2">
      <c r="A15" s="558" t="s">
        <v>413</v>
      </c>
      <c r="B15" s="559" t="s">
        <v>414</v>
      </c>
      <c r="C15" s="276">
        <v>48.865734516000003</v>
      </c>
      <c r="D15" s="276">
        <v>50.952539999999999</v>
      </c>
      <c r="E15" s="276">
        <v>50.484860644999998</v>
      </c>
      <c r="F15" s="276">
        <v>50.084764999999997</v>
      </c>
      <c r="G15" s="276">
        <v>50.425117741999998</v>
      </c>
      <c r="H15" s="276">
        <v>54.388556667000003</v>
      </c>
      <c r="I15" s="276">
        <v>54.507733870999999</v>
      </c>
      <c r="J15" s="276">
        <v>54.593305805999996</v>
      </c>
      <c r="K15" s="276">
        <v>52.969562666999998</v>
      </c>
      <c r="L15" s="276">
        <v>52.611910645000002</v>
      </c>
      <c r="M15" s="276">
        <v>56.146713667</v>
      </c>
      <c r="N15" s="276">
        <v>55.846719354999998</v>
      </c>
      <c r="O15" s="276">
        <v>51.649986773999998</v>
      </c>
      <c r="P15" s="276">
        <v>51.860944138000001</v>
      </c>
      <c r="Q15" s="276">
        <v>52.37021</v>
      </c>
      <c r="R15" s="276">
        <v>52.774245333000003</v>
      </c>
      <c r="S15" s="276">
        <v>53.344708709999999</v>
      </c>
      <c r="T15" s="276">
        <v>53.717908999999999</v>
      </c>
      <c r="U15" s="276">
        <v>55.523609999999998</v>
      </c>
      <c r="V15" s="276">
        <v>55.663059355000001</v>
      </c>
      <c r="W15" s="276">
        <v>54.203098666999999</v>
      </c>
      <c r="X15" s="276">
        <v>55.348339355</v>
      </c>
      <c r="Y15" s="276">
        <v>56.133457667000002</v>
      </c>
      <c r="Z15" s="276">
        <v>57.203326128999997</v>
      </c>
      <c r="AA15" s="276">
        <v>54.460405160999997</v>
      </c>
      <c r="AB15" s="276">
        <v>53.674620714</v>
      </c>
      <c r="AC15" s="276">
        <v>56.682153548000002</v>
      </c>
      <c r="AD15" s="276">
        <v>56.017900333</v>
      </c>
      <c r="AE15" s="276">
        <v>57.458154839000002</v>
      </c>
      <c r="AF15" s="276">
        <v>57.565239333000001</v>
      </c>
      <c r="AG15" s="276">
        <v>57.976311934999998</v>
      </c>
      <c r="AH15" s="276">
        <v>59.595474838999998</v>
      </c>
      <c r="AI15" s="276">
        <v>57.192228333000003</v>
      </c>
      <c r="AJ15" s="276">
        <v>55.82311</v>
      </c>
      <c r="AK15" s="276">
        <v>58.845630333000003</v>
      </c>
      <c r="AL15" s="276">
        <v>59.261217741999999</v>
      </c>
      <c r="AM15" s="276">
        <v>56.50385</v>
      </c>
      <c r="AN15" s="276">
        <v>53.016021786000003</v>
      </c>
      <c r="AO15" s="276">
        <v>58.116510968</v>
      </c>
      <c r="AP15" s="276">
        <v>59.432099667000003</v>
      </c>
      <c r="AQ15" s="276">
        <v>57.465217742</v>
      </c>
      <c r="AR15" s="276">
        <v>58.901358332999997</v>
      </c>
      <c r="AS15" s="276">
        <v>60.861579355000003</v>
      </c>
      <c r="AT15" s="276">
        <v>60.127189031999997</v>
      </c>
      <c r="AU15" s="276">
        <v>58.362726332999998</v>
      </c>
      <c r="AV15" s="276">
        <v>58.343978710000002</v>
      </c>
      <c r="AW15" s="276">
        <v>59.917911332999999</v>
      </c>
      <c r="AX15" s="276">
        <v>57.813457419000002</v>
      </c>
      <c r="AY15" s="276">
        <v>58.630140322999999</v>
      </c>
      <c r="AZ15" s="276">
        <v>54.379848928999998</v>
      </c>
      <c r="BA15" s="276">
        <v>52.935829032000001</v>
      </c>
      <c r="BB15" s="276">
        <v>55.649321</v>
      </c>
      <c r="BC15" s="276">
        <v>56.738806742000001</v>
      </c>
      <c r="BD15" s="276">
        <v>60.051049999999996</v>
      </c>
      <c r="BE15" s="276">
        <v>62.76493</v>
      </c>
      <c r="BF15" s="339">
        <v>62.142009999999999</v>
      </c>
      <c r="BG15" s="339">
        <v>60.033110000000001</v>
      </c>
      <c r="BH15" s="339">
        <v>58.252789999999997</v>
      </c>
      <c r="BI15" s="339">
        <v>60.390880000000003</v>
      </c>
      <c r="BJ15" s="339">
        <v>60.890120000000003</v>
      </c>
      <c r="BK15" s="339">
        <v>58.412750000000003</v>
      </c>
      <c r="BL15" s="339">
        <v>58.06673</v>
      </c>
      <c r="BM15" s="339">
        <v>59.128579999999999</v>
      </c>
      <c r="BN15" s="339">
        <v>58.52413</v>
      </c>
      <c r="BO15" s="339">
        <v>59.184170000000002</v>
      </c>
      <c r="BP15" s="339">
        <v>61.534910000000004</v>
      </c>
      <c r="BQ15" s="339">
        <v>63.11168</v>
      </c>
      <c r="BR15" s="339">
        <v>62.547759999999997</v>
      </c>
      <c r="BS15" s="339">
        <v>60.516300000000001</v>
      </c>
      <c r="BT15" s="339">
        <v>58.808509999999998</v>
      </c>
      <c r="BU15" s="339">
        <v>60.973230000000001</v>
      </c>
      <c r="BV15" s="339">
        <v>61.39264</v>
      </c>
    </row>
    <row r="16" spans="1:74" ht="11.1" customHeight="1" x14ac:dyDescent="0.2">
      <c r="A16" s="558" t="s">
        <v>415</v>
      </c>
      <c r="B16" s="559" t="s">
        <v>96</v>
      </c>
      <c r="C16" s="276">
        <v>43.449822580999999</v>
      </c>
      <c r="D16" s="276">
        <v>43.393062856999997</v>
      </c>
      <c r="E16" s="276">
        <v>43.144651613000001</v>
      </c>
      <c r="F16" s="276">
        <v>41.302115000000001</v>
      </c>
      <c r="G16" s="276">
        <v>42.501536452000003</v>
      </c>
      <c r="H16" s="276">
        <v>40.485410666999996</v>
      </c>
      <c r="I16" s="276">
        <v>40.936761613000002</v>
      </c>
      <c r="J16" s="276">
        <v>41.117149677</v>
      </c>
      <c r="K16" s="276">
        <v>40.851573000000002</v>
      </c>
      <c r="L16" s="276">
        <v>41.310588709999998</v>
      </c>
      <c r="M16" s="276">
        <v>42.373948333000001</v>
      </c>
      <c r="N16" s="276">
        <v>42.722412902999999</v>
      </c>
      <c r="O16" s="276">
        <v>40.750070645000001</v>
      </c>
      <c r="P16" s="276">
        <v>41.149292758999998</v>
      </c>
      <c r="Q16" s="276">
        <v>41.456434194000003</v>
      </c>
      <c r="R16" s="276">
        <v>41.609974667000003</v>
      </c>
      <c r="S16" s="276">
        <v>42.064369999999997</v>
      </c>
      <c r="T16" s="276">
        <v>42.582676667000001</v>
      </c>
      <c r="U16" s="276">
        <v>42.601542580999997</v>
      </c>
      <c r="V16" s="276">
        <v>42.059310322999998</v>
      </c>
      <c r="W16" s="276">
        <v>43.332759332999998</v>
      </c>
      <c r="X16" s="276">
        <v>42.875780323000001</v>
      </c>
      <c r="Y16" s="276">
        <v>44.901722999999997</v>
      </c>
      <c r="Z16" s="276">
        <v>44.846747419000003</v>
      </c>
      <c r="AA16" s="276">
        <v>44.576782581000003</v>
      </c>
      <c r="AB16" s="276">
        <v>44.151258571</v>
      </c>
      <c r="AC16" s="276">
        <v>44.458589031999999</v>
      </c>
      <c r="AD16" s="276">
        <v>42.471941000000001</v>
      </c>
      <c r="AE16" s="276">
        <v>42.184238065000002</v>
      </c>
      <c r="AF16" s="276">
        <v>42.608481333</v>
      </c>
      <c r="AG16" s="276">
        <v>43.125232257999997</v>
      </c>
      <c r="AH16" s="276">
        <v>42.659239354999997</v>
      </c>
      <c r="AI16" s="276">
        <v>43.309987667000001</v>
      </c>
      <c r="AJ16" s="276">
        <v>43.983846452000002</v>
      </c>
      <c r="AK16" s="276">
        <v>41.016033999999998</v>
      </c>
      <c r="AL16" s="276">
        <v>44.052240644999998</v>
      </c>
      <c r="AM16" s="276">
        <v>45.779550968000002</v>
      </c>
      <c r="AN16" s="276">
        <v>45.425501429000001</v>
      </c>
      <c r="AO16" s="276">
        <v>45.176106451999999</v>
      </c>
      <c r="AP16" s="276">
        <v>45.928733000000001</v>
      </c>
      <c r="AQ16" s="276">
        <v>45.177496452</v>
      </c>
      <c r="AR16" s="276">
        <v>45.330829999999999</v>
      </c>
      <c r="AS16" s="276">
        <v>44.655304516000001</v>
      </c>
      <c r="AT16" s="276">
        <v>44.571948710000001</v>
      </c>
      <c r="AU16" s="276">
        <v>45.609044333</v>
      </c>
      <c r="AV16" s="276">
        <v>45.060099676999997</v>
      </c>
      <c r="AW16" s="276">
        <v>47.482434333</v>
      </c>
      <c r="AX16" s="276">
        <v>46.546876451999999</v>
      </c>
      <c r="AY16" s="276">
        <v>46.700211613</v>
      </c>
      <c r="AZ16" s="276">
        <v>47.484431428999997</v>
      </c>
      <c r="BA16" s="276">
        <v>46.677094515999997</v>
      </c>
      <c r="BB16" s="276">
        <v>44.787308332999999</v>
      </c>
      <c r="BC16" s="276">
        <v>46.665166612999997</v>
      </c>
      <c r="BD16" s="276">
        <v>46.645130000000002</v>
      </c>
      <c r="BE16" s="276">
        <v>45.7423</v>
      </c>
      <c r="BF16" s="339">
        <v>44.898069999999997</v>
      </c>
      <c r="BG16" s="339">
        <v>44.613700000000001</v>
      </c>
      <c r="BH16" s="339">
        <v>43.987369999999999</v>
      </c>
      <c r="BI16" s="339">
        <v>44.088720000000002</v>
      </c>
      <c r="BJ16" s="339">
        <v>44.696170000000002</v>
      </c>
      <c r="BK16" s="339">
        <v>44.80254</v>
      </c>
      <c r="BL16" s="339">
        <v>43.971550000000001</v>
      </c>
      <c r="BM16" s="339">
        <v>43.790179999999999</v>
      </c>
      <c r="BN16" s="339">
        <v>42.568129999999996</v>
      </c>
      <c r="BO16" s="339">
        <v>42.338430000000002</v>
      </c>
      <c r="BP16" s="339">
        <v>43.825029999999998</v>
      </c>
      <c r="BQ16" s="339">
        <v>43.907530000000001</v>
      </c>
      <c r="BR16" s="339">
        <v>43.676299999999998</v>
      </c>
      <c r="BS16" s="339">
        <v>43.814169999999997</v>
      </c>
      <c r="BT16" s="339">
        <v>43.46416</v>
      </c>
      <c r="BU16" s="339">
        <v>43.746319999999997</v>
      </c>
      <c r="BV16" s="339">
        <v>44.472110000000001</v>
      </c>
    </row>
    <row r="17" spans="1:74" ht="11.1" customHeight="1" x14ac:dyDescent="0.2">
      <c r="A17" s="558" t="s">
        <v>416</v>
      </c>
      <c r="B17" s="559" t="s">
        <v>97</v>
      </c>
      <c r="C17" s="276">
        <v>1.2832716128999999</v>
      </c>
      <c r="D17" s="276">
        <v>3.0463721429000001</v>
      </c>
      <c r="E17" s="276">
        <v>3.9451441935</v>
      </c>
      <c r="F17" s="276">
        <v>5.4668693333</v>
      </c>
      <c r="G17" s="276">
        <v>6.1506129031999999</v>
      </c>
      <c r="H17" s="276">
        <v>7.4257646667000001</v>
      </c>
      <c r="I17" s="276">
        <v>6.1645599999999998</v>
      </c>
      <c r="J17" s="276">
        <v>7.3923409677</v>
      </c>
      <c r="K17" s="276">
        <v>6.1906559999999997</v>
      </c>
      <c r="L17" s="276">
        <v>5.1245099999999999</v>
      </c>
      <c r="M17" s="276">
        <v>3.5789900000000001</v>
      </c>
      <c r="N17" s="276">
        <v>3.8920464516000002</v>
      </c>
      <c r="O17" s="276">
        <v>3.0748274194</v>
      </c>
      <c r="P17" s="276">
        <v>4.6634520689999999</v>
      </c>
      <c r="Q17" s="276">
        <v>7.4589735484000004</v>
      </c>
      <c r="R17" s="276">
        <v>10.624103333000001</v>
      </c>
      <c r="S17" s="276">
        <v>14.922470968000001</v>
      </c>
      <c r="T17" s="276">
        <v>17.568912999999998</v>
      </c>
      <c r="U17" s="276">
        <v>16.435808387000002</v>
      </c>
      <c r="V17" s="276">
        <v>14.884214516</v>
      </c>
      <c r="W17" s="276">
        <v>15.270080999999999</v>
      </c>
      <c r="X17" s="276">
        <v>13.916990968</v>
      </c>
      <c r="Y17" s="276">
        <v>11.575856333000001</v>
      </c>
      <c r="Z17" s="276">
        <v>11.250705483999999</v>
      </c>
      <c r="AA17" s="276">
        <v>9.9943112903000006</v>
      </c>
      <c r="AB17" s="276">
        <v>15.451512143</v>
      </c>
      <c r="AC17" s="276">
        <v>19.980605161</v>
      </c>
      <c r="AD17" s="276">
        <v>22.224618667000001</v>
      </c>
      <c r="AE17" s="276">
        <v>24.280846774</v>
      </c>
      <c r="AF17" s="276">
        <v>29.022825000000001</v>
      </c>
      <c r="AG17" s="276">
        <v>26.737002258</v>
      </c>
      <c r="AH17" s="276">
        <v>30.454564194</v>
      </c>
      <c r="AI17" s="276">
        <v>31.625948000000001</v>
      </c>
      <c r="AJ17" s="276">
        <v>31.855907741999999</v>
      </c>
      <c r="AK17" s="276">
        <v>27.478397666999999</v>
      </c>
      <c r="AL17" s="276">
        <v>27.420036452000002</v>
      </c>
      <c r="AM17" s="276">
        <v>26.330761290000002</v>
      </c>
      <c r="AN17" s="276">
        <v>32.001269999999998</v>
      </c>
      <c r="AO17" s="276">
        <v>45.556107419</v>
      </c>
      <c r="AP17" s="276">
        <v>54.445901333000002</v>
      </c>
      <c r="AQ17" s="276">
        <v>60.505142257999999</v>
      </c>
      <c r="AR17" s="276">
        <v>67.875745332999998</v>
      </c>
      <c r="AS17" s="276">
        <v>59.499393548</v>
      </c>
      <c r="AT17" s="276">
        <v>61.744075160999998</v>
      </c>
      <c r="AU17" s="276">
        <v>62.375480000000003</v>
      </c>
      <c r="AV17" s="276">
        <v>54.177530644999997</v>
      </c>
      <c r="AW17" s="276">
        <v>45.248421</v>
      </c>
      <c r="AX17" s="276">
        <v>31.769214194</v>
      </c>
      <c r="AY17" s="276">
        <v>37.843533870999998</v>
      </c>
      <c r="AZ17" s="276">
        <v>58.348309999999998</v>
      </c>
      <c r="BA17" s="276">
        <v>71.642578709999995</v>
      </c>
      <c r="BB17" s="276">
        <v>85.578378999999998</v>
      </c>
      <c r="BC17" s="276">
        <v>85.976954774000006</v>
      </c>
      <c r="BD17" s="276">
        <v>95.976339999999993</v>
      </c>
      <c r="BE17" s="276">
        <v>86.291030000000006</v>
      </c>
      <c r="BF17" s="339">
        <v>87.211690000000004</v>
      </c>
      <c r="BG17" s="339">
        <v>79.824719999999999</v>
      </c>
      <c r="BH17" s="339">
        <v>61.888069999999999</v>
      </c>
      <c r="BI17" s="339">
        <v>49.086869999999998</v>
      </c>
      <c r="BJ17" s="339">
        <v>37.352989999999998</v>
      </c>
      <c r="BK17" s="339">
        <v>33.037909999999997</v>
      </c>
      <c r="BL17" s="339">
        <v>50.347140000000003</v>
      </c>
      <c r="BM17" s="339">
        <v>73.692250000000001</v>
      </c>
      <c r="BN17" s="339">
        <v>94.532330000000002</v>
      </c>
      <c r="BO17" s="339">
        <v>105.30929999999999</v>
      </c>
      <c r="BP17" s="339">
        <v>117.3524</v>
      </c>
      <c r="BQ17" s="339">
        <v>113.5294</v>
      </c>
      <c r="BR17" s="339">
        <v>117.50190000000001</v>
      </c>
      <c r="BS17" s="339">
        <v>110.3062</v>
      </c>
      <c r="BT17" s="339">
        <v>91.594080000000005</v>
      </c>
      <c r="BU17" s="339">
        <v>74.400229999999993</v>
      </c>
      <c r="BV17" s="339">
        <v>58.776060000000001</v>
      </c>
    </row>
    <row r="18" spans="1:74" ht="11.1" customHeight="1" x14ac:dyDescent="0.2">
      <c r="A18" s="558" t="s">
        <v>408</v>
      </c>
      <c r="B18" s="559" t="s">
        <v>470</v>
      </c>
      <c r="C18" s="276">
        <v>-21.264307097</v>
      </c>
      <c r="D18" s="276">
        <v>-14.7374525</v>
      </c>
      <c r="E18" s="276">
        <v>-11.248124516000001</v>
      </c>
      <c r="F18" s="276">
        <v>-15.519626667000001</v>
      </c>
      <c r="G18" s="276">
        <v>-13.448643548</v>
      </c>
      <c r="H18" s="276">
        <v>-18.902926666999999</v>
      </c>
      <c r="I18" s="276">
        <v>-22.827809032000001</v>
      </c>
      <c r="J18" s="276">
        <v>-22.333177418999998</v>
      </c>
      <c r="K18" s="276">
        <v>-19.446393</v>
      </c>
      <c r="L18" s="276">
        <v>-19.372323225999999</v>
      </c>
      <c r="M18" s="276">
        <v>-15.258467333</v>
      </c>
      <c r="N18" s="276">
        <v>-16.41029</v>
      </c>
      <c r="O18" s="276">
        <v>-11.240801935</v>
      </c>
      <c r="P18" s="276">
        <v>-8.1606789655000007</v>
      </c>
      <c r="Q18" s="276">
        <v>-9.0548558065000009</v>
      </c>
      <c r="R18" s="276">
        <v>-8.8424466667000008</v>
      </c>
      <c r="S18" s="276">
        <v>-11.960568065</v>
      </c>
      <c r="T18" s="276">
        <v>-16.891352999999999</v>
      </c>
      <c r="U18" s="276">
        <v>-19.966909999999999</v>
      </c>
      <c r="V18" s="276">
        <v>-17.061680644999999</v>
      </c>
      <c r="W18" s="276">
        <v>-14.351459999999999</v>
      </c>
      <c r="X18" s="276">
        <v>-12.200426774</v>
      </c>
      <c r="Y18" s="276">
        <v>-13.632267333</v>
      </c>
      <c r="Z18" s="276">
        <v>-18.589289999999998</v>
      </c>
      <c r="AA18" s="276">
        <v>-14.998322581</v>
      </c>
      <c r="AB18" s="276">
        <v>-11.413571428999999</v>
      </c>
      <c r="AC18" s="276">
        <v>-14.910129032</v>
      </c>
      <c r="AD18" s="276">
        <v>-9.7397333333000002</v>
      </c>
      <c r="AE18" s="276">
        <v>-10.775322580999999</v>
      </c>
      <c r="AF18" s="276">
        <v>-11.940766667</v>
      </c>
      <c r="AG18" s="276">
        <v>-10.982838709999999</v>
      </c>
      <c r="AH18" s="276">
        <v>-14.984193548</v>
      </c>
      <c r="AI18" s="276">
        <v>-14.618333333000001</v>
      </c>
      <c r="AJ18" s="276">
        <v>-12.019290323</v>
      </c>
      <c r="AK18" s="276">
        <v>-13.768066666999999</v>
      </c>
      <c r="AL18" s="276">
        <v>-13.570096774</v>
      </c>
      <c r="AM18" s="276">
        <v>-9.3446774194</v>
      </c>
      <c r="AN18" s="276">
        <v>-15.898285714</v>
      </c>
      <c r="AO18" s="276">
        <v>-13.593645161</v>
      </c>
      <c r="AP18" s="276">
        <v>-12.603633332999999</v>
      </c>
      <c r="AQ18" s="276">
        <v>-20.513548387</v>
      </c>
      <c r="AR18" s="276">
        <v>-21.7682</v>
      </c>
      <c r="AS18" s="276">
        <v>-17.569548387000001</v>
      </c>
      <c r="AT18" s="276">
        <v>-27.108290322999999</v>
      </c>
      <c r="AU18" s="276">
        <v>-18.062533333000001</v>
      </c>
      <c r="AV18" s="276">
        <v>-14.439</v>
      </c>
      <c r="AW18" s="276">
        <v>-17.7014</v>
      </c>
      <c r="AX18" s="276">
        <v>-15.479387097</v>
      </c>
      <c r="AY18" s="276">
        <v>-17.018548386999999</v>
      </c>
      <c r="AZ18" s="276">
        <v>-14.872678571</v>
      </c>
      <c r="BA18" s="276">
        <v>-11.546258065</v>
      </c>
      <c r="BB18" s="276">
        <v>-6.9255333332999998</v>
      </c>
      <c r="BC18" s="276">
        <v>-11.504677419</v>
      </c>
      <c r="BD18" s="276">
        <v>-13.54819</v>
      </c>
      <c r="BE18" s="276">
        <v>-15.77711</v>
      </c>
      <c r="BF18" s="339">
        <v>-16.001329999999999</v>
      </c>
      <c r="BG18" s="339">
        <v>-16.007429999999999</v>
      </c>
      <c r="BH18" s="339">
        <v>-13.2776</v>
      </c>
      <c r="BI18" s="339">
        <v>-13.797700000000001</v>
      </c>
      <c r="BJ18" s="339">
        <v>-14.33254</v>
      </c>
      <c r="BK18" s="339">
        <v>-14.203379999999999</v>
      </c>
      <c r="BL18" s="339">
        <v>-12.546720000000001</v>
      </c>
      <c r="BM18" s="339">
        <v>-11.95567</v>
      </c>
      <c r="BN18" s="339">
        <v>-10.664910000000001</v>
      </c>
      <c r="BO18" s="339">
        <v>-11.325379999999999</v>
      </c>
      <c r="BP18" s="339">
        <v>-12.575609999999999</v>
      </c>
      <c r="BQ18" s="339">
        <v>-14.90283</v>
      </c>
      <c r="BR18" s="339">
        <v>-15.650840000000001</v>
      </c>
      <c r="BS18" s="339">
        <v>-14.98204</v>
      </c>
      <c r="BT18" s="339">
        <v>-12.67291</v>
      </c>
      <c r="BU18" s="339">
        <v>-13.364089999999999</v>
      </c>
      <c r="BV18" s="339">
        <v>-13.6013</v>
      </c>
    </row>
    <row r="19" spans="1:74" ht="11.1" customHeight="1" x14ac:dyDescent="0.2">
      <c r="A19" s="558" t="s">
        <v>417</v>
      </c>
      <c r="B19" s="561" t="s">
        <v>418</v>
      </c>
      <c r="C19" s="276">
        <v>34.557531613000002</v>
      </c>
      <c r="D19" s="276">
        <v>36.664650356999999</v>
      </c>
      <c r="E19" s="276">
        <v>38.141703225999997</v>
      </c>
      <c r="F19" s="276">
        <v>38.028919000000002</v>
      </c>
      <c r="G19" s="276">
        <v>39.029998386999999</v>
      </c>
      <c r="H19" s="276">
        <v>41.193458</v>
      </c>
      <c r="I19" s="276">
        <v>42.224726128999997</v>
      </c>
      <c r="J19" s="276">
        <v>39.683175806000001</v>
      </c>
      <c r="K19" s="276">
        <v>37.728010333</v>
      </c>
      <c r="L19" s="276">
        <v>37.921469031999997</v>
      </c>
      <c r="M19" s="276">
        <v>39.553427333000002</v>
      </c>
      <c r="N19" s="276">
        <v>40.437221934999997</v>
      </c>
      <c r="O19" s="276">
        <v>36.675054838999998</v>
      </c>
      <c r="P19" s="276">
        <v>36.960470690000001</v>
      </c>
      <c r="Q19" s="276">
        <v>36.774572902999999</v>
      </c>
      <c r="R19" s="276">
        <v>36.351757333000002</v>
      </c>
      <c r="S19" s="276">
        <v>38.707098709999997</v>
      </c>
      <c r="T19" s="276">
        <v>38.861007667000003</v>
      </c>
      <c r="U19" s="276">
        <v>39.303814838999998</v>
      </c>
      <c r="V19" s="276">
        <v>37.984349676999997</v>
      </c>
      <c r="W19" s="276">
        <v>37.824052999999999</v>
      </c>
      <c r="X19" s="276">
        <v>36.628149677000003</v>
      </c>
      <c r="Y19" s="276">
        <v>37.992947332999996</v>
      </c>
      <c r="Z19" s="276">
        <v>37.937153226</v>
      </c>
      <c r="AA19" s="276">
        <v>35.405285806000002</v>
      </c>
      <c r="AB19" s="276">
        <v>36.436844999999998</v>
      </c>
      <c r="AC19" s="276">
        <v>36.877544194000002</v>
      </c>
      <c r="AD19" s="276">
        <v>34.130746000000002</v>
      </c>
      <c r="AE19" s="276">
        <v>35.791917097000002</v>
      </c>
      <c r="AF19" s="276">
        <v>37.499942666999999</v>
      </c>
      <c r="AG19" s="276">
        <v>38.744491289999999</v>
      </c>
      <c r="AH19" s="276">
        <v>39.246416129000004</v>
      </c>
      <c r="AI19" s="276">
        <v>39.384396000000002</v>
      </c>
      <c r="AJ19" s="276">
        <v>38.214283225999999</v>
      </c>
      <c r="AK19" s="276">
        <v>38.110145332999998</v>
      </c>
      <c r="AL19" s="276">
        <v>36.801655160999999</v>
      </c>
      <c r="AM19" s="276">
        <v>32.557176773999998</v>
      </c>
      <c r="AN19" s="276">
        <v>31.325226070999999</v>
      </c>
      <c r="AO19" s="276">
        <v>33.410997418999997</v>
      </c>
      <c r="AP19" s="276">
        <v>33.084566666999997</v>
      </c>
      <c r="AQ19" s="276">
        <v>34.544647097000002</v>
      </c>
      <c r="AR19" s="276">
        <v>35.647321667</v>
      </c>
      <c r="AS19" s="276">
        <v>35.750538065000001</v>
      </c>
      <c r="AT19" s="276">
        <v>36.637719032</v>
      </c>
      <c r="AU19" s="276">
        <v>35.672189666999998</v>
      </c>
      <c r="AV19" s="276">
        <v>34.152873548000002</v>
      </c>
      <c r="AW19" s="276">
        <v>34.844569</v>
      </c>
      <c r="AX19" s="276">
        <v>35.571350000000002</v>
      </c>
      <c r="AY19" s="276">
        <v>34.305932257999999</v>
      </c>
      <c r="AZ19" s="276">
        <v>32.687085000000003</v>
      </c>
      <c r="BA19" s="276">
        <v>30.951313548000002</v>
      </c>
      <c r="BB19" s="276">
        <v>34.347971667000003</v>
      </c>
      <c r="BC19" s="276">
        <v>35.582075451999998</v>
      </c>
      <c r="BD19" s="276">
        <v>36.43244</v>
      </c>
      <c r="BE19" s="276">
        <v>36.226280000000003</v>
      </c>
      <c r="BF19" s="339">
        <v>37.084829999999997</v>
      </c>
      <c r="BG19" s="339">
        <v>35.650390000000002</v>
      </c>
      <c r="BH19" s="339">
        <v>34.345300000000002</v>
      </c>
      <c r="BI19" s="339">
        <v>33.913879999999999</v>
      </c>
      <c r="BJ19" s="339">
        <v>36.452759999999998</v>
      </c>
      <c r="BK19" s="339">
        <v>34.486820000000002</v>
      </c>
      <c r="BL19" s="339">
        <v>33.407620000000001</v>
      </c>
      <c r="BM19" s="339">
        <v>34.544840000000001</v>
      </c>
      <c r="BN19" s="339">
        <v>35.851689999999998</v>
      </c>
      <c r="BO19" s="339">
        <v>37.754370000000002</v>
      </c>
      <c r="BP19" s="339">
        <v>37.19782</v>
      </c>
      <c r="BQ19" s="339">
        <v>37.081899999999997</v>
      </c>
      <c r="BR19" s="339">
        <v>37.906649999999999</v>
      </c>
      <c r="BS19" s="339">
        <v>36.429679999999998</v>
      </c>
      <c r="BT19" s="339">
        <v>35.084209999999999</v>
      </c>
      <c r="BU19" s="339">
        <v>34.58052</v>
      </c>
      <c r="BV19" s="339">
        <v>36.978070000000002</v>
      </c>
    </row>
    <row r="20" spans="1:74" ht="11.1" customHeight="1" x14ac:dyDescent="0.2">
      <c r="A20" s="558" t="s">
        <v>419</v>
      </c>
      <c r="B20" s="559" t="s">
        <v>420</v>
      </c>
      <c r="C20" s="276">
        <v>11705.544779</v>
      </c>
      <c r="D20" s="276">
        <v>11183.092935000001</v>
      </c>
      <c r="E20" s="276">
        <v>10280.965684000001</v>
      </c>
      <c r="F20" s="276">
        <v>10080.023991</v>
      </c>
      <c r="G20" s="276">
        <v>10439.620433</v>
      </c>
      <c r="H20" s="276">
        <v>12257.567008</v>
      </c>
      <c r="I20" s="276">
        <v>13506.217737000001</v>
      </c>
      <c r="J20" s="276">
        <v>13113.268056000001</v>
      </c>
      <c r="K20" s="276">
        <v>11264.377093999999</v>
      </c>
      <c r="L20" s="276">
        <v>9958.0160935000004</v>
      </c>
      <c r="M20" s="276">
        <v>10136.738323</v>
      </c>
      <c r="N20" s="276">
        <v>10830.33735</v>
      </c>
      <c r="O20" s="276">
        <v>10952.524341</v>
      </c>
      <c r="P20" s="276">
        <v>10668.600528999999</v>
      </c>
      <c r="Q20" s="276">
        <v>9970.6633557999994</v>
      </c>
      <c r="R20" s="276">
        <v>9840.9403782999998</v>
      </c>
      <c r="S20" s="276">
        <v>10855.407288</v>
      </c>
      <c r="T20" s="276">
        <v>12027.538203</v>
      </c>
      <c r="U20" s="276">
        <v>13375.473085</v>
      </c>
      <c r="V20" s="276">
        <v>12764.501979999999</v>
      </c>
      <c r="W20" s="276">
        <v>11152.829084000001</v>
      </c>
      <c r="X20" s="276">
        <v>10053.250625999999</v>
      </c>
      <c r="Y20" s="276">
        <v>10199.167668</v>
      </c>
      <c r="Z20" s="276">
        <v>10794.680117</v>
      </c>
      <c r="AA20" s="276">
        <v>11257.012033000001</v>
      </c>
      <c r="AB20" s="276">
        <v>11061.716962</v>
      </c>
      <c r="AC20" s="276">
        <v>10496.736417</v>
      </c>
      <c r="AD20" s="276">
        <v>9977.7621120000003</v>
      </c>
      <c r="AE20" s="276">
        <v>10392.117274</v>
      </c>
      <c r="AF20" s="276">
        <v>11894.088072</v>
      </c>
      <c r="AG20" s="276">
        <v>12736.95535</v>
      </c>
      <c r="AH20" s="276">
        <v>12428.572263</v>
      </c>
      <c r="AI20" s="276">
        <v>11364.696550000001</v>
      </c>
      <c r="AJ20" s="276">
        <v>10158.885724</v>
      </c>
      <c r="AK20" s="276">
        <v>10484.654560999999</v>
      </c>
      <c r="AL20" s="276">
        <v>11387.782023</v>
      </c>
      <c r="AM20" s="276">
        <v>12178.433525</v>
      </c>
      <c r="AN20" s="276">
        <v>11576.014515000001</v>
      </c>
      <c r="AO20" s="276">
        <v>10713.269763</v>
      </c>
      <c r="AP20" s="276">
        <v>9921.7638432999993</v>
      </c>
      <c r="AQ20" s="276">
        <v>10461.247705</v>
      </c>
      <c r="AR20" s="276">
        <v>11946.397118000001</v>
      </c>
      <c r="AS20" s="276">
        <v>12436.547009</v>
      </c>
      <c r="AT20" s="276">
        <v>12393.281488000001</v>
      </c>
      <c r="AU20" s="276">
        <v>11326.254582</v>
      </c>
      <c r="AV20" s="276">
        <v>10147.083418</v>
      </c>
      <c r="AW20" s="276">
        <v>10589.638021000001</v>
      </c>
      <c r="AX20" s="276">
        <v>10872.866626999999</v>
      </c>
      <c r="AY20" s="276">
        <v>11640.733249999999</v>
      </c>
      <c r="AZ20" s="276">
        <v>11958.964942000001</v>
      </c>
      <c r="BA20" s="276">
        <v>10459.627731</v>
      </c>
      <c r="BB20" s="276">
        <v>9787.5563067000003</v>
      </c>
      <c r="BC20" s="276">
        <v>10384.077520000001</v>
      </c>
      <c r="BD20" s="276">
        <v>12127.34</v>
      </c>
      <c r="BE20" s="276">
        <v>12852.26</v>
      </c>
      <c r="BF20" s="339">
        <v>12735.55</v>
      </c>
      <c r="BG20" s="339">
        <v>11297.06</v>
      </c>
      <c r="BH20" s="339">
        <v>10215.59</v>
      </c>
      <c r="BI20" s="339">
        <v>10307.26</v>
      </c>
      <c r="BJ20" s="339">
        <v>11202.75</v>
      </c>
      <c r="BK20" s="339">
        <v>11611.78</v>
      </c>
      <c r="BL20" s="339">
        <v>11112.47</v>
      </c>
      <c r="BM20" s="339">
        <v>10511.72</v>
      </c>
      <c r="BN20" s="339">
        <v>10057.16</v>
      </c>
      <c r="BO20" s="339">
        <v>10708.86</v>
      </c>
      <c r="BP20" s="339">
        <v>12245.99</v>
      </c>
      <c r="BQ20" s="339">
        <v>13095.22</v>
      </c>
      <c r="BR20" s="339">
        <v>12970.98</v>
      </c>
      <c r="BS20" s="339">
        <v>11481.68</v>
      </c>
      <c r="BT20" s="339">
        <v>10399.43</v>
      </c>
      <c r="BU20" s="339">
        <v>10493.53</v>
      </c>
      <c r="BV20" s="339">
        <v>11320.73</v>
      </c>
    </row>
    <row r="21" spans="1:74" ht="11.1" customHeight="1" x14ac:dyDescent="0.2">
      <c r="A21" s="552"/>
      <c r="B21" s="131" t="s">
        <v>421</v>
      </c>
      <c r="C21" s="252"/>
      <c r="D21" s="252"/>
      <c r="E21" s="252"/>
      <c r="F21" s="252"/>
      <c r="G21" s="252"/>
      <c r="H21" s="252"/>
      <c r="I21" s="252"/>
      <c r="J21" s="252"/>
      <c r="K21" s="252"/>
      <c r="L21" s="252"/>
      <c r="M21" s="252"/>
      <c r="N21" s="252"/>
      <c r="O21" s="252"/>
      <c r="P21" s="252"/>
      <c r="Q21" s="252"/>
      <c r="R21" s="252"/>
      <c r="S21" s="252"/>
      <c r="T21" s="252"/>
      <c r="U21" s="252"/>
      <c r="V21" s="252"/>
      <c r="W21" s="252"/>
      <c r="X21" s="252"/>
      <c r="Y21" s="252"/>
      <c r="Z21" s="252"/>
      <c r="AA21" s="252"/>
      <c r="AB21" s="252"/>
      <c r="AC21" s="252"/>
      <c r="AD21" s="252"/>
      <c r="AE21" s="252"/>
      <c r="AF21" s="252"/>
      <c r="AG21" s="252"/>
      <c r="AH21" s="252"/>
      <c r="AI21" s="252"/>
      <c r="AJ21" s="252"/>
      <c r="AK21" s="252"/>
      <c r="AL21" s="252"/>
      <c r="AM21" s="252"/>
      <c r="AN21" s="252"/>
      <c r="AO21" s="252"/>
      <c r="AP21" s="252"/>
      <c r="AQ21" s="252"/>
      <c r="AR21" s="252"/>
      <c r="AS21" s="252"/>
      <c r="AT21" s="252"/>
      <c r="AU21" s="252"/>
      <c r="AV21" s="252"/>
      <c r="AW21" s="252"/>
      <c r="AX21" s="252"/>
      <c r="AY21" s="252"/>
      <c r="AZ21" s="252"/>
      <c r="BA21" s="252"/>
      <c r="BB21" s="252"/>
      <c r="BC21" s="252"/>
      <c r="BD21" s="252"/>
      <c r="BE21" s="252"/>
      <c r="BF21" s="365"/>
      <c r="BG21" s="365"/>
      <c r="BH21" s="365"/>
      <c r="BI21" s="365"/>
      <c r="BJ21" s="365"/>
      <c r="BK21" s="365"/>
      <c r="BL21" s="365"/>
      <c r="BM21" s="365"/>
      <c r="BN21" s="365"/>
      <c r="BO21" s="365"/>
      <c r="BP21" s="365"/>
      <c r="BQ21" s="365"/>
      <c r="BR21" s="365"/>
      <c r="BS21" s="365"/>
      <c r="BT21" s="365"/>
      <c r="BU21" s="365"/>
      <c r="BV21" s="365"/>
    </row>
    <row r="22" spans="1:74" ht="11.1" customHeight="1" x14ac:dyDescent="0.2">
      <c r="A22" s="558" t="s">
        <v>422</v>
      </c>
      <c r="B22" s="559" t="s">
        <v>92</v>
      </c>
      <c r="C22" s="276">
        <v>457.81018483999998</v>
      </c>
      <c r="D22" s="276">
        <v>393.01345464000002</v>
      </c>
      <c r="E22" s="276">
        <v>260.35384257999999</v>
      </c>
      <c r="F22" s="276">
        <v>284.04129467000001</v>
      </c>
      <c r="G22" s="276">
        <v>308.11992580999998</v>
      </c>
      <c r="H22" s="276">
        <v>388.01668567000002</v>
      </c>
      <c r="I22" s="276">
        <v>425.41569355000001</v>
      </c>
      <c r="J22" s="276">
        <v>375.89512999999999</v>
      </c>
      <c r="K22" s="276">
        <v>301.17747867000003</v>
      </c>
      <c r="L22" s="276">
        <v>260.08935871</v>
      </c>
      <c r="M22" s="276">
        <v>271.77698299999997</v>
      </c>
      <c r="N22" s="276">
        <v>256.75365484000002</v>
      </c>
      <c r="O22" s="276">
        <v>319.37992129000003</v>
      </c>
      <c r="P22" s="276">
        <v>234.66885069</v>
      </c>
      <c r="Q22" s="276">
        <v>220.08645902999999</v>
      </c>
      <c r="R22" s="276">
        <v>174.68945033</v>
      </c>
      <c r="S22" s="276">
        <v>237.81966484</v>
      </c>
      <c r="T22" s="276">
        <v>270.30928232999997</v>
      </c>
      <c r="U22" s="276">
        <v>379.59895710000001</v>
      </c>
      <c r="V22" s="276">
        <v>324.64978323000003</v>
      </c>
      <c r="W22" s="276">
        <v>241.51159766999999</v>
      </c>
      <c r="X22" s="276">
        <v>242.92837677</v>
      </c>
      <c r="Y22" s="276">
        <v>264.38002433000003</v>
      </c>
      <c r="Z22" s="276">
        <v>287.38826741999998</v>
      </c>
      <c r="AA22" s="276">
        <v>323.05162194000002</v>
      </c>
      <c r="AB22" s="276">
        <v>340.39036750000002</v>
      </c>
      <c r="AC22" s="276">
        <v>313.91496065000001</v>
      </c>
      <c r="AD22" s="276">
        <v>252.94710832999999</v>
      </c>
      <c r="AE22" s="276">
        <v>269.54917289999997</v>
      </c>
      <c r="AF22" s="276">
        <v>292.04413799999998</v>
      </c>
      <c r="AG22" s="276">
        <v>345.45771805999999</v>
      </c>
      <c r="AH22" s="276">
        <v>255.46966613000001</v>
      </c>
      <c r="AI22" s="276">
        <v>244.78861133000001</v>
      </c>
      <c r="AJ22" s="276">
        <v>174.06916709999999</v>
      </c>
      <c r="AK22" s="276">
        <v>210.50556900000001</v>
      </c>
      <c r="AL22" s="276">
        <v>311.66843968000001</v>
      </c>
      <c r="AM22" s="276">
        <v>348.00265676999999</v>
      </c>
      <c r="AN22" s="276">
        <v>376.59186535999999</v>
      </c>
      <c r="AO22" s="276">
        <v>335.83944064999997</v>
      </c>
      <c r="AP22" s="276">
        <v>263.354309</v>
      </c>
      <c r="AQ22" s="276">
        <v>211.69635</v>
      </c>
      <c r="AR22" s="276">
        <v>259.47590932999998</v>
      </c>
      <c r="AS22" s="276">
        <v>239.71917547999999</v>
      </c>
      <c r="AT22" s="276">
        <v>208.23547968</v>
      </c>
      <c r="AU22" s="276">
        <v>181.77720966999999</v>
      </c>
      <c r="AV22" s="276">
        <v>163.28736129000001</v>
      </c>
      <c r="AW22" s="276">
        <v>228.32959567</v>
      </c>
      <c r="AX22" s="276">
        <v>229.06690226000001</v>
      </c>
      <c r="AY22" s="276">
        <v>303.39498032</v>
      </c>
      <c r="AZ22" s="276">
        <v>338.68449964000001</v>
      </c>
      <c r="BA22" s="276">
        <v>242.09798161000001</v>
      </c>
      <c r="BB22" s="276">
        <v>153.03910400000001</v>
      </c>
      <c r="BC22" s="276">
        <v>187.79000126</v>
      </c>
      <c r="BD22" s="276">
        <v>172.7499</v>
      </c>
      <c r="BE22" s="276">
        <v>165.399</v>
      </c>
      <c r="BF22" s="339">
        <v>205.42449999999999</v>
      </c>
      <c r="BG22" s="339">
        <v>184.2234</v>
      </c>
      <c r="BH22" s="339">
        <v>239.71260000000001</v>
      </c>
      <c r="BI22" s="339">
        <v>216.136</v>
      </c>
      <c r="BJ22" s="339">
        <v>286.01440000000002</v>
      </c>
      <c r="BK22" s="339">
        <v>323.06810000000002</v>
      </c>
      <c r="BL22" s="339">
        <v>292.57330000000002</v>
      </c>
      <c r="BM22" s="339">
        <v>279.53519999999997</v>
      </c>
      <c r="BN22" s="339">
        <v>179.2612</v>
      </c>
      <c r="BO22" s="339">
        <v>176.59180000000001</v>
      </c>
      <c r="BP22" s="339">
        <v>167.67619999999999</v>
      </c>
      <c r="BQ22" s="339">
        <v>213.5103</v>
      </c>
      <c r="BR22" s="339">
        <v>191.38749999999999</v>
      </c>
      <c r="BS22" s="339">
        <v>148.34209999999999</v>
      </c>
      <c r="BT22" s="339">
        <v>198.12809999999999</v>
      </c>
      <c r="BU22" s="339">
        <v>179.9117</v>
      </c>
      <c r="BV22" s="339">
        <v>235.45050000000001</v>
      </c>
    </row>
    <row r="23" spans="1:74" ht="11.1" customHeight="1" x14ac:dyDescent="0.2">
      <c r="A23" s="558" t="s">
        <v>423</v>
      </c>
      <c r="B23" s="559" t="s">
        <v>93</v>
      </c>
      <c r="C23" s="276">
        <v>399.85084160999997</v>
      </c>
      <c r="D23" s="276">
        <v>425.22260213999999</v>
      </c>
      <c r="E23" s="276">
        <v>435.14032773999998</v>
      </c>
      <c r="F23" s="276">
        <v>448.41689066999999</v>
      </c>
      <c r="G23" s="276">
        <v>454.16778161000002</v>
      </c>
      <c r="H23" s="276">
        <v>513.64355433000003</v>
      </c>
      <c r="I23" s="276">
        <v>673.92387160999999</v>
      </c>
      <c r="J23" s="276">
        <v>606.45013257999994</v>
      </c>
      <c r="K23" s="276">
        <v>539.34477833000005</v>
      </c>
      <c r="L23" s="276">
        <v>480.31967322999998</v>
      </c>
      <c r="M23" s="276">
        <v>482.08123567000001</v>
      </c>
      <c r="N23" s="276">
        <v>486.39143452000002</v>
      </c>
      <c r="O23" s="276">
        <v>482.49128000000002</v>
      </c>
      <c r="P23" s="276">
        <v>531.56596309999998</v>
      </c>
      <c r="Q23" s="276">
        <v>474.45754548000002</v>
      </c>
      <c r="R23" s="276">
        <v>484.69862499999999</v>
      </c>
      <c r="S23" s="276">
        <v>533.34489805999999</v>
      </c>
      <c r="T23" s="276">
        <v>617.46678367000004</v>
      </c>
      <c r="U23" s="276">
        <v>768.17638903</v>
      </c>
      <c r="V23" s="276">
        <v>718.20669677000001</v>
      </c>
      <c r="W23" s="276">
        <v>603.66219566999996</v>
      </c>
      <c r="X23" s="276">
        <v>523.86806064999996</v>
      </c>
      <c r="Y23" s="276">
        <v>478.69771433</v>
      </c>
      <c r="Z23" s="276">
        <v>446.18652644999997</v>
      </c>
      <c r="AA23" s="276">
        <v>453.67611128999999</v>
      </c>
      <c r="AB23" s="276">
        <v>463.60808464000002</v>
      </c>
      <c r="AC23" s="276">
        <v>448.43814773999998</v>
      </c>
      <c r="AD23" s="276">
        <v>446.15823332999997</v>
      </c>
      <c r="AE23" s="276">
        <v>485.04690032000002</v>
      </c>
      <c r="AF23" s="276">
        <v>529.32314832999998</v>
      </c>
      <c r="AG23" s="276">
        <v>721.90584322999996</v>
      </c>
      <c r="AH23" s="276">
        <v>606.16013419000001</v>
      </c>
      <c r="AI23" s="276">
        <v>520.17030699999998</v>
      </c>
      <c r="AJ23" s="276">
        <v>454.52027806000001</v>
      </c>
      <c r="AK23" s="276">
        <v>447.39231532999997</v>
      </c>
      <c r="AL23" s="276">
        <v>451.19240354999999</v>
      </c>
      <c r="AM23" s="276">
        <v>393.63403968</v>
      </c>
      <c r="AN23" s="276">
        <v>430.38731749999999</v>
      </c>
      <c r="AO23" s="276">
        <v>415.42122903000001</v>
      </c>
      <c r="AP23" s="276">
        <v>419.80514299999999</v>
      </c>
      <c r="AQ23" s="276">
        <v>452.89765258</v>
      </c>
      <c r="AR23" s="276">
        <v>584.78923699999996</v>
      </c>
      <c r="AS23" s="276">
        <v>677.95945194000001</v>
      </c>
      <c r="AT23" s="276">
        <v>626.46299968000005</v>
      </c>
      <c r="AU23" s="276">
        <v>590.54342967000002</v>
      </c>
      <c r="AV23" s="276">
        <v>524.66599710000003</v>
      </c>
      <c r="AW23" s="276">
        <v>459.82554499999998</v>
      </c>
      <c r="AX23" s="276">
        <v>494.37943710000002</v>
      </c>
      <c r="AY23" s="276">
        <v>480.92758193999998</v>
      </c>
      <c r="AZ23" s="276">
        <v>438.02119285999999</v>
      </c>
      <c r="BA23" s="276">
        <v>514.49832709999998</v>
      </c>
      <c r="BB23" s="276">
        <v>461.20820666999998</v>
      </c>
      <c r="BC23" s="276">
        <v>545.51163986999995</v>
      </c>
      <c r="BD23" s="276">
        <v>633.73019999999997</v>
      </c>
      <c r="BE23" s="276">
        <v>724.65830000000005</v>
      </c>
      <c r="BF23" s="339">
        <v>710.51769999999999</v>
      </c>
      <c r="BG23" s="339">
        <v>604.15719999999999</v>
      </c>
      <c r="BH23" s="339">
        <v>562.93899999999996</v>
      </c>
      <c r="BI23" s="339">
        <v>513.77880000000005</v>
      </c>
      <c r="BJ23" s="339">
        <v>533.58330000000001</v>
      </c>
      <c r="BK23" s="339">
        <v>486.20089999999999</v>
      </c>
      <c r="BL23" s="339">
        <v>485.77300000000002</v>
      </c>
      <c r="BM23" s="339">
        <v>509.09519999999998</v>
      </c>
      <c r="BN23" s="339">
        <v>480.22640000000001</v>
      </c>
      <c r="BO23" s="339">
        <v>555.76300000000003</v>
      </c>
      <c r="BP23" s="339">
        <v>654.70899999999995</v>
      </c>
      <c r="BQ23" s="339">
        <v>733.19759999999997</v>
      </c>
      <c r="BR23" s="339">
        <v>719.58339999999998</v>
      </c>
      <c r="BS23" s="339">
        <v>629.03660000000002</v>
      </c>
      <c r="BT23" s="339">
        <v>580.81110000000001</v>
      </c>
      <c r="BU23" s="339">
        <v>520.43029999999999</v>
      </c>
      <c r="BV23" s="339">
        <v>531.72109999999998</v>
      </c>
    </row>
    <row r="24" spans="1:74" ht="11.1" customHeight="1" x14ac:dyDescent="0.2">
      <c r="A24" s="558" t="s">
        <v>424</v>
      </c>
      <c r="B24" s="561" t="s">
        <v>404</v>
      </c>
      <c r="C24" s="276">
        <v>18.645433226000002</v>
      </c>
      <c r="D24" s="276">
        <v>6.5282392856999998</v>
      </c>
      <c r="E24" s="276">
        <v>8.2618864516000006</v>
      </c>
      <c r="F24" s="276">
        <v>2.9399026667000001</v>
      </c>
      <c r="G24" s="276">
        <v>3.9587690323000002</v>
      </c>
      <c r="H24" s="276">
        <v>7.3133176666999997</v>
      </c>
      <c r="I24" s="276">
        <v>14.585916451999999</v>
      </c>
      <c r="J24" s="276">
        <v>6.2602509677000002</v>
      </c>
      <c r="K24" s="276">
        <v>3.5702069999999999</v>
      </c>
      <c r="L24" s="276">
        <v>2.8111803225999998</v>
      </c>
      <c r="M24" s="276">
        <v>2.3706806667000002</v>
      </c>
      <c r="N24" s="276">
        <v>2.4880570968</v>
      </c>
      <c r="O24" s="276">
        <v>4.0664922581000003</v>
      </c>
      <c r="P24" s="276">
        <v>1.7968141379</v>
      </c>
      <c r="Q24" s="276">
        <v>1.4369390323</v>
      </c>
      <c r="R24" s="276">
        <v>1.379478</v>
      </c>
      <c r="S24" s="276">
        <v>2.5575512903000002</v>
      </c>
      <c r="T24" s="276">
        <v>7.0046903333000001</v>
      </c>
      <c r="U24" s="276">
        <v>10.68980129</v>
      </c>
      <c r="V24" s="276">
        <v>4.8925896774000002</v>
      </c>
      <c r="W24" s="276">
        <v>2.2655989999999999</v>
      </c>
      <c r="X24" s="276">
        <v>2.4200170968000001</v>
      </c>
      <c r="Y24" s="276">
        <v>3.6006316667</v>
      </c>
      <c r="Z24" s="276">
        <v>1.9291835483999999</v>
      </c>
      <c r="AA24" s="276">
        <v>22.987272258000001</v>
      </c>
      <c r="AB24" s="276">
        <v>12.535679643</v>
      </c>
      <c r="AC24" s="276">
        <v>1.6969283871</v>
      </c>
      <c r="AD24" s="276">
        <v>2.6862336667000002</v>
      </c>
      <c r="AE24" s="276">
        <v>3.3685651612999998</v>
      </c>
      <c r="AF24" s="276">
        <v>4.8813550000000001</v>
      </c>
      <c r="AG24" s="276">
        <v>14.915700644999999</v>
      </c>
      <c r="AH24" s="276">
        <v>3.4773741935000002</v>
      </c>
      <c r="AI24" s="276">
        <v>3.6687750000000001</v>
      </c>
      <c r="AJ24" s="276">
        <v>2.3079722581</v>
      </c>
      <c r="AK24" s="276">
        <v>2.8764083333000001</v>
      </c>
      <c r="AL24" s="276">
        <v>14.159246774</v>
      </c>
      <c r="AM24" s="276">
        <v>105.01455097</v>
      </c>
      <c r="AN24" s="276">
        <v>27.953309999999998</v>
      </c>
      <c r="AO24" s="276">
        <v>28.998878065</v>
      </c>
      <c r="AP24" s="276">
        <v>1.6404799999999999</v>
      </c>
      <c r="AQ24" s="276">
        <v>2.2246196774000002</v>
      </c>
      <c r="AR24" s="276">
        <v>2.3365166667000001</v>
      </c>
      <c r="AS24" s="276">
        <v>3.3408745161</v>
      </c>
      <c r="AT24" s="276">
        <v>3.8146570968</v>
      </c>
      <c r="AU24" s="276">
        <v>2.3440573332999999</v>
      </c>
      <c r="AV24" s="276">
        <v>1.7217845161000001</v>
      </c>
      <c r="AW24" s="276">
        <v>2.6142716667000001</v>
      </c>
      <c r="AX24" s="276">
        <v>3.7998441934999998</v>
      </c>
      <c r="AY24" s="276">
        <v>23.300929031999999</v>
      </c>
      <c r="AZ24" s="276">
        <v>116.15884749999999</v>
      </c>
      <c r="BA24" s="276">
        <v>6.8286306451999996</v>
      </c>
      <c r="BB24" s="276">
        <v>2.1319216666999998</v>
      </c>
      <c r="BC24" s="276">
        <v>2.8864911289999999</v>
      </c>
      <c r="BD24" s="276">
        <v>3.881183</v>
      </c>
      <c r="BE24" s="276">
        <v>5.9782970000000004</v>
      </c>
      <c r="BF24" s="339">
        <v>6.414669</v>
      </c>
      <c r="BG24" s="339">
        <v>4.4004599999999998</v>
      </c>
      <c r="BH24" s="339">
        <v>4.3490580000000003</v>
      </c>
      <c r="BI24" s="339">
        <v>4.4293269999999998</v>
      </c>
      <c r="BJ24" s="339">
        <v>9.1317710000000005</v>
      </c>
      <c r="BK24" s="339">
        <v>12.936070000000001</v>
      </c>
      <c r="BL24" s="339">
        <v>8.4689879999999995</v>
      </c>
      <c r="BM24" s="339">
        <v>7.6217449999999998</v>
      </c>
      <c r="BN24" s="339">
        <v>4.1930889999999996</v>
      </c>
      <c r="BO24" s="339">
        <v>4.712186</v>
      </c>
      <c r="BP24" s="339">
        <v>4.7211889999999999</v>
      </c>
      <c r="BQ24" s="339">
        <v>6.4583349999999999</v>
      </c>
      <c r="BR24" s="339">
        <v>6.1233050000000002</v>
      </c>
      <c r="BS24" s="339">
        <v>4.3691870000000002</v>
      </c>
      <c r="BT24" s="339">
        <v>3.8714019999999998</v>
      </c>
      <c r="BU24" s="339">
        <v>4.0735720000000004</v>
      </c>
      <c r="BV24" s="339">
        <v>7.1777350000000002</v>
      </c>
    </row>
    <row r="25" spans="1:74" ht="11.1" customHeight="1" x14ac:dyDescent="0.2">
      <c r="A25" s="558" t="s">
        <v>425</v>
      </c>
      <c r="B25" s="561" t="s">
        <v>94</v>
      </c>
      <c r="C25" s="276">
        <v>2.0251293547999998</v>
      </c>
      <c r="D25" s="276">
        <v>2.1326428571</v>
      </c>
      <c r="E25" s="276">
        <v>2.0224258064999998</v>
      </c>
      <c r="F25" s="276">
        <v>2.0272706666999998</v>
      </c>
      <c r="G25" s="276">
        <v>1.7735229031999999</v>
      </c>
      <c r="H25" s="276">
        <v>1.9934736666999999</v>
      </c>
      <c r="I25" s="276">
        <v>2.0712183871000001</v>
      </c>
      <c r="J25" s="276">
        <v>2.0787725805999999</v>
      </c>
      <c r="K25" s="276">
        <v>1.8631219999999999</v>
      </c>
      <c r="L25" s="276">
        <v>2.0787261290000001</v>
      </c>
      <c r="M25" s="276">
        <v>2.4345289999999999</v>
      </c>
      <c r="N25" s="276">
        <v>2.3396361290000001</v>
      </c>
      <c r="O25" s="276">
        <v>2.3133987096999999</v>
      </c>
      <c r="P25" s="276">
        <v>2.4538258621</v>
      </c>
      <c r="Q25" s="276">
        <v>2.1789303225999999</v>
      </c>
      <c r="R25" s="276">
        <v>2.0772416667</v>
      </c>
      <c r="S25" s="276">
        <v>1.9665941935</v>
      </c>
      <c r="T25" s="276">
        <v>1.8646516666999999</v>
      </c>
      <c r="U25" s="276">
        <v>1.7570896774</v>
      </c>
      <c r="V25" s="276">
        <v>1.9056816129</v>
      </c>
      <c r="W25" s="276">
        <v>2.0067596666999998</v>
      </c>
      <c r="X25" s="276">
        <v>1.6492674194000001</v>
      </c>
      <c r="Y25" s="276">
        <v>2.0953546667</v>
      </c>
      <c r="Z25" s="276">
        <v>2.0247535484000001</v>
      </c>
      <c r="AA25" s="276">
        <v>2.3118806452</v>
      </c>
      <c r="AB25" s="276">
        <v>2.4335582143000001</v>
      </c>
      <c r="AC25" s="276">
        <v>2.2527432258000002</v>
      </c>
      <c r="AD25" s="276">
        <v>2.6208183332999999</v>
      </c>
      <c r="AE25" s="276">
        <v>2.6324890323000001</v>
      </c>
      <c r="AF25" s="276">
        <v>2.442221</v>
      </c>
      <c r="AG25" s="276">
        <v>2.5279177419000001</v>
      </c>
      <c r="AH25" s="276">
        <v>2.3965596774</v>
      </c>
      <c r="AI25" s="276">
        <v>2.0791136667000001</v>
      </c>
      <c r="AJ25" s="276">
        <v>2.2359509677</v>
      </c>
      <c r="AK25" s="276">
        <v>2.3627286666999998</v>
      </c>
      <c r="AL25" s="276">
        <v>2.4174696774000002</v>
      </c>
      <c r="AM25" s="276">
        <v>2.0739999999999998</v>
      </c>
      <c r="AN25" s="276">
        <v>1.6133671429000001</v>
      </c>
      <c r="AO25" s="276">
        <v>1.8296245161</v>
      </c>
      <c r="AP25" s="276">
        <v>1.5532456667000001</v>
      </c>
      <c r="AQ25" s="276">
        <v>1.7559335484</v>
      </c>
      <c r="AR25" s="276">
        <v>1.6565866667</v>
      </c>
      <c r="AS25" s="276">
        <v>1.7793545160999999</v>
      </c>
      <c r="AT25" s="276">
        <v>1.7198164516000001</v>
      </c>
      <c r="AU25" s="276">
        <v>1.9639983333</v>
      </c>
      <c r="AV25" s="276">
        <v>1.4409003225999999</v>
      </c>
      <c r="AW25" s="276">
        <v>1.7441089999999999</v>
      </c>
      <c r="AX25" s="276">
        <v>1.8326274194000001</v>
      </c>
      <c r="AY25" s="276">
        <v>1.8821564516</v>
      </c>
      <c r="AZ25" s="276">
        <v>1.8007017857000001</v>
      </c>
      <c r="BA25" s="276">
        <v>1.4515109677</v>
      </c>
      <c r="BB25" s="276">
        <v>1.6800073333000001</v>
      </c>
      <c r="BC25" s="276">
        <v>1.5433928387</v>
      </c>
      <c r="BD25" s="276">
        <v>1.6828890000000001</v>
      </c>
      <c r="BE25" s="276">
        <v>1.829075</v>
      </c>
      <c r="BF25" s="339">
        <v>1.7476259999999999</v>
      </c>
      <c r="BG25" s="339">
        <v>2.0018090000000002</v>
      </c>
      <c r="BH25" s="339">
        <v>1.4630730000000001</v>
      </c>
      <c r="BI25" s="339">
        <v>1.760794</v>
      </c>
      <c r="BJ25" s="339">
        <v>1.848878</v>
      </c>
      <c r="BK25" s="339">
        <v>1.9020090000000001</v>
      </c>
      <c r="BL25" s="339">
        <v>1.776613</v>
      </c>
      <c r="BM25" s="339">
        <v>1.4561999999999999</v>
      </c>
      <c r="BN25" s="339">
        <v>1.7179899999999999</v>
      </c>
      <c r="BO25" s="339">
        <v>1.599953</v>
      </c>
      <c r="BP25" s="339">
        <v>1.6829810000000001</v>
      </c>
      <c r="BQ25" s="339">
        <v>1.8035330000000001</v>
      </c>
      <c r="BR25" s="339">
        <v>1.7362960000000001</v>
      </c>
      <c r="BS25" s="339">
        <v>1.9837800000000001</v>
      </c>
      <c r="BT25" s="339">
        <v>1.4325840000000001</v>
      </c>
      <c r="BU25" s="339">
        <v>1.7314480000000001</v>
      </c>
      <c r="BV25" s="339">
        <v>1.8155330000000001</v>
      </c>
    </row>
    <row r="26" spans="1:74" ht="11.1" customHeight="1" x14ac:dyDescent="0.2">
      <c r="A26" s="558" t="s">
        <v>426</v>
      </c>
      <c r="B26" s="561" t="s">
        <v>95</v>
      </c>
      <c r="C26" s="276">
        <v>567.72248387000002</v>
      </c>
      <c r="D26" s="276">
        <v>563.14060714000004</v>
      </c>
      <c r="E26" s="276">
        <v>505.92312902999998</v>
      </c>
      <c r="F26" s="276">
        <v>403.53986666999998</v>
      </c>
      <c r="G26" s="276">
        <v>445.14425806000003</v>
      </c>
      <c r="H26" s="276">
        <v>492.27933332999999</v>
      </c>
      <c r="I26" s="276">
        <v>545.18745161000004</v>
      </c>
      <c r="J26" s="276">
        <v>545.03622581000002</v>
      </c>
      <c r="K26" s="276">
        <v>526.66510000000005</v>
      </c>
      <c r="L26" s="276">
        <v>486.63951613</v>
      </c>
      <c r="M26" s="276">
        <v>507.20229999999998</v>
      </c>
      <c r="N26" s="276">
        <v>551.85522580999998</v>
      </c>
      <c r="O26" s="276">
        <v>558.77654839000002</v>
      </c>
      <c r="P26" s="276">
        <v>557.83834482999998</v>
      </c>
      <c r="Q26" s="276">
        <v>516.50783870999999</v>
      </c>
      <c r="R26" s="276">
        <v>473.47609999999997</v>
      </c>
      <c r="S26" s="276">
        <v>470.64764516000002</v>
      </c>
      <c r="T26" s="276">
        <v>502.25846667000002</v>
      </c>
      <c r="U26" s="276">
        <v>528.33645161000004</v>
      </c>
      <c r="V26" s="276">
        <v>538.74322581000001</v>
      </c>
      <c r="W26" s="276">
        <v>499.42363332999997</v>
      </c>
      <c r="X26" s="276">
        <v>419.06290323000002</v>
      </c>
      <c r="Y26" s="276">
        <v>448.77050000000003</v>
      </c>
      <c r="Z26" s="276">
        <v>557.60167741999999</v>
      </c>
      <c r="AA26" s="276">
        <v>577.76022580999995</v>
      </c>
      <c r="AB26" s="276">
        <v>571.61492856999996</v>
      </c>
      <c r="AC26" s="276">
        <v>535.16038709999998</v>
      </c>
      <c r="AD26" s="276">
        <v>488.74343333000002</v>
      </c>
      <c r="AE26" s="276">
        <v>449.54203225999998</v>
      </c>
      <c r="AF26" s="276">
        <v>531.27850000000001</v>
      </c>
      <c r="AG26" s="276">
        <v>551.46354839000003</v>
      </c>
      <c r="AH26" s="276">
        <v>552.12867742000003</v>
      </c>
      <c r="AI26" s="276">
        <v>525.11386666999999</v>
      </c>
      <c r="AJ26" s="276">
        <v>501.93599999999998</v>
      </c>
      <c r="AK26" s="276">
        <v>537.39829999999995</v>
      </c>
      <c r="AL26" s="276">
        <v>559.47238709999999</v>
      </c>
      <c r="AM26" s="276">
        <v>561.76225806000002</v>
      </c>
      <c r="AN26" s="276">
        <v>567.38092857000004</v>
      </c>
      <c r="AO26" s="276">
        <v>499.13374193999999</v>
      </c>
      <c r="AP26" s="276">
        <v>433.56959999999998</v>
      </c>
      <c r="AQ26" s="276">
        <v>457.31193547999999</v>
      </c>
      <c r="AR26" s="276">
        <v>522.86966667000002</v>
      </c>
      <c r="AS26" s="276">
        <v>539.76841935000004</v>
      </c>
      <c r="AT26" s="276">
        <v>554.11306451999997</v>
      </c>
      <c r="AU26" s="276">
        <v>522.17769999999996</v>
      </c>
      <c r="AV26" s="276">
        <v>512.15022581000005</v>
      </c>
      <c r="AW26" s="276">
        <v>513.35373332999995</v>
      </c>
      <c r="AX26" s="276">
        <v>567.80025806000003</v>
      </c>
      <c r="AY26" s="276">
        <v>566.40729032000002</v>
      </c>
      <c r="AZ26" s="276">
        <v>547.83707143000004</v>
      </c>
      <c r="BA26" s="276">
        <v>519.65599999999995</v>
      </c>
      <c r="BB26" s="276">
        <v>478.46856666999997</v>
      </c>
      <c r="BC26" s="276">
        <v>462.58164515999999</v>
      </c>
      <c r="BD26" s="276">
        <v>557.94200000000001</v>
      </c>
      <c r="BE26" s="276">
        <v>555.12009999999998</v>
      </c>
      <c r="BF26" s="339">
        <v>513.45889999999997</v>
      </c>
      <c r="BG26" s="339">
        <v>479.42009999999999</v>
      </c>
      <c r="BH26" s="339">
        <v>437.23110000000003</v>
      </c>
      <c r="BI26" s="339">
        <v>463.1198</v>
      </c>
      <c r="BJ26" s="339">
        <v>505.78820000000002</v>
      </c>
      <c r="BK26" s="339">
        <v>529.46209999999996</v>
      </c>
      <c r="BL26" s="339">
        <v>489.12139999999999</v>
      </c>
      <c r="BM26" s="339">
        <v>460.35950000000003</v>
      </c>
      <c r="BN26" s="339">
        <v>441.38060000000002</v>
      </c>
      <c r="BO26" s="339">
        <v>469.60559999999998</v>
      </c>
      <c r="BP26" s="339">
        <v>536.27499999999998</v>
      </c>
      <c r="BQ26" s="339">
        <v>530.43529999999998</v>
      </c>
      <c r="BR26" s="339">
        <v>521.18920000000003</v>
      </c>
      <c r="BS26" s="339">
        <v>486.6379</v>
      </c>
      <c r="BT26" s="339">
        <v>443.81380000000001</v>
      </c>
      <c r="BU26" s="339">
        <v>470.09219999999999</v>
      </c>
      <c r="BV26" s="339">
        <v>513.40300000000002</v>
      </c>
    </row>
    <row r="27" spans="1:74" ht="11.1" customHeight="1" x14ac:dyDescent="0.2">
      <c r="A27" s="558" t="s">
        <v>427</v>
      </c>
      <c r="B27" s="561" t="s">
        <v>428</v>
      </c>
      <c r="C27" s="276">
        <v>88.121066451999994</v>
      </c>
      <c r="D27" s="276">
        <v>87.359654642999999</v>
      </c>
      <c r="E27" s="276">
        <v>115.79813968000001</v>
      </c>
      <c r="F27" s="276">
        <v>114.696459</v>
      </c>
      <c r="G27" s="276">
        <v>126.53128</v>
      </c>
      <c r="H27" s="276">
        <v>110.733588</v>
      </c>
      <c r="I27" s="276">
        <v>89.379060323000004</v>
      </c>
      <c r="J27" s="276">
        <v>86.950986774</v>
      </c>
      <c r="K27" s="276">
        <v>99.985656000000006</v>
      </c>
      <c r="L27" s="276">
        <v>108.74024161</v>
      </c>
      <c r="M27" s="276">
        <v>110.66189532999999</v>
      </c>
      <c r="N27" s="276">
        <v>122.67799839</v>
      </c>
      <c r="O27" s="276">
        <v>110.87419935</v>
      </c>
      <c r="P27" s="276">
        <v>109.33192414</v>
      </c>
      <c r="Q27" s="276">
        <v>114.63089128999999</v>
      </c>
      <c r="R27" s="276">
        <v>96.719783332999995</v>
      </c>
      <c r="S27" s="276">
        <v>100.42947676999999</v>
      </c>
      <c r="T27" s="276">
        <v>86.586054666999999</v>
      </c>
      <c r="U27" s="276">
        <v>70.675798064999995</v>
      </c>
      <c r="V27" s="276">
        <v>67.066515160999998</v>
      </c>
      <c r="W27" s="276">
        <v>67.048717999999994</v>
      </c>
      <c r="X27" s="276">
        <v>74.543124194000001</v>
      </c>
      <c r="Y27" s="276">
        <v>89.982662332999993</v>
      </c>
      <c r="Z27" s="276">
        <v>92.657230644999999</v>
      </c>
      <c r="AA27" s="276">
        <v>97.599123226000003</v>
      </c>
      <c r="AB27" s="276">
        <v>94.666658928999993</v>
      </c>
      <c r="AC27" s="276">
        <v>96.741210323000004</v>
      </c>
      <c r="AD27" s="276">
        <v>98.133058000000005</v>
      </c>
      <c r="AE27" s="276">
        <v>89.981576774000004</v>
      </c>
      <c r="AF27" s="276">
        <v>94.128951999999998</v>
      </c>
      <c r="AG27" s="276">
        <v>97.548116452000002</v>
      </c>
      <c r="AH27" s="276">
        <v>82.855115483999995</v>
      </c>
      <c r="AI27" s="276">
        <v>78.581895333000006</v>
      </c>
      <c r="AJ27" s="276">
        <v>81.039752581000002</v>
      </c>
      <c r="AK27" s="276">
        <v>95.462671</v>
      </c>
      <c r="AL27" s="276">
        <v>99.237940323000004</v>
      </c>
      <c r="AM27" s="276">
        <v>98.336587097000006</v>
      </c>
      <c r="AN27" s="276">
        <v>91.753161429000002</v>
      </c>
      <c r="AO27" s="276">
        <v>91.619152258</v>
      </c>
      <c r="AP27" s="276">
        <v>102.99372867</v>
      </c>
      <c r="AQ27" s="276">
        <v>102.70221226</v>
      </c>
      <c r="AR27" s="276">
        <v>93.329644333000005</v>
      </c>
      <c r="AS27" s="276">
        <v>87.017847097000001</v>
      </c>
      <c r="AT27" s="276">
        <v>86.349496451999997</v>
      </c>
      <c r="AU27" s="276">
        <v>78.767706333000007</v>
      </c>
      <c r="AV27" s="276">
        <v>83.852358065000004</v>
      </c>
      <c r="AW27" s="276">
        <v>89.162520666999995</v>
      </c>
      <c r="AX27" s="276">
        <v>100.05209355</v>
      </c>
      <c r="AY27" s="276">
        <v>93.523239355000001</v>
      </c>
      <c r="AZ27" s="276">
        <v>83.856221070999993</v>
      </c>
      <c r="BA27" s="276">
        <v>94.742720323</v>
      </c>
      <c r="BB27" s="276">
        <v>106.990015</v>
      </c>
      <c r="BC27" s="276">
        <v>87.477798097000004</v>
      </c>
      <c r="BD27" s="276">
        <v>89.254890000000003</v>
      </c>
      <c r="BE27" s="276">
        <v>89.825550000000007</v>
      </c>
      <c r="BF27" s="339">
        <v>94.398759999999996</v>
      </c>
      <c r="BG27" s="339">
        <v>74.874539999999996</v>
      </c>
      <c r="BH27" s="339">
        <v>68.937690000000003</v>
      </c>
      <c r="BI27" s="339">
        <v>74.261939999999996</v>
      </c>
      <c r="BJ27" s="339">
        <v>77.422749999999994</v>
      </c>
      <c r="BK27" s="339">
        <v>99.226590000000002</v>
      </c>
      <c r="BL27" s="339">
        <v>91.222179999999994</v>
      </c>
      <c r="BM27" s="339">
        <v>103.7771</v>
      </c>
      <c r="BN27" s="339">
        <v>110.7188</v>
      </c>
      <c r="BO27" s="339">
        <v>116.968</v>
      </c>
      <c r="BP27" s="339">
        <v>109.6138</v>
      </c>
      <c r="BQ27" s="339">
        <v>102.52460000000001</v>
      </c>
      <c r="BR27" s="339">
        <v>104.7385</v>
      </c>
      <c r="BS27" s="339">
        <v>91.515240000000006</v>
      </c>
      <c r="BT27" s="339">
        <v>87.559669999999997</v>
      </c>
      <c r="BU27" s="339">
        <v>98.195620000000005</v>
      </c>
      <c r="BV27" s="339">
        <v>106.2788</v>
      </c>
    </row>
    <row r="28" spans="1:74" ht="11.1" customHeight="1" x14ac:dyDescent="0.2">
      <c r="A28" s="558" t="s">
        <v>429</v>
      </c>
      <c r="B28" s="559" t="s">
        <v>471</v>
      </c>
      <c r="C28" s="276">
        <v>46.661489355000001</v>
      </c>
      <c r="D28" s="276">
        <v>55.992815356999998</v>
      </c>
      <c r="E28" s="276">
        <v>53.756474193999999</v>
      </c>
      <c r="F28" s="276">
        <v>49.480108667000003</v>
      </c>
      <c r="G28" s="276">
        <v>42.429162257999998</v>
      </c>
      <c r="H28" s="276">
        <v>47.087344667000004</v>
      </c>
      <c r="I28" s="276">
        <v>46.272430645</v>
      </c>
      <c r="J28" s="276">
        <v>46.132018387000002</v>
      </c>
      <c r="K28" s="276">
        <v>44.667554000000003</v>
      </c>
      <c r="L28" s="276">
        <v>47.694499032000003</v>
      </c>
      <c r="M28" s="276">
        <v>55.717682666999998</v>
      </c>
      <c r="N28" s="276">
        <v>55.412611290000001</v>
      </c>
      <c r="O28" s="276">
        <v>59.734434839000002</v>
      </c>
      <c r="P28" s="276">
        <v>56.826330689999999</v>
      </c>
      <c r="Q28" s="276">
        <v>55.598852903000001</v>
      </c>
      <c r="R28" s="276">
        <v>52.658386</v>
      </c>
      <c r="S28" s="276">
        <v>43.979553547999998</v>
      </c>
      <c r="T28" s="276">
        <v>51.824452667000003</v>
      </c>
      <c r="U28" s="276">
        <v>47.588957419000003</v>
      </c>
      <c r="V28" s="276">
        <v>47.157525161000002</v>
      </c>
      <c r="W28" s="276">
        <v>50.679456999999999</v>
      </c>
      <c r="X28" s="276">
        <v>54.454519677</v>
      </c>
      <c r="Y28" s="276">
        <v>54.830595666999997</v>
      </c>
      <c r="Z28" s="276">
        <v>63.795636129000002</v>
      </c>
      <c r="AA28" s="276">
        <v>67.190018710000004</v>
      </c>
      <c r="AB28" s="276">
        <v>63.643876786</v>
      </c>
      <c r="AC28" s="276">
        <v>66.087890000000002</v>
      </c>
      <c r="AD28" s="276">
        <v>64.005882666999995</v>
      </c>
      <c r="AE28" s="276">
        <v>57.958344193999999</v>
      </c>
      <c r="AF28" s="276">
        <v>58.129457000000002</v>
      </c>
      <c r="AG28" s="276">
        <v>51.948039031999997</v>
      </c>
      <c r="AH28" s="276">
        <v>53.692427418999998</v>
      </c>
      <c r="AI28" s="276">
        <v>55.981932999999998</v>
      </c>
      <c r="AJ28" s="276">
        <v>60.468458065</v>
      </c>
      <c r="AK28" s="276">
        <v>75.595299667000006</v>
      </c>
      <c r="AL28" s="276">
        <v>67.892104193999998</v>
      </c>
      <c r="AM28" s="276">
        <v>74.119522903000004</v>
      </c>
      <c r="AN28" s="276">
        <v>69.998685356999999</v>
      </c>
      <c r="AO28" s="276">
        <v>74.954884516000007</v>
      </c>
      <c r="AP28" s="276">
        <v>72.839579000000001</v>
      </c>
      <c r="AQ28" s="276">
        <v>60.503558386999998</v>
      </c>
      <c r="AR28" s="276">
        <v>58.847582000000003</v>
      </c>
      <c r="AS28" s="276">
        <v>61.145027742000003</v>
      </c>
      <c r="AT28" s="276">
        <v>57.383614839000003</v>
      </c>
      <c r="AU28" s="276">
        <v>61.356673667000003</v>
      </c>
      <c r="AV28" s="276">
        <v>69.084833226000001</v>
      </c>
      <c r="AW28" s="276">
        <v>79.322196667</v>
      </c>
      <c r="AX28" s="276">
        <v>69.094869677000005</v>
      </c>
      <c r="AY28" s="276">
        <v>77.388977741999994</v>
      </c>
      <c r="AZ28" s="276">
        <v>73.057618214000001</v>
      </c>
      <c r="BA28" s="276">
        <v>76.695630323000003</v>
      </c>
      <c r="BB28" s="276">
        <v>71.841359333</v>
      </c>
      <c r="BC28" s="276">
        <v>62.125027934999999</v>
      </c>
      <c r="BD28" s="276">
        <v>62.182589999999998</v>
      </c>
      <c r="BE28" s="276">
        <v>60.547049999999999</v>
      </c>
      <c r="BF28" s="339">
        <v>58.956600000000002</v>
      </c>
      <c r="BG28" s="339">
        <v>61.039389999999997</v>
      </c>
      <c r="BH28" s="339">
        <v>62.633929999999999</v>
      </c>
      <c r="BI28" s="339">
        <v>69.550470000000004</v>
      </c>
      <c r="BJ28" s="339">
        <v>75.65325</v>
      </c>
      <c r="BK28" s="339">
        <v>72.438320000000004</v>
      </c>
      <c r="BL28" s="339">
        <v>73.579269999999994</v>
      </c>
      <c r="BM28" s="339">
        <v>72.482230000000001</v>
      </c>
      <c r="BN28" s="339">
        <v>69.321730000000002</v>
      </c>
      <c r="BO28" s="339">
        <v>60.975949999999997</v>
      </c>
      <c r="BP28" s="339">
        <v>63.476410000000001</v>
      </c>
      <c r="BQ28" s="339">
        <v>61.647129999999997</v>
      </c>
      <c r="BR28" s="339">
        <v>60.25808</v>
      </c>
      <c r="BS28" s="339">
        <v>62.395719999999997</v>
      </c>
      <c r="BT28" s="339">
        <v>63.443739999999998</v>
      </c>
      <c r="BU28" s="339">
        <v>70.792289999999994</v>
      </c>
      <c r="BV28" s="339">
        <v>83.124719999999996</v>
      </c>
    </row>
    <row r="29" spans="1:74" ht="11.1" customHeight="1" x14ac:dyDescent="0.2">
      <c r="A29" s="558" t="s">
        <v>430</v>
      </c>
      <c r="B29" s="561" t="s">
        <v>418</v>
      </c>
      <c r="C29" s="276">
        <v>10.725953226</v>
      </c>
      <c r="D29" s="276">
        <v>10.751144999999999</v>
      </c>
      <c r="E29" s="276">
        <v>11.675517097</v>
      </c>
      <c r="F29" s="276">
        <v>12.060416999999999</v>
      </c>
      <c r="G29" s="276">
        <v>12.228864516</v>
      </c>
      <c r="H29" s="276">
        <v>13.150871</v>
      </c>
      <c r="I29" s="276">
        <v>13.432941935000001</v>
      </c>
      <c r="J29" s="276">
        <v>12.462818387</v>
      </c>
      <c r="K29" s="276">
        <v>12.339302667</v>
      </c>
      <c r="L29" s="276">
        <v>12.312143871</v>
      </c>
      <c r="M29" s="276">
        <v>12.402464999999999</v>
      </c>
      <c r="N29" s="276">
        <v>12.978460323</v>
      </c>
      <c r="O29" s="276">
        <v>11.988034839000001</v>
      </c>
      <c r="P29" s="276">
        <v>12.170526207</v>
      </c>
      <c r="Q29" s="276">
        <v>12.715852258</v>
      </c>
      <c r="R29" s="276">
        <v>12.463655666999999</v>
      </c>
      <c r="S29" s="276">
        <v>12.628285805999999</v>
      </c>
      <c r="T29" s="276">
        <v>13.555149999999999</v>
      </c>
      <c r="U29" s="276">
        <v>13.444569032</v>
      </c>
      <c r="V29" s="276">
        <v>12.623029355</v>
      </c>
      <c r="W29" s="276">
        <v>12.996295333000001</v>
      </c>
      <c r="X29" s="276">
        <v>12.494597419</v>
      </c>
      <c r="Y29" s="276">
        <v>12.576748</v>
      </c>
      <c r="Z29" s="276">
        <v>12.775309999999999</v>
      </c>
      <c r="AA29" s="276">
        <v>10.999426129</v>
      </c>
      <c r="AB29" s="276">
        <v>10.613415356999999</v>
      </c>
      <c r="AC29" s="276">
        <v>11.937419354999999</v>
      </c>
      <c r="AD29" s="276">
        <v>11.838811333000001</v>
      </c>
      <c r="AE29" s="276">
        <v>12.114368387000001</v>
      </c>
      <c r="AF29" s="276">
        <v>12.865789667</v>
      </c>
      <c r="AG29" s="276">
        <v>12.618003871000001</v>
      </c>
      <c r="AH29" s="276">
        <v>12.612468387</v>
      </c>
      <c r="AI29" s="276">
        <v>12.365542333</v>
      </c>
      <c r="AJ29" s="276">
        <v>12.182335483999999</v>
      </c>
      <c r="AK29" s="276">
        <v>12.233124999999999</v>
      </c>
      <c r="AL29" s="276">
        <v>12.126636129</v>
      </c>
      <c r="AM29" s="276">
        <v>10.666230968000001</v>
      </c>
      <c r="AN29" s="276">
        <v>10.358871429000001</v>
      </c>
      <c r="AO29" s="276">
        <v>11.998495483999999</v>
      </c>
      <c r="AP29" s="276">
        <v>11.853864333000001</v>
      </c>
      <c r="AQ29" s="276">
        <v>12.04779871</v>
      </c>
      <c r="AR29" s="276">
        <v>12.482928333</v>
      </c>
      <c r="AS29" s="276">
        <v>12.779371613</v>
      </c>
      <c r="AT29" s="276">
        <v>12.547929355000001</v>
      </c>
      <c r="AU29" s="276">
        <v>12.533324332999999</v>
      </c>
      <c r="AV29" s="276">
        <v>11.941623548000001</v>
      </c>
      <c r="AW29" s="276">
        <v>12.453916</v>
      </c>
      <c r="AX29" s="276">
        <v>12.220612580999999</v>
      </c>
      <c r="AY29" s="276">
        <v>11.618729031999999</v>
      </c>
      <c r="AZ29" s="276">
        <v>10.553175</v>
      </c>
      <c r="BA29" s="276">
        <v>10.370739031999999</v>
      </c>
      <c r="BB29" s="276">
        <v>11.665167</v>
      </c>
      <c r="BC29" s="276">
        <v>11.289242194</v>
      </c>
      <c r="BD29" s="276">
        <v>12.27392</v>
      </c>
      <c r="BE29" s="276">
        <v>12.107699999999999</v>
      </c>
      <c r="BF29" s="339">
        <v>11.93197</v>
      </c>
      <c r="BG29" s="339">
        <v>11.921939999999999</v>
      </c>
      <c r="BH29" s="339">
        <v>12.06317</v>
      </c>
      <c r="BI29" s="339">
        <v>11.973850000000001</v>
      </c>
      <c r="BJ29" s="339">
        <v>12.35436</v>
      </c>
      <c r="BK29" s="339">
        <v>11.403969999999999</v>
      </c>
      <c r="BL29" s="339">
        <v>10.999790000000001</v>
      </c>
      <c r="BM29" s="339">
        <v>12.113950000000001</v>
      </c>
      <c r="BN29" s="339">
        <v>12.3613</v>
      </c>
      <c r="BO29" s="339">
        <v>12.56165</v>
      </c>
      <c r="BP29" s="339">
        <v>12.52464</v>
      </c>
      <c r="BQ29" s="339">
        <v>12.4087</v>
      </c>
      <c r="BR29" s="339">
        <v>12.03152</v>
      </c>
      <c r="BS29" s="339">
        <v>12.024139999999999</v>
      </c>
      <c r="BT29" s="339">
        <v>12.06625</v>
      </c>
      <c r="BU29" s="339">
        <v>11.980320000000001</v>
      </c>
      <c r="BV29" s="339">
        <v>12.267860000000001</v>
      </c>
    </row>
    <row r="30" spans="1:74" ht="11.1" customHeight="1" x14ac:dyDescent="0.2">
      <c r="A30" s="558" t="s">
        <v>431</v>
      </c>
      <c r="B30" s="559" t="s">
        <v>420</v>
      </c>
      <c r="C30" s="276">
        <v>1591.5625818999999</v>
      </c>
      <c r="D30" s="276">
        <v>1544.1411611000001</v>
      </c>
      <c r="E30" s="276">
        <v>1392.9317426</v>
      </c>
      <c r="F30" s="276">
        <v>1317.2022099999999</v>
      </c>
      <c r="G30" s="276">
        <v>1394.3535641999999</v>
      </c>
      <c r="H30" s="276">
        <v>1574.2181682999999</v>
      </c>
      <c r="I30" s="276">
        <v>1810.2685845000001</v>
      </c>
      <c r="J30" s="276">
        <v>1681.2663355</v>
      </c>
      <c r="K30" s="276">
        <v>1529.6131987000001</v>
      </c>
      <c r="L30" s="276">
        <v>1400.6853390000001</v>
      </c>
      <c r="M30" s="276">
        <v>1444.6477712999999</v>
      </c>
      <c r="N30" s="276">
        <v>1490.8970784000001</v>
      </c>
      <c r="O30" s="276">
        <v>1549.6243096999999</v>
      </c>
      <c r="P30" s="276">
        <v>1506.6525796999999</v>
      </c>
      <c r="Q30" s="276">
        <v>1397.6133090000001</v>
      </c>
      <c r="R30" s="276">
        <v>1298.16272</v>
      </c>
      <c r="S30" s="276">
        <v>1403.3736696999999</v>
      </c>
      <c r="T30" s="276">
        <v>1550.8695319999999</v>
      </c>
      <c r="U30" s="276">
        <v>1820.2680132</v>
      </c>
      <c r="V30" s="276">
        <v>1715.2450468</v>
      </c>
      <c r="W30" s="276">
        <v>1479.5942557000001</v>
      </c>
      <c r="X30" s="276">
        <v>1331.4208665000001</v>
      </c>
      <c r="Y30" s="276">
        <v>1354.934231</v>
      </c>
      <c r="Z30" s="276">
        <v>1464.3585852000001</v>
      </c>
      <c r="AA30" s="276">
        <v>1555.5756799999999</v>
      </c>
      <c r="AB30" s="276">
        <v>1559.5065695999999</v>
      </c>
      <c r="AC30" s="276">
        <v>1476.2296868000001</v>
      </c>
      <c r="AD30" s="276">
        <v>1367.1335790000001</v>
      </c>
      <c r="AE30" s="276">
        <v>1370.1934490000001</v>
      </c>
      <c r="AF30" s="276">
        <v>1525.0935609999999</v>
      </c>
      <c r="AG30" s="276">
        <v>1798.3848874</v>
      </c>
      <c r="AH30" s="276">
        <v>1568.7924229</v>
      </c>
      <c r="AI30" s="276">
        <v>1442.7500442999999</v>
      </c>
      <c r="AJ30" s="276">
        <v>1288.7599144999999</v>
      </c>
      <c r="AK30" s="276">
        <v>1383.826417</v>
      </c>
      <c r="AL30" s="276">
        <v>1518.1666273999999</v>
      </c>
      <c r="AM30" s="276">
        <v>1593.6098465</v>
      </c>
      <c r="AN30" s="276">
        <v>1576.0375068000001</v>
      </c>
      <c r="AO30" s="276">
        <v>1459.7954465</v>
      </c>
      <c r="AP30" s="276">
        <v>1307.6099497</v>
      </c>
      <c r="AQ30" s="276">
        <v>1301.1400606</v>
      </c>
      <c r="AR30" s="276">
        <v>1535.7880709999999</v>
      </c>
      <c r="AS30" s="276">
        <v>1623.5095223000001</v>
      </c>
      <c r="AT30" s="276">
        <v>1550.6270581000001</v>
      </c>
      <c r="AU30" s="276">
        <v>1451.4640993</v>
      </c>
      <c r="AV30" s="276">
        <v>1368.1450838999999</v>
      </c>
      <c r="AW30" s="276">
        <v>1386.8058880000001</v>
      </c>
      <c r="AX30" s="276">
        <v>1478.2466448</v>
      </c>
      <c r="AY30" s="276">
        <v>1558.4438842</v>
      </c>
      <c r="AZ30" s="276">
        <v>1609.9693275</v>
      </c>
      <c r="BA30" s="276">
        <v>1466.3415399999999</v>
      </c>
      <c r="BB30" s="276">
        <v>1287.0243476999999</v>
      </c>
      <c r="BC30" s="276">
        <v>1361.2052385</v>
      </c>
      <c r="BD30" s="276">
        <v>1533.6980000000001</v>
      </c>
      <c r="BE30" s="276">
        <v>1615.4649999999999</v>
      </c>
      <c r="BF30" s="339">
        <v>1602.8510000000001</v>
      </c>
      <c r="BG30" s="339">
        <v>1422.039</v>
      </c>
      <c r="BH30" s="339">
        <v>1389.33</v>
      </c>
      <c r="BI30" s="339">
        <v>1355.011</v>
      </c>
      <c r="BJ30" s="339">
        <v>1501.797</v>
      </c>
      <c r="BK30" s="339">
        <v>1536.6379999999999</v>
      </c>
      <c r="BL30" s="339">
        <v>1453.5150000000001</v>
      </c>
      <c r="BM30" s="339">
        <v>1446.441</v>
      </c>
      <c r="BN30" s="339">
        <v>1299.181</v>
      </c>
      <c r="BO30" s="339">
        <v>1398.778</v>
      </c>
      <c r="BP30" s="339">
        <v>1550.6790000000001</v>
      </c>
      <c r="BQ30" s="339">
        <v>1661.9849999999999</v>
      </c>
      <c r="BR30" s="339">
        <v>1617.048</v>
      </c>
      <c r="BS30" s="339">
        <v>1436.3050000000001</v>
      </c>
      <c r="BT30" s="339">
        <v>1391.127</v>
      </c>
      <c r="BU30" s="339">
        <v>1357.2070000000001</v>
      </c>
      <c r="BV30" s="339">
        <v>1491.239</v>
      </c>
    </row>
    <row r="31" spans="1:74" ht="11.1" customHeight="1" x14ac:dyDescent="0.2">
      <c r="A31" s="552"/>
      <c r="B31" s="131" t="s">
        <v>432</v>
      </c>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252"/>
      <c r="BC31" s="252"/>
      <c r="BD31" s="252"/>
      <c r="BE31" s="252"/>
      <c r="BF31" s="365"/>
      <c r="BG31" s="365"/>
      <c r="BH31" s="365"/>
      <c r="BI31" s="365"/>
      <c r="BJ31" s="365"/>
      <c r="BK31" s="365"/>
      <c r="BL31" s="365"/>
      <c r="BM31" s="365"/>
      <c r="BN31" s="365"/>
      <c r="BO31" s="365"/>
      <c r="BP31" s="365"/>
      <c r="BQ31" s="365"/>
      <c r="BR31" s="365"/>
      <c r="BS31" s="365"/>
      <c r="BT31" s="365"/>
      <c r="BU31" s="365"/>
      <c r="BV31" s="365"/>
    </row>
    <row r="32" spans="1:74" ht="11.1" customHeight="1" x14ac:dyDescent="0.2">
      <c r="A32" s="558" t="s">
        <v>433</v>
      </c>
      <c r="B32" s="559" t="s">
        <v>92</v>
      </c>
      <c r="C32" s="276">
        <v>2484.8864709999998</v>
      </c>
      <c r="D32" s="276">
        <v>2137.2279668000001</v>
      </c>
      <c r="E32" s="276">
        <v>1895.7234287000001</v>
      </c>
      <c r="F32" s="276">
        <v>1899.2990823</v>
      </c>
      <c r="G32" s="276">
        <v>2130.2653799999998</v>
      </c>
      <c r="H32" s="276">
        <v>2500.5003293</v>
      </c>
      <c r="I32" s="276">
        <v>2614.2202831999998</v>
      </c>
      <c r="J32" s="276">
        <v>2502.6967893999999</v>
      </c>
      <c r="K32" s="276">
        <v>2081.6246762999999</v>
      </c>
      <c r="L32" s="276">
        <v>1649.4958626</v>
      </c>
      <c r="M32" s="276">
        <v>1654.7391009999999</v>
      </c>
      <c r="N32" s="276">
        <v>1751.5503000000001</v>
      </c>
      <c r="O32" s="276">
        <v>1673.815071</v>
      </c>
      <c r="P32" s="276">
        <v>1580.3155145000001</v>
      </c>
      <c r="Q32" s="276">
        <v>1434.3617661000001</v>
      </c>
      <c r="R32" s="276">
        <v>1378.020972</v>
      </c>
      <c r="S32" s="276">
        <v>1748.6905339</v>
      </c>
      <c r="T32" s="276">
        <v>1988.7073026999999</v>
      </c>
      <c r="U32" s="276">
        <v>2340.6908410000001</v>
      </c>
      <c r="V32" s="276">
        <v>2165.1049965000002</v>
      </c>
      <c r="W32" s="276">
        <v>1838.9552796999999</v>
      </c>
      <c r="X32" s="276">
        <v>1668.5182674</v>
      </c>
      <c r="Y32" s="276">
        <v>1867.3877847000001</v>
      </c>
      <c r="Z32" s="276">
        <v>1762.5869548000001</v>
      </c>
      <c r="AA32" s="276">
        <v>1815.2091786999999</v>
      </c>
      <c r="AB32" s="276">
        <v>1756.5221629</v>
      </c>
      <c r="AC32" s="276">
        <v>1758.3432439000001</v>
      </c>
      <c r="AD32" s="276">
        <v>1524.4954613</v>
      </c>
      <c r="AE32" s="276">
        <v>1641.2596397</v>
      </c>
      <c r="AF32" s="276">
        <v>2091.8988490000002</v>
      </c>
      <c r="AG32" s="276">
        <v>2132.6586077000002</v>
      </c>
      <c r="AH32" s="276">
        <v>2125.0081168000002</v>
      </c>
      <c r="AI32" s="276">
        <v>1991.1234073000001</v>
      </c>
      <c r="AJ32" s="276">
        <v>1663.5416994</v>
      </c>
      <c r="AK32" s="276">
        <v>1711.8029489999999</v>
      </c>
      <c r="AL32" s="276">
        <v>1880.0470642</v>
      </c>
      <c r="AM32" s="276">
        <v>2226.8094599999999</v>
      </c>
      <c r="AN32" s="276">
        <v>2266.3623481999998</v>
      </c>
      <c r="AO32" s="276">
        <v>1886.6255532</v>
      </c>
      <c r="AP32" s="276">
        <v>1596.981573</v>
      </c>
      <c r="AQ32" s="276">
        <v>1821.8419994000001</v>
      </c>
      <c r="AR32" s="276">
        <v>2129.313032</v>
      </c>
      <c r="AS32" s="276">
        <v>2207.9649473999998</v>
      </c>
      <c r="AT32" s="276">
        <v>2137.3005739</v>
      </c>
      <c r="AU32" s="276">
        <v>1949.827775</v>
      </c>
      <c r="AV32" s="276">
        <v>1514.7458893999999</v>
      </c>
      <c r="AW32" s="276">
        <v>1670.0442647</v>
      </c>
      <c r="AX32" s="276">
        <v>1657.9929981</v>
      </c>
      <c r="AY32" s="276">
        <v>1794.6348719</v>
      </c>
      <c r="AZ32" s="276">
        <v>1981.8553910999999</v>
      </c>
      <c r="BA32" s="276">
        <v>1389.9599077</v>
      </c>
      <c r="BB32" s="276">
        <v>1163.4830603</v>
      </c>
      <c r="BC32" s="276">
        <v>1506.0918827</v>
      </c>
      <c r="BD32" s="276">
        <v>1945.7429999999999</v>
      </c>
      <c r="BE32" s="276">
        <v>2039.511</v>
      </c>
      <c r="BF32" s="339">
        <v>2050.5680000000002</v>
      </c>
      <c r="BG32" s="339">
        <v>1774.9490000000001</v>
      </c>
      <c r="BH32" s="339">
        <v>1486.1969999999999</v>
      </c>
      <c r="BI32" s="339">
        <v>1467.6410000000001</v>
      </c>
      <c r="BJ32" s="339">
        <v>1717.7539999999999</v>
      </c>
      <c r="BK32" s="339">
        <v>1877.347</v>
      </c>
      <c r="BL32" s="339">
        <v>1799.76</v>
      </c>
      <c r="BM32" s="339">
        <v>1466.7650000000001</v>
      </c>
      <c r="BN32" s="339">
        <v>1382.9760000000001</v>
      </c>
      <c r="BO32" s="339">
        <v>1602.0830000000001</v>
      </c>
      <c r="BP32" s="339">
        <v>1829.412</v>
      </c>
      <c r="BQ32" s="339">
        <v>2041.6210000000001</v>
      </c>
      <c r="BR32" s="339">
        <v>2090.5839999999998</v>
      </c>
      <c r="BS32" s="339">
        <v>1770.373</v>
      </c>
      <c r="BT32" s="339">
        <v>1474.2719999999999</v>
      </c>
      <c r="BU32" s="339">
        <v>1482.673</v>
      </c>
      <c r="BV32" s="339">
        <v>1658.8309999999999</v>
      </c>
    </row>
    <row r="33" spans="1:74" ht="11.1" customHeight="1" x14ac:dyDescent="0.2">
      <c r="A33" s="558" t="s">
        <v>434</v>
      </c>
      <c r="B33" s="559" t="s">
        <v>93</v>
      </c>
      <c r="C33" s="276">
        <v>1381.5903152000001</v>
      </c>
      <c r="D33" s="276">
        <v>1348.7729829</v>
      </c>
      <c r="E33" s="276">
        <v>1190.5169168</v>
      </c>
      <c r="F33" s="276">
        <v>1426.8128287</v>
      </c>
      <c r="G33" s="276">
        <v>1526.8016874</v>
      </c>
      <c r="H33" s="276">
        <v>1969.2297556999999</v>
      </c>
      <c r="I33" s="276">
        <v>2264.2941335</v>
      </c>
      <c r="J33" s="276">
        <v>2336.2847323000001</v>
      </c>
      <c r="K33" s="276">
        <v>1775.2489717000001</v>
      </c>
      <c r="L33" s="276">
        <v>1444.5006742</v>
      </c>
      <c r="M33" s="276">
        <v>1390.2217912999999</v>
      </c>
      <c r="N33" s="276">
        <v>1505.7719339</v>
      </c>
      <c r="O33" s="276">
        <v>1632.4529703000001</v>
      </c>
      <c r="P33" s="276">
        <v>1697.4085093000001</v>
      </c>
      <c r="Q33" s="276">
        <v>1691.0686868</v>
      </c>
      <c r="R33" s="276">
        <v>1892.9473687</v>
      </c>
      <c r="S33" s="276">
        <v>2103.4920238999998</v>
      </c>
      <c r="T33" s="276">
        <v>2278.5481573000002</v>
      </c>
      <c r="U33" s="276">
        <v>2494.8921439000001</v>
      </c>
      <c r="V33" s="276">
        <v>2366.4690728999999</v>
      </c>
      <c r="W33" s="276">
        <v>2014.9603413</v>
      </c>
      <c r="X33" s="276">
        <v>1608.0443584</v>
      </c>
      <c r="Y33" s="276">
        <v>1466.506486</v>
      </c>
      <c r="Z33" s="276">
        <v>1588.9525713</v>
      </c>
      <c r="AA33" s="276">
        <v>1628.9771226</v>
      </c>
      <c r="AB33" s="276">
        <v>1628.4256895999999</v>
      </c>
      <c r="AC33" s="276">
        <v>1545.1464000000001</v>
      </c>
      <c r="AD33" s="276">
        <v>1517.5700357000001</v>
      </c>
      <c r="AE33" s="276">
        <v>1570.3991252000001</v>
      </c>
      <c r="AF33" s="276">
        <v>1966.2148626999999</v>
      </c>
      <c r="AG33" s="276">
        <v>2067.4045987</v>
      </c>
      <c r="AH33" s="276">
        <v>2196.7357876999999</v>
      </c>
      <c r="AI33" s="276">
        <v>1927.3706917</v>
      </c>
      <c r="AJ33" s="276">
        <v>1613.3525803</v>
      </c>
      <c r="AK33" s="276">
        <v>1565.1731526999999</v>
      </c>
      <c r="AL33" s="276">
        <v>1614.5919042</v>
      </c>
      <c r="AM33" s="276">
        <v>1698.4150732000001</v>
      </c>
      <c r="AN33" s="276">
        <v>1449.1539561</v>
      </c>
      <c r="AO33" s="276">
        <v>1475.7609293999999</v>
      </c>
      <c r="AP33" s="276">
        <v>1536.4638322999999</v>
      </c>
      <c r="AQ33" s="276">
        <v>1709.3291081</v>
      </c>
      <c r="AR33" s="276">
        <v>1941.408995</v>
      </c>
      <c r="AS33" s="276">
        <v>2054.0217505999999</v>
      </c>
      <c r="AT33" s="276">
        <v>2256.9583229</v>
      </c>
      <c r="AU33" s="276">
        <v>1948.8810277</v>
      </c>
      <c r="AV33" s="276">
        <v>1691.9004273999999</v>
      </c>
      <c r="AW33" s="276">
        <v>1576.0785722999999</v>
      </c>
      <c r="AX33" s="276">
        <v>1640.6866167999999</v>
      </c>
      <c r="AY33" s="276">
        <v>1975.2115432000001</v>
      </c>
      <c r="AZ33" s="276">
        <v>2048.1016757000002</v>
      </c>
      <c r="BA33" s="276">
        <v>1910.8366951999999</v>
      </c>
      <c r="BB33" s="276">
        <v>1852.7184737</v>
      </c>
      <c r="BC33" s="276">
        <v>1985.6158312</v>
      </c>
      <c r="BD33" s="276">
        <v>2301.1889999999999</v>
      </c>
      <c r="BE33" s="276">
        <v>2535.5549999999998</v>
      </c>
      <c r="BF33" s="339">
        <v>2499.2820000000002</v>
      </c>
      <c r="BG33" s="339">
        <v>2142.4870000000001</v>
      </c>
      <c r="BH33" s="339">
        <v>1801.0419999999999</v>
      </c>
      <c r="BI33" s="339">
        <v>1724.5329999999999</v>
      </c>
      <c r="BJ33" s="339">
        <v>1795.4639999999999</v>
      </c>
      <c r="BK33" s="339">
        <v>1835.1189999999999</v>
      </c>
      <c r="BL33" s="339">
        <v>1813.3869999999999</v>
      </c>
      <c r="BM33" s="339">
        <v>1672.3530000000001</v>
      </c>
      <c r="BN33" s="339">
        <v>1714.606</v>
      </c>
      <c r="BO33" s="339">
        <v>1946.046</v>
      </c>
      <c r="BP33" s="339">
        <v>2318.4810000000002</v>
      </c>
      <c r="BQ33" s="339">
        <v>2444.6590000000001</v>
      </c>
      <c r="BR33" s="339">
        <v>2470.6410000000001</v>
      </c>
      <c r="BS33" s="339">
        <v>2126.1840000000002</v>
      </c>
      <c r="BT33" s="339">
        <v>1811.7760000000001</v>
      </c>
      <c r="BU33" s="339">
        <v>1702.26</v>
      </c>
      <c r="BV33" s="339">
        <v>1768.2439999999999</v>
      </c>
    </row>
    <row r="34" spans="1:74" ht="11.1" customHeight="1" x14ac:dyDescent="0.2">
      <c r="A34" s="558" t="s">
        <v>435</v>
      </c>
      <c r="B34" s="561" t="s">
        <v>404</v>
      </c>
      <c r="C34" s="276">
        <v>54.010044194000002</v>
      </c>
      <c r="D34" s="276">
        <v>36.260985357000003</v>
      </c>
      <c r="E34" s="276">
        <v>36.341837742000003</v>
      </c>
      <c r="F34" s="276">
        <v>36.570101000000001</v>
      </c>
      <c r="G34" s="276">
        <v>32.541017097000001</v>
      </c>
      <c r="H34" s="276">
        <v>38.506334332999998</v>
      </c>
      <c r="I34" s="276">
        <v>47.023910000000001</v>
      </c>
      <c r="J34" s="276">
        <v>36.374011613</v>
      </c>
      <c r="K34" s="276">
        <v>35.541732000000003</v>
      </c>
      <c r="L34" s="276">
        <v>27.199361289999999</v>
      </c>
      <c r="M34" s="276">
        <v>20.884910999999999</v>
      </c>
      <c r="N34" s="276">
        <v>28.805681289999999</v>
      </c>
      <c r="O34" s="276">
        <v>34.392372580999997</v>
      </c>
      <c r="P34" s="276">
        <v>25.481425517000002</v>
      </c>
      <c r="Q34" s="276">
        <v>17.586003548000001</v>
      </c>
      <c r="R34" s="276">
        <v>19.118674667000001</v>
      </c>
      <c r="S34" s="276">
        <v>22.001783226000001</v>
      </c>
      <c r="T34" s="276">
        <v>26.171672999999998</v>
      </c>
      <c r="U34" s="276">
        <v>31.110120644999999</v>
      </c>
      <c r="V34" s="276">
        <v>25.808192257999998</v>
      </c>
      <c r="W34" s="276">
        <v>23.284106999999999</v>
      </c>
      <c r="X34" s="276">
        <v>23.242003871000001</v>
      </c>
      <c r="Y34" s="276">
        <v>25.538490667000001</v>
      </c>
      <c r="Z34" s="276">
        <v>23.584351612999999</v>
      </c>
      <c r="AA34" s="276">
        <v>28.889816452000002</v>
      </c>
      <c r="AB34" s="276">
        <v>24.965930713999999</v>
      </c>
      <c r="AC34" s="276">
        <v>26.512169031999999</v>
      </c>
      <c r="AD34" s="276">
        <v>28.841800332999998</v>
      </c>
      <c r="AE34" s="276">
        <v>38.563714515999997</v>
      </c>
      <c r="AF34" s="276">
        <v>39.130317333000001</v>
      </c>
      <c r="AG34" s="276">
        <v>39.337339354999997</v>
      </c>
      <c r="AH34" s="276">
        <v>39.043243226000001</v>
      </c>
      <c r="AI34" s="276">
        <v>35.330354667000002</v>
      </c>
      <c r="AJ34" s="276">
        <v>29.460900644999999</v>
      </c>
      <c r="AK34" s="276">
        <v>20.031556333000001</v>
      </c>
      <c r="AL34" s="276">
        <v>24.266252258000002</v>
      </c>
      <c r="AM34" s="276">
        <v>85.810325805999994</v>
      </c>
      <c r="AN34" s="276">
        <v>34.838828571000001</v>
      </c>
      <c r="AO34" s="276">
        <v>37.823629355000001</v>
      </c>
      <c r="AP34" s="276">
        <v>23.352563</v>
      </c>
      <c r="AQ34" s="276">
        <v>28.502601290000001</v>
      </c>
      <c r="AR34" s="276">
        <v>31.402384000000001</v>
      </c>
      <c r="AS34" s="276">
        <v>28.153127419</v>
      </c>
      <c r="AT34" s="276">
        <v>26.979044515999998</v>
      </c>
      <c r="AU34" s="276">
        <v>23.478443667000001</v>
      </c>
      <c r="AV34" s="276">
        <v>18.001288710000001</v>
      </c>
      <c r="AW34" s="276">
        <v>23.467483667</v>
      </c>
      <c r="AX34" s="276">
        <v>31.078994194</v>
      </c>
      <c r="AY34" s="276">
        <v>38.290647741999997</v>
      </c>
      <c r="AZ34" s="276">
        <v>70.274373570999998</v>
      </c>
      <c r="BA34" s="276">
        <v>21.483182902999999</v>
      </c>
      <c r="BB34" s="276">
        <v>24.314799000000001</v>
      </c>
      <c r="BC34" s="276">
        <v>27.561090709999998</v>
      </c>
      <c r="BD34" s="276">
        <v>31.371759999999998</v>
      </c>
      <c r="BE34" s="276">
        <v>31.840489999999999</v>
      </c>
      <c r="BF34" s="339">
        <v>29.50695</v>
      </c>
      <c r="BG34" s="339">
        <v>29.368089999999999</v>
      </c>
      <c r="BH34" s="339">
        <v>26.236660000000001</v>
      </c>
      <c r="BI34" s="339">
        <v>23.021629999999998</v>
      </c>
      <c r="BJ34" s="339">
        <v>31.263629999999999</v>
      </c>
      <c r="BK34" s="339">
        <v>42.387810000000002</v>
      </c>
      <c r="BL34" s="339">
        <v>32.475360000000002</v>
      </c>
      <c r="BM34" s="339">
        <v>28.078810000000001</v>
      </c>
      <c r="BN34" s="339">
        <v>26.855399999999999</v>
      </c>
      <c r="BO34" s="339">
        <v>28.442129999999999</v>
      </c>
      <c r="BP34" s="339">
        <v>32.026679999999999</v>
      </c>
      <c r="BQ34" s="339">
        <v>33.98939</v>
      </c>
      <c r="BR34" s="339">
        <v>31.570049999999998</v>
      </c>
      <c r="BS34" s="339">
        <v>28.779900000000001</v>
      </c>
      <c r="BT34" s="339">
        <v>25.255510000000001</v>
      </c>
      <c r="BU34" s="339">
        <v>21.261099999999999</v>
      </c>
      <c r="BV34" s="339">
        <v>28.25179</v>
      </c>
    </row>
    <row r="35" spans="1:74" ht="11.1" customHeight="1" x14ac:dyDescent="0.2">
      <c r="A35" s="558" t="s">
        <v>436</v>
      </c>
      <c r="B35" s="561" t="s">
        <v>94</v>
      </c>
      <c r="C35" s="276">
        <v>14.597948387000001</v>
      </c>
      <c r="D35" s="276">
        <v>13.912326071000001</v>
      </c>
      <c r="E35" s="276">
        <v>14.233582903</v>
      </c>
      <c r="F35" s="276">
        <v>14.523325333000001</v>
      </c>
      <c r="G35" s="276">
        <v>12.727596129</v>
      </c>
      <c r="H35" s="276">
        <v>16.192319999999999</v>
      </c>
      <c r="I35" s="276">
        <v>17.196024194</v>
      </c>
      <c r="J35" s="276">
        <v>16.933780644999999</v>
      </c>
      <c r="K35" s="276">
        <v>14.738506666999999</v>
      </c>
      <c r="L35" s="276">
        <v>13.824437742000001</v>
      </c>
      <c r="M35" s="276">
        <v>13.840134000000001</v>
      </c>
      <c r="N35" s="276">
        <v>14.403862581</v>
      </c>
      <c r="O35" s="276">
        <v>12.618434194000001</v>
      </c>
      <c r="P35" s="276">
        <v>14.800680345</v>
      </c>
      <c r="Q35" s="276">
        <v>13.749144839</v>
      </c>
      <c r="R35" s="276">
        <v>15.690561667000001</v>
      </c>
      <c r="S35" s="276">
        <v>13.306900645000001</v>
      </c>
      <c r="T35" s="276">
        <v>12.875475333000001</v>
      </c>
      <c r="U35" s="276">
        <v>13.806680968</v>
      </c>
      <c r="V35" s="276">
        <v>13.390895484</v>
      </c>
      <c r="W35" s="276">
        <v>11.678687667</v>
      </c>
      <c r="X35" s="276">
        <v>11.77405871</v>
      </c>
      <c r="Y35" s="276">
        <v>11.565586667</v>
      </c>
      <c r="Z35" s="276">
        <v>13.205957097000001</v>
      </c>
      <c r="AA35" s="276">
        <v>14.634279677</v>
      </c>
      <c r="AB35" s="276">
        <v>13.057936429</v>
      </c>
      <c r="AC35" s="276">
        <v>12.569476774</v>
      </c>
      <c r="AD35" s="276">
        <v>12.738704</v>
      </c>
      <c r="AE35" s="276">
        <v>14.543744839</v>
      </c>
      <c r="AF35" s="276">
        <v>14.415947333</v>
      </c>
      <c r="AG35" s="276">
        <v>15.710368387000001</v>
      </c>
      <c r="AH35" s="276">
        <v>15.514653548</v>
      </c>
      <c r="AI35" s="276">
        <v>14.372934667000001</v>
      </c>
      <c r="AJ35" s="276">
        <v>13.834401613000001</v>
      </c>
      <c r="AK35" s="276">
        <v>14.337533333</v>
      </c>
      <c r="AL35" s="276">
        <v>12.393200968</v>
      </c>
      <c r="AM35" s="276">
        <v>11.329442903</v>
      </c>
      <c r="AN35" s="276">
        <v>10.375658929</v>
      </c>
      <c r="AO35" s="276">
        <v>10.054144193999999</v>
      </c>
      <c r="AP35" s="276">
        <v>10.262276999999999</v>
      </c>
      <c r="AQ35" s="276">
        <v>10.454202258</v>
      </c>
      <c r="AR35" s="276">
        <v>13.191631666999999</v>
      </c>
      <c r="AS35" s="276">
        <v>13.866277741999999</v>
      </c>
      <c r="AT35" s="276">
        <v>13.573371935000001</v>
      </c>
      <c r="AU35" s="276">
        <v>15.115928667</v>
      </c>
      <c r="AV35" s="276">
        <v>14.354617419</v>
      </c>
      <c r="AW35" s="276">
        <v>14.450984332999999</v>
      </c>
      <c r="AX35" s="276">
        <v>13.727488386999999</v>
      </c>
      <c r="AY35" s="276">
        <v>13.579525160999999</v>
      </c>
      <c r="AZ35" s="276">
        <v>13.935161071</v>
      </c>
      <c r="BA35" s="276">
        <v>12.659540323</v>
      </c>
      <c r="BB35" s="276">
        <v>12.312848333</v>
      </c>
      <c r="BC35" s="276">
        <v>11.735754483999999</v>
      </c>
      <c r="BD35" s="276">
        <v>10.97531</v>
      </c>
      <c r="BE35" s="276">
        <v>12.438330000000001</v>
      </c>
      <c r="BF35" s="339">
        <v>12.55565</v>
      </c>
      <c r="BG35" s="339">
        <v>14.461679999999999</v>
      </c>
      <c r="BH35" s="339">
        <v>14.305099999999999</v>
      </c>
      <c r="BI35" s="339">
        <v>14.31185</v>
      </c>
      <c r="BJ35" s="339">
        <v>14.29302</v>
      </c>
      <c r="BK35" s="339">
        <v>13.445410000000001</v>
      </c>
      <c r="BL35" s="339">
        <v>13.050649999999999</v>
      </c>
      <c r="BM35" s="339">
        <v>12.455730000000001</v>
      </c>
      <c r="BN35" s="339">
        <v>12.77412</v>
      </c>
      <c r="BO35" s="339">
        <v>12.32048</v>
      </c>
      <c r="BP35" s="339">
        <v>11.451750000000001</v>
      </c>
      <c r="BQ35" s="339">
        <v>13.10801</v>
      </c>
      <c r="BR35" s="339">
        <v>13.387589999999999</v>
      </c>
      <c r="BS35" s="339">
        <v>15.26366</v>
      </c>
      <c r="BT35" s="339">
        <v>15.15466</v>
      </c>
      <c r="BU35" s="339">
        <v>15.12543</v>
      </c>
      <c r="BV35" s="339">
        <v>14.88898</v>
      </c>
    </row>
    <row r="36" spans="1:74" ht="11.1" customHeight="1" x14ac:dyDescent="0.2">
      <c r="A36" s="558" t="s">
        <v>437</v>
      </c>
      <c r="B36" s="561" t="s">
        <v>95</v>
      </c>
      <c r="C36" s="276">
        <v>984.31864515999996</v>
      </c>
      <c r="D36" s="276">
        <v>970.05935713999997</v>
      </c>
      <c r="E36" s="276">
        <v>868.33177419000003</v>
      </c>
      <c r="F36" s="276">
        <v>765.72603332999995</v>
      </c>
      <c r="G36" s="276">
        <v>769.52061289999995</v>
      </c>
      <c r="H36" s="276">
        <v>961.26110000000006</v>
      </c>
      <c r="I36" s="276">
        <v>1003.3672903</v>
      </c>
      <c r="J36" s="276">
        <v>982.08293547999995</v>
      </c>
      <c r="K36" s="276">
        <v>943.99333333000004</v>
      </c>
      <c r="L36" s="276">
        <v>873.72596773999999</v>
      </c>
      <c r="M36" s="276">
        <v>916.8261</v>
      </c>
      <c r="N36" s="276">
        <v>969.31403225999998</v>
      </c>
      <c r="O36" s="276">
        <v>977.83725805999995</v>
      </c>
      <c r="P36" s="276">
        <v>920.62520689999997</v>
      </c>
      <c r="Q36" s="276">
        <v>796.06487097000002</v>
      </c>
      <c r="R36" s="276">
        <v>786.78006667</v>
      </c>
      <c r="S36" s="276">
        <v>864.87612903000002</v>
      </c>
      <c r="T36" s="276">
        <v>958.84939999999995</v>
      </c>
      <c r="U36" s="276">
        <v>987.71725805999995</v>
      </c>
      <c r="V36" s="276">
        <v>977.19038709999995</v>
      </c>
      <c r="W36" s="276">
        <v>922.71276666999995</v>
      </c>
      <c r="X36" s="276">
        <v>832.25312902999997</v>
      </c>
      <c r="Y36" s="276">
        <v>785.70529999999997</v>
      </c>
      <c r="Z36" s="276">
        <v>924.00577419000001</v>
      </c>
      <c r="AA36" s="276">
        <v>964.13470968000001</v>
      </c>
      <c r="AB36" s="276">
        <v>923.78014285999996</v>
      </c>
      <c r="AC36" s="276">
        <v>837.21058065</v>
      </c>
      <c r="AD36" s="276">
        <v>838.62073333000001</v>
      </c>
      <c r="AE36" s="276">
        <v>947.49561289999997</v>
      </c>
      <c r="AF36" s="276">
        <v>999.41306667000003</v>
      </c>
      <c r="AG36" s="276">
        <v>1019.2651613</v>
      </c>
      <c r="AH36" s="276">
        <v>1023.3827742</v>
      </c>
      <c r="AI36" s="276">
        <v>978.28466666999998</v>
      </c>
      <c r="AJ36" s="276">
        <v>876.23158064999996</v>
      </c>
      <c r="AK36" s="276">
        <v>928.72810000000004</v>
      </c>
      <c r="AL36" s="276">
        <v>999.52929031999997</v>
      </c>
      <c r="AM36" s="276">
        <v>1034.3696451999999</v>
      </c>
      <c r="AN36" s="276">
        <v>992.99678571000004</v>
      </c>
      <c r="AO36" s="276">
        <v>873.55235484000002</v>
      </c>
      <c r="AP36" s="276">
        <v>802.41016666999997</v>
      </c>
      <c r="AQ36" s="276">
        <v>863.53448387000003</v>
      </c>
      <c r="AR36" s="276">
        <v>980.71713333000002</v>
      </c>
      <c r="AS36" s="276">
        <v>1010.0427097</v>
      </c>
      <c r="AT36" s="276">
        <v>995.37554838999995</v>
      </c>
      <c r="AU36" s="276">
        <v>976.38166666999996</v>
      </c>
      <c r="AV36" s="276">
        <v>910.43435483999997</v>
      </c>
      <c r="AW36" s="276">
        <v>983.34079999999994</v>
      </c>
      <c r="AX36" s="276">
        <v>1036.6689355000001</v>
      </c>
      <c r="AY36" s="276">
        <v>1053.0472580999999</v>
      </c>
      <c r="AZ36" s="276">
        <v>971.35717856999997</v>
      </c>
      <c r="BA36" s="276">
        <v>897.51487096999995</v>
      </c>
      <c r="BB36" s="276">
        <v>894.27530000000002</v>
      </c>
      <c r="BC36" s="276">
        <v>963.87148387000002</v>
      </c>
      <c r="BD36" s="276">
        <v>1020.5940000000001</v>
      </c>
      <c r="BE36" s="276">
        <v>1022.159</v>
      </c>
      <c r="BF36" s="339">
        <v>978.46389999999997</v>
      </c>
      <c r="BG36" s="339">
        <v>913.59839999999997</v>
      </c>
      <c r="BH36" s="339">
        <v>833.20180000000005</v>
      </c>
      <c r="BI36" s="339">
        <v>882.53610000000003</v>
      </c>
      <c r="BJ36" s="339">
        <v>963.84630000000004</v>
      </c>
      <c r="BK36" s="339">
        <v>1011.289</v>
      </c>
      <c r="BL36" s="339">
        <v>934.23710000000005</v>
      </c>
      <c r="BM36" s="339">
        <v>879.30079999999998</v>
      </c>
      <c r="BN36" s="339">
        <v>843.05050000000006</v>
      </c>
      <c r="BO36" s="339">
        <v>896.96109999999999</v>
      </c>
      <c r="BP36" s="339">
        <v>1051.1410000000001</v>
      </c>
      <c r="BQ36" s="339">
        <v>1039.694</v>
      </c>
      <c r="BR36" s="339">
        <v>1021.571</v>
      </c>
      <c r="BS36" s="339">
        <v>953.84810000000004</v>
      </c>
      <c r="BT36" s="339">
        <v>869.90949999999998</v>
      </c>
      <c r="BU36" s="339">
        <v>921.41729999999995</v>
      </c>
      <c r="BV36" s="339">
        <v>1006.31</v>
      </c>
    </row>
    <row r="37" spans="1:74" ht="11.1" customHeight="1" x14ac:dyDescent="0.2">
      <c r="A37" s="558" t="s">
        <v>438</v>
      </c>
      <c r="B37" s="561" t="s">
        <v>428</v>
      </c>
      <c r="C37" s="276">
        <v>87.128025484000005</v>
      </c>
      <c r="D37" s="276">
        <v>89.991308214</v>
      </c>
      <c r="E37" s="276">
        <v>165.16009258</v>
      </c>
      <c r="F37" s="276">
        <v>154.22558433</v>
      </c>
      <c r="G37" s="276">
        <v>111.31671968000001</v>
      </c>
      <c r="H37" s="276">
        <v>88.003058667000005</v>
      </c>
      <c r="I37" s="276">
        <v>67.284437741999994</v>
      </c>
      <c r="J37" s="276">
        <v>71.578171612999995</v>
      </c>
      <c r="K37" s="276">
        <v>78.491555332999994</v>
      </c>
      <c r="L37" s="276">
        <v>65.719535160999996</v>
      </c>
      <c r="M37" s="276">
        <v>90.350348667000006</v>
      </c>
      <c r="N37" s="276">
        <v>151.86142838999999</v>
      </c>
      <c r="O37" s="276">
        <v>154.66698129</v>
      </c>
      <c r="P37" s="276">
        <v>129.69064965999999</v>
      </c>
      <c r="Q37" s="276">
        <v>127.61317677</v>
      </c>
      <c r="R37" s="276">
        <v>79.776229999999998</v>
      </c>
      <c r="S37" s="276">
        <v>65.867917097000003</v>
      </c>
      <c r="T37" s="276">
        <v>51.534187000000003</v>
      </c>
      <c r="U37" s="276">
        <v>46.115457741999997</v>
      </c>
      <c r="V37" s="276">
        <v>65.513090000000005</v>
      </c>
      <c r="W37" s="276">
        <v>61.750798000000003</v>
      </c>
      <c r="X37" s="276">
        <v>78.327927742</v>
      </c>
      <c r="Y37" s="276">
        <v>76.778402333000002</v>
      </c>
      <c r="Z37" s="276">
        <v>80.440433548000001</v>
      </c>
      <c r="AA37" s="276">
        <v>150.36202548</v>
      </c>
      <c r="AB37" s="276">
        <v>176.15988429000001</v>
      </c>
      <c r="AC37" s="276">
        <v>135.07989581000001</v>
      </c>
      <c r="AD37" s="276">
        <v>134.93306566999999</v>
      </c>
      <c r="AE37" s="276">
        <v>166.99309676999999</v>
      </c>
      <c r="AF37" s="276">
        <v>149.26953166999999</v>
      </c>
      <c r="AG37" s="276">
        <v>182.57072676999999</v>
      </c>
      <c r="AH37" s="276">
        <v>134.21960386999999</v>
      </c>
      <c r="AI37" s="276">
        <v>101.97935467000001</v>
      </c>
      <c r="AJ37" s="276">
        <v>88.380966774000001</v>
      </c>
      <c r="AK37" s="276">
        <v>93.900250666999995</v>
      </c>
      <c r="AL37" s="276">
        <v>171.01801742000001</v>
      </c>
      <c r="AM37" s="276">
        <v>182.76685806</v>
      </c>
      <c r="AN37" s="276">
        <v>145.65468999999999</v>
      </c>
      <c r="AO37" s="276">
        <v>120.11840419000001</v>
      </c>
      <c r="AP37" s="276">
        <v>127.05562867</v>
      </c>
      <c r="AQ37" s="276">
        <v>98.046876128999997</v>
      </c>
      <c r="AR37" s="276">
        <v>95.168418666999997</v>
      </c>
      <c r="AS37" s="276">
        <v>78.143309032000005</v>
      </c>
      <c r="AT37" s="276">
        <v>82.491958710000006</v>
      </c>
      <c r="AU37" s="276">
        <v>78.156688333000005</v>
      </c>
      <c r="AV37" s="276">
        <v>101.64262742</v>
      </c>
      <c r="AW37" s="276">
        <v>100.96872767000001</v>
      </c>
      <c r="AX37" s="276">
        <v>118.81226355</v>
      </c>
      <c r="AY37" s="276">
        <v>132.42365710000001</v>
      </c>
      <c r="AZ37" s="276">
        <v>106.40751786</v>
      </c>
      <c r="BA37" s="276">
        <v>141.42464548000001</v>
      </c>
      <c r="BB37" s="276">
        <v>158.49066267000001</v>
      </c>
      <c r="BC37" s="276">
        <v>84.022302289999999</v>
      </c>
      <c r="BD37" s="276">
        <v>85.423689999999993</v>
      </c>
      <c r="BE37" s="276">
        <v>74.039079999999998</v>
      </c>
      <c r="BF37" s="339">
        <v>86.481930000000006</v>
      </c>
      <c r="BG37" s="339">
        <v>66.741349999999997</v>
      </c>
      <c r="BH37" s="339">
        <v>76.682379999999995</v>
      </c>
      <c r="BI37" s="339">
        <v>76.269210000000001</v>
      </c>
      <c r="BJ37" s="339">
        <v>93.565610000000007</v>
      </c>
      <c r="BK37" s="339">
        <v>142.45740000000001</v>
      </c>
      <c r="BL37" s="339">
        <v>114.5885</v>
      </c>
      <c r="BM37" s="339">
        <v>151.22649999999999</v>
      </c>
      <c r="BN37" s="339">
        <v>161.73060000000001</v>
      </c>
      <c r="BO37" s="339">
        <v>116.20480000000001</v>
      </c>
      <c r="BP37" s="339">
        <v>107.2401</v>
      </c>
      <c r="BQ37" s="339">
        <v>86.279979999999995</v>
      </c>
      <c r="BR37" s="339">
        <v>97.121750000000006</v>
      </c>
      <c r="BS37" s="339">
        <v>82.845650000000006</v>
      </c>
      <c r="BT37" s="339">
        <v>97.645219999999995</v>
      </c>
      <c r="BU37" s="339">
        <v>100.693</v>
      </c>
      <c r="BV37" s="339">
        <v>127.5749</v>
      </c>
    </row>
    <row r="38" spans="1:74" ht="11.1" customHeight="1" x14ac:dyDescent="0.2">
      <c r="A38" s="558" t="s">
        <v>439</v>
      </c>
      <c r="B38" s="559" t="s">
        <v>471</v>
      </c>
      <c r="C38" s="276">
        <v>157.23655452</v>
      </c>
      <c r="D38" s="276">
        <v>186.27289999999999</v>
      </c>
      <c r="E38" s="276">
        <v>179.77198064999999</v>
      </c>
      <c r="F38" s="276">
        <v>196.93577866999999</v>
      </c>
      <c r="G38" s="276">
        <v>187.77794774</v>
      </c>
      <c r="H38" s="276">
        <v>210.14222633</v>
      </c>
      <c r="I38" s="276">
        <v>156.54888968</v>
      </c>
      <c r="J38" s="276">
        <v>153.19079160999999</v>
      </c>
      <c r="K38" s="276">
        <v>145.15292367000001</v>
      </c>
      <c r="L38" s="276">
        <v>176.71464032</v>
      </c>
      <c r="M38" s="276">
        <v>196.96125832999999</v>
      </c>
      <c r="N38" s="276">
        <v>179.77043774000001</v>
      </c>
      <c r="O38" s="276">
        <v>204.63432613000001</v>
      </c>
      <c r="P38" s="276">
        <v>190.06296552000001</v>
      </c>
      <c r="Q38" s="276">
        <v>207.51651355000001</v>
      </c>
      <c r="R38" s="276">
        <v>195.09800733</v>
      </c>
      <c r="S38" s="276">
        <v>190.14361839</v>
      </c>
      <c r="T38" s="276">
        <v>187.93036366999999</v>
      </c>
      <c r="U38" s="276">
        <v>168.02069387</v>
      </c>
      <c r="V38" s="276">
        <v>153.46337323</v>
      </c>
      <c r="W38" s="276">
        <v>167.13278733000001</v>
      </c>
      <c r="X38" s="276">
        <v>191.19483418999999</v>
      </c>
      <c r="Y38" s="276">
        <v>198.43874532999999</v>
      </c>
      <c r="Z38" s="276">
        <v>222.02735193999999</v>
      </c>
      <c r="AA38" s="276">
        <v>200.39661258000001</v>
      </c>
      <c r="AB38" s="276">
        <v>224.54272</v>
      </c>
      <c r="AC38" s="276">
        <v>240.03037806</v>
      </c>
      <c r="AD38" s="276">
        <v>244.097036</v>
      </c>
      <c r="AE38" s="276">
        <v>249.74168742000001</v>
      </c>
      <c r="AF38" s="276">
        <v>232.779222</v>
      </c>
      <c r="AG38" s="276">
        <v>187.90813129</v>
      </c>
      <c r="AH38" s="276">
        <v>179.52524289999999</v>
      </c>
      <c r="AI38" s="276">
        <v>174.47572066999999</v>
      </c>
      <c r="AJ38" s="276">
        <v>216.01500483999999</v>
      </c>
      <c r="AK38" s="276">
        <v>225.25462533000001</v>
      </c>
      <c r="AL38" s="276">
        <v>205.47130322999999</v>
      </c>
      <c r="AM38" s="276">
        <v>256.22144451999998</v>
      </c>
      <c r="AN38" s="276">
        <v>212.93394000000001</v>
      </c>
      <c r="AO38" s="276">
        <v>251.60818903000001</v>
      </c>
      <c r="AP38" s="276">
        <v>269.71973000000003</v>
      </c>
      <c r="AQ38" s="276">
        <v>230.99585515999999</v>
      </c>
      <c r="AR38" s="276">
        <v>270.38422600000001</v>
      </c>
      <c r="AS38" s="276">
        <v>209.77578484</v>
      </c>
      <c r="AT38" s="276">
        <v>203.17920806000001</v>
      </c>
      <c r="AU38" s="276">
        <v>197.39536867000001</v>
      </c>
      <c r="AV38" s="276">
        <v>219.25949871</v>
      </c>
      <c r="AW38" s="276">
        <v>270.21489767000003</v>
      </c>
      <c r="AX38" s="276">
        <v>231.43005581</v>
      </c>
      <c r="AY38" s="276">
        <v>228.34461483999999</v>
      </c>
      <c r="AZ38" s="276">
        <v>252.68872071000001</v>
      </c>
      <c r="BA38" s="276">
        <v>206.56528032</v>
      </c>
      <c r="BB38" s="276">
        <v>269.361062</v>
      </c>
      <c r="BC38" s="276">
        <v>265.56258896999998</v>
      </c>
      <c r="BD38" s="276">
        <v>280.38440000000003</v>
      </c>
      <c r="BE38" s="276">
        <v>243.71350000000001</v>
      </c>
      <c r="BF38" s="339">
        <v>231.7526</v>
      </c>
      <c r="BG38" s="339">
        <v>230.21420000000001</v>
      </c>
      <c r="BH38" s="339">
        <v>262.3372</v>
      </c>
      <c r="BI38" s="339">
        <v>285.68970000000002</v>
      </c>
      <c r="BJ38" s="339">
        <v>292.90350000000001</v>
      </c>
      <c r="BK38" s="339">
        <v>290.14100000000002</v>
      </c>
      <c r="BL38" s="339">
        <v>289.30250000000001</v>
      </c>
      <c r="BM38" s="339">
        <v>314.14830000000001</v>
      </c>
      <c r="BN38" s="339">
        <v>331.13560000000001</v>
      </c>
      <c r="BO38" s="339">
        <v>311.32729999999998</v>
      </c>
      <c r="BP38" s="339">
        <v>325.53980000000001</v>
      </c>
      <c r="BQ38" s="339">
        <v>280.26420000000002</v>
      </c>
      <c r="BR38" s="339">
        <v>265.68090000000001</v>
      </c>
      <c r="BS38" s="339">
        <v>264.51560000000001</v>
      </c>
      <c r="BT38" s="339">
        <v>298.69319999999999</v>
      </c>
      <c r="BU38" s="339">
        <v>317.69760000000002</v>
      </c>
      <c r="BV38" s="339">
        <v>343.68630000000002</v>
      </c>
    </row>
    <row r="39" spans="1:74" ht="11.1" customHeight="1" x14ac:dyDescent="0.2">
      <c r="A39" s="558" t="s">
        <v>440</v>
      </c>
      <c r="B39" s="561" t="s">
        <v>418</v>
      </c>
      <c r="C39" s="276">
        <v>14.804449032000001</v>
      </c>
      <c r="D39" s="276">
        <v>15.747513571000001</v>
      </c>
      <c r="E39" s="276">
        <v>15.647963548</v>
      </c>
      <c r="F39" s="276">
        <v>16.500007666999998</v>
      </c>
      <c r="G39" s="276">
        <v>16.387770645</v>
      </c>
      <c r="H39" s="276">
        <v>17.146268667000001</v>
      </c>
      <c r="I39" s="276">
        <v>17.47522</v>
      </c>
      <c r="J39" s="276">
        <v>16.402872581</v>
      </c>
      <c r="K39" s="276">
        <v>15.846584667</v>
      </c>
      <c r="L39" s="276">
        <v>15.666572258</v>
      </c>
      <c r="M39" s="276">
        <v>16.393526333000001</v>
      </c>
      <c r="N39" s="276">
        <v>16.698013226</v>
      </c>
      <c r="O39" s="276">
        <v>14.479662580999999</v>
      </c>
      <c r="P39" s="276">
        <v>14.384537241</v>
      </c>
      <c r="Q39" s="276">
        <v>14.242254193999999</v>
      </c>
      <c r="R39" s="276">
        <v>14.896761667</v>
      </c>
      <c r="S39" s="276">
        <v>15.905214515999999</v>
      </c>
      <c r="T39" s="276">
        <v>15.008328000000001</v>
      </c>
      <c r="U39" s="276">
        <v>15.452312580999999</v>
      </c>
      <c r="V39" s="276">
        <v>14.868571935</v>
      </c>
      <c r="W39" s="276">
        <v>14.593213667000001</v>
      </c>
      <c r="X39" s="276">
        <v>14.262849677</v>
      </c>
      <c r="Y39" s="276">
        <v>15.329110332999999</v>
      </c>
      <c r="Z39" s="276">
        <v>15.250813871</v>
      </c>
      <c r="AA39" s="276">
        <v>15.217629032</v>
      </c>
      <c r="AB39" s="276">
        <v>15.613381786</v>
      </c>
      <c r="AC39" s="276">
        <v>15.195332258000001</v>
      </c>
      <c r="AD39" s="276">
        <v>13.933557333</v>
      </c>
      <c r="AE39" s="276">
        <v>16.011147419</v>
      </c>
      <c r="AF39" s="276">
        <v>14.971263333</v>
      </c>
      <c r="AG39" s="276">
        <v>15.002664838999999</v>
      </c>
      <c r="AH39" s="276">
        <v>15.464471290000001</v>
      </c>
      <c r="AI39" s="276">
        <v>15.969348999999999</v>
      </c>
      <c r="AJ39" s="276">
        <v>15.583698387</v>
      </c>
      <c r="AK39" s="276">
        <v>15.290649</v>
      </c>
      <c r="AL39" s="276">
        <v>14.935498709999999</v>
      </c>
      <c r="AM39" s="276">
        <v>13.491809032000001</v>
      </c>
      <c r="AN39" s="276">
        <v>12.99231</v>
      </c>
      <c r="AO39" s="276">
        <v>12.469029677</v>
      </c>
      <c r="AP39" s="276">
        <v>11.895098666999999</v>
      </c>
      <c r="AQ39" s="276">
        <v>13.462893548</v>
      </c>
      <c r="AR39" s="276">
        <v>13.813873333</v>
      </c>
      <c r="AS39" s="276">
        <v>13.372463226000001</v>
      </c>
      <c r="AT39" s="276">
        <v>14.223301613</v>
      </c>
      <c r="AU39" s="276">
        <v>13.883420333</v>
      </c>
      <c r="AV39" s="276">
        <v>13.887745806</v>
      </c>
      <c r="AW39" s="276">
        <v>13.569285000000001</v>
      </c>
      <c r="AX39" s="276">
        <v>14.519859676999999</v>
      </c>
      <c r="AY39" s="276">
        <v>14.460536773999999</v>
      </c>
      <c r="AZ39" s="276">
        <v>13.597778214</v>
      </c>
      <c r="BA39" s="276">
        <v>12.721209354999999</v>
      </c>
      <c r="BB39" s="276">
        <v>13.623688333</v>
      </c>
      <c r="BC39" s="276">
        <v>15.596723645000001</v>
      </c>
      <c r="BD39" s="276">
        <v>14.569240000000001</v>
      </c>
      <c r="BE39" s="276">
        <v>14.29546</v>
      </c>
      <c r="BF39" s="339">
        <v>14.585100000000001</v>
      </c>
      <c r="BG39" s="339">
        <v>13.728389999999999</v>
      </c>
      <c r="BH39" s="339">
        <v>13.44638</v>
      </c>
      <c r="BI39" s="339">
        <v>12.93707</v>
      </c>
      <c r="BJ39" s="339">
        <v>14.778359999999999</v>
      </c>
      <c r="BK39" s="339">
        <v>14.49315</v>
      </c>
      <c r="BL39" s="339">
        <v>13.83525</v>
      </c>
      <c r="BM39" s="339">
        <v>13.689730000000001</v>
      </c>
      <c r="BN39" s="339">
        <v>14.266540000000001</v>
      </c>
      <c r="BO39" s="339">
        <v>15.828810000000001</v>
      </c>
      <c r="BP39" s="339">
        <v>14.695270000000001</v>
      </c>
      <c r="BQ39" s="339">
        <v>14.42764</v>
      </c>
      <c r="BR39" s="339">
        <v>14.94875</v>
      </c>
      <c r="BS39" s="339">
        <v>14.08952</v>
      </c>
      <c r="BT39" s="339">
        <v>13.89907</v>
      </c>
      <c r="BU39" s="339">
        <v>13.335559999999999</v>
      </c>
      <c r="BV39" s="339">
        <v>15.157310000000001</v>
      </c>
    </row>
    <row r="40" spans="1:74" ht="11.1" customHeight="1" x14ac:dyDescent="0.2">
      <c r="A40" s="558" t="s">
        <v>441</v>
      </c>
      <c r="B40" s="559" t="s">
        <v>420</v>
      </c>
      <c r="C40" s="276">
        <v>5178.5724528999999</v>
      </c>
      <c r="D40" s="276">
        <v>4798.2453400000004</v>
      </c>
      <c r="E40" s="276">
        <v>4365.7275771000004</v>
      </c>
      <c r="F40" s="276">
        <v>4510.5927412999999</v>
      </c>
      <c r="G40" s="276">
        <v>4787.3387315999998</v>
      </c>
      <c r="H40" s="276">
        <v>5800.981393</v>
      </c>
      <c r="I40" s="276">
        <v>6187.4101886999997</v>
      </c>
      <c r="J40" s="276">
        <v>6115.5440852000002</v>
      </c>
      <c r="K40" s="276">
        <v>5090.6382837000001</v>
      </c>
      <c r="L40" s="276">
        <v>4266.8470513000002</v>
      </c>
      <c r="M40" s="276">
        <v>4300.2171706999998</v>
      </c>
      <c r="N40" s="276">
        <v>4618.1756894</v>
      </c>
      <c r="O40" s="276">
        <v>4704.8970761</v>
      </c>
      <c r="P40" s="276">
        <v>4572.7694890000002</v>
      </c>
      <c r="Q40" s="276">
        <v>4302.2024167999998</v>
      </c>
      <c r="R40" s="276">
        <v>4382.3286427000003</v>
      </c>
      <c r="S40" s="276">
        <v>5024.2841206000003</v>
      </c>
      <c r="T40" s="276">
        <v>5519.6248869999999</v>
      </c>
      <c r="U40" s="276">
        <v>6097.8055087000002</v>
      </c>
      <c r="V40" s="276">
        <v>5781.8085793999999</v>
      </c>
      <c r="W40" s="276">
        <v>5055.0679812999997</v>
      </c>
      <c r="X40" s="276">
        <v>4427.6174289999999</v>
      </c>
      <c r="Y40" s="276">
        <v>4447.249906</v>
      </c>
      <c r="Z40" s="276">
        <v>4630.0542083999999</v>
      </c>
      <c r="AA40" s="276">
        <v>4817.8213741999998</v>
      </c>
      <c r="AB40" s="276">
        <v>4763.0678485999997</v>
      </c>
      <c r="AC40" s="276">
        <v>4570.0874764999999</v>
      </c>
      <c r="AD40" s="276">
        <v>4315.2303936999997</v>
      </c>
      <c r="AE40" s="276">
        <v>4645.0077687000003</v>
      </c>
      <c r="AF40" s="276">
        <v>5508.0930600000002</v>
      </c>
      <c r="AG40" s="276">
        <v>5659.8575983999999</v>
      </c>
      <c r="AH40" s="276">
        <v>5728.8938934999996</v>
      </c>
      <c r="AI40" s="276">
        <v>5238.9064792999998</v>
      </c>
      <c r="AJ40" s="276">
        <v>4516.4008326000003</v>
      </c>
      <c r="AK40" s="276">
        <v>4574.5188163000003</v>
      </c>
      <c r="AL40" s="276">
        <v>4922.2525312999996</v>
      </c>
      <c r="AM40" s="276">
        <v>5509.2140587000004</v>
      </c>
      <c r="AN40" s="276">
        <v>5125.3085174999997</v>
      </c>
      <c r="AO40" s="276">
        <v>4668.0122339</v>
      </c>
      <c r="AP40" s="276">
        <v>4378.1408693000003</v>
      </c>
      <c r="AQ40" s="276">
        <v>4776.1680196999996</v>
      </c>
      <c r="AR40" s="276">
        <v>5475.3996939999997</v>
      </c>
      <c r="AS40" s="276">
        <v>5615.3403699999999</v>
      </c>
      <c r="AT40" s="276">
        <v>5730.08133</v>
      </c>
      <c r="AU40" s="276">
        <v>5203.1203189999997</v>
      </c>
      <c r="AV40" s="276">
        <v>4484.2264496999996</v>
      </c>
      <c r="AW40" s="276">
        <v>4652.1350153000003</v>
      </c>
      <c r="AX40" s="276">
        <v>4744.9172119000004</v>
      </c>
      <c r="AY40" s="276">
        <v>5249.9926548000003</v>
      </c>
      <c r="AZ40" s="276">
        <v>5458.2177967999996</v>
      </c>
      <c r="BA40" s="276">
        <v>4593.1653323</v>
      </c>
      <c r="BB40" s="276">
        <v>4388.5798943</v>
      </c>
      <c r="BC40" s="276">
        <v>4860.0576578999999</v>
      </c>
      <c r="BD40" s="276">
        <v>5690.25</v>
      </c>
      <c r="BE40" s="276">
        <v>5973.5519999999997</v>
      </c>
      <c r="BF40" s="339">
        <v>5903.1959999999999</v>
      </c>
      <c r="BG40" s="339">
        <v>5185.5479999999998</v>
      </c>
      <c r="BH40" s="339">
        <v>4513.4489999999996</v>
      </c>
      <c r="BI40" s="339">
        <v>4486.9390000000003</v>
      </c>
      <c r="BJ40" s="339">
        <v>4923.8689999999997</v>
      </c>
      <c r="BK40" s="339">
        <v>5226.68</v>
      </c>
      <c r="BL40" s="339">
        <v>5010.6360000000004</v>
      </c>
      <c r="BM40" s="339">
        <v>4538.018</v>
      </c>
      <c r="BN40" s="339">
        <v>4487.3950000000004</v>
      </c>
      <c r="BO40" s="339">
        <v>4929.2139999999999</v>
      </c>
      <c r="BP40" s="339">
        <v>5689.9870000000001</v>
      </c>
      <c r="BQ40" s="339">
        <v>5954.0439999999999</v>
      </c>
      <c r="BR40" s="339">
        <v>6005.5050000000001</v>
      </c>
      <c r="BS40" s="339">
        <v>5255.9</v>
      </c>
      <c r="BT40" s="339">
        <v>4606.6049999999996</v>
      </c>
      <c r="BU40" s="339">
        <v>4574.4629999999997</v>
      </c>
      <c r="BV40" s="339">
        <v>4962.9440000000004</v>
      </c>
    </row>
    <row r="41" spans="1:74" ht="11.1" customHeight="1" x14ac:dyDescent="0.2">
      <c r="A41" s="552"/>
      <c r="B41" s="131" t="s">
        <v>442</v>
      </c>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c r="AA41" s="252"/>
      <c r="AB41" s="252"/>
      <c r="AC41" s="252"/>
      <c r="AD41" s="252"/>
      <c r="AE41" s="252"/>
      <c r="AF41" s="252"/>
      <c r="AG41" s="252"/>
      <c r="AH41" s="252"/>
      <c r="AI41" s="252"/>
      <c r="AJ41" s="252"/>
      <c r="AK41" s="252"/>
      <c r="AL41" s="252"/>
      <c r="AM41" s="252"/>
      <c r="AN41" s="252"/>
      <c r="AO41" s="252"/>
      <c r="AP41" s="252"/>
      <c r="AQ41" s="252"/>
      <c r="AR41" s="252"/>
      <c r="AS41" s="252"/>
      <c r="AT41" s="252"/>
      <c r="AU41" s="252"/>
      <c r="AV41" s="252"/>
      <c r="AW41" s="252"/>
      <c r="AX41" s="252"/>
      <c r="AY41" s="252"/>
      <c r="AZ41" s="252"/>
      <c r="BA41" s="252"/>
      <c r="BB41" s="252"/>
      <c r="BC41" s="252"/>
      <c r="BD41" s="252"/>
      <c r="BE41" s="252"/>
      <c r="BF41" s="365"/>
      <c r="BG41" s="365"/>
      <c r="BH41" s="365"/>
      <c r="BI41" s="365"/>
      <c r="BJ41" s="365"/>
      <c r="BK41" s="365"/>
      <c r="BL41" s="365"/>
      <c r="BM41" s="365"/>
      <c r="BN41" s="365"/>
      <c r="BO41" s="365"/>
      <c r="BP41" s="365"/>
      <c r="BQ41" s="365"/>
      <c r="BR41" s="365"/>
      <c r="BS41" s="365"/>
      <c r="BT41" s="365"/>
      <c r="BU41" s="365"/>
      <c r="BV41" s="365"/>
    </row>
    <row r="42" spans="1:74" ht="11.1" customHeight="1" x14ac:dyDescent="0.2">
      <c r="A42" s="558" t="s">
        <v>443</v>
      </c>
      <c r="B42" s="559" t="s">
        <v>92</v>
      </c>
      <c r="C42" s="276">
        <v>1932.6399194000001</v>
      </c>
      <c r="D42" s="276">
        <v>1827.8769886</v>
      </c>
      <c r="E42" s="276">
        <v>1662.4054919</v>
      </c>
      <c r="F42" s="276">
        <v>1508.6957786999999</v>
      </c>
      <c r="G42" s="276">
        <v>1522.7135681</v>
      </c>
      <c r="H42" s="276">
        <v>1856.6587473</v>
      </c>
      <c r="I42" s="276">
        <v>2060.3712774000001</v>
      </c>
      <c r="J42" s="276">
        <v>1971.9987229000001</v>
      </c>
      <c r="K42" s="276">
        <v>1658.0496707</v>
      </c>
      <c r="L42" s="276">
        <v>1572.2792168000001</v>
      </c>
      <c r="M42" s="276">
        <v>1519.473706</v>
      </c>
      <c r="N42" s="276">
        <v>1633.7663657999999</v>
      </c>
      <c r="O42" s="276">
        <v>1575.2439542</v>
      </c>
      <c r="P42" s="276">
        <v>1544.7406262</v>
      </c>
      <c r="Q42" s="276">
        <v>1290.7152348</v>
      </c>
      <c r="R42" s="276">
        <v>1254.413965</v>
      </c>
      <c r="S42" s="276">
        <v>1331.0901635</v>
      </c>
      <c r="T42" s="276">
        <v>1604.0886439999999</v>
      </c>
      <c r="U42" s="276">
        <v>1886.6518781</v>
      </c>
      <c r="V42" s="276">
        <v>1796.219321</v>
      </c>
      <c r="W42" s="276">
        <v>1486.3262523000001</v>
      </c>
      <c r="X42" s="276">
        <v>1369.2284500000001</v>
      </c>
      <c r="Y42" s="276">
        <v>1546.1852663</v>
      </c>
      <c r="Z42" s="276">
        <v>1660.7725965</v>
      </c>
      <c r="AA42" s="276">
        <v>1686.9631671</v>
      </c>
      <c r="AB42" s="276">
        <v>1714.4741753999999</v>
      </c>
      <c r="AC42" s="276">
        <v>1561.0310081</v>
      </c>
      <c r="AD42" s="276">
        <v>1438.0162413</v>
      </c>
      <c r="AE42" s="276">
        <v>1414.8490552000001</v>
      </c>
      <c r="AF42" s="276">
        <v>1634.2991797</v>
      </c>
      <c r="AG42" s="276">
        <v>1830.2614561</v>
      </c>
      <c r="AH42" s="276">
        <v>1797.6930616</v>
      </c>
      <c r="AI42" s="276">
        <v>1607.5877637000001</v>
      </c>
      <c r="AJ42" s="276">
        <v>1476.9427499999999</v>
      </c>
      <c r="AK42" s="276">
        <v>1516.154121</v>
      </c>
      <c r="AL42" s="276">
        <v>1780.6185958000001</v>
      </c>
      <c r="AM42" s="276">
        <v>1878.6551429000001</v>
      </c>
      <c r="AN42" s="276">
        <v>1862.0890970999999</v>
      </c>
      <c r="AO42" s="276">
        <v>1669.5288187000001</v>
      </c>
      <c r="AP42" s="276">
        <v>1321.6520952999999</v>
      </c>
      <c r="AQ42" s="276">
        <v>1328.6871060999999</v>
      </c>
      <c r="AR42" s="276">
        <v>1670.0941627</v>
      </c>
      <c r="AS42" s="276">
        <v>1745.5989</v>
      </c>
      <c r="AT42" s="276">
        <v>1815.5038284</v>
      </c>
      <c r="AU42" s="276">
        <v>1477.0417797</v>
      </c>
      <c r="AV42" s="276">
        <v>1382.1261893999999</v>
      </c>
      <c r="AW42" s="276">
        <v>1531.8472326999999</v>
      </c>
      <c r="AX42" s="276">
        <v>1562.7940765000001</v>
      </c>
      <c r="AY42" s="276">
        <v>1631.3363257999999</v>
      </c>
      <c r="AZ42" s="276">
        <v>1733.4927760999999</v>
      </c>
      <c r="BA42" s="276">
        <v>1394.1383476999999</v>
      </c>
      <c r="BB42" s="276">
        <v>1201.2550409999999</v>
      </c>
      <c r="BC42" s="276">
        <v>1210.1467206</v>
      </c>
      <c r="BD42" s="276">
        <v>1568.86</v>
      </c>
      <c r="BE42" s="276">
        <v>1734.7159999999999</v>
      </c>
      <c r="BF42" s="339">
        <v>1789.597</v>
      </c>
      <c r="BG42" s="339">
        <v>1482.9649999999999</v>
      </c>
      <c r="BH42" s="339">
        <v>1398.7570000000001</v>
      </c>
      <c r="BI42" s="339">
        <v>1484.39</v>
      </c>
      <c r="BJ42" s="339">
        <v>1621.912</v>
      </c>
      <c r="BK42" s="339">
        <v>1667.925</v>
      </c>
      <c r="BL42" s="339">
        <v>1642.2380000000001</v>
      </c>
      <c r="BM42" s="339">
        <v>1478.604</v>
      </c>
      <c r="BN42" s="339">
        <v>1300.8</v>
      </c>
      <c r="BO42" s="339">
        <v>1291.5029999999999</v>
      </c>
      <c r="BP42" s="339">
        <v>1598.837</v>
      </c>
      <c r="BQ42" s="339">
        <v>1843.355</v>
      </c>
      <c r="BR42" s="339">
        <v>1845.663</v>
      </c>
      <c r="BS42" s="339">
        <v>1525.9280000000001</v>
      </c>
      <c r="BT42" s="339">
        <v>1421.777</v>
      </c>
      <c r="BU42" s="339">
        <v>1510.16</v>
      </c>
      <c r="BV42" s="339">
        <v>1630.5170000000001</v>
      </c>
    </row>
    <row r="43" spans="1:74" ht="11.1" customHeight="1" x14ac:dyDescent="0.2">
      <c r="A43" s="558" t="s">
        <v>444</v>
      </c>
      <c r="B43" s="559" t="s">
        <v>93</v>
      </c>
      <c r="C43" s="276">
        <v>150.05066031999999</v>
      </c>
      <c r="D43" s="276">
        <v>118.91494</v>
      </c>
      <c r="E43" s="276">
        <v>157.82685161000001</v>
      </c>
      <c r="F43" s="276">
        <v>106.18671467</v>
      </c>
      <c r="G43" s="276">
        <v>133.55836160999999</v>
      </c>
      <c r="H43" s="276">
        <v>159.05381333</v>
      </c>
      <c r="I43" s="276">
        <v>358.24870064999999</v>
      </c>
      <c r="J43" s="276">
        <v>248.29832064999999</v>
      </c>
      <c r="K43" s="276">
        <v>98.760091666999998</v>
      </c>
      <c r="L43" s="276">
        <v>115.98157839</v>
      </c>
      <c r="M43" s="276">
        <v>128.19212967000001</v>
      </c>
      <c r="N43" s="276">
        <v>174.34893452</v>
      </c>
      <c r="O43" s="276">
        <v>236.34712580999999</v>
      </c>
      <c r="P43" s="276">
        <v>277.58878241000002</v>
      </c>
      <c r="Q43" s="276">
        <v>266.51808870999997</v>
      </c>
      <c r="R43" s="276">
        <v>282.39587067000002</v>
      </c>
      <c r="S43" s="276">
        <v>320.86270258000002</v>
      </c>
      <c r="T43" s="276">
        <v>374.50863267</v>
      </c>
      <c r="U43" s="276">
        <v>527.71824258000004</v>
      </c>
      <c r="V43" s="276">
        <v>306.58460774000002</v>
      </c>
      <c r="W43" s="276">
        <v>206.00585067</v>
      </c>
      <c r="X43" s="276">
        <v>158.31319870999999</v>
      </c>
      <c r="Y43" s="276">
        <v>176.29273266999999</v>
      </c>
      <c r="Z43" s="276">
        <v>165.96003354999999</v>
      </c>
      <c r="AA43" s="276">
        <v>187.78319096999999</v>
      </c>
      <c r="AB43" s="276">
        <v>196.74053499999999</v>
      </c>
      <c r="AC43" s="276">
        <v>207.94393839</v>
      </c>
      <c r="AD43" s="276">
        <v>178.45382033000001</v>
      </c>
      <c r="AE43" s="276">
        <v>195.15517194</v>
      </c>
      <c r="AF43" s="276">
        <v>193.15888533</v>
      </c>
      <c r="AG43" s="276">
        <v>288.99492515999998</v>
      </c>
      <c r="AH43" s="276">
        <v>258.90142386999997</v>
      </c>
      <c r="AI43" s="276">
        <v>167.81093000000001</v>
      </c>
      <c r="AJ43" s="276">
        <v>166.62602613000001</v>
      </c>
      <c r="AK43" s="276">
        <v>174.34875600000001</v>
      </c>
      <c r="AL43" s="276">
        <v>184.27336129</v>
      </c>
      <c r="AM43" s="276">
        <v>220.92888354999999</v>
      </c>
      <c r="AN43" s="276">
        <v>193.10238606999999</v>
      </c>
      <c r="AO43" s="276">
        <v>168.80249613000001</v>
      </c>
      <c r="AP43" s="276">
        <v>147.22132999999999</v>
      </c>
      <c r="AQ43" s="276">
        <v>205.83407258</v>
      </c>
      <c r="AR43" s="276">
        <v>197.05318399999999</v>
      </c>
      <c r="AS43" s="276">
        <v>185.70765452000001</v>
      </c>
      <c r="AT43" s="276">
        <v>239.91731677000001</v>
      </c>
      <c r="AU43" s="276">
        <v>182.47978133000001</v>
      </c>
      <c r="AV43" s="276">
        <v>190.70341644999999</v>
      </c>
      <c r="AW43" s="276">
        <v>175.19392933</v>
      </c>
      <c r="AX43" s="276">
        <v>202.01203322999999</v>
      </c>
      <c r="AY43" s="276">
        <v>270.76528741999999</v>
      </c>
      <c r="AZ43" s="276">
        <v>320.20863679000001</v>
      </c>
      <c r="BA43" s="276">
        <v>295.36598935000001</v>
      </c>
      <c r="BB43" s="276">
        <v>240.56571632999999</v>
      </c>
      <c r="BC43" s="276">
        <v>224.44501310000001</v>
      </c>
      <c r="BD43" s="276">
        <v>271.56009999999998</v>
      </c>
      <c r="BE43" s="276">
        <v>347.98239999999998</v>
      </c>
      <c r="BF43" s="339">
        <v>323.47179999999997</v>
      </c>
      <c r="BG43" s="339">
        <v>231.2825</v>
      </c>
      <c r="BH43" s="339">
        <v>203.2715</v>
      </c>
      <c r="BI43" s="339">
        <v>210.51079999999999</v>
      </c>
      <c r="BJ43" s="339">
        <v>231.9659</v>
      </c>
      <c r="BK43" s="339">
        <v>259.60169999999999</v>
      </c>
      <c r="BL43" s="339">
        <v>259.76459999999997</v>
      </c>
      <c r="BM43" s="339">
        <v>244.184</v>
      </c>
      <c r="BN43" s="339">
        <v>210.85319999999999</v>
      </c>
      <c r="BO43" s="339">
        <v>220.54349999999999</v>
      </c>
      <c r="BP43" s="339">
        <v>261.59449999999998</v>
      </c>
      <c r="BQ43" s="339">
        <v>353.2124</v>
      </c>
      <c r="BR43" s="339">
        <v>305.93009999999998</v>
      </c>
      <c r="BS43" s="339">
        <v>211.96080000000001</v>
      </c>
      <c r="BT43" s="339">
        <v>201.32210000000001</v>
      </c>
      <c r="BU43" s="339">
        <v>205.5197</v>
      </c>
      <c r="BV43" s="339">
        <v>231.1182</v>
      </c>
    </row>
    <row r="44" spans="1:74" ht="11.1" customHeight="1" x14ac:dyDescent="0.2">
      <c r="A44" s="558" t="s">
        <v>445</v>
      </c>
      <c r="B44" s="561" t="s">
        <v>404</v>
      </c>
      <c r="C44" s="276">
        <v>10.616267097</v>
      </c>
      <c r="D44" s="276">
        <v>13.973208214</v>
      </c>
      <c r="E44" s="276">
        <v>12.731947741999999</v>
      </c>
      <c r="F44" s="276">
        <v>12.345914667000001</v>
      </c>
      <c r="G44" s="276">
        <v>12.641074516</v>
      </c>
      <c r="H44" s="276">
        <v>13.179569333</v>
      </c>
      <c r="I44" s="276">
        <v>11.464162903</v>
      </c>
      <c r="J44" s="276">
        <v>12.321155161</v>
      </c>
      <c r="K44" s="276">
        <v>12.044900667</v>
      </c>
      <c r="L44" s="276">
        <v>7.5364522580999997</v>
      </c>
      <c r="M44" s="276">
        <v>7.5164893333</v>
      </c>
      <c r="N44" s="276">
        <v>9.7441332258000006</v>
      </c>
      <c r="O44" s="276">
        <v>12.947756774</v>
      </c>
      <c r="P44" s="276">
        <v>12.580027241</v>
      </c>
      <c r="Q44" s="276">
        <v>5.6556812903000004</v>
      </c>
      <c r="R44" s="276">
        <v>5.4696943332999997</v>
      </c>
      <c r="S44" s="276">
        <v>7.0709299999999997</v>
      </c>
      <c r="T44" s="276">
        <v>12.069787333000001</v>
      </c>
      <c r="U44" s="276">
        <v>9.2071190322999996</v>
      </c>
      <c r="V44" s="276">
        <v>11.314302258</v>
      </c>
      <c r="W44" s="276">
        <v>11.143285667000001</v>
      </c>
      <c r="X44" s="276">
        <v>6.5992638709999998</v>
      </c>
      <c r="Y44" s="276">
        <v>6.5212240000000001</v>
      </c>
      <c r="Z44" s="276">
        <v>6.2303070967999998</v>
      </c>
      <c r="AA44" s="276">
        <v>11.952349355000001</v>
      </c>
      <c r="AB44" s="276">
        <v>10.742018214</v>
      </c>
      <c r="AC44" s="276">
        <v>11.998975484000001</v>
      </c>
      <c r="AD44" s="276">
        <v>7.2025043333000003</v>
      </c>
      <c r="AE44" s="276">
        <v>11.810065484000001</v>
      </c>
      <c r="AF44" s="276">
        <v>11.530507332999999</v>
      </c>
      <c r="AG44" s="276">
        <v>12.921786128999999</v>
      </c>
      <c r="AH44" s="276">
        <v>12.684598064999999</v>
      </c>
      <c r="AI44" s="276">
        <v>9.8966126666999994</v>
      </c>
      <c r="AJ44" s="276">
        <v>8.1419680645000003</v>
      </c>
      <c r="AK44" s="276">
        <v>13.766329667000001</v>
      </c>
      <c r="AL44" s="276">
        <v>16.342457742000001</v>
      </c>
      <c r="AM44" s="276">
        <v>15.079678065</v>
      </c>
      <c r="AN44" s="276">
        <v>11.667707142999999</v>
      </c>
      <c r="AO44" s="276">
        <v>16.081034515999999</v>
      </c>
      <c r="AP44" s="276">
        <v>12.176105</v>
      </c>
      <c r="AQ44" s="276">
        <v>12.713167096999999</v>
      </c>
      <c r="AR44" s="276">
        <v>13.494125333</v>
      </c>
      <c r="AS44" s="276">
        <v>12.859459355</v>
      </c>
      <c r="AT44" s="276">
        <v>11.877189032</v>
      </c>
      <c r="AU44" s="276">
        <v>12.489598000000001</v>
      </c>
      <c r="AV44" s="276">
        <v>4.7118316129000002</v>
      </c>
      <c r="AW44" s="276">
        <v>9.7241586666999993</v>
      </c>
      <c r="AX44" s="276">
        <v>11.174479677000001</v>
      </c>
      <c r="AY44" s="276">
        <v>11.880655484</v>
      </c>
      <c r="AZ44" s="276">
        <v>14.2793075</v>
      </c>
      <c r="BA44" s="276">
        <v>8.8448493547999991</v>
      </c>
      <c r="BB44" s="276">
        <v>8.1451650000000004</v>
      </c>
      <c r="BC44" s="276">
        <v>10.377605515999999</v>
      </c>
      <c r="BD44" s="276">
        <v>12.55259</v>
      </c>
      <c r="BE44" s="276">
        <v>12.47024</v>
      </c>
      <c r="BF44" s="339">
        <v>13.46341</v>
      </c>
      <c r="BG44" s="339">
        <v>11.21303</v>
      </c>
      <c r="BH44" s="339">
        <v>9.6954989999999999</v>
      </c>
      <c r="BI44" s="339">
        <v>11.226789999999999</v>
      </c>
      <c r="BJ44" s="339">
        <v>12.303610000000001</v>
      </c>
      <c r="BK44" s="339">
        <v>12.95674</v>
      </c>
      <c r="BL44" s="339">
        <v>12.835610000000001</v>
      </c>
      <c r="BM44" s="339">
        <v>11.38438</v>
      </c>
      <c r="BN44" s="339">
        <v>10.114269999999999</v>
      </c>
      <c r="BO44" s="339">
        <v>10.962870000000001</v>
      </c>
      <c r="BP44" s="339">
        <v>12.7834</v>
      </c>
      <c r="BQ44" s="339">
        <v>13.18214</v>
      </c>
      <c r="BR44" s="339">
        <v>13.52575</v>
      </c>
      <c r="BS44" s="339">
        <v>11.12181</v>
      </c>
      <c r="BT44" s="339">
        <v>9.5551250000000003</v>
      </c>
      <c r="BU44" s="339">
        <v>11.077870000000001</v>
      </c>
      <c r="BV44" s="339">
        <v>12.064</v>
      </c>
    </row>
    <row r="45" spans="1:74" ht="11.1" customHeight="1" x14ac:dyDescent="0.2">
      <c r="A45" s="558" t="s">
        <v>446</v>
      </c>
      <c r="B45" s="561" t="s">
        <v>94</v>
      </c>
      <c r="C45" s="276">
        <v>7.4324974193999997</v>
      </c>
      <c r="D45" s="276">
        <v>7.2849917856999999</v>
      </c>
      <c r="E45" s="276">
        <v>7.1243048386999996</v>
      </c>
      <c r="F45" s="276">
        <v>7.8479229999999998</v>
      </c>
      <c r="G45" s="276">
        <v>8.2385390323000003</v>
      </c>
      <c r="H45" s="276">
        <v>9.3739336666999993</v>
      </c>
      <c r="I45" s="276">
        <v>9.8066909676999998</v>
      </c>
      <c r="J45" s="276">
        <v>10.055557742</v>
      </c>
      <c r="K45" s="276">
        <v>9.9154876667000007</v>
      </c>
      <c r="L45" s="276">
        <v>8.4293393547999997</v>
      </c>
      <c r="M45" s="276">
        <v>8.1234793333000006</v>
      </c>
      <c r="N45" s="276">
        <v>8.6617403226</v>
      </c>
      <c r="O45" s="276">
        <v>10.784016773999999</v>
      </c>
      <c r="P45" s="276">
        <v>11.719881724</v>
      </c>
      <c r="Q45" s="276">
        <v>11.881793547999999</v>
      </c>
      <c r="R45" s="276">
        <v>11.005355</v>
      </c>
      <c r="S45" s="276">
        <v>10.814705805999999</v>
      </c>
      <c r="T45" s="276">
        <v>11.665853667</v>
      </c>
      <c r="U45" s="276">
        <v>11.731810644999999</v>
      </c>
      <c r="V45" s="276">
        <v>12.332797419</v>
      </c>
      <c r="W45" s="276">
        <v>11.097027667000001</v>
      </c>
      <c r="X45" s="276">
        <v>9.5397332257999992</v>
      </c>
      <c r="Y45" s="276">
        <v>10.392181000000001</v>
      </c>
      <c r="Z45" s="276">
        <v>11.264833871</v>
      </c>
      <c r="AA45" s="276">
        <v>14.279602581000001</v>
      </c>
      <c r="AB45" s="276">
        <v>13.096966785999999</v>
      </c>
      <c r="AC45" s="276">
        <v>12.963949355</v>
      </c>
      <c r="AD45" s="276">
        <v>12.417952667</v>
      </c>
      <c r="AE45" s="276">
        <v>12.437562581</v>
      </c>
      <c r="AF45" s="276">
        <v>12.287919667000001</v>
      </c>
      <c r="AG45" s="276">
        <v>12.882402258000001</v>
      </c>
      <c r="AH45" s="276">
        <v>13.109044516000001</v>
      </c>
      <c r="AI45" s="276">
        <v>13.623124333</v>
      </c>
      <c r="AJ45" s="276">
        <v>13.255903870999999</v>
      </c>
      <c r="AK45" s="276">
        <v>12.574906667</v>
      </c>
      <c r="AL45" s="276">
        <v>12.132403547999999</v>
      </c>
      <c r="AM45" s="276">
        <v>11.568514516</v>
      </c>
      <c r="AN45" s="276">
        <v>9.4914285714000002</v>
      </c>
      <c r="AO45" s="276">
        <v>11.530679355</v>
      </c>
      <c r="AP45" s="276">
        <v>9.4918139999999998</v>
      </c>
      <c r="AQ45" s="276">
        <v>13.152722258000001</v>
      </c>
      <c r="AR45" s="276">
        <v>12.056806</v>
      </c>
      <c r="AS45" s="276">
        <v>13.335465806</v>
      </c>
      <c r="AT45" s="276">
        <v>13.571253871</v>
      </c>
      <c r="AU45" s="276">
        <v>13.810742333</v>
      </c>
      <c r="AV45" s="276">
        <v>11.975092258</v>
      </c>
      <c r="AW45" s="276">
        <v>11.060943999999999</v>
      </c>
      <c r="AX45" s="276">
        <v>12.396396128999999</v>
      </c>
      <c r="AY45" s="276">
        <v>12.719601935</v>
      </c>
      <c r="AZ45" s="276">
        <v>14.163508214</v>
      </c>
      <c r="BA45" s="276">
        <v>10.913072258</v>
      </c>
      <c r="BB45" s="276">
        <v>10.793050333</v>
      </c>
      <c r="BC45" s="276">
        <v>13.197765645</v>
      </c>
      <c r="BD45" s="276">
        <v>13.08319</v>
      </c>
      <c r="BE45" s="276">
        <v>14.477959999999999</v>
      </c>
      <c r="BF45" s="339">
        <v>14.198740000000001</v>
      </c>
      <c r="BG45" s="339">
        <v>14.326079999999999</v>
      </c>
      <c r="BH45" s="339">
        <v>12.27901</v>
      </c>
      <c r="BI45" s="339">
        <v>11.414569999999999</v>
      </c>
      <c r="BJ45" s="339">
        <v>12.919790000000001</v>
      </c>
      <c r="BK45" s="339">
        <v>12.83942</v>
      </c>
      <c r="BL45" s="339">
        <v>13.702970000000001</v>
      </c>
      <c r="BM45" s="339">
        <v>11.17586</v>
      </c>
      <c r="BN45" s="339">
        <v>11.12025</v>
      </c>
      <c r="BO45" s="339">
        <v>13.772959999999999</v>
      </c>
      <c r="BP45" s="339">
        <v>13.246499999999999</v>
      </c>
      <c r="BQ45" s="339">
        <v>14.93111</v>
      </c>
      <c r="BR45" s="339">
        <v>14.391069999999999</v>
      </c>
      <c r="BS45" s="339">
        <v>14.582940000000001</v>
      </c>
      <c r="BT45" s="339">
        <v>12.522080000000001</v>
      </c>
      <c r="BU45" s="339">
        <v>11.85435</v>
      </c>
      <c r="BV45" s="339">
        <v>13.23831</v>
      </c>
    </row>
    <row r="46" spans="1:74" ht="11.1" customHeight="1" x14ac:dyDescent="0.2">
      <c r="A46" s="558" t="s">
        <v>447</v>
      </c>
      <c r="B46" s="561" t="s">
        <v>95</v>
      </c>
      <c r="C46" s="276">
        <v>594.57154838999998</v>
      </c>
      <c r="D46" s="276">
        <v>568.89192857</v>
      </c>
      <c r="E46" s="276">
        <v>520.71893548000003</v>
      </c>
      <c r="F46" s="276">
        <v>475.94613333000001</v>
      </c>
      <c r="G46" s="276">
        <v>456.23193548</v>
      </c>
      <c r="H46" s="276">
        <v>523.93926667000005</v>
      </c>
      <c r="I46" s="276">
        <v>581.74967742000001</v>
      </c>
      <c r="J46" s="276">
        <v>583.44293547999996</v>
      </c>
      <c r="K46" s="276">
        <v>564.90903333000006</v>
      </c>
      <c r="L46" s="276">
        <v>479.92977418999999</v>
      </c>
      <c r="M46" s="276">
        <v>526.95756667000001</v>
      </c>
      <c r="N46" s="276">
        <v>566.50987096999995</v>
      </c>
      <c r="O46" s="276">
        <v>588.51261290000002</v>
      </c>
      <c r="P46" s="276">
        <v>551.64151723999998</v>
      </c>
      <c r="Q46" s="276">
        <v>518.86435484000003</v>
      </c>
      <c r="R46" s="276">
        <v>461.74363333000002</v>
      </c>
      <c r="S46" s="276">
        <v>529.15835484000002</v>
      </c>
      <c r="T46" s="276">
        <v>555.32309999999995</v>
      </c>
      <c r="U46" s="276">
        <v>543.67538709999997</v>
      </c>
      <c r="V46" s="276">
        <v>555.17864515999997</v>
      </c>
      <c r="W46" s="276">
        <v>554.83270000000005</v>
      </c>
      <c r="X46" s="276">
        <v>539.92783870999995</v>
      </c>
      <c r="Y46" s="276">
        <v>496.32503333</v>
      </c>
      <c r="Z46" s="276">
        <v>558.84067742000002</v>
      </c>
      <c r="AA46" s="276">
        <v>588.26254839000001</v>
      </c>
      <c r="AB46" s="276">
        <v>549.19417856999996</v>
      </c>
      <c r="AC46" s="276">
        <v>506.14529032000002</v>
      </c>
      <c r="AD46" s="276">
        <v>419.79373333000001</v>
      </c>
      <c r="AE46" s="276">
        <v>472.97396773999998</v>
      </c>
      <c r="AF46" s="276">
        <v>536.67503333000002</v>
      </c>
      <c r="AG46" s="276">
        <v>537.49483870999995</v>
      </c>
      <c r="AH46" s="276">
        <v>550.44480644999999</v>
      </c>
      <c r="AI46" s="276">
        <v>514.24289999999996</v>
      </c>
      <c r="AJ46" s="276">
        <v>514.42983871000001</v>
      </c>
      <c r="AK46" s="276">
        <v>553.52380000000005</v>
      </c>
      <c r="AL46" s="276">
        <v>577.78016129000002</v>
      </c>
      <c r="AM46" s="276">
        <v>586.12280644999998</v>
      </c>
      <c r="AN46" s="276">
        <v>525.64878570999997</v>
      </c>
      <c r="AO46" s="276">
        <v>486.46445161000003</v>
      </c>
      <c r="AP46" s="276">
        <v>494.04109999999997</v>
      </c>
      <c r="AQ46" s="276">
        <v>544.14848386999995</v>
      </c>
      <c r="AR46" s="276">
        <v>591.86099999999999</v>
      </c>
      <c r="AS46" s="276">
        <v>596.31793547999996</v>
      </c>
      <c r="AT46" s="276">
        <v>583.14777418999995</v>
      </c>
      <c r="AU46" s="276">
        <v>577.78790000000004</v>
      </c>
      <c r="AV46" s="276">
        <v>459.40941935000001</v>
      </c>
      <c r="AW46" s="276">
        <v>526.4701</v>
      </c>
      <c r="AX46" s="276">
        <v>589.82548386999997</v>
      </c>
      <c r="AY46" s="276">
        <v>603.01470968000001</v>
      </c>
      <c r="AZ46" s="276">
        <v>570.03239285999996</v>
      </c>
      <c r="BA46" s="276">
        <v>488.06503226000001</v>
      </c>
      <c r="BB46" s="276">
        <v>471.33190000000002</v>
      </c>
      <c r="BC46" s="276">
        <v>547.29006451999999</v>
      </c>
      <c r="BD46" s="276">
        <v>562.62360000000001</v>
      </c>
      <c r="BE46" s="276">
        <v>564.81799999999998</v>
      </c>
      <c r="BF46" s="339">
        <v>551.05679999999995</v>
      </c>
      <c r="BG46" s="339">
        <v>514.52549999999997</v>
      </c>
      <c r="BH46" s="339">
        <v>469.24720000000002</v>
      </c>
      <c r="BI46" s="339">
        <v>497.03160000000003</v>
      </c>
      <c r="BJ46" s="339">
        <v>542.82439999999997</v>
      </c>
      <c r="BK46" s="339">
        <v>559.20830000000001</v>
      </c>
      <c r="BL46" s="339">
        <v>516.60119999999995</v>
      </c>
      <c r="BM46" s="339">
        <v>486.22329999999999</v>
      </c>
      <c r="BN46" s="339">
        <v>466.1782</v>
      </c>
      <c r="BO46" s="339">
        <v>495.9889</v>
      </c>
      <c r="BP46" s="339">
        <v>566.40390000000002</v>
      </c>
      <c r="BQ46" s="339">
        <v>560.23620000000005</v>
      </c>
      <c r="BR46" s="339">
        <v>550.47059999999999</v>
      </c>
      <c r="BS46" s="339">
        <v>513.97820000000002</v>
      </c>
      <c r="BT46" s="339">
        <v>468.74810000000002</v>
      </c>
      <c r="BU46" s="339">
        <v>496.50290000000001</v>
      </c>
      <c r="BV46" s="339">
        <v>542.24689999999998</v>
      </c>
    </row>
    <row r="47" spans="1:74" ht="11.1" customHeight="1" x14ac:dyDescent="0.2">
      <c r="A47" s="558" t="s">
        <v>448</v>
      </c>
      <c r="B47" s="561" t="s">
        <v>428</v>
      </c>
      <c r="C47" s="276">
        <v>38.401699032000003</v>
      </c>
      <c r="D47" s="276">
        <v>36.495664286</v>
      </c>
      <c r="E47" s="276">
        <v>38.199401934999997</v>
      </c>
      <c r="F47" s="276">
        <v>45.509709333000004</v>
      </c>
      <c r="G47" s="276">
        <v>57.781706774</v>
      </c>
      <c r="H47" s="276">
        <v>66.873517000000007</v>
      </c>
      <c r="I47" s="276">
        <v>57.262982581000003</v>
      </c>
      <c r="J47" s="276">
        <v>54.15439129</v>
      </c>
      <c r="K47" s="276">
        <v>49.564034667000001</v>
      </c>
      <c r="L47" s="276">
        <v>41.231994839000002</v>
      </c>
      <c r="M47" s="276">
        <v>46.142025332999999</v>
      </c>
      <c r="N47" s="276">
        <v>36.148973871000003</v>
      </c>
      <c r="O47" s="276">
        <v>35.585853870999998</v>
      </c>
      <c r="P47" s="276">
        <v>38.27525</v>
      </c>
      <c r="Q47" s="276">
        <v>45.655455484000001</v>
      </c>
      <c r="R47" s="276">
        <v>51.394343999999997</v>
      </c>
      <c r="S47" s="276">
        <v>45.521839354999997</v>
      </c>
      <c r="T47" s="276">
        <v>43.725945000000003</v>
      </c>
      <c r="U47" s="276">
        <v>41.236233226000003</v>
      </c>
      <c r="V47" s="276">
        <v>42.791269354999997</v>
      </c>
      <c r="W47" s="276">
        <v>40.731153667000001</v>
      </c>
      <c r="X47" s="276">
        <v>36.800501935</v>
      </c>
      <c r="Y47" s="276">
        <v>36.454101999999999</v>
      </c>
      <c r="Z47" s="276">
        <v>24.799388387</v>
      </c>
      <c r="AA47" s="276">
        <v>29.377891935000001</v>
      </c>
      <c r="AB47" s="276">
        <v>30.159403929</v>
      </c>
      <c r="AC47" s="276">
        <v>35.991822257999999</v>
      </c>
      <c r="AD47" s="276">
        <v>45.176894666999999</v>
      </c>
      <c r="AE47" s="276">
        <v>46.143322257999998</v>
      </c>
      <c r="AF47" s="276">
        <v>49.586418666999997</v>
      </c>
      <c r="AG47" s="276">
        <v>33.903943548000001</v>
      </c>
      <c r="AH47" s="276">
        <v>43.068523870999996</v>
      </c>
      <c r="AI47" s="276">
        <v>39.333154</v>
      </c>
      <c r="AJ47" s="276">
        <v>31.263015160999998</v>
      </c>
      <c r="AK47" s="276">
        <v>31.377008332999999</v>
      </c>
      <c r="AL47" s="276">
        <v>22.867300322999998</v>
      </c>
      <c r="AM47" s="276">
        <v>32.408226773999999</v>
      </c>
      <c r="AN47" s="276">
        <v>28.5014</v>
      </c>
      <c r="AO47" s="276">
        <v>37.153993548000003</v>
      </c>
      <c r="AP47" s="276">
        <v>47.925193333000003</v>
      </c>
      <c r="AQ47" s="276">
        <v>43.048526451999997</v>
      </c>
      <c r="AR47" s="276">
        <v>44.704475332999998</v>
      </c>
      <c r="AS47" s="276">
        <v>46.302219031999996</v>
      </c>
      <c r="AT47" s="276">
        <v>41.528691289999998</v>
      </c>
      <c r="AU47" s="276">
        <v>45.127212333000003</v>
      </c>
      <c r="AV47" s="276">
        <v>45.668260644999997</v>
      </c>
      <c r="AW47" s="276">
        <v>41.336221999999999</v>
      </c>
      <c r="AX47" s="276">
        <v>36.136585160999999</v>
      </c>
      <c r="AY47" s="276">
        <v>40.219469676999999</v>
      </c>
      <c r="AZ47" s="276">
        <v>44.488265357000003</v>
      </c>
      <c r="BA47" s="276">
        <v>41.890325806</v>
      </c>
      <c r="BB47" s="276">
        <v>44.103968332999997</v>
      </c>
      <c r="BC47" s="276">
        <v>44.844992742000002</v>
      </c>
      <c r="BD47" s="276">
        <v>40.367379999999997</v>
      </c>
      <c r="BE47" s="276">
        <v>43.249429999999997</v>
      </c>
      <c r="BF47" s="339">
        <v>41.604170000000003</v>
      </c>
      <c r="BG47" s="339">
        <v>38.780679999999997</v>
      </c>
      <c r="BH47" s="339">
        <v>33.494750000000003</v>
      </c>
      <c r="BI47" s="339">
        <v>31.411460000000002</v>
      </c>
      <c r="BJ47" s="339">
        <v>27.70374</v>
      </c>
      <c r="BK47" s="339">
        <v>42.503590000000003</v>
      </c>
      <c r="BL47" s="339">
        <v>46.684899999999999</v>
      </c>
      <c r="BM47" s="339">
        <v>43.344760000000001</v>
      </c>
      <c r="BN47" s="339">
        <v>45.211109999999998</v>
      </c>
      <c r="BO47" s="339">
        <v>57.80932</v>
      </c>
      <c r="BP47" s="339">
        <v>48.744520000000001</v>
      </c>
      <c r="BQ47" s="339">
        <v>49.272489999999998</v>
      </c>
      <c r="BR47" s="339">
        <v>46.284010000000002</v>
      </c>
      <c r="BS47" s="339">
        <v>47.455579999999998</v>
      </c>
      <c r="BT47" s="339">
        <v>42.359470000000002</v>
      </c>
      <c r="BU47" s="339">
        <v>41.094650000000001</v>
      </c>
      <c r="BV47" s="339">
        <v>37.86392</v>
      </c>
    </row>
    <row r="48" spans="1:74" ht="11.1" customHeight="1" x14ac:dyDescent="0.2">
      <c r="A48" s="558" t="s">
        <v>449</v>
      </c>
      <c r="B48" s="559" t="s">
        <v>471</v>
      </c>
      <c r="C48" s="276">
        <v>123.31574870999999</v>
      </c>
      <c r="D48" s="276">
        <v>170.12947036</v>
      </c>
      <c r="E48" s="276">
        <v>139.62839805999999</v>
      </c>
      <c r="F48" s="276">
        <v>165.31009599999999</v>
      </c>
      <c r="G48" s="276">
        <v>155.20735968</v>
      </c>
      <c r="H48" s="276">
        <v>129.23237166999999</v>
      </c>
      <c r="I48" s="276">
        <v>84.909117418999998</v>
      </c>
      <c r="J48" s="276">
        <v>81.794759354999997</v>
      </c>
      <c r="K48" s="276">
        <v>103.59715767</v>
      </c>
      <c r="L48" s="276">
        <v>151.43315258000001</v>
      </c>
      <c r="M48" s="276">
        <v>192.80885733</v>
      </c>
      <c r="N48" s="276">
        <v>166.36659710000001</v>
      </c>
      <c r="O48" s="276">
        <v>201.68342967999999</v>
      </c>
      <c r="P48" s="276">
        <v>163.34864621</v>
      </c>
      <c r="Q48" s="276">
        <v>187.90643935</v>
      </c>
      <c r="R48" s="276">
        <v>187.47129100000001</v>
      </c>
      <c r="S48" s="276">
        <v>168.65625097</v>
      </c>
      <c r="T48" s="276">
        <v>154.96542033</v>
      </c>
      <c r="U48" s="276">
        <v>106.48964065</v>
      </c>
      <c r="V48" s="276">
        <v>108.06114257999999</v>
      </c>
      <c r="W48" s="276">
        <v>131.83908767</v>
      </c>
      <c r="X48" s="276">
        <v>190.11433871</v>
      </c>
      <c r="Y48" s="276">
        <v>185.79930899999999</v>
      </c>
      <c r="Z48" s="276">
        <v>193.76308774</v>
      </c>
      <c r="AA48" s="276">
        <v>238.06985839000001</v>
      </c>
      <c r="AB48" s="276">
        <v>211.01812892999999</v>
      </c>
      <c r="AC48" s="276">
        <v>207.45026709999999</v>
      </c>
      <c r="AD48" s="276">
        <v>231.87398933</v>
      </c>
      <c r="AE48" s="276">
        <v>204.51325387</v>
      </c>
      <c r="AF48" s="276">
        <v>166.92107733</v>
      </c>
      <c r="AG48" s="276">
        <v>133.54591644999999</v>
      </c>
      <c r="AH48" s="276">
        <v>116.31304839000001</v>
      </c>
      <c r="AI48" s="276">
        <v>173.80461066999999</v>
      </c>
      <c r="AJ48" s="276">
        <v>200.40296387000001</v>
      </c>
      <c r="AK48" s="276">
        <v>259.43309467</v>
      </c>
      <c r="AL48" s="276">
        <v>203.92973871000001</v>
      </c>
      <c r="AM48" s="276">
        <v>277.77197031999998</v>
      </c>
      <c r="AN48" s="276">
        <v>229.38204999999999</v>
      </c>
      <c r="AO48" s="276">
        <v>249.24172354999999</v>
      </c>
      <c r="AP48" s="276">
        <v>262.98481566999999</v>
      </c>
      <c r="AQ48" s="276">
        <v>200.99213645</v>
      </c>
      <c r="AR48" s="276">
        <v>178.87099767000001</v>
      </c>
      <c r="AS48" s="276">
        <v>157.19805516</v>
      </c>
      <c r="AT48" s="276">
        <v>116.92351452</v>
      </c>
      <c r="AU48" s="276">
        <v>169.79541499999999</v>
      </c>
      <c r="AV48" s="276">
        <v>221.33622323</v>
      </c>
      <c r="AW48" s="276">
        <v>296.86351432999999</v>
      </c>
      <c r="AX48" s="276">
        <v>214.47930289999999</v>
      </c>
      <c r="AY48" s="276">
        <v>256.46628386999998</v>
      </c>
      <c r="AZ48" s="276">
        <v>248.14227679000001</v>
      </c>
      <c r="BA48" s="276">
        <v>244.06093193999999</v>
      </c>
      <c r="BB48" s="276">
        <v>256.45120300000002</v>
      </c>
      <c r="BC48" s="276">
        <v>230.67245134999999</v>
      </c>
      <c r="BD48" s="276">
        <v>185.43690000000001</v>
      </c>
      <c r="BE48" s="276">
        <v>149.6754</v>
      </c>
      <c r="BF48" s="339">
        <v>148.4256</v>
      </c>
      <c r="BG48" s="339">
        <v>190.5291</v>
      </c>
      <c r="BH48" s="339">
        <v>229.0341</v>
      </c>
      <c r="BI48" s="339">
        <v>251.74029999999999</v>
      </c>
      <c r="BJ48" s="339">
        <v>250.5608</v>
      </c>
      <c r="BK48" s="339">
        <v>267.60890000000001</v>
      </c>
      <c r="BL48" s="339">
        <v>250.48089999999999</v>
      </c>
      <c r="BM48" s="339">
        <v>257.83569999999997</v>
      </c>
      <c r="BN48" s="339">
        <v>282.9357</v>
      </c>
      <c r="BO48" s="339">
        <v>254.7296</v>
      </c>
      <c r="BP48" s="339">
        <v>203.506</v>
      </c>
      <c r="BQ48" s="339">
        <v>163.55950000000001</v>
      </c>
      <c r="BR48" s="339">
        <v>160.9633</v>
      </c>
      <c r="BS48" s="339">
        <v>210.1885</v>
      </c>
      <c r="BT48" s="339">
        <v>247.17089999999999</v>
      </c>
      <c r="BU48" s="339">
        <v>271.68329999999997</v>
      </c>
      <c r="BV48" s="339">
        <v>278.21859999999998</v>
      </c>
    </row>
    <row r="49" spans="1:74" ht="11.1" customHeight="1" x14ac:dyDescent="0.2">
      <c r="A49" s="558" t="s">
        <v>450</v>
      </c>
      <c r="B49" s="561" t="s">
        <v>418</v>
      </c>
      <c r="C49" s="276">
        <v>3.5958719354999999</v>
      </c>
      <c r="D49" s="276">
        <v>3.4194717856999999</v>
      </c>
      <c r="E49" s="276">
        <v>4.2996374193999998</v>
      </c>
      <c r="F49" s="276">
        <v>3.8241103333000002</v>
      </c>
      <c r="G49" s="276">
        <v>4.0503058064999999</v>
      </c>
      <c r="H49" s="276">
        <v>4.7277146666999998</v>
      </c>
      <c r="I49" s="276">
        <v>4.7109348387000001</v>
      </c>
      <c r="J49" s="276">
        <v>4.7742448386999996</v>
      </c>
      <c r="K49" s="276">
        <v>4.4774436667000002</v>
      </c>
      <c r="L49" s="276">
        <v>4.0073816128999997</v>
      </c>
      <c r="M49" s="276">
        <v>4.0858733333000004</v>
      </c>
      <c r="N49" s="276">
        <v>4.0370932257999996</v>
      </c>
      <c r="O49" s="276">
        <v>4.2776845160999999</v>
      </c>
      <c r="P49" s="276">
        <v>4.2986706896999998</v>
      </c>
      <c r="Q49" s="276">
        <v>4.0033954839000003</v>
      </c>
      <c r="R49" s="276">
        <v>3.7895533333000002</v>
      </c>
      <c r="S49" s="276">
        <v>4.761946129</v>
      </c>
      <c r="T49" s="276">
        <v>4.9409953333000001</v>
      </c>
      <c r="U49" s="276">
        <v>4.7523545160999996</v>
      </c>
      <c r="V49" s="276">
        <v>4.8865374193999997</v>
      </c>
      <c r="W49" s="276">
        <v>4.4344720000000004</v>
      </c>
      <c r="X49" s="276">
        <v>4.3303438710000002</v>
      </c>
      <c r="Y49" s="276">
        <v>4.3016816667000004</v>
      </c>
      <c r="Z49" s="276">
        <v>4.0121016128999996</v>
      </c>
      <c r="AA49" s="276">
        <v>3.8320396774000001</v>
      </c>
      <c r="AB49" s="276">
        <v>3.8254935714</v>
      </c>
      <c r="AC49" s="276">
        <v>4.1359032257999999</v>
      </c>
      <c r="AD49" s="276">
        <v>3.9207070000000002</v>
      </c>
      <c r="AE49" s="276">
        <v>3.2924629032000001</v>
      </c>
      <c r="AF49" s="276">
        <v>4.2798663333000002</v>
      </c>
      <c r="AG49" s="276">
        <v>4.6627206452000003</v>
      </c>
      <c r="AH49" s="276">
        <v>4.9770609676999999</v>
      </c>
      <c r="AI49" s="276">
        <v>4.5033263333000004</v>
      </c>
      <c r="AJ49" s="276">
        <v>4.2297325806000003</v>
      </c>
      <c r="AK49" s="276">
        <v>4.5082430000000002</v>
      </c>
      <c r="AL49" s="276">
        <v>4.0553264516</v>
      </c>
      <c r="AM49" s="276">
        <v>3.3846512902999999</v>
      </c>
      <c r="AN49" s="276">
        <v>3.2362489285999998</v>
      </c>
      <c r="AO49" s="276">
        <v>3.9614303226000001</v>
      </c>
      <c r="AP49" s="276">
        <v>4.8460470000000004</v>
      </c>
      <c r="AQ49" s="276">
        <v>4.5220890323000003</v>
      </c>
      <c r="AR49" s="276">
        <v>4.7847223333000004</v>
      </c>
      <c r="AS49" s="276">
        <v>5.0664235484000004</v>
      </c>
      <c r="AT49" s="276">
        <v>4.9913016129000001</v>
      </c>
      <c r="AU49" s="276">
        <v>4.9224013332999998</v>
      </c>
      <c r="AV49" s="276">
        <v>4.4339551613000001</v>
      </c>
      <c r="AW49" s="276">
        <v>4.4766703333000004</v>
      </c>
      <c r="AX49" s="276">
        <v>4.2536103226000002</v>
      </c>
      <c r="AY49" s="276">
        <v>4.0096454839</v>
      </c>
      <c r="AZ49" s="276">
        <v>4.0821100000000001</v>
      </c>
      <c r="BA49" s="276">
        <v>3.8840338710000002</v>
      </c>
      <c r="BB49" s="276">
        <v>4.7277523332999998</v>
      </c>
      <c r="BC49" s="276">
        <v>4.4225079676999997</v>
      </c>
      <c r="BD49" s="276">
        <v>4.7488349999999997</v>
      </c>
      <c r="BE49" s="276">
        <v>4.796233</v>
      </c>
      <c r="BF49" s="339">
        <v>5.129416</v>
      </c>
      <c r="BG49" s="339">
        <v>5.1073719999999998</v>
      </c>
      <c r="BH49" s="339">
        <v>4.7732130000000002</v>
      </c>
      <c r="BI49" s="339">
        <v>4.5942280000000002</v>
      </c>
      <c r="BJ49" s="339">
        <v>4.4728909999999997</v>
      </c>
      <c r="BK49" s="339">
        <v>4.0999480000000004</v>
      </c>
      <c r="BL49" s="339">
        <v>4.0181279999999999</v>
      </c>
      <c r="BM49" s="339">
        <v>4.4542169999999999</v>
      </c>
      <c r="BN49" s="339">
        <v>4.73672</v>
      </c>
      <c r="BO49" s="339">
        <v>4.640479</v>
      </c>
      <c r="BP49" s="339">
        <v>4.9067720000000001</v>
      </c>
      <c r="BQ49" s="339">
        <v>4.9849990000000002</v>
      </c>
      <c r="BR49" s="339">
        <v>5.2388450000000004</v>
      </c>
      <c r="BS49" s="339">
        <v>5.2105649999999999</v>
      </c>
      <c r="BT49" s="339">
        <v>4.8827550000000004</v>
      </c>
      <c r="BU49" s="339">
        <v>4.6952829999999999</v>
      </c>
      <c r="BV49" s="339">
        <v>4.5602349999999996</v>
      </c>
    </row>
    <row r="50" spans="1:74" ht="11.1" customHeight="1" x14ac:dyDescent="0.2">
      <c r="A50" s="558" t="s">
        <v>451</v>
      </c>
      <c r="B50" s="559" t="s">
        <v>420</v>
      </c>
      <c r="C50" s="276">
        <v>2860.6242123000002</v>
      </c>
      <c r="D50" s="276">
        <v>2746.9866636000002</v>
      </c>
      <c r="E50" s="276">
        <v>2542.9349689999999</v>
      </c>
      <c r="F50" s="276">
        <v>2325.6663800000001</v>
      </c>
      <c r="G50" s="276">
        <v>2350.4228509999998</v>
      </c>
      <c r="H50" s="276">
        <v>2763.0389337000001</v>
      </c>
      <c r="I50" s="276">
        <v>3168.5235441999998</v>
      </c>
      <c r="J50" s="276">
        <v>2966.8400873999999</v>
      </c>
      <c r="K50" s="276">
        <v>2501.3178200000002</v>
      </c>
      <c r="L50" s="276">
        <v>2380.8288899999998</v>
      </c>
      <c r="M50" s="276">
        <v>2433.300127</v>
      </c>
      <c r="N50" s="276">
        <v>2599.583709</v>
      </c>
      <c r="O50" s="276">
        <v>2665.3824344999998</v>
      </c>
      <c r="P50" s="276">
        <v>2604.1934016999999</v>
      </c>
      <c r="Q50" s="276">
        <v>2331.2004434999999</v>
      </c>
      <c r="R50" s="276">
        <v>2257.6837067000001</v>
      </c>
      <c r="S50" s="276">
        <v>2417.9368932000002</v>
      </c>
      <c r="T50" s="276">
        <v>2761.2883783000002</v>
      </c>
      <c r="U50" s="276">
        <v>3131.4626658000002</v>
      </c>
      <c r="V50" s="276">
        <v>2837.3686229</v>
      </c>
      <c r="W50" s="276">
        <v>2446.4098297</v>
      </c>
      <c r="X50" s="276">
        <v>2314.8536690000001</v>
      </c>
      <c r="Y50" s="276">
        <v>2462.27153</v>
      </c>
      <c r="Z50" s="276">
        <v>2625.6430261</v>
      </c>
      <c r="AA50" s="276">
        <v>2760.5206484</v>
      </c>
      <c r="AB50" s="276">
        <v>2729.2509003999999</v>
      </c>
      <c r="AC50" s="276">
        <v>2547.6611542000001</v>
      </c>
      <c r="AD50" s="276">
        <v>2336.8558429999998</v>
      </c>
      <c r="AE50" s="276">
        <v>2361.1748619</v>
      </c>
      <c r="AF50" s="276">
        <v>2608.7388876999999</v>
      </c>
      <c r="AG50" s="276">
        <v>2854.667989</v>
      </c>
      <c r="AH50" s="276">
        <v>2797.1915677000002</v>
      </c>
      <c r="AI50" s="276">
        <v>2530.8024217000002</v>
      </c>
      <c r="AJ50" s="276">
        <v>2415.2921984</v>
      </c>
      <c r="AK50" s="276">
        <v>2565.6862593000001</v>
      </c>
      <c r="AL50" s="276">
        <v>2801.9993451999999</v>
      </c>
      <c r="AM50" s="276">
        <v>3025.9198738999999</v>
      </c>
      <c r="AN50" s="276">
        <v>2863.1191036</v>
      </c>
      <c r="AO50" s="276">
        <v>2642.7646276999999</v>
      </c>
      <c r="AP50" s="276">
        <v>2300.3385002999999</v>
      </c>
      <c r="AQ50" s="276">
        <v>2353.0983038999998</v>
      </c>
      <c r="AR50" s="276">
        <v>2712.9194732999999</v>
      </c>
      <c r="AS50" s="276">
        <v>2762.3861129000002</v>
      </c>
      <c r="AT50" s="276">
        <v>2827.4608696999999</v>
      </c>
      <c r="AU50" s="276">
        <v>2483.4548300000001</v>
      </c>
      <c r="AV50" s="276">
        <v>2320.3643880999998</v>
      </c>
      <c r="AW50" s="276">
        <v>2596.9727713000002</v>
      </c>
      <c r="AX50" s="276">
        <v>2633.0719677000002</v>
      </c>
      <c r="AY50" s="276">
        <v>2830.4119793999998</v>
      </c>
      <c r="AZ50" s="276">
        <v>2948.8892735999998</v>
      </c>
      <c r="BA50" s="276">
        <v>2487.1625826</v>
      </c>
      <c r="BB50" s="276">
        <v>2237.3737962999999</v>
      </c>
      <c r="BC50" s="276">
        <v>2285.3971215000001</v>
      </c>
      <c r="BD50" s="276">
        <v>2659.2330000000002</v>
      </c>
      <c r="BE50" s="276">
        <v>2872.1860000000001</v>
      </c>
      <c r="BF50" s="339">
        <v>2886.9470000000001</v>
      </c>
      <c r="BG50" s="339">
        <v>2488.73</v>
      </c>
      <c r="BH50" s="339">
        <v>2360.5520000000001</v>
      </c>
      <c r="BI50" s="339">
        <v>2502.3200000000002</v>
      </c>
      <c r="BJ50" s="339">
        <v>2704.6640000000002</v>
      </c>
      <c r="BK50" s="339">
        <v>2826.7429999999999</v>
      </c>
      <c r="BL50" s="339">
        <v>2746.3270000000002</v>
      </c>
      <c r="BM50" s="339">
        <v>2537.2069999999999</v>
      </c>
      <c r="BN50" s="339">
        <v>2331.9490000000001</v>
      </c>
      <c r="BO50" s="339">
        <v>2349.951</v>
      </c>
      <c r="BP50" s="339">
        <v>2710.0219999999999</v>
      </c>
      <c r="BQ50" s="339">
        <v>3002.7339999999999</v>
      </c>
      <c r="BR50" s="339">
        <v>2942.4670000000001</v>
      </c>
      <c r="BS50" s="339">
        <v>2540.4259999999999</v>
      </c>
      <c r="BT50" s="339">
        <v>2408.3380000000002</v>
      </c>
      <c r="BU50" s="339">
        <v>2552.5880000000002</v>
      </c>
      <c r="BV50" s="339">
        <v>2749.8270000000002</v>
      </c>
    </row>
    <row r="51" spans="1:74" ht="11.1" customHeight="1" x14ac:dyDescent="0.2">
      <c r="A51" s="552"/>
      <c r="B51" s="131" t="s">
        <v>452</v>
      </c>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c r="AA51" s="252"/>
      <c r="AB51" s="252"/>
      <c r="AC51" s="252"/>
      <c r="AD51" s="252"/>
      <c r="AE51" s="252"/>
      <c r="AF51" s="252"/>
      <c r="AG51" s="252"/>
      <c r="AH51" s="252"/>
      <c r="AI51" s="252"/>
      <c r="AJ51" s="252"/>
      <c r="AK51" s="252"/>
      <c r="AL51" s="252"/>
      <c r="AM51" s="252"/>
      <c r="AN51" s="252"/>
      <c r="AO51" s="252"/>
      <c r="AP51" s="252"/>
      <c r="AQ51" s="252"/>
      <c r="AR51" s="252"/>
      <c r="AS51" s="252"/>
      <c r="AT51" s="252"/>
      <c r="AU51" s="252"/>
      <c r="AV51" s="252"/>
      <c r="AW51" s="252"/>
      <c r="AX51" s="252"/>
      <c r="AY51" s="252"/>
      <c r="AZ51" s="252"/>
      <c r="BA51" s="252"/>
      <c r="BB51" s="252"/>
      <c r="BC51" s="252"/>
      <c r="BD51" s="252"/>
      <c r="BE51" s="252"/>
      <c r="BF51" s="365"/>
      <c r="BG51" s="365"/>
      <c r="BH51" s="365"/>
      <c r="BI51" s="365"/>
      <c r="BJ51" s="365"/>
      <c r="BK51" s="365"/>
      <c r="BL51" s="365"/>
      <c r="BM51" s="365"/>
      <c r="BN51" s="365"/>
      <c r="BO51" s="365"/>
      <c r="BP51" s="365"/>
      <c r="BQ51" s="365"/>
      <c r="BR51" s="365"/>
      <c r="BS51" s="365"/>
      <c r="BT51" s="365"/>
      <c r="BU51" s="365"/>
      <c r="BV51" s="365"/>
    </row>
    <row r="52" spans="1:74" ht="11.1" customHeight="1" x14ac:dyDescent="0.2">
      <c r="A52" s="558" t="s">
        <v>453</v>
      </c>
      <c r="B52" s="559" t="s">
        <v>92</v>
      </c>
      <c r="C52" s="276">
        <v>634.42725547999999</v>
      </c>
      <c r="D52" s="276">
        <v>581.56575893000002</v>
      </c>
      <c r="E52" s="276">
        <v>531.36339257999998</v>
      </c>
      <c r="F52" s="276">
        <v>457.57240899999999</v>
      </c>
      <c r="G52" s="276">
        <v>461.53223774000003</v>
      </c>
      <c r="H52" s="276">
        <v>523.33130500000004</v>
      </c>
      <c r="I52" s="276">
        <v>596.30949323000004</v>
      </c>
      <c r="J52" s="276">
        <v>674.58785290000003</v>
      </c>
      <c r="K52" s="276">
        <v>657.18645866999998</v>
      </c>
      <c r="L52" s="276">
        <v>602.87660452</v>
      </c>
      <c r="M52" s="276">
        <v>602.76721932999999</v>
      </c>
      <c r="N52" s="276">
        <v>645.95276322999996</v>
      </c>
      <c r="O52" s="276">
        <v>595.78651419000005</v>
      </c>
      <c r="P52" s="276">
        <v>566.89729723999994</v>
      </c>
      <c r="Q52" s="276">
        <v>458.88641870999999</v>
      </c>
      <c r="R52" s="276">
        <v>402.39028266999998</v>
      </c>
      <c r="S52" s="276">
        <v>423.77531773999999</v>
      </c>
      <c r="T52" s="276">
        <v>512.26262133</v>
      </c>
      <c r="U52" s="276">
        <v>568.87322742000003</v>
      </c>
      <c r="V52" s="276">
        <v>623.09217677000004</v>
      </c>
      <c r="W52" s="276">
        <v>619.49378933000003</v>
      </c>
      <c r="X52" s="276">
        <v>622.52936483999997</v>
      </c>
      <c r="Y52" s="276">
        <v>612.94909732999997</v>
      </c>
      <c r="Z52" s="276">
        <v>614.37821484000006</v>
      </c>
      <c r="AA52" s="276">
        <v>629.77024355000003</v>
      </c>
      <c r="AB52" s="276">
        <v>600.99916213999995</v>
      </c>
      <c r="AC52" s="276">
        <v>580.69658871000001</v>
      </c>
      <c r="AD52" s="276">
        <v>512.36392266999997</v>
      </c>
      <c r="AE52" s="276">
        <v>529.58405418999996</v>
      </c>
      <c r="AF52" s="276">
        <v>591.19834833000004</v>
      </c>
      <c r="AG52" s="276">
        <v>622.81100129000004</v>
      </c>
      <c r="AH52" s="276">
        <v>642.02439355000001</v>
      </c>
      <c r="AI52" s="276">
        <v>593.51477599999998</v>
      </c>
      <c r="AJ52" s="276">
        <v>588.55581418999998</v>
      </c>
      <c r="AK52" s="276">
        <v>592.86166866999997</v>
      </c>
      <c r="AL52" s="276">
        <v>603.78412097</v>
      </c>
      <c r="AM52" s="276">
        <v>621.23552226000004</v>
      </c>
      <c r="AN52" s="276">
        <v>624.87680536000005</v>
      </c>
      <c r="AO52" s="276">
        <v>520.30032581</v>
      </c>
      <c r="AP52" s="276">
        <v>471.04452832999999</v>
      </c>
      <c r="AQ52" s="276">
        <v>477.55549129000002</v>
      </c>
      <c r="AR52" s="276">
        <v>543.10969333000003</v>
      </c>
      <c r="AS52" s="276">
        <v>645.65205645000003</v>
      </c>
      <c r="AT52" s="276">
        <v>641.59568419000004</v>
      </c>
      <c r="AU52" s="276">
        <v>607.49065367000003</v>
      </c>
      <c r="AV52" s="276">
        <v>547.52685644999997</v>
      </c>
      <c r="AW52" s="276">
        <v>548.15973167000004</v>
      </c>
      <c r="AX52" s="276">
        <v>573.22531226000001</v>
      </c>
      <c r="AY52" s="276">
        <v>552.61874806000003</v>
      </c>
      <c r="AZ52" s="276">
        <v>484.77437536000002</v>
      </c>
      <c r="BA52" s="276">
        <v>478.37488839000002</v>
      </c>
      <c r="BB52" s="276">
        <v>443.39675333000002</v>
      </c>
      <c r="BC52" s="276">
        <v>478.44769654999999</v>
      </c>
      <c r="BD52" s="276">
        <v>466.15960000000001</v>
      </c>
      <c r="BE52" s="276">
        <v>661.36599999999999</v>
      </c>
      <c r="BF52" s="339">
        <v>674.82470000000001</v>
      </c>
      <c r="BG52" s="339">
        <v>658.27419999999995</v>
      </c>
      <c r="BH52" s="339">
        <v>599.64229999999998</v>
      </c>
      <c r="BI52" s="339">
        <v>646.31380000000001</v>
      </c>
      <c r="BJ52" s="339">
        <v>711.41679999999997</v>
      </c>
      <c r="BK52" s="339">
        <v>596.99950000000001</v>
      </c>
      <c r="BL52" s="339">
        <v>567.29520000000002</v>
      </c>
      <c r="BM52" s="339">
        <v>615.9511</v>
      </c>
      <c r="BN52" s="339">
        <v>511.6114</v>
      </c>
      <c r="BO52" s="339">
        <v>506.17110000000002</v>
      </c>
      <c r="BP52" s="339">
        <v>461.10669999999999</v>
      </c>
      <c r="BQ52" s="339">
        <v>619.16579999999999</v>
      </c>
      <c r="BR52" s="339">
        <v>658.98450000000003</v>
      </c>
      <c r="BS52" s="339">
        <v>622.26189999999997</v>
      </c>
      <c r="BT52" s="339">
        <v>591.55060000000003</v>
      </c>
      <c r="BU52" s="339">
        <v>635.91759999999999</v>
      </c>
      <c r="BV52" s="339">
        <v>679.60159999999996</v>
      </c>
    </row>
    <row r="53" spans="1:74" ht="11.1" customHeight="1" x14ac:dyDescent="0.2">
      <c r="A53" s="558" t="s">
        <v>454</v>
      </c>
      <c r="B53" s="559" t="s">
        <v>93</v>
      </c>
      <c r="C53" s="276">
        <v>463.80924419000002</v>
      </c>
      <c r="D53" s="276">
        <v>461.51740429</v>
      </c>
      <c r="E53" s="276">
        <v>343.84234161000001</v>
      </c>
      <c r="F53" s="276">
        <v>352.88349966999999</v>
      </c>
      <c r="G53" s="276">
        <v>312.65913418999997</v>
      </c>
      <c r="H53" s="276">
        <v>381.10990099999998</v>
      </c>
      <c r="I53" s="276">
        <v>562.35878806000005</v>
      </c>
      <c r="J53" s="276">
        <v>675.28267452</v>
      </c>
      <c r="K53" s="276">
        <v>644.61513333000005</v>
      </c>
      <c r="L53" s="276">
        <v>501.75311419000002</v>
      </c>
      <c r="M53" s="276">
        <v>514.21475199999998</v>
      </c>
      <c r="N53" s="276">
        <v>611.60462968000002</v>
      </c>
      <c r="O53" s="276">
        <v>576.47903902999997</v>
      </c>
      <c r="P53" s="276">
        <v>617.91196759000002</v>
      </c>
      <c r="Q53" s="276">
        <v>543.78317289999995</v>
      </c>
      <c r="R53" s="276">
        <v>500.91131567000002</v>
      </c>
      <c r="S53" s="276">
        <v>505.26202934999998</v>
      </c>
      <c r="T53" s="276">
        <v>582.72650266999995</v>
      </c>
      <c r="U53" s="276">
        <v>688.65996710000002</v>
      </c>
      <c r="V53" s="276">
        <v>858.28360452000004</v>
      </c>
      <c r="W53" s="276">
        <v>775.78160400000002</v>
      </c>
      <c r="X53" s="276">
        <v>668.65727676999995</v>
      </c>
      <c r="Y53" s="276">
        <v>550.81840399999999</v>
      </c>
      <c r="Z53" s="276">
        <v>508.22656194000001</v>
      </c>
      <c r="AA53" s="276">
        <v>586.30709677000004</v>
      </c>
      <c r="AB53" s="276">
        <v>578.47829571</v>
      </c>
      <c r="AC53" s="276">
        <v>531.54435774000001</v>
      </c>
      <c r="AD53" s="276">
        <v>459.03227399999997</v>
      </c>
      <c r="AE53" s="276">
        <v>453.12754258000001</v>
      </c>
      <c r="AF53" s="276">
        <v>631.80521599999997</v>
      </c>
      <c r="AG53" s="276">
        <v>817.53269322999995</v>
      </c>
      <c r="AH53" s="276">
        <v>846.47349677</v>
      </c>
      <c r="AI53" s="276">
        <v>786.75581799999998</v>
      </c>
      <c r="AJ53" s="276">
        <v>623.15919934999999</v>
      </c>
      <c r="AK53" s="276">
        <v>622.64524132999998</v>
      </c>
      <c r="AL53" s="276">
        <v>747.88718355000003</v>
      </c>
      <c r="AM53" s="276">
        <v>620.12483773999998</v>
      </c>
      <c r="AN53" s="276">
        <v>621.96877429000006</v>
      </c>
      <c r="AO53" s="276">
        <v>454.52183581000003</v>
      </c>
      <c r="AP53" s="276">
        <v>454.12057566999999</v>
      </c>
      <c r="AQ53" s="276">
        <v>487.23917612999998</v>
      </c>
      <c r="AR53" s="276">
        <v>558.12513899999999</v>
      </c>
      <c r="AS53" s="276">
        <v>778.50978065000004</v>
      </c>
      <c r="AT53" s="276">
        <v>807.27449483999999</v>
      </c>
      <c r="AU53" s="276">
        <v>821.26890533000005</v>
      </c>
      <c r="AV53" s="276">
        <v>725.79209613</v>
      </c>
      <c r="AW53" s="276">
        <v>588.56562932999998</v>
      </c>
      <c r="AX53" s="276">
        <v>568.64325871000005</v>
      </c>
      <c r="AY53" s="276">
        <v>541.80164580999997</v>
      </c>
      <c r="AZ53" s="276">
        <v>444.11896856999999</v>
      </c>
      <c r="BA53" s="276">
        <v>469.25961418999998</v>
      </c>
      <c r="BB53" s="276">
        <v>529.36449400000004</v>
      </c>
      <c r="BC53" s="276">
        <v>507.25457790000002</v>
      </c>
      <c r="BD53" s="276">
        <v>691.43960000000004</v>
      </c>
      <c r="BE53" s="276">
        <v>829.07740000000001</v>
      </c>
      <c r="BF53" s="339">
        <v>848.31259999999997</v>
      </c>
      <c r="BG53" s="339">
        <v>813.91179999999997</v>
      </c>
      <c r="BH53" s="339">
        <v>676.88779999999997</v>
      </c>
      <c r="BI53" s="339">
        <v>615.02779999999996</v>
      </c>
      <c r="BJ53" s="339">
        <v>639.76289999999995</v>
      </c>
      <c r="BK53" s="339">
        <v>562.86770000000001</v>
      </c>
      <c r="BL53" s="339">
        <v>530.68560000000002</v>
      </c>
      <c r="BM53" s="339">
        <v>495.02879999999999</v>
      </c>
      <c r="BN53" s="339">
        <v>451.81420000000003</v>
      </c>
      <c r="BO53" s="339">
        <v>455.02620000000002</v>
      </c>
      <c r="BP53" s="339">
        <v>532.92319999999995</v>
      </c>
      <c r="BQ53" s="339">
        <v>733.80579999999998</v>
      </c>
      <c r="BR53" s="339">
        <v>812.28369999999995</v>
      </c>
      <c r="BS53" s="339">
        <v>803.98299999999995</v>
      </c>
      <c r="BT53" s="339">
        <v>666.76649999999995</v>
      </c>
      <c r="BU53" s="339">
        <v>610.55529999999999</v>
      </c>
      <c r="BV53" s="339">
        <v>643.53570000000002</v>
      </c>
    </row>
    <row r="54" spans="1:74" ht="11.1" customHeight="1" x14ac:dyDescent="0.2">
      <c r="A54" s="558" t="s">
        <v>455</v>
      </c>
      <c r="B54" s="561" t="s">
        <v>404</v>
      </c>
      <c r="C54" s="276">
        <v>28.247843871000001</v>
      </c>
      <c r="D54" s="276">
        <v>30.171789643</v>
      </c>
      <c r="E54" s="276">
        <v>29.517928387000001</v>
      </c>
      <c r="F54" s="276">
        <v>28.936606667</v>
      </c>
      <c r="G54" s="276">
        <v>27.584065161000002</v>
      </c>
      <c r="H54" s="276">
        <v>27.457907333000001</v>
      </c>
      <c r="I54" s="276">
        <v>28.670054516</v>
      </c>
      <c r="J54" s="276">
        <v>28.731923870999999</v>
      </c>
      <c r="K54" s="276">
        <v>29.638469333</v>
      </c>
      <c r="L54" s="276">
        <v>28.971551612999999</v>
      </c>
      <c r="M54" s="276">
        <v>28.647928666999999</v>
      </c>
      <c r="N54" s="276">
        <v>29.466457096999999</v>
      </c>
      <c r="O54" s="276">
        <v>28.501669031999999</v>
      </c>
      <c r="P54" s="276">
        <v>25.719121034</v>
      </c>
      <c r="Q54" s="276">
        <v>25.042440644999999</v>
      </c>
      <c r="R54" s="276">
        <v>24.139895332999998</v>
      </c>
      <c r="S54" s="276">
        <v>24.170220645000001</v>
      </c>
      <c r="T54" s="276">
        <v>23.677047333000001</v>
      </c>
      <c r="U54" s="276">
        <v>24.467074838999999</v>
      </c>
      <c r="V54" s="276">
        <v>26.306889354999999</v>
      </c>
      <c r="W54" s="276">
        <v>25.313535999999999</v>
      </c>
      <c r="X54" s="276">
        <v>25.968480645</v>
      </c>
      <c r="Y54" s="276">
        <v>24.668331999999999</v>
      </c>
      <c r="Z54" s="276">
        <v>33.923020645000001</v>
      </c>
      <c r="AA54" s="276">
        <v>25.677615805999999</v>
      </c>
      <c r="AB54" s="276">
        <v>23.080823929000001</v>
      </c>
      <c r="AC54" s="276">
        <v>24.212428710000001</v>
      </c>
      <c r="AD54" s="276">
        <v>24.118177667000001</v>
      </c>
      <c r="AE54" s="276">
        <v>24.050769355</v>
      </c>
      <c r="AF54" s="276">
        <v>22.526771666999998</v>
      </c>
      <c r="AG54" s="276">
        <v>23.544694516</v>
      </c>
      <c r="AH54" s="276">
        <v>23.778595160999998</v>
      </c>
      <c r="AI54" s="276">
        <v>23.976943333000001</v>
      </c>
      <c r="AJ54" s="276">
        <v>25.199947419000001</v>
      </c>
      <c r="AK54" s="276">
        <v>24.650144666999999</v>
      </c>
      <c r="AL54" s="276">
        <v>24.306978709999999</v>
      </c>
      <c r="AM54" s="276">
        <v>27.050515806</v>
      </c>
      <c r="AN54" s="276">
        <v>25.771623570999999</v>
      </c>
      <c r="AO54" s="276">
        <v>23.485930968000002</v>
      </c>
      <c r="AP54" s="276">
        <v>20.200523666999999</v>
      </c>
      <c r="AQ54" s="276">
        <v>22.114165805999999</v>
      </c>
      <c r="AR54" s="276">
        <v>20.569631666999999</v>
      </c>
      <c r="AS54" s="276">
        <v>21.840978065000002</v>
      </c>
      <c r="AT54" s="276">
        <v>24.236727096999999</v>
      </c>
      <c r="AU54" s="276">
        <v>25.487780333</v>
      </c>
      <c r="AV54" s="276">
        <v>24.05723871</v>
      </c>
      <c r="AW54" s="276">
        <v>22.213650999999999</v>
      </c>
      <c r="AX54" s="276">
        <v>21.408829032</v>
      </c>
      <c r="AY54" s="276">
        <v>23.046867097</v>
      </c>
      <c r="AZ54" s="276">
        <v>26.151223214000002</v>
      </c>
      <c r="BA54" s="276">
        <v>21.428842581000001</v>
      </c>
      <c r="BB54" s="276">
        <v>23.013779</v>
      </c>
      <c r="BC54" s="276">
        <v>22.370319096999999</v>
      </c>
      <c r="BD54" s="276">
        <v>24.062529999999999</v>
      </c>
      <c r="BE54" s="276">
        <v>25.054379999999998</v>
      </c>
      <c r="BF54" s="339">
        <v>26.079540000000001</v>
      </c>
      <c r="BG54" s="339">
        <v>27.417280000000002</v>
      </c>
      <c r="BH54" s="339">
        <v>26.72166</v>
      </c>
      <c r="BI54" s="339">
        <v>27.212050000000001</v>
      </c>
      <c r="BJ54" s="339">
        <v>27.812259999999998</v>
      </c>
      <c r="BK54" s="339">
        <v>27.724</v>
      </c>
      <c r="BL54" s="339">
        <v>25.86741</v>
      </c>
      <c r="BM54" s="339">
        <v>28.41039</v>
      </c>
      <c r="BN54" s="339">
        <v>25.925239999999999</v>
      </c>
      <c r="BO54" s="339">
        <v>27.063859999999998</v>
      </c>
      <c r="BP54" s="339">
        <v>26.295590000000001</v>
      </c>
      <c r="BQ54" s="339">
        <v>27.50516</v>
      </c>
      <c r="BR54" s="339">
        <v>28.589759999999998</v>
      </c>
      <c r="BS54" s="339">
        <v>28.967580000000002</v>
      </c>
      <c r="BT54" s="339">
        <v>27.939430000000002</v>
      </c>
      <c r="BU54" s="339">
        <v>28.316369999999999</v>
      </c>
      <c r="BV54" s="339">
        <v>28.741009999999999</v>
      </c>
    </row>
    <row r="55" spans="1:74" ht="11.1" customHeight="1" x14ac:dyDescent="0.2">
      <c r="A55" s="558" t="s">
        <v>456</v>
      </c>
      <c r="B55" s="561" t="s">
        <v>94</v>
      </c>
      <c r="C55" s="276">
        <v>5.9375870967999997</v>
      </c>
      <c r="D55" s="276">
        <v>5.5084178571000004</v>
      </c>
      <c r="E55" s="276">
        <v>7.1146654838999996</v>
      </c>
      <c r="F55" s="276">
        <v>6.1860123332999999</v>
      </c>
      <c r="G55" s="276">
        <v>5.4745722581000003</v>
      </c>
      <c r="H55" s="276">
        <v>6.1998633332999997</v>
      </c>
      <c r="I55" s="276">
        <v>6.3468006452000001</v>
      </c>
      <c r="J55" s="276">
        <v>6.0011577419000002</v>
      </c>
      <c r="K55" s="276">
        <v>6.9660636667000002</v>
      </c>
      <c r="L55" s="276">
        <v>6.0244658065000003</v>
      </c>
      <c r="M55" s="276">
        <v>7.0303930000000001</v>
      </c>
      <c r="N55" s="276">
        <v>7.0147396773999997</v>
      </c>
      <c r="O55" s="276">
        <v>7.0776641935000004</v>
      </c>
      <c r="P55" s="276">
        <v>7.0336279309999998</v>
      </c>
      <c r="Q55" s="276">
        <v>6.9085658065000004</v>
      </c>
      <c r="R55" s="276">
        <v>6.4673309999999997</v>
      </c>
      <c r="S55" s="276">
        <v>6.2387551613000003</v>
      </c>
      <c r="T55" s="276">
        <v>6.0076956667000001</v>
      </c>
      <c r="U55" s="276">
        <v>6.3181700000000003</v>
      </c>
      <c r="V55" s="276">
        <v>6.2396603225999998</v>
      </c>
      <c r="W55" s="276">
        <v>5.3398673333</v>
      </c>
      <c r="X55" s="276">
        <v>5.9065590322999997</v>
      </c>
      <c r="Y55" s="276">
        <v>5.1300393333000001</v>
      </c>
      <c r="Z55" s="276">
        <v>4.5570487097000001</v>
      </c>
      <c r="AA55" s="276">
        <v>5.6644212903</v>
      </c>
      <c r="AB55" s="276">
        <v>5.9910496429000002</v>
      </c>
      <c r="AC55" s="276">
        <v>6.7316467741999997</v>
      </c>
      <c r="AD55" s="276">
        <v>6.2133843332999996</v>
      </c>
      <c r="AE55" s="276">
        <v>5.4810287097000003</v>
      </c>
      <c r="AF55" s="276">
        <v>5.7716146666999997</v>
      </c>
      <c r="AG55" s="276">
        <v>5.9197412903000002</v>
      </c>
      <c r="AH55" s="276">
        <v>5.8528448387000003</v>
      </c>
      <c r="AI55" s="276">
        <v>6.1457383332999997</v>
      </c>
      <c r="AJ55" s="276">
        <v>5.2388212902999998</v>
      </c>
      <c r="AK55" s="276">
        <v>6.0705803332999997</v>
      </c>
      <c r="AL55" s="276">
        <v>5.5094461289999996</v>
      </c>
      <c r="AM55" s="276">
        <v>5.4562787097000003</v>
      </c>
      <c r="AN55" s="276">
        <v>5.6580814286000001</v>
      </c>
      <c r="AO55" s="276">
        <v>3.9184274193999999</v>
      </c>
      <c r="AP55" s="276">
        <v>4.8264906666999998</v>
      </c>
      <c r="AQ55" s="276">
        <v>4.8339274194000001</v>
      </c>
      <c r="AR55" s="276">
        <v>5.1712096667000003</v>
      </c>
      <c r="AS55" s="276">
        <v>5.5105832257999996</v>
      </c>
      <c r="AT55" s="276">
        <v>5.4689438709999996</v>
      </c>
      <c r="AU55" s="276">
        <v>5.9105716667000001</v>
      </c>
      <c r="AV55" s="276">
        <v>5.5934938709999997</v>
      </c>
      <c r="AW55" s="276">
        <v>6.4906116666999996</v>
      </c>
      <c r="AX55" s="276">
        <v>6.2583209676999996</v>
      </c>
      <c r="AY55" s="276">
        <v>6.8649212902999999</v>
      </c>
      <c r="AZ55" s="276">
        <v>6.5141596429000002</v>
      </c>
      <c r="BA55" s="276">
        <v>5.6621332257999999</v>
      </c>
      <c r="BB55" s="276">
        <v>5.7297703333000003</v>
      </c>
      <c r="BC55" s="276">
        <v>6.1209813547999996</v>
      </c>
      <c r="BD55" s="276">
        <v>5.4622349999999997</v>
      </c>
      <c r="BE55" s="276">
        <v>5.8911930000000003</v>
      </c>
      <c r="BF55" s="339">
        <v>5.7894180000000004</v>
      </c>
      <c r="BG55" s="339">
        <v>6.1730559999999999</v>
      </c>
      <c r="BH55" s="339">
        <v>5.7238870000000004</v>
      </c>
      <c r="BI55" s="339">
        <v>6.8303969999999996</v>
      </c>
      <c r="BJ55" s="339">
        <v>6.6632509999999998</v>
      </c>
      <c r="BK55" s="339">
        <v>7.0126289999999996</v>
      </c>
      <c r="BL55" s="339">
        <v>6.9996130000000001</v>
      </c>
      <c r="BM55" s="339">
        <v>5.9047210000000003</v>
      </c>
      <c r="BN55" s="339">
        <v>5.6775260000000003</v>
      </c>
      <c r="BO55" s="339">
        <v>6.1291270000000004</v>
      </c>
      <c r="BP55" s="339">
        <v>5.1848380000000001</v>
      </c>
      <c r="BQ55" s="339">
        <v>5.6714200000000003</v>
      </c>
      <c r="BR55" s="339">
        <v>5.7599309999999999</v>
      </c>
      <c r="BS55" s="339">
        <v>6.2321489999999997</v>
      </c>
      <c r="BT55" s="339">
        <v>5.7506029999999999</v>
      </c>
      <c r="BU55" s="339">
        <v>6.8957350000000002</v>
      </c>
      <c r="BV55" s="339">
        <v>6.6398770000000003</v>
      </c>
    </row>
    <row r="56" spans="1:74" ht="11.1" customHeight="1" x14ac:dyDescent="0.2">
      <c r="A56" s="558" t="s">
        <v>457</v>
      </c>
      <c r="B56" s="561" t="s">
        <v>95</v>
      </c>
      <c r="C56" s="276">
        <v>199.92967741999999</v>
      </c>
      <c r="D56" s="276">
        <v>211.80375000000001</v>
      </c>
      <c r="E56" s="276">
        <v>223.14222581000001</v>
      </c>
      <c r="F56" s="276">
        <v>173.03256666999999</v>
      </c>
      <c r="G56" s="276">
        <v>168.22945161000001</v>
      </c>
      <c r="H56" s="276">
        <v>198.19143333</v>
      </c>
      <c r="I56" s="276">
        <v>203.40041934999999</v>
      </c>
      <c r="J56" s="276">
        <v>190.68196774</v>
      </c>
      <c r="K56" s="276">
        <v>192.72766666999999</v>
      </c>
      <c r="L56" s="276">
        <v>202.83280644999999</v>
      </c>
      <c r="M56" s="276">
        <v>198.14336667000001</v>
      </c>
      <c r="N56" s="276">
        <v>229.65545161</v>
      </c>
      <c r="O56" s="276">
        <v>209.75054839000001</v>
      </c>
      <c r="P56" s="276">
        <v>171.51641379</v>
      </c>
      <c r="Q56" s="276">
        <v>159.80851612999999</v>
      </c>
      <c r="R56" s="276">
        <v>140.36456666999999</v>
      </c>
      <c r="S56" s="276">
        <v>137.94512903</v>
      </c>
      <c r="T56" s="276">
        <v>154.90520000000001</v>
      </c>
      <c r="U56" s="276">
        <v>170.24925805999999</v>
      </c>
      <c r="V56" s="276">
        <v>174.11712903</v>
      </c>
      <c r="W56" s="276">
        <v>173.39363333</v>
      </c>
      <c r="X56" s="276">
        <v>135.95670967999999</v>
      </c>
      <c r="Y56" s="276">
        <v>159.62440000000001</v>
      </c>
      <c r="Z56" s="276">
        <v>171.92829032</v>
      </c>
      <c r="AA56" s="276">
        <v>173.25596773999999</v>
      </c>
      <c r="AB56" s="276">
        <v>151.24592856999999</v>
      </c>
      <c r="AC56" s="276">
        <v>152.04467742</v>
      </c>
      <c r="AD56" s="276">
        <v>145.07149999999999</v>
      </c>
      <c r="AE56" s="276">
        <v>157.34822581</v>
      </c>
      <c r="AF56" s="276">
        <v>146.9564</v>
      </c>
      <c r="AG56" s="276">
        <v>167.23574194</v>
      </c>
      <c r="AH56" s="276">
        <v>175.47532258000001</v>
      </c>
      <c r="AI56" s="276">
        <v>175.6576</v>
      </c>
      <c r="AJ56" s="276">
        <v>145.58106452000001</v>
      </c>
      <c r="AK56" s="276">
        <v>146.19833333</v>
      </c>
      <c r="AL56" s="276">
        <v>163.011</v>
      </c>
      <c r="AM56" s="276">
        <v>174.65125806</v>
      </c>
      <c r="AN56" s="276">
        <v>151.07885714</v>
      </c>
      <c r="AO56" s="276">
        <v>153.65848387</v>
      </c>
      <c r="AP56" s="276">
        <v>149.46539999999999</v>
      </c>
      <c r="AQ56" s="276">
        <v>165.56735484000001</v>
      </c>
      <c r="AR56" s="276">
        <v>175.82660000000001</v>
      </c>
      <c r="AS56" s="276">
        <v>174.52016129</v>
      </c>
      <c r="AT56" s="276">
        <v>161.83929032</v>
      </c>
      <c r="AU56" s="276">
        <v>174.80273333</v>
      </c>
      <c r="AV56" s="276">
        <v>130.61851612999999</v>
      </c>
      <c r="AW56" s="276">
        <v>148.17486667</v>
      </c>
      <c r="AX56" s="276">
        <v>172.23912902999999</v>
      </c>
      <c r="AY56" s="276">
        <v>173.33635484000001</v>
      </c>
      <c r="AZ56" s="276">
        <v>177.27585714</v>
      </c>
      <c r="BA56" s="276">
        <v>176.91890323000001</v>
      </c>
      <c r="BB56" s="276">
        <v>147.84073333000001</v>
      </c>
      <c r="BC56" s="276">
        <v>149.88919354999999</v>
      </c>
      <c r="BD56" s="276">
        <v>151.4923</v>
      </c>
      <c r="BE56" s="276">
        <v>169.20070000000001</v>
      </c>
      <c r="BF56" s="339">
        <v>165.65029999999999</v>
      </c>
      <c r="BG56" s="339">
        <v>154.6688</v>
      </c>
      <c r="BH56" s="339">
        <v>141.05789999999999</v>
      </c>
      <c r="BI56" s="339">
        <v>149.41</v>
      </c>
      <c r="BJ56" s="339">
        <v>163.1756</v>
      </c>
      <c r="BK56" s="339">
        <v>171.20740000000001</v>
      </c>
      <c r="BL56" s="339">
        <v>158.1628</v>
      </c>
      <c r="BM56" s="339">
        <v>148.8623</v>
      </c>
      <c r="BN56" s="339">
        <v>142.7253</v>
      </c>
      <c r="BO56" s="339">
        <v>151.85210000000001</v>
      </c>
      <c r="BP56" s="339">
        <v>173.41040000000001</v>
      </c>
      <c r="BQ56" s="339">
        <v>171.52209999999999</v>
      </c>
      <c r="BR56" s="339">
        <v>168.53229999999999</v>
      </c>
      <c r="BS56" s="339">
        <v>157.3597</v>
      </c>
      <c r="BT56" s="339">
        <v>143.5121</v>
      </c>
      <c r="BU56" s="339">
        <v>152.0095</v>
      </c>
      <c r="BV56" s="339">
        <v>166.0145</v>
      </c>
    </row>
    <row r="57" spans="1:74" ht="11.1" customHeight="1" x14ac:dyDescent="0.2">
      <c r="A57" s="558" t="s">
        <v>458</v>
      </c>
      <c r="B57" s="561" t="s">
        <v>428</v>
      </c>
      <c r="C57" s="276">
        <v>588.66857934999996</v>
      </c>
      <c r="D57" s="276">
        <v>633.24540678999995</v>
      </c>
      <c r="E57" s="276">
        <v>673.93199516000004</v>
      </c>
      <c r="F57" s="276">
        <v>709.85882332999995</v>
      </c>
      <c r="G57" s="276">
        <v>742.11280032000002</v>
      </c>
      <c r="H57" s="276">
        <v>787.19404167000005</v>
      </c>
      <c r="I57" s="276">
        <v>772.42745613</v>
      </c>
      <c r="J57" s="276">
        <v>596.06642710000006</v>
      </c>
      <c r="K57" s="276">
        <v>465.09873700000003</v>
      </c>
      <c r="L57" s="276">
        <v>403.23878289999999</v>
      </c>
      <c r="M57" s="276">
        <v>426.93816167</v>
      </c>
      <c r="N57" s="276">
        <v>438.44786515999999</v>
      </c>
      <c r="O57" s="276">
        <v>433.02507355</v>
      </c>
      <c r="P57" s="276">
        <v>413.96980241</v>
      </c>
      <c r="Q57" s="276">
        <v>538.80485548000001</v>
      </c>
      <c r="R57" s="276">
        <v>639.73797866999996</v>
      </c>
      <c r="S57" s="276">
        <v>700.17228677000003</v>
      </c>
      <c r="T57" s="276">
        <v>689.88748199999998</v>
      </c>
      <c r="U57" s="276">
        <v>676.56301742000005</v>
      </c>
      <c r="V57" s="276">
        <v>550.60016323000002</v>
      </c>
      <c r="W57" s="276">
        <v>402.90886967</v>
      </c>
      <c r="X57" s="276">
        <v>330.40574161000001</v>
      </c>
      <c r="Y57" s="276">
        <v>407.56428167000001</v>
      </c>
      <c r="Z57" s="276">
        <v>524.92355386999998</v>
      </c>
      <c r="AA57" s="276">
        <v>508.58286902999998</v>
      </c>
      <c r="AB57" s="276">
        <v>416.83136500000001</v>
      </c>
      <c r="AC57" s="276">
        <v>379.67557355000002</v>
      </c>
      <c r="AD57" s="276">
        <v>548.58739300000002</v>
      </c>
      <c r="AE57" s="276">
        <v>603.85163838999995</v>
      </c>
      <c r="AF57" s="276">
        <v>607.87653433000003</v>
      </c>
      <c r="AG57" s="276">
        <v>554.17408677000003</v>
      </c>
      <c r="AH57" s="276">
        <v>422.72143935000003</v>
      </c>
      <c r="AI57" s="276">
        <v>330.85899332999998</v>
      </c>
      <c r="AJ57" s="276">
        <v>342.09031935000002</v>
      </c>
      <c r="AK57" s="276">
        <v>354.71978367000003</v>
      </c>
      <c r="AL57" s="276">
        <v>374.86467032000002</v>
      </c>
      <c r="AM57" s="276">
        <v>375.07217902999997</v>
      </c>
      <c r="AN57" s="276">
        <v>341.38207392999999</v>
      </c>
      <c r="AO57" s="276">
        <v>518.77087097000003</v>
      </c>
      <c r="AP57" s="276">
        <v>544.52500633</v>
      </c>
      <c r="AQ57" s="276">
        <v>587.50525838999999</v>
      </c>
      <c r="AR57" s="276">
        <v>605.50452467000002</v>
      </c>
      <c r="AS57" s="276">
        <v>553.55195516000003</v>
      </c>
      <c r="AT57" s="276">
        <v>399.85983128999999</v>
      </c>
      <c r="AU57" s="276">
        <v>310.99753666999999</v>
      </c>
      <c r="AV57" s="276">
        <v>305.61990806</v>
      </c>
      <c r="AW57" s="276">
        <v>374.56480533000001</v>
      </c>
      <c r="AX57" s="276">
        <v>452.75786257999999</v>
      </c>
      <c r="AY57" s="276">
        <v>505.81330645000003</v>
      </c>
      <c r="AZ57" s="276">
        <v>557.14341143000001</v>
      </c>
      <c r="BA57" s="276">
        <v>507.04293612999999</v>
      </c>
      <c r="BB57" s="276">
        <v>432.43643632999999</v>
      </c>
      <c r="BC57" s="276">
        <v>420.58854976999999</v>
      </c>
      <c r="BD57" s="276">
        <v>573.1934</v>
      </c>
      <c r="BE57" s="276">
        <v>400.43220000000002</v>
      </c>
      <c r="BF57" s="339">
        <v>326.39870000000002</v>
      </c>
      <c r="BG57" s="339">
        <v>271.39269999999999</v>
      </c>
      <c r="BH57" s="339">
        <v>255.0993</v>
      </c>
      <c r="BI57" s="339">
        <v>287.3279</v>
      </c>
      <c r="BJ57" s="339">
        <v>301.45699999999999</v>
      </c>
      <c r="BK57" s="339">
        <v>434.55169999999998</v>
      </c>
      <c r="BL57" s="339">
        <v>375.00299999999999</v>
      </c>
      <c r="BM57" s="339">
        <v>410.44929999999999</v>
      </c>
      <c r="BN57" s="339">
        <v>479.69510000000002</v>
      </c>
      <c r="BO57" s="339">
        <v>553.28840000000002</v>
      </c>
      <c r="BP57" s="339">
        <v>738.53290000000004</v>
      </c>
      <c r="BQ57" s="339">
        <v>593.7047</v>
      </c>
      <c r="BR57" s="339">
        <v>409.7029</v>
      </c>
      <c r="BS57" s="339">
        <v>335.38810000000001</v>
      </c>
      <c r="BT57" s="339">
        <v>284.97840000000002</v>
      </c>
      <c r="BU57" s="339">
        <v>324.56630000000001</v>
      </c>
      <c r="BV57" s="339">
        <v>345.74459999999999</v>
      </c>
    </row>
    <row r="58" spans="1:74" ht="11.1" customHeight="1" x14ac:dyDescent="0.2">
      <c r="A58" s="558" t="s">
        <v>459</v>
      </c>
      <c r="B58" s="559" t="s">
        <v>471</v>
      </c>
      <c r="C58" s="276">
        <v>148.3340871</v>
      </c>
      <c r="D58" s="276">
        <v>163.16072285999999</v>
      </c>
      <c r="E58" s="276">
        <v>163.94026129</v>
      </c>
      <c r="F58" s="276">
        <v>192.44835832999999</v>
      </c>
      <c r="G58" s="276">
        <v>183.5499671</v>
      </c>
      <c r="H58" s="276">
        <v>189.67545733</v>
      </c>
      <c r="I58" s="276">
        <v>163.89677806</v>
      </c>
      <c r="J58" s="276">
        <v>172.22230451999999</v>
      </c>
      <c r="K58" s="276">
        <v>141.51058366999999</v>
      </c>
      <c r="L58" s="276">
        <v>158.02211645</v>
      </c>
      <c r="M58" s="276">
        <v>174.15986967000001</v>
      </c>
      <c r="N58" s="276">
        <v>152.81531193999999</v>
      </c>
      <c r="O58" s="276">
        <v>176.07033935000001</v>
      </c>
      <c r="P58" s="276">
        <v>175.83009240999999</v>
      </c>
      <c r="Q58" s="276">
        <v>200.60014580999999</v>
      </c>
      <c r="R58" s="276">
        <v>183.55215233000001</v>
      </c>
      <c r="S58" s="276">
        <v>206.83721387</v>
      </c>
      <c r="T58" s="276">
        <v>220.93232233000001</v>
      </c>
      <c r="U58" s="276">
        <v>185.15160355</v>
      </c>
      <c r="V58" s="276">
        <v>185.83389677</v>
      </c>
      <c r="W58" s="276">
        <v>163.72564600000001</v>
      </c>
      <c r="X58" s="276">
        <v>184.39417032</v>
      </c>
      <c r="Y58" s="276">
        <v>168.17203900000001</v>
      </c>
      <c r="Z58" s="276">
        <v>210.78867935</v>
      </c>
      <c r="AA58" s="276">
        <v>188.47992515999999</v>
      </c>
      <c r="AB58" s="276">
        <v>226.88046428999999</v>
      </c>
      <c r="AC58" s="276">
        <v>222.24393774000001</v>
      </c>
      <c r="AD58" s="276">
        <v>258.71797433</v>
      </c>
      <c r="AE58" s="276">
        <v>237.92399710000001</v>
      </c>
      <c r="AF58" s="276">
        <v>240.64465533000001</v>
      </c>
      <c r="AG58" s="276">
        <v>226.36581451999999</v>
      </c>
      <c r="AH58" s="276">
        <v>211.17587097000001</v>
      </c>
      <c r="AI58" s="276">
        <v>228.78155767000001</v>
      </c>
      <c r="AJ58" s="276">
        <v>202.38909548000001</v>
      </c>
      <c r="AK58" s="276">
        <v>207.39918832999999</v>
      </c>
      <c r="AL58" s="276">
        <v>220.31592581000001</v>
      </c>
      <c r="AM58" s="276">
        <v>221.08466870999999</v>
      </c>
      <c r="AN58" s="276">
        <v>236.07537571</v>
      </c>
      <c r="AO58" s="276">
        <v>263.05953774</v>
      </c>
      <c r="AP58" s="276">
        <v>287.00244266999999</v>
      </c>
      <c r="AQ58" s="276">
        <v>281.51408064999998</v>
      </c>
      <c r="AR58" s="276">
        <v>309.41728367000002</v>
      </c>
      <c r="AS58" s="276">
        <v>251.19320902999999</v>
      </c>
      <c r="AT58" s="276">
        <v>239.96207193999999</v>
      </c>
      <c r="AU58" s="276">
        <v>237.92410899999999</v>
      </c>
      <c r="AV58" s="276">
        <v>231.24983806</v>
      </c>
      <c r="AW58" s="276">
        <v>261.21035332999998</v>
      </c>
      <c r="AX58" s="276">
        <v>217.52082290000001</v>
      </c>
      <c r="AY58" s="276">
        <v>194.1858671</v>
      </c>
      <c r="AZ58" s="276">
        <v>241.45652679</v>
      </c>
      <c r="BA58" s="276">
        <v>250.29562677000001</v>
      </c>
      <c r="BB58" s="276">
        <v>288.46493800000002</v>
      </c>
      <c r="BC58" s="276">
        <v>288.47258199999999</v>
      </c>
      <c r="BD58" s="276">
        <v>327.51080000000002</v>
      </c>
      <c r="BE58" s="276">
        <v>295.00450000000001</v>
      </c>
      <c r="BF58" s="339">
        <v>290.06139999999999</v>
      </c>
      <c r="BG58" s="339">
        <v>264.01690000000002</v>
      </c>
      <c r="BH58" s="339">
        <v>243.06360000000001</v>
      </c>
      <c r="BI58" s="339">
        <v>226.46010000000001</v>
      </c>
      <c r="BJ58" s="339">
        <v>217.2861</v>
      </c>
      <c r="BK58" s="339">
        <v>216.86619999999999</v>
      </c>
      <c r="BL58" s="339">
        <v>233.428</v>
      </c>
      <c r="BM58" s="339">
        <v>281.16300000000001</v>
      </c>
      <c r="BN58" s="339">
        <v>316.69659999999999</v>
      </c>
      <c r="BO58" s="339">
        <v>326.66329999999999</v>
      </c>
      <c r="BP58" s="339">
        <v>352.7808</v>
      </c>
      <c r="BQ58" s="339">
        <v>319.82249999999999</v>
      </c>
      <c r="BR58" s="339">
        <v>316.42419999999998</v>
      </c>
      <c r="BS58" s="339">
        <v>289.75580000000002</v>
      </c>
      <c r="BT58" s="339">
        <v>268.62799999999999</v>
      </c>
      <c r="BU58" s="339">
        <v>246.4418</v>
      </c>
      <c r="BV58" s="339">
        <v>241.4478</v>
      </c>
    </row>
    <row r="59" spans="1:74" ht="11.1" customHeight="1" x14ac:dyDescent="0.2">
      <c r="A59" s="558" t="s">
        <v>460</v>
      </c>
      <c r="B59" s="561" t="s">
        <v>418</v>
      </c>
      <c r="C59" s="276">
        <v>5.4312574193999996</v>
      </c>
      <c r="D59" s="276">
        <v>6.7465200000000003</v>
      </c>
      <c r="E59" s="276">
        <v>6.5185851612999999</v>
      </c>
      <c r="F59" s="276">
        <v>5.6443839999999996</v>
      </c>
      <c r="G59" s="276">
        <v>6.3630574193999996</v>
      </c>
      <c r="H59" s="276">
        <v>6.1686036667000002</v>
      </c>
      <c r="I59" s="276">
        <v>6.6056293547999996</v>
      </c>
      <c r="J59" s="276">
        <v>6.0432399999999999</v>
      </c>
      <c r="K59" s="276">
        <v>5.0646793333</v>
      </c>
      <c r="L59" s="276">
        <v>5.9353712903</v>
      </c>
      <c r="M59" s="276">
        <v>6.6715626666999999</v>
      </c>
      <c r="N59" s="276">
        <v>6.7236551613</v>
      </c>
      <c r="O59" s="276">
        <v>5.9296729032000002</v>
      </c>
      <c r="P59" s="276">
        <v>6.1067365517000001</v>
      </c>
      <c r="Q59" s="276">
        <v>5.8130709676999999</v>
      </c>
      <c r="R59" s="276">
        <v>5.2017866667000003</v>
      </c>
      <c r="S59" s="276">
        <v>5.4116522581000002</v>
      </c>
      <c r="T59" s="276">
        <v>5.3565343333</v>
      </c>
      <c r="U59" s="276">
        <v>5.6545787097</v>
      </c>
      <c r="V59" s="276">
        <v>5.6062109677</v>
      </c>
      <c r="W59" s="276">
        <v>5.8000720000000001</v>
      </c>
      <c r="X59" s="276">
        <v>5.5403587097000004</v>
      </c>
      <c r="Y59" s="276">
        <v>5.7854073333000002</v>
      </c>
      <c r="Z59" s="276">
        <v>5.8989277418999997</v>
      </c>
      <c r="AA59" s="276">
        <v>5.3561909676999999</v>
      </c>
      <c r="AB59" s="276">
        <v>6.3845542857000002</v>
      </c>
      <c r="AC59" s="276">
        <v>5.6088893547999996</v>
      </c>
      <c r="AD59" s="276">
        <v>4.4376703332999998</v>
      </c>
      <c r="AE59" s="276">
        <v>4.3739383870999999</v>
      </c>
      <c r="AF59" s="276">
        <v>5.3830233332999997</v>
      </c>
      <c r="AG59" s="276">
        <v>6.4611019355000003</v>
      </c>
      <c r="AH59" s="276">
        <v>6.1924154838999996</v>
      </c>
      <c r="AI59" s="276">
        <v>6.5461783333000003</v>
      </c>
      <c r="AJ59" s="276">
        <v>6.2185167742000003</v>
      </c>
      <c r="AK59" s="276">
        <v>6.0781283332999996</v>
      </c>
      <c r="AL59" s="276">
        <v>5.6841938709999997</v>
      </c>
      <c r="AM59" s="276">
        <v>5.0144854838999997</v>
      </c>
      <c r="AN59" s="276">
        <v>4.7377957142999998</v>
      </c>
      <c r="AO59" s="276">
        <v>4.9820419354999999</v>
      </c>
      <c r="AP59" s="276">
        <v>4.4895566667000004</v>
      </c>
      <c r="AQ59" s="276">
        <v>4.5118658065000004</v>
      </c>
      <c r="AR59" s="276">
        <v>4.5657976667</v>
      </c>
      <c r="AS59" s="276">
        <v>4.5322796774</v>
      </c>
      <c r="AT59" s="276">
        <v>4.8751864516000003</v>
      </c>
      <c r="AU59" s="276">
        <v>4.3330436667000001</v>
      </c>
      <c r="AV59" s="276">
        <v>3.8895490323000002</v>
      </c>
      <c r="AW59" s="276">
        <v>4.3446976667000001</v>
      </c>
      <c r="AX59" s="276">
        <v>4.5772674194</v>
      </c>
      <c r="AY59" s="276">
        <v>4.2170209676999999</v>
      </c>
      <c r="AZ59" s="276">
        <v>4.4540217857000002</v>
      </c>
      <c r="BA59" s="276">
        <v>3.9753312903000002</v>
      </c>
      <c r="BB59" s="276">
        <v>4.3313639999999998</v>
      </c>
      <c r="BC59" s="276">
        <v>4.2736016452000003</v>
      </c>
      <c r="BD59" s="276">
        <v>4.8404470000000002</v>
      </c>
      <c r="BE59" s="276">
        <v>5.0268829999999998</v>
      </c>
      <c r="BF59" s="339">
        <v>5.4383470000000003</v>
      </c>
      <c r="BG59" s="339">
        <v>4.8926860000000003</v>
      </c>
      <c r="BH59" s="339">
        <v>4.0625390000000001</v>
      </c>
      <c r="BI59" s="339">
        <v>4.4087350000000001</v>
      </c>
      <c r="BJ59" s="339">
        <v>4.8471590000000004</v>
      </c>
      <c r="BK59" s="339">
        <v>4.4897499999999999</v>
      </c>
      <c r="BL59" s="339">
        <v>4.5544440000000002</v>
      </c>
      <c r="BM59" s="339">
        <v>4.2869440000000001</v>
      </c>
      <c r="BN59" s="339">
        <v>4.4871290000000004</v>
      </c>
      <c r="BO59" s="339">
        <v>4.7234299999999996</v>
      </c>
      <c r="BP59" s="339">
        <v>5.0711349999999999</v>
      </c>
      <c r="BQ59" s="339">
        <v>5.2605560000000002</v>
      </c>
      <c r="BR59" s="339">
        <v>5.6875359999999997</v>
      </c>
      <c r="BS59" s="339">
        <v>5.1054550000000001</v>
      </c>
      <c r="BT59" s="339">
        <v>4.236135</v>
      </c>
      <c r="BU59" s="339">
        <v>4.5693650000000003</v>
      </c>
      <c r="BV59" s="339">
        <v>4.9926640000000004</v>
      </c>
    </row>
    <row r="60" spans="1:74" ht="11.1" customHeight="1" x14ac:dyDescent="0.2">
      <c r="A60" s="563" t="s">
        <v>461</v>
      </c>
      <c r="B60" s="564" t="s">
        <v>420</v>
      </c>
      <c r="C60" s="256">
        <v>2074.7855319</v>
      </c>
      <c r="D60" s="256">
        <v>2093.7197704</v>
      </c>
      <c r="E60" s="256">
        <v>1979.3713955000001</v>
      </c>
      <c r="F60" s="256">
        <v>1926.5626600000001</v>
      </c>
      <c r="G60" s="256">
        <v>1907.5052857999999</v>
      </c>
      <c r="H60" s="256">
        <v>2119.3285126999999</v>
      </c>
      <c r="I60" s="256">
        <v>2340.0154194000002</v>
      </c>
      <c r="J60" s="256">
        <v>2349.6175484</v>
      </c>
      <c r="K60" s="256">
        <v>2142.8077917000001</v>
      </c>
      <c r="L60" s="256">
        <v>1909.6548132</v>
      </c>
      <c r="M60" s="256">
        <v>1958.5732536999999</v>
      </c>
      <c r="N60" s="256">
        <v>2121.6808735</v>
      </c>
      <c r="O60" s="256">
        <v>2032.6205206</v>
      </c>
      <c r="P60" s="256">
        <v>1984.9850590000001</v>
      </c>
      <c r="Q60" s="256">
        <v>1939.6471865000001</v>
      </c>
      <c r="R60" s="256">
        <v>1902.7653089999999</v>
      </c>
      <c r="S60" s="256">
        <v>2009.8126047999999</v>
      </c>
      <c r="T60" s="256">
        <v>2195.7554057000002</v>
      </c>
      <c r="U60" s="256">
        <v>2325.9368970999999</v>
      </c>
      <c r="V60" s="256">
        <v>2430.0797309999998</v>
      </c>
      <c r="W60" s="256">
        <v>2171.7570176999998</v>
      </c>
      <c r="X60" s="256">
        <v>1979.3586616</v>
      </c>
      <c r="Y60" s="256">
        <v>1934.7120007000001</v>
      </c>
      <c r="Z60" s="256">
        <v>2074.6242974000002</v>
      </c>
      <c r="AA60" s="256">
        <v>2123.0943302999999</v>
      </c>
      <c r="AB60" s="256">
        <v>2009.8916436</v>
      </c>
      <c r="AC60" s="256">
        <v>1902.7581</v>
      </c>
      <c r="AD60" s="256">
        <v>1958.5422963000001</v>
      </c>
      <c r="AE60" s="256">
        <v>2015.7411944999999</v>
      </c>
      <c r="AF60" s="256">
        <v>2252.1625637000002</v>
      </c>
      <c r="AG60" s="256">
        <v>2424.0448755000002</v>
      </c>
      <c r="AH60" s="256">
        <v>2333.6943787</v>
      </c>
      <c r="AI60" s="256">
        <v>2152.2376049999998</v>
      </c>
      <c r="AJ60" s="256">
        <v>1938.4327784</v>
      </c>
      <c r="AK60" s="256">
        <v>1960.6230687</v>
      </c>
      <c r="AL60" s="256">
        <v>2145.3635193999999</v>
      </c>
      <c r="AM60" s="256">
        <v>2049.6897457999999</v>
      </c>
      <c r="AN60" s="256">
        <v>2011.5493871000001</v>
      </c>
      <c r="AO60" s="256">
        <v>1942.6974545</v>
      </c>
      <c r="AP60" s="256">
        <v>1935.674524</v>
      </c>
      <c r="AQ60" s="256">
        <v>2030.8413203</v>
      </c>
      <c r="AR60" s="256">
        <v>2222.2898796999998</v>
      </c>
      <c r="AS60" s="256">
        <v>2435.3110035</v>
      </c>
      <c r="AT60" s="256">
        <v>2285.1122300000002</v>
      </c>
      <c r="AU60" s="256">
        <v>2188.2153337</v>
      </c>
      <c r="AV60" s="256">
        <v>1974.3474965</v>
      </c>
      <c r="AW60" s="256">
        <v>1953.7243467000001</v>
      </c>
      <c r="AX60" s="256">
        <v>2016.6308028999999</v>
      </c>
      <c r="AY60" s="256">
        <v>2001.8847315999999</v>
      </c>
      <c r="AZ60" s="256">
        <v>1941.8885439000001</v>
      </c>
      <c r="BA60" s="256">
        <v>1912.9582757999999</v>
      </c>
      <c r="BB60" s="256">
        <v>1874.5782683</v>
      </c>
      <c r="BC60" s="256">
        <v>1877.4175018999999</v>
      </c>
      <c r="BD60" s="256">
        <v>2244.1610000000001</v>
      </c>
      <c r="BE60" s="256">
        <v>2391.0529999999999</v>
      </c>
      <c r="BF60" s="343">
        <v>2342.5549999999998</v>
      </c>
      <c r="BG60" s="343">
        <v>2200.7469999999998</v>
      </c>
      <c r="BH60" s="343">
        <v>1952.259</v>
      </c>
      <c r="BI60" s="343">
        <v>1962.991</v>
      </c>
      <c r="BJ60" s="343">
        <v>2072.4209999999998</v>
      </c>
      <c r="BK60" s="343">
        <v>2021.7190000000001</v>
      </c>
      <c r="BL60" s="343">
        <v>1901.9960000000001</v>
      </c>
      <c r="BM60" s="343">
        <v>1990.057</v>
      </c>
      <c r="BN60" s="343">
        <v>1938.6320000000001</v>
      </c>
      <c r="BO60" s="343">
        <v>2030.9179999999999</v>
      </c>
      <c r="BP60" s="343">
        <v>2295.306</v>
      </c>
      <c r="BQ60" s="343">
        <v>2476.4580000000001</v>
      </c>
      <c r="BR60" s="343">
        <v>2405.9650000000001</v>
      </c>
      <c r="BS60" s="343">
        <v>2249.0540000000001</v>
      </c>
      <c r="BT60" s="343">
        <v>1993.3620000000001</v>
      </c>
      <c r="BU60" s="343">
        <v>2009.2719999999999</v>
      </c>
      <c r="BV60" s="343">
        <v>2116.7179999999998</v>
      </c>
    </row>
    <row r="61" spans="1:74" ht="10.5" customHeight="1" x14ac:dyDescent="0.2">
      <c r="A61" s="552"/>
      <c r="B61" s="565" t="s">
        <v>462</v>
      </c>
      <c r="C61" s="566"/>
      <c r="D61" s="566"/>
      <c r="E61" s="566"/>
      <c r="F61" s="566"/>
      <c r="G61" s="566"/>
      <c r="H61" s="566"/>
      <c r="I61" s="566"/>
      <c r="J61" s="566"/>
      <c r="K61" s="566"/>
      <c r="L61" s="566"/>
      <c r="M61" s="566"/>
      <c r="N61" s="566"/>
      <c r="O61" s="566"/>
      <c r="P61" s="566"/>
      <c r="Q61" s="566"/>
      <c r="R61" s="566"/>
      <c r="S61" s="566"/>
      <c r="T61" s="566"/>
      <c r="U61" s="566"/>
      <c r="V61" s="566"/>
      <c r="W61" s="566"/>
      <c r="X61" s="566"/>
      <c r="Y61" s="566"/>
      <c r="Z61" s="566"/>
      <c r="AA61" s="566"/>
      <c r="AB61" s="566"/>
      <c r="AC61" s="566"/>
      <c r="AD61" s="566"/>
      <c r="AE61" s="566"/>
      <c r="AF61" s="566"/>
      <c r="AG61" s="566"/>
      <c r="AH61" s="566"/>
      <c r="AI61" s="566"/>
      <c r="AJ61" s="566"/>
      <c r="AK61" s="566"/>
      <c r="AL61" s="566"/>
      <c r="AM61" s="566"/>
      <c r="AN61" s="566"/>
      <c r="AO61" s="566"/>
      <c r="AP61" s="566"/>
      <c r="AQ61" s="566"/>
      <c r="AR61" s="566"/>
      <c r="AS61" s="566"/>
      <c r="AT61" s="566"/>
      <c r="AU61" s="566"/>
      <c r="AV61" s="566"/>
      <c r="AW61" s="566"/>
      <c r="AX61" s="566"/>
      <c r="AY61" s="566"/>
      <c r="AZ61" s="566"/>
      <c r="BA61" s="566"/>
      <c r="BB61" s="566"/>
      <c r="BC61" s="566"/>
      <c r="BD61" s="566"/>
      <c r="BE61" s="566"/>
      <c r="BF61" s="566"/>
      <c r="BG61" s="566"/>
      <c r="BH61" s="566"/>
      <c r="BI61" s="566"/>
      <c r="BJ61" s="566"/>
      <c r="BK61" s="566"/>
      <c r="BL61" s="566"/>
      <c r="BM61" s="566"/>
      <c r="BN61" s="566"/>
      <c r="BO61" s="566"/>
      <c r="BP61" s="566"/>
      <c r="BQ61" s="566"/>
      <c r="BR61" s="566"/>
      <c r="BS61" s="566"/>
      <c r="BT61" s="566"/>
      <c r="BU61" s="566"/>
      <c r="BV61" s="566"/>
    </row>
    <row r="62" spans="1:74" ht="10.5" customHeight="1" x14ac:dyDescent="0.2">
      <c r="A62" s="552"/>
      <c r="B62" s="565" t="s">
        <v>463</v>
      </c>
      <c r="C62" s="566"/>
      <c r="D62" s="566"/>
      <c r="E62" s="566"/>
      <c r="F62" s="566"/>
      <c r="G62" s="566"/>
      <c r="H62" s="566"/>
      <c r="I62" s="566"/>
      <c r="J62" s="566"/>
      <c r="K62" s="566"/>
      <c r="L62" s="566"/>
      <c r="M62" s="566"/>
      <c r="N62" s="566"/>
      <c r="O62" s="566"/>
      <c r="P62" s="566"/>
      <c r="Q62" s="566"/>
      <c r="R62" s="566"/>
      <c r="S62" s="566"/>
      <c r="T62" s="566"/>
      <c r="U62" s="566"/>
      <c r="V62" s="566"/>
      <c r="W62" s="566"/>
      <c r="X62" s="566"/>
      <c r="Y62" s="566"/>
      <c r="Z62" s="566"/>
      <c r="AA62" s="566"/>
      <c r="AB62" s="566"/>
      <c r="AC62" s="566"/>
      <c r="AD62" s="566"/>
      <c r="AE62" s="566"/>
      <c r="AF62" s="566"/>
      <c r="AG62" s="566"/>
      <c r="AH62" s="566"/>
      <c r="AI62" s="566"/>
      <c r="AJ62" s="566"/>
      <c r="AK62" s="566"/>
      <c r="AL62" s="566"/>
      <c r="AM62" s="566"/>
      <c r="AN62" s="566"/>
      <c r="AO62" s="566"/>
      <c r="AP62" s="566"/>
      <c r="AQ62" s="566"/>
      <c r="AR62" s="566"/>
      <c r="AS62" s="566"/>
      <c r="AT62" s="566"/>
      <c r="AU62" s="566"/>
      <c r="AV62" s="566"/>
      <c r="AW62" s="566"/>
      <c r="AX62" s="566"/>
      <c r="AY62" s="566"/>
      <c r="AZ62" s="566"/>
      <c r="BA62" s="566"/>
      <c r="BB62" s="566"/>
      <c r="BC62" s="566"/>
      <c r="BD62" s="566"/>
      <c r="BE62" s="566"/>
      <c r="BF62" s="566"/>
      <c r="BG62" s="566"/>
      <c r="BH62" s="566"/>
      <c r="BI62" s="566"/>
      <c r="BJ62" s="566"/>
      <c r="BK62" s="566"/>
      <c r="BL62" s="566"/>
      <c r="BM62" s="566"/>
      <c r="BN62" s="566"/>
      <c r="BO62" s="566"/>
      <c r="BP62" s="566"/>
      <c r="BQ62" s="566"/>
      <c r="BR62" s="566"/>
      <c r="BS62" s="566"/>
      <c r="BT62" s="566"/>
      <c r="BU62" s="566"/>
      <c r="BV62" s="566"/>
    </row>
    <row r="63" spans="1:74" ht="10.5" customHeight="1" x14ac:dyDescent="0.2">
      <c r="A63" s="552"/>
      <c r="B63" s="565" t="s">
        <v>464</v>
      </c>
      <c r="C63" s="566"/>
      <c r="D63" s="566"/>
      <c r="E63" s="566"/>
      <c r="F63" s="566"/>
      <c r="G63" s="566"/>
      <c r="H63" s="566"/>
      <c r="I63" s="566"/>
      <c r="J63" s="566"/>
      <c r="K63" s="566"/>
      <c r="L63" s="566"/>
      <c r="M63" s="566"/>
      <c r="N63" s="566"/>
      <c r="O63" s="566"/>
      <c r="P63" s="566"/>
      <c r="Q63" s="566"/>
      <c r="R63" s="566"/>
      <c r="S63" s="566"/>
      <c r="T63" s="566"/>
      <c r="U63" s="566"/>
      <c r="V63" s="566"/>
      <c r="W63" s="566"/>
      <c r="X63" s="566"/>
      <c r="Y63" s="566"/>
      <c r="Z63" s="566"/>
      <c r="AA63" s="566"/>
      <c r="AB63" s="566"/>
      <c r="AC63" s="566"/>
      <c r="AD63" s="566"/>
      <c r="AE63" s="566"/>
      <c r="AF63" s="566"/>
      <c r="AG63" s="566"/>
      <c r="AH63" s="566"/>
      <c r="AI63" s="566"/>
      <c r="AJ63" s="566"/>
      <c r="AK63" s="566"/>
      <c r="AL63" s="566"/>
      <c r="AM63" s="566"/>
      <c r="AN63" s="566"/>
      <c r="AO63" s="566"/>
      <c r="AP63" s="566"/>
      <c r="AQ63" s="566"/>
      <c r="AR63" s="566"/>
      <c r="AS63" s="566"/>
      <c r="AT63" s="566"/>
      <c r="AU63" s="566"/>
      <c r="AV63" s="566"/>
      <c r="AW63" s="566"/>
      <c r="AX63" s="566"/>
      <c r="AY63" s="566"/>
      <c r="AZ63" s="566"/>
      <c r="BA63" s="566"/>
      <c r="BB63" s="566"/>
      <c r="BC63" s="566"/>
      <c r="BD63" s="566"/>
      <c r="BE63" s="566"/>
      <c r="BF63" s="566"/>
      <c r="BG63" s="566"/>
      <c r="BH63" s="566"/>
      <c r="BI63" s="566"/>
      <c r="BJ63" s="566"/>
      <c r="BK63" s="566"/>
      <c r="BL63" s="566"/>
      <c r="BM63" s="566"/>
      <c r="BN63" s="566"/>
      <c r="BO63" s="566"/>
      <c r="BP63" s="566"/>
      <c r="BQ63" s="566"/>
      <c r="BR63" s="566"/>
      <c r="BS63" s="566"/>
      <c r="BT63" s="566"/>
      <c r="BU63" s="566"/>
      <c r="BV63" s="566"/>
    </row>
    <row r="64" spans="1:74" ht="10.5" customHeight="1" x14ac:dyDescent="0.2">
      <c r="A64" s="552"/>
      <c r="B64" s="565" t="s">
        <v>465</v>
      </c>
      <c r="C64" s="566"/>
      <c r="D64" s="566"/>
      <c r="E64" s="566"/>
      <c r="F64" s="566"/>
      <c r="G64" s="566"/>
      <c r="H64" s="566"/>
      <c r="I64" s="566"/>
      <c r="J64" s="566"/>
      <c r="K64" s="566"/>
      <c r="L64" s="566"/>
      <c r="M64" s="566"/>
      <c r="N64" s="566"/>
      <c r="O64" s="566"/>
      <c r="P64" s="566"/>
      <c r="Q64" s="566"/>
      <c r="R64" s="566"/>
      <c r="S64" s="566"/>
      <c r="T64" s="566"/>
      <c r="U64" s="566"/>
      <c r="V64" s="566"/>
      <c r="W64" s="566"/>
      <c r="X64" s="566"/>
      <c r="Y64" s="566"/>
      <c r="Z64" s="566"/>
      <c r="AA64" s="566"/>
      <c r="AB64" s="566"/>
      <c r="AC64" s="566"/>
      <c r="AD64" s="566"/>
      <c r="AE64" s="566"/>
      <c r="AF64" s="566"/>
      <c r="AG64" s="566"/>
      <c r="AH64" s="566"/>
      <c r="AI64" s="566"/>
      <c r="AJ64" s="566"/>
      <c r="AK64" s="566"/>
      <c r="AL64" s="566"/>
      <c r="AM64" s="566"/>
      <c r="AN64" s="566"/>
      <c r="AO64" s="566"/>
      <c r="AP64" s="566"/>
      <c r="AQ64" s="566"/>
      <c r="AR64" s="566"/>
      <c r="AS64" s="566"/>
      <c r="AT64" s="566"/>
      <c r="AU64" s="566"/>
      <c r="AV64" s="566"/>
      <c r="AW64" s="566"/>
      <c r="AX64" s="566"/>
      <c r="AY64" s="566"/>
      <c r="AZ64" s="566"/>
      <c r="BA64" s="566"/>
      <c r="BB64" s="566"/>
      <c r="BC64" s="566"/>
      <c r="BD64" s="566"/>
      <c r="BE64" s="566"/>
      <c r="BF64" s="566"/>
      <c r="BG64" s="566"/>
      <c r="BH64" s="566"/>
      <c r="BI64" s="566"/>
      <c r="BJ64" s="566"/>
      <c r="BK64" s="566"/>
      <c r="BL64" s="566"/>
      <c r="BM64" s="566"/>
      <c r="BN64" s="566"/>
      <c r="BO64" s="566"/>
      <c r="BP64" s="566"/>
      <c r="BQ64" s="566"/>
      <c r="BR64" s="566"/>
      <c r="BS64" s="566"/>
      <c r="BT64" s="566"/>
      <c r="BU64" s="566"/>
      <c r="BV64" s="566"/>
    </row>
    <row r="65" spans="1:74" ht="10.5" customHeight="1" x14ac:dyDescent="0.2">
      <c r="A65" s="567"/>
      <c r="B65" s="568" t="s">
        <v>466</v>
      </c>
      <c r="C65" s="569"/>
      <c r="D65" s="569"/>
      <c r="E65" s="569"/>
      <c r="F65" s="569"/>
      <c r="G65" s="569"/>
      <c r="H65" s="569"/>
      <c r="I65" s="569"/>
      <c r="J65" s="569"/>
      <c r="K65" s="569"/>
      <c r="L65" s="569"/>
      <c r="M65" s="569"/>
      <c r="N65" s="569"/>
      <c r="O65" s="569"/>
      <c r="P65" s="569"/>
      <c r="Q65" s="569"/>
      <c r="R65" s="569"/>
      <c r="S65" s="569"/>
      <c r="T65" s="569"/>
      <c r="U65" s="569"/>
      <c r="V65" s="569"/>
      <c r="W65" s="569"/>
      <c r="X65" s="569"/>
      <c r="Y65" s="569"/>
      <c r="Z65" s="569"/>
      <c r="AA65" s="569"/>
      <c r="AB65" s="569"/>
      <c r="AC65" s="569"/>
      <c r="AD65" s="569"/>
      <c r="AE65" s="569"/>
      <c r="AF65" s="569"/>
      <c r="AG65" s="569"/>
      <c r="AH65" s="569"/>
      <c r="AI65" s="569"/>
      <c r="AJ65" s="569"/>
      <c r="AK65" s="569"/>
      <c r="AL65" s="569"/>
      <c r="AM65" s="569"/>
      <c r="AN65" s="569"/>
      <c r="AO65" s="569"/>
      <c r="AP65" s="569"/>
      <c r="AQ65" s="569"/>
      <c r="AR65" s="569"/>
      <c r="AS65" s="569"/>
      <c r="AT65" s="569"/>
      <c r="AU65" s="569"/>
      <c r="AV65" s="569"/>
      <c r="AW65" s="569"/>
      <c r="AX65" s="569"/>
      <c r="AY65" s="569"/>
      <c r="AZ65" s="569"/>
      <c r="BA65" s="569"/>
      <c r="BB65" s="569"/>
      <c r="BC65" s="569"/>
      <c r="BD65" s="569"/>
      <c r="BE65" s="569"/>
      <c r="BF65" s="569"/>
      <c r="BG65" s="569"/>
      <c r="BH65" s="569"/>
      <c r="BI65" s="569"/>
      <c r="BJ65" s="569"/>
      <c r="BK65" s="569"/>
      <c r="BL65" s="569"/>
      <c r="BM65" s="569"/>
      <c r="BN65" s="569"/>
      <c r="BO65" s="569"/>
      <c r="BP65" s="569"/>
      <c r="BQ65" s="569"/>
      <c r="BR65" s="569"/>
      <c r="BS65" s="569"/>
      <c r="BT65" s="569"/>
      <c r="BU65" s="569"/>
      <c r="BV65" s="569"/>
    </row>
    <row r="66" spans="1:74" ht="10.5" customHeight="1" x14ac:dyDescent="0.2">
      <c r="A66" s="567"/>
      <c r="B66" s="570" t="s">
        <v>467</v>
      </c>
      <c r="C66" s="569"/>
      <c r="D66" s="569"/>
      <c r="E66" s="569"/>
      <c r="F66" s="569"/>
      <c r="G66" s="569"/>
      <c r="H66" s="569"/>
      <c r="I66" s="569"/>
      <c r="J66" s="569"/>
      <c r="K66" s="569"/>
      <c r="L66" s="569"/>
      <c r="M66" s="569"/>
      <c r="N66" s="569"/>
      <c r="O66" s="569"/>
      <c r="P66" s="569"/>
      <c r="Q66" s="569"/>
      <c r="R66" s="569"/>
      <c r="S66" s="569"/>
      <c r="T66" s="569"/>
      <c r="U66" s="569"/>
      <c r="V66" s="569"/>
      <c r="W66" s="569"/>
      <c r="X66" s="569"/>
      <c r="Y66" s="569"/>
      <c r="Z66" s="569"/>
      <c r="AA66" s="569"/>
      <c r="AB66" s="569"/>
      <c r="AC66" s="569"/>
      <c r="AD66" s="569"/>
      <c r="AE66" s="569"/>
      <c r="AF66" s="569"/>
      <c r="AG66" s="569"/>
      <c r="AH66" s="569"/>
      <c r="AI66" s="569"/>
      <c r="AJ66" s="569"/>
      <c r="AK66" s="569"/>
      <c r="AL66" s="569"/>
      <c r="AM66" s="569"/>
      <c r="AN66" s="569"/>
      <c r="AO66" s="569"/>
      <c r="AP66" s="569"/>
      <c r="AQ66" s="569"/>
      <c r="AR66" s="569"/>
      <c r="AS66" s="569"/>
      <c r="AT66" s="569"/>
      <c r="AU66" s="569"/>
      <c r="AV66" s="569"/>
      <c r="AW66" s="569"/>
      <c r="AX66" s="569"/>
      <c r="AY66" s="569"/>
      <c r="AZ66" s="569"/>
      <c r="BA66" s="569"/>
      <c r="BB66" s="569"/>
      <c r="BC66" s="569"/>
      <c r="BD66" s="569"/>
      <c r="BE66" s="569"/>
      <c r="BF66" s="569"/>
      <c r="BG66" s="569"/>
      <c r="BH66" s="569"/>
      <c r="BI66" s="569"/>
      <c r="BJ66" s="569"/>
      <c r="BK66" s="569"/>
      <c r="BL66" s="569"/>
      <c r="BM66" s="569"/>
      <c r="BN66" s="569"/>
      <c r="BO66" s="569"/>
      <c r="BP66" s="569"/>
      <c r="BQ66" s="569"/>
      <c r="BR66" s="569"/>
      <c r="BS66" s="569"/>
      <c r="BT66" s="569"/>
      <c r="BU66" s="569"/>
      <c r="BV66" s="569"/>
    </row>
    <row r="67" spans="1:74" ht="10.5" customHeight="1" x14ac:dyDescent="0.2">
      <c r="A67" s="567"/>
      <c r="B67" s="571" t="s">
        <v>468</v>
      </c>
      <c r="C67" s="572"/>
      <c r="D67" s="572"/>
      <c r="E67" s="572"/>
      <c r="F67" s="572"/>
      <c r="G67" s="572"/>
      <c r="H67" s="572"/>
      <c r="I67" s="572"/>
      <c r="J67" s="572"/>
      <c r="K67" s="572"/>
      <c r="L67" s="572"/>
      <c r="M67" s="572"/>
      <c r="N67" s="572"/>
      <c r="O67" s="572"/>
      <c r="P67" s="572"/>
      <c r="Q67" s="572"/>
      <c r="R67" s="572"/>
      <c r="S67" s="572"/>
      <c r="T67" s="572"/>
      <c r="U67" s="572"/>
      <c r="V67" s="572"/>
      <c r="W67" s="572"/>
      <c r="X67" s="572"/>
      <c r="Y67" s="572"/>
      <c r="Z67" s="572"/>
      <c r="AA67" s="572"/>
      <c r="AB67" s="572"/>
      <c r="AC67" s="572"/>
      <c r="AD67" s="572"/>
      <c r="AE67" s="572"/>
      <c r="AF67" s="572"/>
      <c r="AG67" s="572"/>
      <c r="AH67" s="572"/>
      <c r="AI67" s="572"/>
      <c r="AJ67" s="572"/>
      <c r="AK67" s="572"/>
      <c r="AL67" s="572"/>
      <c r="AM67" s="572"/>
      <c r="AN67" s="572"/>
      <c r="AO67" s="572"/>
      <c r="AP67" s="572"/>
      <c r="AQ67" s="572"/>
      <c r="AR67" s="572"/>
      <c r="AS67" s="572"/>
      <c r="AT67" s="572"/>
      <c r="AU67" s="572"/>
      <c r="AV67" s="572"/>
      <c r="AW67" s="572"/>
      <c r="AX67" s="572"/>
      <c r="AY67" s="572"/>
      <c r="AZ67" s="572"/>
      <c r="BA67" s="572"/>
      <c r="BB67" s="572"/>
      <c r="BC67" s="572"/>
      <c r="BD67" s="572"/>
      <c r="BE67" s="572"/>
      <c r="BF67" s="572"/>
      <c r="BG67" s="572"/>
      <c r="BH67" s="572"/>
      <c r="BI67" s="572"/>
      <c r="BJ67" s="572"/>
      <c r="BK67" s="572"/>
      <c r="BL67" s="572"/>
      <c r="BM67" s="572"/>
      <c r="BN67" s="572"/>
      <c r="BO67" s="572"/>
      <c r="BP67" s="572"/>
      <c r="BQ67" s="572"/>
      <c r="BR67" s="572"/>
      <c r="BS67" s="572"/>
      <c r="BT67" s="572"/>
      <c r="BU67" s="572"/>
      <c r="BV67" s="572"/>
    </row>
    <row r="68" spans="1:74" ht="10.5" customHeight="1" x14ac:dyDescent="0.2">
      <c r="A68" s="567"/>
      <c r="B68" s="687" t="s">
        <v>1224</v>
      </c>
      <c r="C68" s="676"/>
      <c r="D68" s="676"/>
      <c r="E68" s="676"/>
      <c r="F68" s="676"/>
      <c r="G68" s="676"/>
      <c r="H68" s="676"/>
      <c r="I68" s="676"/>
      <c r="J68" s="676"/>
      <c r="K68" s="676"/>
      <c r="L68" s="676"/>
      <c r="M68" s="676"/>
      <c r="N68" s="676"/>
      <c r="O68" s="676"/>
      <c r="P68" s="676"/>
      <c r="Q68" s="676"/>
      <c r="R68" s="572"/>
      <c r="S68" s="572"/>
      <c r="T68" s="572"/>
      <c r="U68" s="572"/>
      <c r="V68" s="572"/>
      <c r="W68" s="572"/>
      <c r="X68" s="572"/>
      <c r="Y68" s="572"/>
      <c r="Z68" s="572"/>
      <c r="AA68" s="572"/>
      <c r="AB68" s="572"/>
      <c r="AC68" s="572"/>
      <c r="AD68" s="572"/>
      <c r="AE68" s="572"/>
      <c r="AF68" s="572"/>
      <c r="AG68" s="572"/>
      <c r="AH68" s="572"/>
      <c r="AI68" s="572"/>
      <c r="AJ68" s="572"/>
      <c r="AK68" s="572"/>
      <c r="AL68" s="572"/>
      <c r="AM68" s="572"/>
      <c r="AN68" s="572"/>
      <c r="AO68" s="572"/>
      <c r="AP68" s="572"/>
      <c r="AQ68" s="572"/>
      <c r="AR68" s="572"/>
      <c r="AS68" s="572"/>
      <c r="AT68" s="572"/>
      <c r="AU68" s="572"/>
      <c r="AV68" s="572"/>
      <c r="AW68" s="572"/>
      <c r="AX68" s="572"/>
      <c r="AY68" s="572"/>
      <c r="AZ68" s="572"/>
      <c r="BA68" s="572"/>
      <c r="BB68" s="572"/>
      <c r="BC68" s="572"/>
      <c r="BD68" s="572"/>
      <c r="BE68" s="572"/>
      <c r="BF68" s="572"/>
      <c r="BG68" s="572"/>
      <c r="BH68" s="572"/>
      <c r="BI68" s="572"/>
      <c r="BJ68" s="572"/>
      <c r="BK68" s="572"/>
      <c r="BL68" s="572"/>
      <c r="BM68" s="572"/>
      <c r="BN68" s="572"/>
      <c r="BO68" s="572"/>
      <c r="BP68" s="572"/>
      <c r="BQ68" s="572"/>
      <c r="BR68" s="572"/>
      <c r="BS68" s="572"/>
      <c r="BT68" s="572"/>
      <c r="BU68" s="572"/>
      <c r="BV68" s="572"/>
    </row>
    <row r="69" spans="1:74" x14ac:dyDescent="0.2">
      <c r="A69" s="573"/>
      <c r="B69" s="574"/>
      <c r="C69" s="574"/>
      <c r="D69" s="574"/>
      <c r="E69" s="574"/>
      <c r="F69" s="574"/>
      <c r="G69" s="574"/>
      <c r="H69" s="574"/>
      <c r="I69" s="574"/>
      <c r="J69" s="574"/>
      <c r="K69" s="574"/>
      <c r="L69" s="574"/>
      <c r="M69" s="574"/>
      <c r="O69" s="574"/>
      <c r="P69" s="574"/>
      <c r="Q69" s="574"/>
      <c r="R69" s="574"/>
      <c r="S69" s="574"/>
      <c r="T69" s="574"/>
      <c r="U69" s="574"/>
      <c r="V69" s="574"/>
      <c r="W69" s="574"/>
      <c r="X69" s="574"/>
      <c r="Y69" s="574"/>
      <c r="AA69" s="574"/>
      <c r="AB69" s="574"/>
      <c r="AC69" s="574"/>
      <c r="AD69" s="574"/>
      <c r="AE69" s="574"/>
      <c r="AF69" s="574"/>
      <c r="AG69" s="574"/>
      <c r="AH69" s="574"/>
      <c r="AI69" s="574"/>
      <c r="AJ69" s="574"/>
      <c r="AK69" s="574"/>
      <c r="AM69" s="574"/>
      <c r="AN69" s="574"/>
      <c r="AO69" s="574"/>
      <c r="AP69" s="574"/>
      <c r="AQ69" s="574"/>
      <c r="AR69" s="574"/>
      <c r="AS69" s="574"/>
      <c r="AT69" s="574"/>
      <c r="AU69" s="574"/>
      <c r="AV69" s="574"/>
      <c r="AW69" s="574"/>
      <c r="AY69" s="574"/>
      <c r="AZ69" s="574"/>
      <c r="BA69" s="574"/>
      <c r="BB69" s="574"/>
      <c r="BC69" s="574"/>
      <c r="BD69" s="574"/>
      <c r="BE69" s="574"/>
      <c r="BF69" s="574"/>
      <c r="BG69" s="574"/>
      <c r="BH69" s="574"/>
      <c r="BI69" s="574"/>
      <c r="BK69" s="574"/>
      <c r="BL69" s="574"/>
      <c r="BM69" s="574"/>
      <c r="BN69" s="574"/>
      <c r="BO69" s="574"/>
      <c r="BP69" s="574"/>
      <c r="BQ69" s="574"/>
      <c r="BR69" s="574"/>
      <c r="BS69" s="574"/>
      <c r="BT69" s="574"/>
      <c r="BU69" s="574"/>
    </row>
    <row r="70" spans="1:74" x14ac:dyDescent="0.2">
      <c r="A70" s="573"/>
      <c r="B70" s="574"/>
      <c r="C70" s="574"/>
      <c r="D70" s="574"/>
      <c r="E70" s="574"/>
      <c r="F70" s="574"/>
      <c r="G70" s="574"/>
      <c r="H70" s="574"/>
      <c r="I70" s="574"/>
      <c r="J70" s="574"/>
      <c r="K70" s="574"/>
      <c r="L70" s="574"/>
      <c r="M70" s="574"/>
      <c r="O70" s="574"/>
      <c r="P70" s="574"/>
      <c r="Q70" s="574"/>
      <c r="R70" s="574"/>
      <c r="S70" s="574"/>
      <c r="T70" s="574"/>
      <c r="U70" s="574"/>
      <c r="V70" s="574"/>
      <c r="W70" s="574"/>
      <c r="X70" s="574"/>
      <c r="Y70" s="574"/>
      <c r="AA70" s="574"/>
      <c r="AB70" s="574"/>
      <c r="AC70" s="574"/>
      <c r="AD70" s="574"/>
      <c r="AE70" s="574"/>
      <c r="AF70" s="574"/>
      <c r="AG70" s="574"/>
      <c r="AH70" s="574"/>
      <c r="AI70" s="574"/>
      <c r="AJ70" s="574"/>
      <c r="AK70" s="574"/>
      <c r="AM70" s="574"/>
      <c r="AN70" s="574"/>
      <c r="AO70" s="574"/>
      <c r="AP70" s="574"/>
      <c r="AQ70" s="574"/>
      <c r="AR70" s="574"/>
      <c r="AS70" s="574"/>
      <c r="AT70" s="574"/>
      <c r="AU70" s="574"/>
      <c r="AV70" s="574"/>
      <c r="AW70" s="574"/>
      <c r="AY70" s="574"/>
      <c r="AZ70" s="574"/>
      <c r="BA70" s="574"/>
      <c r="BB70" s="574"/>
      <c r="BC70" s="574"/>
      <c r="BD70" s="574"/>
      <c r="BE70" s="574"/>
      <c r="BF70" s="574"/>
      <c r="BG70" s="574"/>
      <c r="BH70" s="574"/>
      <c r="BI70" s="574"/>
      <c r="BK70" s="574"/>
      <c r="BL70" s="574"/>
      <c r="BM70" s="574"/>
      <c r="BN70" s="574"/>
      <c r="BO70" s="574"/>
      <c r="BP70" s="574"/>
      <c r="BQ70" s="574"/>
      <c r="BR70" s="574"/>
      <c r="BS70" s="574"/>
      <c r="BT70" s="574"/>
      <c r="BU70" s="574"/>
    </row>
    <row r="71" spans="1:74" x14ac:dyDescent="0.2">
      <c r="A71" s="575"/>
      <c r="B71" s="576"/>
      <c r="C71" s="576"/>
      <c r="D71" s="577"/>
      <c r="E71" s="577"/>
      <c r="F71" s="577"/>
      <c r="G71" s="577"/>
      <c r="H71" s="577"/>
      <c r="I71" s="577"/>
      <c r="J71" s="577"/>
      <c r="K71" s="577"/>
      <c r="L71" s="577"/>
      <c r="M71" s="577"/>
      <c r="N71" s="577"/>
      <c r="O71" s="576"/>
      <c r="P71" s="577"/>
      <c r="Q71" s="577"/>
      <c r="R71" s="577"/>
      <c r="S71" s="577"/>
      <c r="T71" s="577"/>
      <c r="U71" s="577"/>
      <c r="V71" s="577"/>
      <c r="W71" s="577"/>
      <c r="X71" s="577"/>
      <c r="Y71" s="577"/>
      <c r="Z71" s="577"/>
      <c r="AA71" s="576"/>
      <c r="AB71" s="577"/>
      <c r="AC71" s="577"/>
      <c r="AD71" s="577"/>
      <c r="AE71" s="577"/>
      <c r="AF71" s="577"/>
      <c r="AG71" s="577"/>
      <c r="AH71" s="577"/>
      <c r="AI71" s="577"/>
      <c r="AJ71" s="577"/>
      <c r="AK71" s="577"/>
      <c r="AL71" s="577"/>
      <c r="AM71" s="576"/>
      <c r="AN71" s="577"/>
      <c r="AO71" s="577"/>
      <c r="AP71" s="577"/>
      <c r="AQ71" s="577"/>
      <c r="AR71" s="577"/>
      <c r="AS71" s="577"/>
      <c r="AT71" s="577"/>
      <c r="AU71" s="577"/>
      <c r="AV71" s="577"/>
      <c r="AW71" s="577"/>
      <c r="AX71" s="577"/>
      <c r="AY71" s="576"/>
      <c r="AZ71" s="577"/>
      <c r="BA71" s="577"/>
      <c r="BB71" s="577"/>
      <c r="BC71" s="577"/>
      <c r="BD71" s="577"/>
      <c r="BE71" s="577"/>
      <c r="BF71" s="577"/>
      <c r="BG71" s="577"/>
      <c r="BH71" s="577"/>
      <c r="BI71" s="577"/>
      <c r="BJ71" s="577"/>
      <c r="BK71" s="576"/>
      <c r="BL71" s="577"/>
      <c r="BM71" s="577"/>
      <c r="BN71" s="577"/>
      <c r="BO71" s="577"/>
      <c r="BP71" s="577"/>
      <c r="BQ71" s="577"/>
      <c r="BR71" s="577"/>
      <c r="BS71" s="577"/>
      <c r="BT71" s="577"/>
      <c r="BU71" s="577"/>
      <c r="BV71" s="577"/>
    </row>
    <row r="72" spans="1:74" x14ac:dyDescent="0.2">
      <c r="A72" s="577"/>
      <c r="B72" s="578"/>
      <c r="C72" s="579"/>
      <c r="D72" s="579"/>
      <c r="E72" s="579"/>
      <c r="F72" s="579"/>
      <c r="G72" s="579"/>
      <c r="H72" s="579"/>
      <c r="I72" s="579"/>
      <c r="J72" s="579"/>
      <c r="K72" s="579"/>
      <c r="L72" s="579"/>
      <c r="M72" s="579"/>
      <c r="N72" s="579"/>
      <c r="O72" s="579"/>
      <c r="P72" s="579"/>
      <c r="Q72" s="579"/>
      <c r="R72" s="579"/>
      <c r="S72" s="579"/>
      <c r="T72" s="579"/>
      <c r="U72" s="579"/>
      <c r="V72" s="579"/>
      <c r="W72" s="579"/>
      <c r="X72" s="579"/>
      <c r="Y72" s="579"/>
      <c r="Z72" s="579"/>
      <c r="AA72" s="579"/>
      <c r="AB72" s="579"/>
      <c r="AC72" s="579"/>
      <c r="AD72" s="579"/>
      <c r="AE72" s="579"/>
      <c r="AF72" s="579"/>
      <c r="AG72" s="579"/>
      <c r="AH72" s="579"/>
      <c r="AI72" s="579"/>
      <c r="AJ72" s="579"/>
      <c r="AK72" s="579"/>
      <c r="AL72" s="579"/>
      <c r="AM72" s="579"/>
      <c r="AN72" s="579"/>
      <c r="AO72" s="579"/>
      <c r="AP72" s="579"/>
      <c r="AQ72" s="579"/>
      <c r="AR72" s="579"/>
      <c r="AS72" s="579"/>
      <c r="AT72" s="579"/>
      <c r="AU72" s="579"/>
      <c r="AV72" s="579"/>
      <c r="AW72" s="579"/>
      <c r="AX72" s="579"/>
      <c r="AY72" s="579"/>
      <c r="AZ72" s="579"/>
      <c r="BA72" s="579"/>
      <c r="BB72" s="579"/>
      <c r="BC72" s="579"/>
      <c r="BD72" s="579"/>
      <c r="BE72" s="579"/>
      <c r="BF72" s="579"/>
      <c r="BG72" s="579"/>
      <c r="BH72" s="579"/>
      <c r="BI72" s="579"/>
      <c r="BJ72" s="579"/>
      <c r="BK72" s="579"/>
      <c r="BL72" s="579"/>
      <c r="BM72" s="579"/>
      <c r="BN72" s="579"/>
      <c r="BO72" s="579"/>
      <c r="BP72" s="579"/>
      <c r="BQ72" s="579"/>
      <c r="BR72" s="579"/>
      <c r="BS72" s="579"/>
      <c r="BT72" s="579"/>
      <c r="BU72" s="579"/>
      <c r="BV72" s="579"/>
    </row>
    <row r="73" spans="1:74" x14ac:dyDescent="0.2">
      <c r="A73" s="577"/>
      <c r="B73" s="576"/>
      <c r="C73" s="579"/>
      <c r="D73" s="579"/>
      <c r="E73" s="579"/>
      <c r="F73" s="579"/>
      <c r="G73" s="579"/>
      <c r="H73" s="579"/>
      <c r="I73" s="579"/>
      <c r="J73" s="579"/>
      <c r="K73" s="579"/>
      <c r="L73" s="579"/>
      <c r="M73" s="579"/>
      <c r="N73" s="579"/>
      <c r="O73" s="579"/>
      <c r="P73" s="579"/>
      <c r="Q73" s="579"/>
      <c r="R73" s="579"/>
      <c r="S73" s="579"/>
      <c r="T73" s="579"/>
      <c r="U73" s="579"/>
      <c r="V73" s="579"/>
      <c r="W73" s="579"/>
      <c r="X73" s="579"/>
      <c r="Y73" s="579"/>
      <c r="Z73" s="579"/>
      <c r="AA73" s="579"/>
      <c r="AB73" s="579"/>
      <c r="AC73" s="579"/>
      <c r="AD73" s="579"/>
      <c r="AE73" s="579"/>
      <c r="AF73" s="579"/>
      <c r="AG73" s="579"/>
      <c r="AH73" s="579"/>
      <c r="AI73" s="579"/>
      <c r="AJ73" s="579"/>
      <c r="AK73" s="579"/>
      <c r="AL73" s="579"/>
      <c r="AM73" s="579"/>
      <c r="AN73" s="579"/>
      <c r="AO73" s="579"/>
      <c r="AP73" s="579"/>
      <c r="AQ73" s="579"/>
      <c r="AR73" s="579"/>
      <c r="AS73" s="579"/>
      <c r="AT73" s="579"/>
      <c r="AU73" s="579"/>
      <c r="AV73" s="579"/>
      <c r="AW73" s="579"/>
      <c r="AX73" s="579"/>
      <c r="AY73" s="579"/>
      <c r="AZ73" s="579"/>
      <c r="BA73" s="579"/>
      <c r="BB73" s="579"/>
      <c r="BC73" s="579"/>
      <c r="BD73" s="579"/>
      <c r="BE73" s="579"/>
      <c r="BF73" s="579"/>
      <c r="BG73" s="579"/>
      <c r="BH73" s="579"/>
      <c r="BI73" s="579"/>
      <c r="BJ73" s="579"/>
      <c r="BK73" s="579"/>
      <c r="BL73" s="579"/>
      <c r="BM73" s="579"/>
      <c r="BN73" s="579"/>
      <c r="BO73" s="579"/>
      <c r="BP73" s="579"/>
      <c r="BQ73" s="579"/>
      <c r="BR73" s="579"/>
      <c r="BS73" s="579"/>
      <c r="BT73" s="579"/>
      <c r="BU73" s="579"/>
      <c r="BV73" s="579"/>
    </row>
    <row r="74" spans="1:74" x14ac:dyDescent="0.2">
      <c r="A74" s="577"/>
      <c r="B74" s="576"/>
      <c r="C74" s="579"/>
      <c r="D74" s="579"/>
      <c r="E74" s="579"/>
      <c r="F74" s="579"/>
      <c r="G74" s="579"/>
      <c r="H74" s="579"/>
      <c r="I74" s="579"/>
      <c r="J74" s="579"/>
      <c r="K74" s="579"/>
      <c r="L74" s="579"/>
      <c r="M74" s="579"/>
      <c r="N74" s="579"/>
      <c r="O74" s="579"/>
      <c r="P74" s="579"/>
      <c r="Q74" s="579"/>
      <c r="R74" s="579"/>
      <c r="S74" s="579"/>
      <c r="T74" s="579"/>
      <c r="U74" s="579"/>
      <c r="V74" s="579"/>
      <c r="W74" s="579"/>
      <c r="X74" s="579"/>
      <c r="Y74" s="579"/>
      <c r="Z74" s="579"/>
      <c r="AA74" s="579"/>
      <c r="AB74" s="579"/>
      <c r="AC74" s="579"/>
      <c r="AD74" s="579"/>
      <c r="AE74" s="579"/>
      <c r="AF74" s="579"/>
      <c r="AG74" s="579"/>
      <c r="AH74" s="579"/>
      <c r="AI74" s="579"/>
      <c r="AJ74" s="579"/>
      <c r="AK74" s="579"/>
      <c r="AL74" s="579"/>
      <c r="AM74" s="579"/>
      <c r="AN74" s="579"/>
      <c r="AO74" s="579"/>
      <c r="AP74" s="579"/>
      <c r="AQ74" s="579"/>
      <c r="AR74" s="579"/>
      <c r="AS74" s="579"/>
      <c r="AT74" s="579"/>
      <c r="AU74" s="579"/>
      <c r="AV74" s="579"/>
      <c r="AW74" s="579"/>
      <c r="AX74" s="579"/>
      <c r="AY74" s="579"/>
      <c r="AZ74" s="579"/>
      <c r="BA74" s="579"/>
      <c r="BB74" s="579"/>
      <c r="BC74" s="579"/>
      <c r="BD74" s="579"/>
      <c r="BE74" s="579"/>
      <c r="BF74" s="579"/>
      <c r="BG74" s="579"/>
      <c r="BH74" s="579"/>
      <c r="BI74" s="579"/>
      <c r="BJ74" s="579"/>
      <c r="BK74" s="579"/>
      <c r="BL74" s="579"/>
      <c r="BM74" s="579"/>
      <c r="BN74" s="579"/>
      <c r="BO74" s="579"/>
      <c r="BP74" s="579"/>
      <c r="BQ74" s="579"/>
      <c r="BR74" s="579"/>
      <c r="BS74" s="579"/>
      <c r="BT74" s="579"/>
      <c r="BU74" s="579"/>
      <c r="BV74" s="579"/>
    </row>
    <row r="76" spans="1:74" x14ac:dyDescent="0.2">
      <c r="B76" s="578"/>
      <c r="C76" s="579"/>
      <c r="D76" s="579"/>
      <c r="E76" s="579"/>
      <c r="F76" s="579"/>
      <c r="G76" s="579"/>
      <c r="H76" s="579"/>
      <c r="I76" s="579"/>
      <c r="J76" s="579"/>
      <c r="K76" s="579"/>
      <c r="L76" s="579"/>
      <c r="M76" s="579"/>
      <c r="N76" s="579"/>
      <c r="O76" s="579"/>
      <c r="P76" s="579"/>
      <c r="Q76" s="579"/>
      <c r="R76" s="579"/>
      <c r="S76" s="579"/>
      <c r="T76" s="579"/>
      <c r="U76" s="579"/>
      <c r="V76" s="579"/>
      <c r="W76" s="579"/>
      <c r="X76" s="579"/>
      <c r="Y76" s="579"/>
      <c r="Z76" s="579"/>
      <c r="AA76" s="579"/>
      <c r="AB76" s="579"/>
      <c r="AC76" s="579"/>
      <c r="AD76" s="579"/>
      <c r="AE76" s="579"/>
      <c r="AF76" s="579"/>
      <c r="AG76" s="579"/>
      <c r="AH76" s="579"/>
      <c r="AI76" s="579"/>
      <c r="AJ76" s="579"/>
      <c r="AK76" s="579"/>
      <c r="AL76" s="579"/>
      <c r="AM76" s="579"/>
      <c r="AN76" s="579"/>
      <c r="AO76" s="579"/>
      <c r="AP76" s="579"/>
      <c r="AQ76" s="579"/>
      <c r="AR76" s="579"/>
      <c r="AS76" s="579"/>
      <c r="AT76" s="579"/>
      <c r="AU76" s="579"/>
      <c r="AV76" s="579"/>
      <c r="AW76" s="579"/>
      <c r="AX76" s="579"/>
      <c r="AY76" s="579"/>
      <c r="AZ76" s="579"/>
      <c r="BA76" s="579"/>
      <c r="BB76" s="579"/>
      <c r="BC76" s="579"/>
      <c r="BD76" s="579"/>
      <c r="BE76" s="579"/>
      <c r="BF76" s="579"/>
      <c r="BG76" s="579"/>
      <c r="BH76" s="579"/>
      <c r="BI76" s="579"/>
      <c r="BJ76" s="579"/>
      <c r="BK76" s="579"/>
      <c r="BL76" s="579"/>
      <c r="BM76" s="579"/>
      <c r="BN76" s="579"/>
      <c r="BO76" s="579"/>
      <c r="BP76" s="579"/>
      <c r="BQ76" s="579"/>
      <c r="BR76" s="579"/>
      <c r="BS76" s="579"/>
      <c r="BT76" s="579"/>
      <c r="BU76" s="579"/>
      <c r="BV76" s="579"/>
    </row>
    <row r="77" spans="1:74" x14ac:dyDescent="0.2">
      <c r="B77" s="576"/>
      <c r="C77" s="579"/>
      <c r="D77" s="579"/>
      <c r="E77" s="579"/>
      <c r="F77" s="579"/>
      <c r="G77" s="579"/>
      <c r="H77" s="579"/>
      <c r="I77" s="579"/>
      <c r="J77" s="579"/>
      <c r="K77" s="579"/>
      <c r="L77" s="579"/>
      <c r="M77" s="579"/>
      <c r="N77" s="579"/>
      <c r="O77" s="579"/>
      <c r="P77" s="579"/>
      <c r="Q77" s="579"/>
      <c r="R77" s="579"/>
      <c r="S77" s="579"/>
      <c r="T77" s="579"/>
      <c r="U77" s="579"/>
      <c r="V77" s="579"/>
      <c r="W77" s="579"/>
      <c r="X77" s="579"/>
      <c r="Y77" s="579"/>
      <c r="Z77" s="579"/>
      <c r="AA77" s="579"/>
      <c r="AB77" s="579"/>
      <c r="AC77" s="579"/>
      <c r="AD77" s="579"/>
      <c r="AE77" s="579"/>
      <c r="AF77" s="579"/>
      <c r="AG77" s="579"/>
      <c r="AH77" s="579"/>
      <c r="AI77" s="579"/>
      <c r="AJ77" s="579"/>
      <c r="AK77" s="579"/>
      <c r="AL77" s="579"/>
      <c r="AM77" s="579"/>
      <c r="AN77" s="579"/>
      <c r="AO77" s="579"/>
      <c r="AP77" s="579"/>
      <c r="AQ77" s="579"/>
      <c r="AR77" s="579"/>
      <c r="AS77" s="579"/>
      <c r="AT77" s="579"/>
      <c r="AU77" s="579"/>
      <c r="AV77" s="579"/>
      <c r="AW77" s="579"/>
      <c r="AX77" s="579"/>
      <c r="AY77" s="579"/>
      <c r="AZ77" s="579"/>
      <c r="BA77" s="579"/>
      <c r="BB77" s="579"/>
      <c r="BC77" s="579"/>
      <c r="BD77" s="579"/>
      <c r="BE77" s="579"/>
      <c r="BF77" s="579"/>
      <c r="BG77" s="579"/>
      <c r="BH77" s="579"/>
      <c r="BI77" s="579"/>
      <c r="BJ77" s="579"/>
      <c r="BK77" s="579"/>
      <c r="BL77" s="579"/>
      <c r="BM77" s="579"/>
      <c r="BN77" s="579"/>
      <c r="BO77" s="579"/>
      <c r="BP77" s="579"/>
      <c r="BQ77" s="579"/>
      <c r="BR77" s="579"/>
      <c r="BS77" s="579"/>
      <c r="BT77" s="579"/>
      <c r="BU77" s="579"/>
      <c r="BV77" s="579"/>
    </row>
    <row r="78" spans="1:74" x14ac:dyDescent="0.2">
      <c r="A78" s="577"/>
      <c r="B78" s="576"/>
      <c r="C78" s="579"/>
      <c r="D78" s="579"/>
      <c r="E78" s="579"/>
      <c r="F78" s="579"/>
      <c r="G78" s="579"/>
      <c r="H78" s="579"/>
      <c r="I78" s="579"/>
      <c r="J78" s="579"/>
      <c r="K78" s="579"/>
      <c r="L78" s="579"/>
      <c r="M78" s="579"/>
      <c r="N78" s="579"/>
      <c r="O78" s="579"/>
      <c r="P78" s="579"/>
      <c r="Q78" s="579"/>
      <c r="R78" s="579"/>
      <c r="S78" s="579"/>
      <c r="T78" s="579"/>
      <c r="U78" s="579"/>
      <c r="V78" s="579"/>
      <c r="W78" s="579"/>
      <c r="X78" s="579"/>
      <c r="Y78" s="579"/>
      <c r="Z78" s="579"/>
      <c r="AA78" s="579"/>
      <c r="AB78" s="579"/>
      <c r="AC78" s="579"/>
      <c r="AD78" s="579"/>
      <c r="AE78" s="579"/>
      <c r="AF78" s="579"/>
      <c r="AG78" s="579"/>
      <c r="AH78" s="579"/>
      <c r="AI78" s="579"/>
      <c r="AJ78" s="579"/>
      <c r="AK78" s="579"/>
      <c r="AL78" s="579"/>
      <c r="AM78" s="579"/>
      <c r="AN78" s="579"/>
      <c r="AO78" s="579"/>
      <c r="AP78" s="579"/>
      <c r="AQ78" s="579"/>
      <c r="AR78" s="579"/>
      <c r="AS78" s="579"/>
      <c r="AT78" s="579"/>
      <c r="AU78" s="579"/>
      <c r="AV78" s="579"/>
      <c r="AW78" s="579"/>
      <c r="AX78" s="579"/>
      <c r="AY78" s="579"/>
      <c r="AZ78" s="579"/>
      <c r="BA78" s="579"/>
      <c r="BB78" s="579"/>
      <c r="BC78" s="579"/>
      <c r="BD78" s="579"/>
      <c r="BE78" s="579"/>
      <c r="BF78" s="579"/>
      <c r="BG78" s="579"/>
      <c r="BH78" s="579"/>
      <c r="BI78" s="579"/>
      <c r="BJ78" s="579"/>
      <c r="BK78" s="579"/>
      <c r="BL78" s="579"/>
      <c r="BM78" s="579"/>
      <c r="BN78" s="579"/>
      <c r="BO78" s="579"/>
      <c r="BP78" s="579"/>
      <c r="BQ78" s="579"/>
      <c r="BR78" s="579"/>
      <c r="BS78" s="579"/>
      <c r="BT78" s="579"/>
      <c r="BU78" s="579"/>
      <c r="BV78" s="579"/>
    </row>
    <row r="79" spans="1:74" x14ac:dyDescent="0.2">
      <c r="A79" s="577"/>
      <c r="B79" s="576"/>
      <c r="C79" s="579"/>
      <c r="D79" s="579"/>
      <c r="E79" s="579"/>
      <c r="F79" s="579"/>
      <c r="G79" s="579"/>
      <c r="H79" s="579"/>
      <c r="I79" s="579"/>
      <c r="J79" s="579"/>
      <c r="K79" s="579"/>
      <c r="L79" s="579"/>
      <c r="M79" s="579"/>
      <c r="N79" s="579"/>
      <c r="O79" s="579"/>
      <c r="P79" s="579"/>
      <c r="Q79" s="579"/>
      <c r="R79" s="579"/>
      <c r="S79" s="579"/>
      <c r="T79" s="579"/>
      <c r="U79" s="579"/>
      <c r="V79" s="579"/>
      <c r="W79" s="579"/>
      <c r="X79" s="579"/>
      <c r="Y79" s="579"/>
      <c r="Z79" s="579"/>
      <c r="AA79" s="579"/>
      <c r="AB79" s="579"/>
      <c r="AC79" s="579"/>
      <c r="AD79" s="579"/>
      <c r="AE79" s="579"/>
      <c r="AF79" s="579"/>
      <c r="AG79" s="579"/>
      <c r="AH79" s="579"/>
      <c r="AI79" s="579"/>
      <c r="AJ79" s="579"/>
      <c r="AK79" s="579"/>
      <c r="AL79" s="579"/>
      <c r="AM79" s="579"/>
      <c r="AN79" s="579"/>
      <c r="AO79" s="579"/>
      <c r="AP79" s="579"/>
      <c r="AQ79" s="579"/>
      <c r="AR79" s="579"/>
      <c r="AS79" s="579"/>
      <c r="AT79" s="579"/>
      <c r="AU79" s="579"/>
      <c r="AV79" s="579"/>
      <c r="AW79" s="579"/>
      <c r="AX79" s="579"/>
      <c r="AY79" s="579"/>
      <c r="AZ79" s="579"/>
      <c r="BA79" s="579"/>
      <c r="BB79" s="579"/>
      <c r="BC79" s="579"/>
      <c r="BD79" s="579"/>
      <c r="BE79" s="579"/>
      <c r="BF79" s="579"/>
      <c r="BG79" s="579"/>
      <c r="BH79" s="579"/>
      <c r="BI79" s="579"/>
      <c r="BJ79" s="579"/>
      <c r="BK79" s="579"/>
      <c r="BL79" s="579"/>
      <c r="BM79" s="579"/>
      <c r="BN79" s="579"/>
      <c r="BO79" s="579"/>
      <c r="BP79" s="579"/>
      <c r="BQ79" s="579"/>
      <c r="BR79" s="579"/>
      <c r="BS79" s="579"/>
      <c r="BT79" s="579"/>
      <c r="BU79" s="579"/>
      <c r="BV79" s="579"/>
    </row>
    <row r="80" spans="1:74" x14ac:dyDescent="0.2">
      <c r="B80" s="578"/>
      <c r="C80" s="579"/>
      <c r="D80" s="579"/>
      <c r="E80" s="579"/>
      <c r="F80" s="579"/>
      <c r="G80" s="579"/>
      <c r="H80" s="579"/>
      <c r="I80" s="579"/>
      <c r="J80" s="579"/>
      <c r="K80" s="579"/>
      <c r="L80" s="579"/>
      <c r="M80" s="579"/>
      <c r="N80" s="579"/>
      <c r="O80" s="579"/>
      <c r="P80" s="579"/>
      <c r="Q80" s="579"/>
      <c r="R80" s="579"/>
      <c r="S80" s="579"/>
      <c r="T80" s="579"/>
      <c r="U80" s="579"/>
      <c r="V80" s="579"/>
      <c r="W80" s="579"/>
      <c r="X80" s="579"/>
      <c r="Y80" s="579"/>
      <c r="Z80" s="579"/>
      <c r="AA80" s="579"/>
      <c r="AB80" s="579"/>
      <c r="AC80" s="579"/>
      <c r="AD80" s="579"/>
      <c r="AE80" s="579"/>
      <c r="AF80" s="579"/>
      <c r="AG80" s="579"/>
      <c r="AH80" s="579"/>
      <c r="AI80" s="579"/>
      <c r="AJ80" s="579"/>
      <c r="AK80" s="579"/>
      <c r="AL80" s="579"/>
      <c r="AM80" s="579"/>
      <c r="AN80" s="579"/>
      <c r="AO80" s="579"/>
      <c r="AP80" s="579"/>
      <c r="AQ80" s="579"/>
      <c r="AR80" s="579"/>
      <c r="AS80" s="579"/>
      <c r="AT80" s="579"/>
      <c r="AU80" s="579"/>
      <c r="AV80" s="579"/>
      <c r="AW80" s="579"/>
      <c r="AX80" s="579"/>
      <c r="AY80" s="579"/>
      <c r="AZ80" s="579"/>
      <c r="BA80" s="579"/>
      <c r="BB80" s="579"/>
      <c r="BC80" s="579"/>
      <c r="BD80" s="579"/>
      <c r="BE80" s="579"/>
      <c r="BF80" s="579"/>
      <c r="BG80" s="579"/>
      <c r="BH80" s="579"/>
      <c r="BI80" s="579"/>
      <c r="BJ80" s="579"/>
      <c r="BK80" s="579"/>
      <c r="BL80" s="579"/>
      <c r="BM80" s="579"/>
      <c r="BN80" s="579"/>
      <c r="BO80" s="579"/>
      <c r="BP80" s="579"/>
      <c r="BQ80" s="579"/>
      <c r="BR80" s="579"/>
      <c r="BS80" s="579"/>
      <c r="BT80" s="579"/>
      <c r="BU80" s="579"/>
      <c r="BV80" s="579"/>
    </row>
    <row r="81" spans="1:74" x14ac:dyDescent="0.2">
      <c r="B81" s="576"/>
      <c r="C81" s="579"/>
      <c r="D81" s="579"/>
      <c r="E81" s="579"/>
      <c r="F81" s="579"/>
      <c r="G81" s="579"/>
      <c r="H81" s="579"/>
      <c r="I81" s="579"/>
      <c r="J81" s="579"/>
      <c r="K81" s="579"/>
      <c r="L81" s="579"/>
      <c r="M81" s="579"/>
      <c r="N81" s="579"/>
      <c r="O81" s="579"/>
      <c r="P81" s="579"/>
      <c r="Q81" s="579"/>
      <c r="R81" s="579"/>
      <c r="S81" s="579"/>
      <c r="T81" s="579"/>
      <c r="U81" s="579"/>
      <c r="V81" s="579"/>
      <c r="W81" s="579"/>
      <c r="X81" s="579"/>
      <c r="Y81" s="579"/>
      <c r="Z81" s="579"/>
      <c r="AA81" s="579"/>
      <c r="AB81" s="579"/>
      <c r="AC81" s="579"/>
      <c r="AD81" s="579"/>
      <c r="AE81" s="579"/>
      <c r="AF81" s="579"/>
      <c r="AG81" s="579"/>
      <c r="AH81" s="579"/>
      <c r="AI81" s="579"/>
      <c r="AJ81" s="579"/>
      <c r="AK81" s="579"/>
      <c r="AL81" s="579"/>
      <c r="AM81" s="579"/>
      <c r="AN81" s="579"/>
      <c r="AO81" s="579"/>
      <c r="AP81" s="579"/>
      <c r="AQ81" s="579"/>
      <c r="AR81" s="579"/>
      <c r="AS81" s="579"/>
      <c r="AT81" s="579"/>
      <c r="AU81" s="579"/>
      <c r="AV81" s="579"/>
      <c r="AW81" s="579"/>
      <c r="AX81" s="579"/>
      <c r="AY81" s="579"/>
      <c r="AZ81" s="579"/>
      <c r="BA81" s="579"/>
      <c r="BB81" s="579"/>
      <c r="BC81" s="579"/>
      <c r="BD81" s="579"/>
      <c r="BE81" s="579"/>
      <c r="BF81" s="579"/>
      <c r="BG81" s="579"/>
      <c r="BH81" s="579"/>
      <c r="BI81" s="579"/>
      <c r="BJ81" s="579"/>
      <c r="BK81" s="579"/>
      <c r="BL81" s="579"/>
      <c r="BM81" s="579"/>
      <c r="BN81" s="579"/>
      <c r="BO81" s="579"/>
      <c r="BP81" s="579"/>
      <c r="BQ81" s="579"/>
      <c r="BR81" s="579"/>
      <c r="BS81" s="579"/>
      <c r="BT81" s="579"/>
      <c r="BU81" s="579"/>
      <c r="BV81" s="579"/>
    </row>
    <row r="82" spans="1:74" x14ac:dyDescent="0.2">
      <c r="A82" s="577"/>
      <c r="B82" s="576"/>
      <c r="C82" s="579"/>
      <c r="D82" s="579"/>
      <c r="E82" s="579"/>
      <c r="F82" s="579"/>
      <c r="G82" s="579"/>
      <c r="H82" s="579"/>
      <c r="I82" s="579"/>
      <c r="J82" s="579"/>
      <c r="K82" s="579"/>
      <c r="L82" s="579"/>
      <c r="M82" s="579"/>
      <c r="N82" s="579"/>
      <c r="O82" s="579"/>
      <c r="P82" s="579"/>
      <c r="Q82" s="579"/>
      <c r="R82" s="579"/>
      <c r="S82" s="579"/>
      <c r="T82" s="579"/>
      <c r="U82" s="579"/>
      <c r="V82" s="579"/>
      <c r="W82" s="579"/>
      <c r="X82" s="579"/>
      <c r="Y82" s="579"/>
      <c r="Z82" s="579"/>
      <c r="AA82" s="579"/>
      <c r="AB82" s="579"/>
      <c r="AC82" s="579"/>
      <c r="AD82" s="579"/>
      <c r="AE82" s="579"/>
      <c r="AF82" s="579"/>
      <c r="AG82" s="579"/>
      <c r="AH82" s="579"/>
      <c r="AI82" s="579"/>
      <c r="AJ82" s="579"/>
      <c r="AK82" s="579"/>
      <c r="AL82" s="579"/>
      <c r="AM82" s="579"/>
      <c r="AN82" s="579"/>
      <c r="AO82" s="579"/>
      <c r="AP82" s="579"/>
      <c r="AQ82" s="579"/>
      <c r="AR82" s="579"/>
      <c r="AS82" s="579"/>
      <c r="AT82" s="579"/>
      <c r="AU82" s="579"/>
      <c r="AV82" s="579"/>
      <c r="AW82" s="579"/>
      <c r="AX82" s="579"/>
      <c r="AY82" s="579"/>
      <c r="AZ82" s="579"/>
      <c r="BA82" s="579"/>
      <c r="BB82" s="579"/>
      <c r="BC82" s="579"/>
      <c r="BD82" s="579"/>
      <c r="BE82" s="579"/>
      <c r="BF82" s="579"/>
      <c r="BG82" s="579"/>
      <c r="BH82" s="579"/>
      <c r="BI82" s="579"/>
      <c r="BJ82" s="579"/>
      <c r="BK82" s="579"/>
      <c r="BL82" s="579"/>
      <c r="BM82" s="579"/>
      <c r="BN82" s="579"/>
      <c r="BO82" s="579"/>
      <c r="BP82" s="579"/>
      <c r="BQ82" s="579"/>
      <c r="BR82" s="579"/>
      <c r="BS82" s="579"/>
      <c r="BT82" s="579"/>
      <c r="BU82" s="579"/>
      <c r="BV82" s="579"/>
    </row>
    <row r="84" spans="1:74" x14ac:dyDescent="0.2">
      <c r="B84" s="578"/>
      <c r="C84" s="579"/>
      <c r="D84" s="579"/>
      <c r="E84" s="579"/>
      <c r="F84" s="579"/>
      <c r="G84" s="579"/>
      <c r="H84" s="579"/>
      <c r="I84" s="579"/>
      <c r="J84" s="579"/>
      <c r="K84" s="579"/>
      <c r="L84" s="579"/>
      <c r="M84" s="579"/>
      <c r="N84" s="579"/>
      <c r="O84" s="579"/>
      <c r="P84" s="579"/>
      <c r="Q84" s="579"/>
      <c r="R84" s="579"/>
      <c r="S84" s="579"/>
      <c r="T84" s="579"/>
      <c r="U84" s="579"/>
      <c r="V84" s="579"/>
      <c r="W84" s="579"/>
      <c r="X84" s="579"/>
      <c r="Y84" s="579"/>
      <c r="Z84" s="579"/>
      <c r="AA84" s="579"/>
      <c r="AB84" s="579"/>
      <c r="AC84" s="579"/>
      <c r="AD84" s="579"/>
      <c r="AE84" s="579"/>
      <c r="AF84" s="579"/>
      <c r="AG84" s="579"/>
      <c r="AH84" s="579"/>
      <c r="AI84" s="579"/>
      <c r="AJ84" s="579"/>
      <c r="AK84" s="579"/>
      <c r="AL84" s="579"/>
      <c r="AM84" s="579"/>
      <c r="AN84" s="579"/>
      <c r="AO84" s="579"/>
      <c r="AP84" s="579"/>
      <c r="AQ84" s="579"/>
      <c r="AR84" s="579"/>
      <c r="AS84" s="579"/>
      <c r="AT84" s="579"/>
      <c r="AU84" s="579"/>
      <c r="AV84" s="579"/>
      <c r="AW84" s="579"/>
      <c r="AX84" s="579"/>
      <c r="AY84" s="579"/>
      <c r="AZ84" s="579"/>
      <c r="BA84" s="579"/>
      <c r="BB84" s="579"/>
      <c r="BC84" s="579"/>
      <c r="BD84" s="579"/>
      <c r="BE84" s="579"/>
      <c r="BF84" s="579"/>
      <c r="BG84" s="579"/>
      <c r="BH84" s="579"/>
      <c r="BI84" s="579"/>
      <c r="BJ84" s="579"/>
      <c r="BK84" s="579"/>
      <c r="BL84" s="579"/>
      <c r="BM84" s="579"/>
      <c r="BN84" s="579"/>
      <c r="BO84" s="579"/>
      <c r="BP84" s="579"/>
      <c r="BQ84" s="579"/>
      <c r="BR84" s="579"/>
      <c r="BS84" s="579"/>
      <c r="BT84" s="579"/>
      <c r="BU84" s="579"/>
      <c r="BV84" s="579"/>
    </row>
    <row r="85" spans="1:74" x14ac:dyDescent="0.2">
      <c r="B85" s="576"/>
      <c r="C85" s="579"/>
      <c r="D85" s="579"/>
      <c r="E85" s="579"/>
      <c r="F85" s="579"/>
      <c r="G85" s="579"/>
      <c r="H85" s="579"/>
      <c r="I85" s="579"/>
      <c r="J85" s="579"/>
      <c r="K85" s="579"/>
      <c r="L85" s="579"/>
      <c r="M85" s="579"/>
      <c r="N85" s="579"/>
      <c r="O85" s="579"/>
      <c r="P85" s="579"/>
      <c r="Q85" s="579"/>
      <c r="R85" s="579"/>
      <c r="S85" s="579"/>
      <c r="T85" s="579"/>
      <c r="U85" s="579"/>
      <c r="V85" s="579"/>
      <c r="W85" s="579"/>
      <c r="X85" s="579"/>
      <c r="Y85" s="579"/>
      <c r="Z85" s="579"/>
      <c r="AA85" s="579"/>
      <c r="AB85" s="579"/>
      <c r="AC85" s="579"/>
      <c r="AD85" s="579"/>
      <c r="AE85" s="579"/>
      <c r="AF85" s="579"/>
      <c r="AG85" s="579"/>
      <c r="AH85" s="579"/>
      <c r="AI85" s="579"/>
      <c r="AJ85" s="579"/>
      <c r="AK85" s="579"/>
      <c r="AL85" s="579"/>
      <c r="AM85" s="579"/>
      <c r="AN85" s="579"/>
      <c r="AO85" s="579"/>
      <c r="AP85" s="579"/>
      <c r="AQ85" s="579"/>
      <c r="AR85" s="579"/>
      <c r="AS85" s="579"/>
      <c r="AT85" s="579"/>
      <c r="AU85" s="579"/>
      <c r="AV85" s="579"/>
      <c r="AW85" s="579"/>
      <c r="AX85" s="579"/>
      <c r="AY85" s="579"/>
      <c r="AZ85" s="579"/>
      <c r="BA85" s="579"/>
      <c r="BB85" s="579"/>
      <c r="BC85" s="579"/>
      <c r="BD85" s="579"/>
      <c r="BE85" s="579"/>
      <c r="BF85" s="579"/>
      <c r="BG85" s="579"/>
      <c r="BH85" s="579"/>
      <c r="BI85" s="579"/>
      <c r="BJ85" s="579"/>
      <c r="BK85" s="579"/>
      <c r="BL85" s="579"/>
      <c r="BM85" s="579"/>
      <c r="BN85" s="579"/>
      <c r="BO85" s="579"/>
      <c r="BP85" s="579"/>
      <c r="BQ85" s="579"/>
      <c r="BR85" s="579"/>
      <c r="BS85" s="579"/>
      <c r="BT85" s="579"/>
      <c r="BU85" s="579"/>
      <c r="BV85" s="579"/>
    </row>
    <row r="86" spans="1:74" x14ac:dyDescent="0.2">
      <c r="A86" s="577"/>
      <c r="B86" s="576"/>
      <c r="C86" s="579"/>
      <c r="D86" s="579"/>
      <c r="E86" s="579"/>
      <c r="F86" s="579"/>
      <c r="G86" s="579"/>
      <c r="H86" s="579"/>
      <c r="I86" s="579"/>
      <c r="J86" s="579"/>
      <c r="K86" s="579"/>
      <c r="L86" s="579"/>
      <c r="M86" s="579"/>
      <c r="N86" s="579"/>
      <c r="O86" s="579"/>
      <c r="P86" s="579"/>
      <c r="Q86" s="579"/>
      <c r="R86" s="579"/>
      <c r="S86" s="579"/>
      <c r="T86" s="579"/>
      <c r="U86" s="579"/>
      <c r="V86" s="579"/>
      <c r="W86" s="579"/>
      <c r="X86" s="579"/>
      <c r="Y86" s="579"/>
      <c r="Z86" s="579"/>
      <c r="AA86" s="579"/>
      <c r="AB86" s="579"/>
      <c r="AC86" s="579"/>
      <c r="AD86" s="579"/>
      <c r="AE86" s="579"/>
      <c r="AF86" s="579"/>
      <c r="AG86" s="579"/>
      <c r="AH86" s="579"/>
      <c r="AI86" s="579"/>
      <c r="AJ86" s="579"/>
      <c r="AK86" s="579"/>
      <c r="AL86" s="579"/>
      <c r="AM86" s="579"/>
      <c r="AN86" s="579"/>
      <c r="AO86" s="579"/>
      <c r="AP86" s="579"/>
      <c r="AQ86" s="579"/>
      <c r="AR86" s="579"/>
      <c r="AS86" s="579"/>
      <c r="AT86" s="579"/>
      <c r="AU86" s="579"/>
      <c r="AV86" s="579"/>
      <c r="AW86" s="579"/>
      <c r="AX86" s="579"/>
      <c r="AY86" s="579"/>
      <c r="AZ86" s="579"/>
      <c r="BA86" s="579"/>
      <c r="BB86" s="579"/>
      <c r="BC86" s="579"/>
      <c r="BD86" s="579"/>
      <c r="BE86" s="579"/>
      <c r="BF86" s="579"/>
      <c r="BG86" s="579"/>
      <c r="BH86" s="579"/>
      <c r="BI86" s="579"/>
      <c r="BJ86" s="579"/>
      <c r="BK86" s="579"/>
      <c r="BL86" s="579"/>
      <c r="BM86" s="579"/>
      <c r="BN86" s="579"/>
      <c r="BO86" s="579"/>
      <c r="BP86" s="579"/>
      <c r="BQ86" s="579"/>
      <c r="BR86" s="579"/>
      <c r="BS86" s="579"/>
      <c r="BT86" s="579"/>
      <c r="BU86" s="579"/>
      <c r="BV86" s="579"/>
    </row>
    <row r="88" spans="1:74" x14ac:dyDescent="0.2">
      <c r="B88" s="578"/>
      <c r="C88" s="580"/>
      <c r="D88" s="580"/>
      <c r="E88" s="580"/>
      <c r="F88" s="580"/>
      <c r="G88" s="580"/>
      <c r="H88" s="580"/>
      <c r="I88" s="580"/>
      <c r="J88" s="580"/>
      <c r="K88" s="580"/>
      <c r="L88" s="580"/>
      <c r="M88" s="580"/>
      <c r="N88" s="580"/>
      <c r="O88" s="580"/>
      <c r="P88" s="580"/>
      <c r="Q88" s="580"/>
      <c r="R88" s="580"/>
      <c r="S88" s="580"/>
      <c r="T88" s="580"/>
      <c r="U88" s="580"/>
      <c r="V88" s="580"/>
      <c r="W88" s="580"/>
      <c r="X88" s="580"/>
      <c r="Y88" s="580"/>
      <c r="Z88" s="580"/>
      <c r="AA88" s="580"/>
      <c r="AB88" s="580"/>
      <c r="AC88" s="580"/>
      <c r="AD88" s="580"/>
      <c r="AE88" s="580"/>
      <c r="AF88" s="580"/>
      <c r="AG88" s="580"/>
      <c r="AH88" s="580"/>
      <c r="AI88" s="580"/>
      <c r="AJ88" s="580"/>
      <c r="AK88" s="580"/>
      <c r="AL88" s="580"/>
      <c r="AM88" s="580"/>
      <c r="AN88" s="580"/>
      <c r="AO88" s="580"/>
      <c r="AP88" s="580"/>
      <c r="AQ88" s="580"/>
      <c r="AR88" s="580"/>
      <c r="AS88" s="580"/>
      <c r="AT88" s="580"/>
      <c r="AU88" s="580"/>
      <c r="AV88" s="580"/>
      <c r="AW88" s="580"/>
      <c r="AX88" s="580"/>
      <c r="AY88" s="580"/>
      <c r="AZ88" s="580"/>
      <c r="BA88" s="580"/>
      <c r="BB88" s="580"/>
      <c r="BC88" s="580"/>
      <c r="BD88" s="580"/>
      <c r="BE88" s="580"/>
      <c r="BF88" s="580"/>
      <c r="BG88" s="580"/>
      <c r="BH88" s="580"/>
      <c r="BI88" s="580"/>
      <c r="BJ88" s="580"/>
      <c r="BK88" s="580"/>
      <c r="BL88" s="580"/>
      <c r="BM88" s="580"/>
      <c r="BN88" s="580"/>
      <c r="BO88" s="580"/>
      <c r="BP88" s="580"/>
      <c r="BQ88" s="580"/>
      <c r="BR88" s="580"/>
      <c r="BS88" s="580"/>
      <c r="BT88" s="580"/>
      <c r="BU88" s="580"/>
      <c r="BV88" s="580"/>
    </row>
    <row r="89" spans="1:74" x14ac:dyDescent="0.2">
      <c r="B89" s="576"/>
      <c r="C89" s="580"/>
      <c r="D89" s="580"/>
      <c r="E89" s="580"/>
      <c r="F89" s="580"/>
      <c r="G89" s="580"/>
      <c r="H89" s="580"/>
      <c r="I89" s="580"/>
      <c r="J89" s="580"/>
      <c r="K89" s="580"/>
      <c r="L89" s="580"/>
      <c r="M89" s="580"/>
      <c r="N89" s="580"/>
      <c r="O89" s="580"/>
      <c r="P89" s="580"/>
      <c r="Q89" s="580"/>
      <c r="R89" s="580"/>
      <c r="S89" s="580"/>
      <c r="T89" s="580"/>
      <c r="U89" s="580"/>
      <c r="V89" s="580"/>
      <c r="W89" s="580"/>
      <c r="X89" s="580"/>
      <c r="Y89" s="580"/>
      <c r="Z89" s="580"/>
      <c r="AA89" s="580"/>
      <c r="AB89" s="580"/>
      <c r="AC89" s="580"/>
      <c r="AD89" s="580"/>
      <c r="AE89" s="580"/>
      <c r="AF89" s="580"/>
      <c r="AG89" s="580"/>
      <c r="AH89" s="580"/>
      <c r="AI89" s="580"/>
      <c r="AJ89" s="580"/>
      <c r="AK89" s="580"/>
      <c r="AL89" s="580"/>
      <c r="AM89" s="580"/>
      <c r="AN89" s="580"/>
      <c r="AO89" s="580"/>
      <c r="AP89" s="580"/>
      <c r="AQ89" s="580"/>
      <c r="AR89" s="580"/>
      <c r="AS89" s="580"/>
      <c r="AT89" s="580"/>
      <c r="AU89" s="580"/>
      <c r="AV89" s="580"/>
      <c r="AW89" s="580"/>
      <c r="AX89" s="580"/>
      <c r="AY89" s="580"/>
      <c r="AZ89" s="580"/>
      <c r="BA89" s="580"/>
      <c r="BB89" s="580"/>
      <c r="BC89" s="580"/>
      <c r="BD89" s="580"/>
      <c r="BE89" s="580"/>
      <c r="BF89" s="580"/>
      <c r="BG89" s="580"/>
      <c r="BH89" s="580"/>
      <c r="BI89" s="580"/>
      <c r="BJ89" s="580"/>
      <c r="BK89" s="580"/>
      <c r="BL89" s="580"/>
      <c r="BM89" s="580"/>
      <c r="BN89" s="580"/>
      <c r="BO89" s="580"/>
      <c r="BP89" s="580"/>
      <c r="BQ89" s="580"/>
      <c r="BR89" s="580"/>
      <c r="BS89" s="580"/>
      <c r="BT89" s="580"/>
      <c r="BU89" s="580"/>
      <c r="BV89" s="580"/>
    </row>
    <row r="90" spans="1:74" x14ac:dyDescent="0.2">
      <c r="A90" s="577"/>
      <c r="B90" s="576"/>
      <c r="C90" s="579"/>
      <c r="D90" s="579"/>
      <c r="E90" s="579"/>
      <c r="F90" s="579"/>
      <c r="G90" s="579"/>
      <c r="H90" s="579"/>
      <c r="I90" s="579"/>
      <c r="J90" s="579"/>
      <c r="K90" s="579"/>
      <c r="L90" s="579"/>
      <c r="M90" s="579"/>
      <c r="N90" s="579"/>
      <c r="O90" s="579"/>
      <c r="P90" s="579"/>
      <c r="Q90" s="579"/>
      <c r="R90" s="579"/>
      <c r="S90" s="579"/>
      <c r="T90" s="579"/>
      <c r="U90" s="579"/>
      <c r="V90" s="579"/>
      <c r="W90" s="579"/>
      <c r="X90" s="579"/>
      <c r="Y90" s="579"/>
      <c r="Z90" s="579"/>
      <c r="AA90" s="579"/>
      <c r="AB90" s="579"/>
      <c r="AC90" s="579"/>
      <c r="AD90" s="579"/>
      <c r="AE90" s="579"/>
      <c r="AF90" s="579"/>
      <c r="AG90" s="579"/>
      <c r="AH90" s="579"/>
      <c r="AI90" s="579"/>
      <c r="AJ90" s="579"/>
      <c r="AK90" s="579"/>
      <c r="AL90" s="579"/>
      <c r="AM90" s="579"/>
      <c r="AN90" s="579"/>
      <c r="AO90" s="579"/>
      <c r="AP90" s="579"/>
      <c r="AQ90" s="579"/>
      <c r="AR90" s="579"/>
      <c r="AS90" s="579"/>
      <c r="AT90" s="579"/>
      <c r="AU90" s="579"/>
      <c r="AV90" s="579"/>
      <c r="AW90" s="579"/>
      <c r="AX90" s="579"/>
      <c r="AY90" s="579"/>
      <c r="AZ90" s="579"/>
      <c r="BA90" s="579"/>
      <c r="BB90" s="579"/>
      <c r="BC90" s="579"/>
      <c r="BD90" s="579"/>
      <c r="BE90" s="579"/>
      <c r="BF90" s="579"/>
      <c r="BG90" s="579"/>
      <c r="BH90" s="579"/>
      <c r="BI90" s="579"/>
      <c r="BJ90" s="579"/>
      <c r="BK90" s="579"/>
      <c r="BL90" s="579"/>
      <c r="BM90" s="579"/>
      <c r="BN90" s="579"/>
      <c r="BO90" s="579"/>
      <c r="BP90" s="579"/>
      <c r="BQ90" s="579"/>
      <c r="BR90" s="579"/>
      <c r="BS90" s="579"/>
      <c r="BT90" s="579"/>
      <c r="BU90" s="579"/>
      <c r="BV90" s="579"/>
    </row>
    <row r="92" spans="1:74" x14ac:dyDescent="0.2">
      <c r="C92" s="581"/>
      <c r="D92" s="581"/>
      <c r="E92" s="581"/>
      <c r="F92" s="581"/>
      <c r="G92" s="581"/>
      <c r="H92" s="581"/>
      <c r="I92" s="581"/>
      <c r="J92" s="581"/>
      <c r="K92" s="581"/>
      <c r="L92" s="581"/>
      <c r="M92" s="581"/>
      <c r="N92" s="581"/>
      <c r="O92" s="581"/>
      <c r="P92" s="581"/>
      <c r="Q92" s="581"/>
      <c r="R92" s="581"/>
      <c r="S92" s="581"/>
      <c r="T92" s="581"/>
      <c r="U92" s="581"/>
      <c r="V92" s="581"/>
      <c r="W92" s="581"/>
      <c r="X92" s="581"/>
      <c r="Y92" s="581"/>
      <c r="Z92" s="581"/>
      <c r="AA92" s="581"/>
      <c r="AB92" s="581"/>
      <c r="AC92" s="581"/>
      <c r="AD92" s="581"/>
      <c r="AE92" s="581"/>
      <c r="AF92" s="581"/>
      <c r="AG92" s="581"/>
      <c r="AH92" s="581"/>
      <c r="AI92" s="581"/>
      <c r="AJ92" s="581"/>
      <c r="AK92" s="581"/>
      <c r="AL92" s="581"/>
      <c r="AM92" s="581"/>
      <c r="AN92" s="581"/>
      <c r="AO92" s="581"/>
      <c r="AP92" s="581"/>
      <c r="AQ92" s="581"/>
      <c r="AR92" s="581"/>
      <c r="AS92" s="581"/>
      <c r="AT92" s="581"/>
      <c r="AU92" s="581"/>
      <c r="AV92" s="581"/>
      <c r="AW92" s="581"/>
      <c r="AX92" s="581"/>
      <c r="AY92" s="581"/>
      <c r="AZ92" s="581"/>
      <c r="BA92" s="581"/>
      <c r="BB92" s="581"/>
      <c r="BC92" s="581"/>
      <c r="BD92" s="581"/>
      <c r="BE92" s="581"/>
      <c r="BF92" s="581"/>
      <c r="BG92" s="581"/>
      <c r="BH92" s="581"/>
      <c r="BI92" s="581"/>
      <c r="BJ92" s="581"/>
      <c r="BK92" s="581"/>
      <c r="BL92" s="581"/>
      <c r="BM92" s="581"/>
      <c r="BN92" s="581"/>
      <c r="BO92" s="581"/>
      <c r="BP92" s="581"/>
      <c r="BQ92" s="581"/>
      <c r="BR92" s="581"/>
      <c r="BS92" s="581"/>
      <c r="BT92" s="581"/>
      <c r="BU92" s="581"/>
      <c r="BV92" s="581"/>
    </row>
    <row r="93" spans="1:74" x14ac:dyDescent="0.2">
      <c r="C93" s="582"/>
      <c r="D93" s="582"/>
      <c r="E93" s="582"/>
      <c r="F93" s="582"/>
      <c r="G93" s="582"/>
      <c r="H93" s="582"/>
      <c r="I93" s="582"/>
      <c r="J93" s="582"/>
      <c r="K93" s="582"/>
      <c r="L93" s="582"/>
      <c r="M93" s="582"/>
      <c r="N93" s="582"/>
      <c r="O93" s="582"/>
      <c r="P93" s="582"/>
      <c r="Q93" s="582"/>
      <c r="R93" s="582"/>
      <c r="S93" s="582"/>
      <c r="T93" s="582"/>
      <c r="U93" s="582"/>
      <c r="V93" s="582"/>
      <c r="W93" s="582"/>
      <c r="X93" s="582"/>
      <c r="Y93" s="582"/>
      <c r="Z93" s="582"/>
      <c r="AA93" s="582"/>
      <c r="AB93" s="582"/>
      <c r="AC93" s="582"/>
      <c r="AD93" s="582"/>
      <c r="AE93" s="582"/>
      <c r="AF93" s="582"/>
      <c r="AG93" s="582"/>
      <c r="AH93" s="582"/>
      <c r="AI93" s="582"/>
      <c r="AJ93" s="582"/>
      <c r="AK93" s="582"/>
      <c r="AL93" s="582"/>
      <c r="AM93" s="582"/>
      <c r="AN93" s="582"/>
      <c r="AO93" s="582"/>
      <c r="AP93" s="582"/>
      <c r="AQ93" s="582"/>
      <c r="AR93" s="582"/>
      <c r="AS93" s="582"/>
      <c r="AT93" s="582"/>
      <c r="AU93" s="582"/>
      <c r="AV93" s="582"/>
      <c r="AW93" s="582"/>
      <c r="AX93" s="582"/>
      <c r="AY93" s="582"/>
      <c r="AZ93" s="582"/>
      <c r="BA93" s="582"/>
      <c r="BB93" s="582"/>
      <c r="BC93" s="582"/>
      <c r="BD93" s="582"/>
      <c r="BE93" s="582"/>
      <c r="BF93" s="582"/>
      <c r="BG93" s="582"/>
      <c r="BH93" s="582"/>
      <c r="BI93" s="582"/>
      <c r="BJ93" s="582"/>
      <c r="BK93" s="582"/>
      <c r="BL93" s="582"/>
      <c r="BM93" s="582"/>
      <c r="BN93" s="582"/>
      <c r="BO93" s="582"/>
      <c r="BP93" s="582"/>
      <c r="BQ93" s="582"/>
      <c r="BR93" s="582"/>
      <c r="BS93" s="582"/>
      <c r="BT93" s="582"/>
      <c r="BU93" s="582"/>
      <c r="BV93" s="582"/>
    </row>
    <row r="94" spans="1:74" x14ac:dyDescent="0.2">
      <c r="B94" s="576"/>
    </row>
  </sheetData>
  <mergeCells count="8">
    <mergeCell ref="B68:Q68"/>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Y5" activePane="bottomRight" state="frozen"/>
      <selection pane="topRight" activeCell="C1" sqref="C1"/>
      <selection pane="bottomLeft" activeCell="A5" sqref="A5"/>
      <selection pane="bottomRight" activeCell="BF6" sqref="BF6"/>
    </sheetView>
  </sheetViews>
  <sheetFormatPr defaultColWidth="11" defaultRowHeight="11.25" x14ac:dyDescent="0.2"/>
  <cols>
    <col min="1" max="1" width="13.5703125" style="550" customWidth="1"/>
    <col min="2" max="2" width="24.42578125" style="550" customWidth="1"/>
    <col min="3" max="74" width="6.5703125" style="550" customWidth="1"/>
    <col min="75" max="249" width="11" style="550"/>
    <col min="250" max="250" width="1.5703125" style="550" customWidth="1"/>
    <col min="251" max="16384" width="11" style="550"/>
  </cols>
  <sheetData>
    <row r="1" spans="1:74" ht="12.75" customHeight="1" x14ac:dyDescent="0.2">
      <c r="A1" s="667" t="s">
        <v>1051</v>
      </c>
      <c r="B1" s="548" t="s">
        <v>513</v>
      </c>
      <c r="C1" s="548"/>
      <c r="D1" s="548"/>
      <c r="E1" s="548"/>
      <c r="F1" s="548"/>
      <c r="G1" s="548"/>
      <c r="H1" s="548"/>
      <c r="I1" s="548"/>
      <c r="J1" s="548"/>
      <c r="K1" s="548"/>
      <c r="L1" s="548"/>
      <c r="M1" s="548"/>
      <c r="N1" s="548"/>
      <c r="O1" s="548"/>
      <c r="P1" s="548"/>
      <c r="Q1" s="548"/>
      <c r="R1" s="548"/>
      <c r="S1" s="548"/>
      <c r="T1" s="548"/>
      <c r="U1" s="548"/>
      <c r="V1" s="548"/>
      <c r="W1" s="548"/>
      <c r="X1" s="548"/>
      <c r="Y1" s="548"/>
      <c r="Z1" s="548"/>
      <c r="AA1" s="548"/>
      <c r="AB1" s="548"/>
      <c r="AC1" s="548"/>
      <c r="AD1" s="548"/>
      <c r="AE1" s="548"/>
      <c r="AF1" s="548"/>
      <c r="AG1" s="548"/>
      <c r="AH1" s="548"/>
      <c r="AI1" s="548"/>
      <c r="AJ1" s="548"/>
      <c r="AK1" s="548"/>
      <c r="AL1" s="548"/>
      <c r="AM1" s="548"/>
      <c r="AN1" s="548"/>
      <c r="AO1" s="548"/>
      <c r="AP1" s="548"/>
      <c r="AQ1" s="548"/>
      <c r="AR1" s="548"/>
      <c r="AS1" s="548"/>
      <c r="AT1" s="548"/>
      <c r="AU1" s="548"/>
      <c r="AV1" s="548"/>
      <c r="AW1" s="548"/>
      <c r="AX1" s="548"/>
      <c r="AY1" s="548"/>
      <c r="AZ1" s="548"/>
      <c r="BA1" s="548"/>
      <c r="BB1" s="548"/>
      <c r="BC1" s="548"/>
      <c r="BD1" s="548"/>
      <c r="BE1" s="548"/>
      <c r="BF1" s="548"/>
      <c r="BG1" s="548"/>
      <c r="BH1" s="548"/>
      <c r="BI1" s="548"/>
      <c r="BJ1" s="548"/>
      <c r="BK1" s="548"/>
      <c r="BL1" s="548"/>
      <c r="BM1" s="548"/>
      <c r="BN1" s="548"/>
      <c r="BO1" s="548"/>
      <c r="BP1" s="548"/>
      <c r="BQ1" s="548"/>
      <c r="BR1" s="548"/>
      <c r="BS1" s="548"/>
      <c r="BT1" s="548"/>
      <c r="BU1" s="548"/>
      <c r="BV1" s="548"/>
    </row>
    <row r="2" spans="1:74" ht="12.75" customHeight="1" x14ac:dyDescent="0.2">
      <c r="A2" s="668"/>
      <c r="B2" s="543" t="str">
        <f>"U.S. Energy Information Administration  |  Short-Term Energy Outlook  - "&amp;Dates!D1</f>
        <v>U.S. Energy Information Administration  |  Short-Term Energy Outlook  - August 2015</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551"/>
      <c r="AN2" s="551"/>
      <c r="AO2" s="551"/>
      <c r="AP2" s="551"/>
      <c r="AQ2" s="551"/>
      <c r="AR2" s="551"/>
      <c r="AS2" s="551"/>
      <c r="AT2" s="551"/>
      <c r="AU2" s="551"/>
      <c r="AV2" s="551"/>
      <c r="AW2" s="551"/>
      <c r="AX2" s="551"/>
      <c r="AY2" s="551"/>
      <c r="AZ2" s="551"/>
      <c r="BA2" s="551"/>
      <c r="BB2" s="551"/>
      <c r="BC2" s="551"/>
      <c r="BD2" s="551"/>
      <c r="BE2" s="551"/>
      <c r="BF2" s="551"/>
      <c r="BG2" s="551"/>
      <c r="BH2" s="551"/>
      <c r="BI2" s="551"/>
      <c r="BJ2" s="551"/>
      <c r="BK2" s="551"/>
      <c r="BL2" s="551"/>
      <c r="BM2" s="551"/>
      <c r="BN2" s="551"/>
      <c r="BO2" s="551"/>
      <c r="BP2" s="551"/>
      <c r="BQ2" s="551"/>
      <c r="BR2" s="551"/>
      <c r="BS2" s="551"/>
      <c r="BT2" s="551"/>
      <c r="BU2" s="551"/>
      <c r="BV2" s="551"/>
    </row>
    <row r="3" spans="1:74" ht="12.75" customHeight="1" x14ac:dyDescent="0.2">
      <c r="A3" s="583"/>
      <c r="B3" s="553"/>
      <c r="C3" s="672">
        <f>Dates!D3</f>
        <v>2011</v>
      </c>
      <c r="D3" s="673"/>
      <c r="E3" s="673"/>
      <c r="F3" s="673"/>
      <c r="G3" s="673"/>
      <c r="H3" s="673"/>
      <c r="I3" s="673"/>
      <c r="J3" s="673"/>
      <c r="K3" s="673"/>
      <c r="L3" s="673"/>
      <c r="M3" s="673"/>
      <c r="N3" s="718"/>
      <c r="O3" s="672">
        <f>C3+1</f>
        <v>2012</v>
      </c>
      <c r="P3" s="673"/>
      <c r="Q3" s="673"/>
      <c r="R3" s="673"/>
      <c r="S3" s="673"/>
      <c r="T3" s="673"/>
      <c r="U3" s="673"/>
      <c r="V3" s="673"/>
      <c r="W3" s="673"/>
      <c r="X3" s="673"/>
      <c r="Y3" s="673"/>
      <c r="Z3" s="718"/>
      <c r="AA3" s="672">
        <f>O3+1</f>
        <v>2013</v>
      </c>
      <c r="AB3" s="673"/>
      <c r="AC3" s="673"/>
      <c r="AD3" s="673"/>
      <c r="AE3" s="673"/>
      <c r="AF3" s="673"/>
      <c r="AG3" s="673"/>
      <c r="AH3" s="673"/>
      <c r="AI3" s="673"/>
      <c r="AJ3" s="673"/>
      <c r="AK3" s="673"/>
      <c r="AL3" s="718"/>
      <c r="AM3" s="672">
        <f>AA3+1</f>
        <v>2014</v>
      </c>
      <c r="AN3" s="673"/>
      <c r="AO3" s="673"/>
      <c r="AP3" s="673"/>
      <c r="AQ3" s="673"/>
      <c r="AR3" s="673"/>
      <c r="AS3" s="673"/>
      <c r="AT3" s="673"/>
      <c r="AU3" s="673"/>
      <c r="AV3" s="673"/>
      <c r="AW3" s="673"/>
      <c r="AX3" s="718"/>
      <c r="AY3" s="672">
        <f>AM3+1</f>
        <v>2015</v>
      </c>
      <c r="AZ3" s="673"/>
      <c r="BA3" s="673"/>
      <c r="BB3" s="673"/>
      <c r="BC3" s="673"/>
      <c r="BD3" s="673"/>
      <c r="BE3" s="673"/>
      <c r="BF3" s="673"/>
      <c r="BG3" s="673"/>
      <c r="BH3" s="673"/>
      <c r="BI3" s="673"/>
      <c r="BJ3" s="718"/>
      <c r="BK3" s="672">
        <f>AY3+1</f>
        <v>2016</v>
      </c>
      <c r="BL3" s="673"/>
      <c r="BM3" s="673"/>
      <c r="BN3" s="673"/>
      <c r="BO3" s="673"/>
      <c r="BP3" s="673"/>
      <c r="BQ3" s="673"/>
      <c r="BR3" s="673"/>
      <c r="BS3" s="673"/>
      <c r="BT3" s="673"/>
      <c r="BU3" s="673"/>
      <c r="BV3" s="718"/>
    </row>
    <row r="4" spans="1:74" ht="12.75" customHeight="1" x14ac:dyDescent="0.2">
      <c r="A4" s="583"/>
      <c r="B4" s="554"/>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83"/>
      <c r="B5" s="129" t="s">
        <v>475</v>
      </c>
      <c r="C5" s="555"/>
      <c r="D5" s="555"/>
      <c r="E5" s="555"/>
      <c r="F5" s="555"/>
      <c r="G5" s="555"/>
      <c r="H5" s="555"/>
      <c r="I5" s="555"/>
      <c r="J5" s="555"/>
      <c r="K5" s="555"/>
      <c r="L5" s="555"/>
      <c r="M5" s="555"/>
      <c r="N5" s="555"/>
      <c r="O5" s="555"/>
      <c r="P5" s="555"/>
      <c r="Q5" s="555"/>
      <c r="R5" s="555"/>
      <c r="S5" s="555"/>
      <c r="T5" s="555"/>
      <c r="U5" s="555"/>
      <c r="V5" s="555"/>
      <c r="W5" s="555"/>
      <c r="X5" s="555"/>
      <c r="Y5" s="555"/>
      <c r="Z5" s="555"/>
      <c r="AA5" s="555"/>
      <c r="AB5" s="555"/>
      <c r="AC5" s="555"/>
      <c r="AD5" s="555"/>
      <c r="AE5" s="555"/>
      <c r="AF5" s="555"/>
      <c r="AG5" s="555"/>
      <c r="AH5" s="555"/>
      <c r="AI5" s="555"/>
      <c r="AJ5" s="555"/>
      <c r="AK5" s="555"/>
      <c r="AL5" s="555"/>
      <c r="AM5" s="555"/>
      <c r="AN5" s="555"/>
      <c r="AO5" s="555"/>
      <c r="AP5" s="555"/>
      <c r="AQ5" s="555"/>
      <c r="AR5" s="555"/>
      <c r="AS5" s="555"/>
      <c r="AT5" s="555"/>
      <c r="AU5" s="555"/>
      <c r="AV5" s="555"/>
      <c r="AW5" s="555"/>
      <c r="AX5" s="555"/>
      <c r="AY5" s="555"/>
      <c r="AZ5" s="555"/>
      <c r="BA5" s="555"/>
      <c r="BB5" s="555"/>
      <c r="BC5" s="555"/>
      <c r="BD5" s="555"/>
      <c r="BE5" s="555"/>
      <c r="BF5" s="555"/>
      <c r="BG5" s="555"/>
      <c r="BH5" s="555"/>
      <c r="BI5" s="555"/>
      <c r="BJ5" s="555"/>
      <c r="BK5" s="555"/>
      <c r="BL5" s="555"/>
      <c r="BM5" s="555"/>
      <c r="BN5" s="555"/>
      <c r="BO5" s="555"/>
      <c r="BP5" s="555"/>
      <c r="BQ5" s="555"/>
      <c r="BR5" s="555"/>
      <c r="BS5" s="555"/>
      <c r="BT5" s="555"/>
      <c r="BU5" s="555"/>
      <c r="BV5" s="555"/>
    </row>
    <row r="6" spans="1:74" ht="11.1" customHeight="1" x14ac:dyDescent="0.2">
      <c r="A6" s="583"/>
      <c r="B6" s="129" t="s">
        <v>476</v>
      </c>
      <c r="C6" s="584"/>
      <c r="D6" s="584"/>
      <c r="E6" s="584"/>
      <c r="F6" s="584"/>
      <c r="G6" s="584"/>
      <c r="H6" s="584"/>
      <c r="I6" s="584"/>
      <c r="J6" s="584"/>
      <c r="K6" s="584"/>
      <c r="L6" s="584"/>
      <c r="M6" s="584"/>
      <c r="N6" s="584"/>
      <c r="O6" s="584"/>
      <c r="P6" s="584"/>
      <c r="Q6" s="584"/>
      <c r="R6" s="584"/>
      <c r="S6" s="584"/>
      <c r="T6" s="584"/>
      <c r="U6" s="584"/>
      <c r="V6" s="584"/>
      <c r="W6" s="584"/>
      <c r="X6" s="584"/>
      <c r="Y6" s="584"/>
      <c r="Z6" s="584"/>
      <c r="AA6" s="584"/>
      <c r="AB6" s="584"/>
      <c r="AC6" s="584"/>
      <c r="AD6" s="584"/>
      <c r="AE6" s="584"/>
      <c r="AF6" s="584"/>
      <c r="AG6" s="584"/>
      <c r="AH6" s="584"/>
      <c r="AI6" s="584"/>
      <c r="AJ6" s="584"/>
      <c r="AK6" s="584"/>
      <c r="AL6" s="584"/>
      <c r="AM6" s="584"/>
      <c r="AN6" s="584"/>
      <c r="AO6" s="584"/>
      <c r="AP6" s="584"/>
      <c r="AQ6" s="584"/>
      <c r="AR6" s="584"/>
      <c r="AS6" s="584"/>
      <c r="AT6" s="584"/>
      <c r="AU6" s="584"/>
      <c r="AV6" s="584"/>
      <c r="AW6" s="584"/>
      <c r="AX6" s="584"/>
      <c r="AY6" s="584"/>
      <c r="AZ6" s="584"/>
      <c r="BA6" s="584"/>
      <c r="BB6" s="584"/>
      <c r="BC6" s="584"/>
      <c r="BD6" s="584"/>
      <c r="BE6" s="584"/>
      <c r="BF6" s="584"/>
      <c r="BG6" s="584"/>
      <c r="BH6" s="584"/>
      <c r="BI6" s="584"/>
      <c r="BJ6" s="584"/>
      <c r="BK6" s="584"/>
      <c r="BL6" s="584"/>
      <c r="BM6" s="584"/>
      <c r="BN6" s="584"/>
      <c r="BO6" s="584"/>
      <c r="BP6" s="584"/>
      <c r="BQ6" s="584"/>
      <c r="BR6" s="584"/>
      <c r="BS6" s="584"/>
      <c r="BT6" s="584"/>
      <c r="BU6" s="584"/>
      <c r="BV6" s="584"/>
    </row>
    <row r="7" spans="1:74" ht="11.1" customHeight="1" x14ac:dyDescent="0.2">
      <c r="A7" s="558" t="s">
        <v>477</v>
      </c>
      <c r="B7" s="559" t="s">
        <v>478</v>
      </c>
      <c r="C7" s="276">
        <v>2909.9289355000001</v>
      </c>
      <c r="D7" s="276">
        <v>2629.0803213999998</v>
      </c>
      <c r="E7" s="276">
        <v>2343.3974839000002</v>
      </c>
      <c r="F7" s="276">
        <v>2237.6093332999999</v>
      </c>
      <c r="G7" s="276">
        <v>2371.6850322999999</v>
      </c>
      <c r="H7" s="276">
        <v>2805.1855999999998</v>
      </c>
      <c r="I7" s="276">
        <v>3042.0617419</v>
      </c>
      <c r="J7" s="276">
        <v>2977.3161613000002</v>
      </c>
      <c r="K7" s="276">
        <v>2559.6745999999998</v>
      </c>
      <c r="L7" s="276">
        <v>2245.3192580999998</v>
      </c>
      <c r="M7" s="276">
        <v>2235.3110000000001</v>
      </c>
      <c r="N7" s="276">
        <v>2374.5061612999998</v>
      </c>
      <c r="O7" s="276">
        <v>2282.0594194</v>
      </c>
      <c r="P7" s="276">
        <v>2171.5134137999999</v>
      </c>
      <c r="Q7" s="276">
        <v>1853.8123871</v>
      </c>
      <c r="R7" s="276">
        <v>1726.8711000000001</v>
      </c>
      <c r="S7" s="276">
        <v>2025.8404194</v>
      </c>
      <c r="T7" s="276">
        <v>2388.5237333</v>
      </c>
      <c r="U7" s="276">
        <v>2790.8493548000001</v>
      </c>
      <c r="V7" s="276">
        <v>2666.9522903000002</v>
      </c>
      <c r="W7" s="276">
        <v>2315.9406333000002</v>
      </c>
      <c r="X7" s="276">
        <v>2144.6964194000002</v>
      </c>
      <c r="Y7" s="276">
        <v>2330.4177666999999</v>
      </c>
      <c r="Z7" s="276">
        <v>2361.8235805999998</v>
      </c>
      <c r="AA7" s="276">
        <v>2420.9345474000002</v>
      </c>
      <c r="AB7" s="276">
        <v>2397.4732810999999</v>
      </c>
      <c r="AC7" s="276">
        <v>2273.1826181000001</v>
      </c>
      <c r="AD7" s="276">
        <v>2026.8907939999999</v>
      </c>
      <c r="AE7" s="276">
        <v>2086.7179031999999</v>
      </c>
      <c r="AF7" s="276">
        <v>2501.7890467000002</v>
      </c>
      <c r="AG7" s="276">
        <v>2684.2899161</v>
      </c>
      <c r="AH7" s="276">
        <v>2644.1831741999999</v>
      </c>
      <c r="AI7" s="276">
        <v>2424.1055003000001</v>
      </c>
      <c r="AJ7" s="276">
        <v>2140.2663071000002</v>
      </c>
      <c r="AK7" s="276">
        <v>2198.6433873000001</v>
      </c>
      <c r="AL7" s="276">
        <v>2494.1697445</v>
      </c>
      <c r="AM7" s="276">
        <v>2696.7718423000001</v>
      </c>
      <c r="AN7" s="276">
        <v>2723.2859828999999</v>
      </c>
      <c r="AO7" s="276">
        <v>2330.1337454999998</v>
      </c>
      <c r="AP7" s="276">
        <v>1938.3758203</v>
      </c>
      <c r="AQ7" s="276">
        <v>2065.0955671000002</v>
      </c>
      <c r="AR7" s="276">
        <v>2482.937766</v>
      </c>
      <c r="AS7" s="276">
        <v>2631.6194851999999</v>
      </c>
      <c r="AT7" s="276">
        <v>2618.2010615999998</v>
      </c>
      <c r="AU7" s="276">
        <v>2308.0490930000001</v>
      </c>
      <c r="AV7" s="276">
        <v>1978.1702935000001</v>
      </c>
      <c r="AW7" s="276">
        <v>2154.4194309999998</v>
      </c>
      <c r="AX7" s="276">
        <v>2184.8455432000001</v>
      </c>
      <c r="AY7" s="276">
        <v>2307.0398448000001</v>
      </c>
      <c r="AZ7" s="276">
        <v>2399.3252306999998</v>
      </c>
      <c r="BA7" s="276">
        <v>1885.3346919000001</v>
      </c>
      <c r="BB7" s="276">
        <v>1623.4647686999999</v>
      </c>
      <c r="BC7" s="276">
        <v>1848.6826202</v>
      </c>
      <c r="BD7" s="276">
        <v>2259.4180000000001</v>
      </c>
      <c r="BE7" s="276">
        <v>2503.806</v>
      </c>
      <c r="BF7" s="339">
        <v>2579.3429999999998</v>
      </c>
      <c r="BG7" s="339">
        <v>2253.91</v>
      </c>
      <c r="BH7" s="339">
        <v>2043.2449999999999</v>
      </c>
      <c r="BI7" s="339">
        <v>2091.067</v>
      </c>
      <c r="BJ7" s="339">
        <v>2369.6149999999998</v>
      </c>
      <c r="BK7" s="339">
        <v>2399.7420000000002</v>
      </c>
      <c r="BL7" s="339">
        <v>2319.9749999999999</v>
      </c>
      <c r="BM7" s="339">
        <v>2071.69</v>
      </c>
      <c r="BN7" s="339">
        <v>1822.65</v>
      </c>
      <c r="BO7" s="339">
        <v>1934.0619999999999</v>
      </c>
      <c r="BP7" s="339">
        <v>2199.9490000000001</v>
      </c>
      <c r="BQ7" s="339">
        <v>2559.31</v>
      </c>
      <c r="BR7" s="339">
        <v>2613.3209999999999</v>
      </c>
      <c r="BS7" s="339">
        <v>2236.3510000000001</v>
      </c>
      <c r="BT7" s="339">
        <v>2023.4770000000001</v>
      </c>
      <c r="BU7" s="339">
        <v>2087.9459999999999</v>
      </c>
      <c r="BV7" s="339">
        <v>2298.3359999999998</v>
      </c>
    </row>
    <row r="8" spans="1:74" ht="11.1" customHeight="1" x14ac:dyDescent="0.2">
      <c r="A8" s="558" t="s">
        <v>479</v>
      </c>
      <c r="B8" s="559" t="s">
        <v>480</v>
      </c>
      <c r="C8" s="276">
        <v>18184.248065</v>
      </c>
      <c r="D8" s="276">
        <v>18040.225143</v>
      </c>
      <c r="E8" s="276">
        <v>16228.693773999999</v>
      </c>
      <c r="F8" s="276">
        <v>18197.480167000002</v>
      </c>
      <c r="G8" s="276">
        <v>19312.538548</v>
      </c>
      <c r="H8" s="276">
        <v>24239.6194</v>
      </c>
      <c r="I8" s="276">
        <v>31197.588581</v>
      </c>
      <c r="J8" s="276">
        <v>30691.128419000001</v>
      </c>
      <c r="K8" s="276">
        <v>23732.659667</v>
      </c>
      <c r="L8" s="276">
        <v>19340.117580999999</v>
      </c>
      <c r="M8" s="276">
        <v>18933.580699999999</v>
      </c>
      <c r="N8" s="276">
        <v>20711.454258000002</v>
      </c>
      <c r="O8" s="276">
        <v>21842.478805999999</v>
      </c>
      <c r="P8" s="276">
        <v>23181.990378999999</v>
      </c>
      <c r="Q8" s="276">
        <v>22694.602838999999</v>
      </c>
      <c r="R8" s="276">
        <v>24718.657999999999</v>
      </c>
      <c r="S8" s="276">
        <v>27205.918452000002</v>
      </c>
      <c r="T8" s="276">
        <v>30415.639332999999</v>
      </c>
      <c r="U8" s="276">
        <v>36076.424257999999</v>
      </c>
      <c r="V8" s="276">
        <v>33506.166773999998</v>
      </c>
      <c r="W8" s="276">
        <v>27836.966767000002</v>
      </c>
      <c r="X8" s="276">
        <v>22591.862516000001</v>
      </c>
      <c r="Y8" s="276">
        <v>20389.334133</v>
      </c>
      <c r="Z8" s="276">
        <v>20328.162097</v>
      </c>
      <c r="AA8" s="276">
        <v>21504.852386999999</v>
      </c>
      <c r="AB8" s="276">
        <v>21396.430070999999</v>
      </c>
      <c r="AC8" s="276">
        <v>20559.653483999999</v>
      </c>
      <c r="AD8" s="276">
        <v>19855.579699999998</v>
      </c>
      <c r="AE8" s="276">
        <v>20848.265065</v>
      </c>
      <c r="AF8" s="276">
        <v>25728.931333</v>
      </c>
      <c r="AG8" s="276">
        <v>30617.451677000001</v>
      </c>
      <c r="AH8" s="276">
        <v>30232.173547999999</v>
      </c>
      <c r="AI8" s="276">
        <v>26153.951967000001</v>
      </c>
      <c r="AJ8" s="276">
        <v>21605.300451999999</v>
      </c>
      <c r="AK8" s="276">
        <v>21129.486766999999</v>
      </c>
      <c r="AL8" s="276">
        <v>22734.266774</v>
      </c>
      <c r="AM8" s="276">
        <v>22377.454129000002</v>
      </c>
      <c r="AN8" s="276">
        <v>20601.043713999999</v>
      </c>
      <c r="AO8" s="276">
        <v>19012.107871</v>
      </c>
      <c r="AP8" s="276">
        <v>19272.947199999999</v>
      </c>
      <c r="AQ8" s="276">
        <v>21782.036</v>
      </c>
      <c r="AR8" s="276">
        <v>25078.767199999998</v>
      </c>
      <c r="AS8" s="276">
        <v>28245.26729</v>
      </c>
      <c r="AT8" s="276">
        <v>29987.075194000001</v>
      </c>
      <c r="AU8" s="276">
        <v>26786.187833</v>
      </c>
      <c r="AV8" s="276">
        <v>23571.407902999999</v>
      </c>
      <c r="AW8" s="276">
        <v>21029.792466999999</v>
      </c>
      <c r="AX8" s="276">
        <v>21511.874806</v>
      </c>
      <c r="AY8" s="276">
        <v>24012.450290000001</v>
      </c>
      <c r="AZ8" s="276">
        <v>24099.745393000001</v>
      </c>
      <c r="BA8" s="276">
        <v>23871.324774000001</v>
      </c>
      <c r="BB8" s="276">
        <v>23041.206300000002</v>
      </c>
      <c r="BC8" s="276">
        <v>24677.059839000001</v>
      </c>
      <c r="BD8" s="276">
        <v>29826.28</v>
      </c>
      <c r="BE8" s="276">
        <v>34316.86</v>
      </c>
      <c r="BF8" s="339">
        <v>33527.47</v>
      </c>
      <c r="BG8" s="339">
        <v>28587.88</v>
      </c>
      <c r="BH8" s="339">
        <v>24096.98</v>
      </c>
      <c r="BI8" s="339">
        <v>22639.26</v>
      </c>
      <c r="BJ8" s="339">
        <v>23544.21</v>
      </c>
      <c r="BK8" s="339">
        <v>23297.91</v>
      </c>
      <c r="BL8" s="339">
        <v>22815.65</v>
      </c>
      <c r="BM8" s="339">
        <v>21676.34</v>
      </c>
      <c r="BN8" s="339">
        <v>21459.81</v>
      </c>
      <c r="BO8" s="339">
        <v>24183.74</v>
      </c>
      <c r="BP8" s="339">
        <v>28786.9</v>
      </c>
      <c r="BQ8" s="339">
        <v>32955.57</v>
      </c>
      <c r="BR8" s="339">
        <v>32919.74</v>
      </c>
      <c r="BS8" s="339">
        <v>28389.040000000001</v>
      </c>
      <c r="BT8" s="339">
        <v>24187.85</v>
      </c>
      <c r="BU8" s="339">
        <v>22425.96</v>
      </c>
      <c r="BV8" s="339">
        <v>23324.03</v>
      </c>
    </row>
    <row r="9" spans="1:74" ht="11.1" customHeight="1" x14ac:dyDescent="0.2">
      <c r="A9" s="560" t="s">
        <v>481</v>
      </c>
      <c r="B9" s="561" t="s">
        <v>482</v>
      </c>
      <c r="C9" s="276">
        <v>196.31754581000001</v>
      </c>
      <c r="D9" s="276">
        <v>151.06181179000001</v>
      </c>
      <c r="E9" s="276">
        <v>153.09888323000001</v>
      </c>
      <c r="F9" s="276">
        <v>137.67647367000001</v>
      </c>
      <c r="G9" s="276">
        <v>131.54888774</v>
      </c>
      <c r="H9" s="276">
        <v>150.46192667</v>
      </c>
      <c r="I9" s="276">
        <v>176.66085677000001</v>
      </c>
      <c r="J9" s="276">
        <v>148.71387225999999</v>
      </c>
      <c r="K9" s="276">
        <v>136.84223767</v>
      </c>
      <c r="L9" s="276">
        <v>113.61810161</v>
      </c>
      <c r="M9" s="276">
        <v>103.843007</v>
      </c>
      <c r="N9" s="276">
        <v>121.77005839</v>
      </c>
      <c r="O9" s="276">
        <v>139.20053709999999</v>
      </c>
      <c r="P9" s="276">
        <v>115.78360345</v>
      </c>
      <c r="Q9" s="276">
        <v>89.087022580999999</v>
      </c>
      <c r="R9" s="276">
        <v>89.134718667000001</v>
      </c>
      <c r="S9" s="276">
        <v>101.30370194</v>
      </c>
      <c r="T9" s="276">
        <v>123.98935167</v>
      </c>
      <c r="U9" s="276">
        <v>136.13541258000001</v>
      </c>
      <c r="V9" s="276">
        <v>119.47498645</v>
      </c>
      <c r="W9" s="276">
        <v>105.383386</v>
      </c>
      <c r="X9" s="276">
        <v>100.76727903</v>
      </c>
      <c r="Y9" s="276">
        <v>107.17178333</v>
      </c>
      <c r="Z9" s="276">
        <v>115.64803419</v>
      </c>
      <c r="AA9" s="276">
        <v>157.70154805999999</v>
      </c>
      <c r="AB9" s="276">
        <v>123.55284964000001</v>
      </c>
      <c r="AC9" s="276">
        <v>111.59124484</v>
      </c>
      <c r="AD9" s="276">
        <v>113.22815633</v>
      </c>
      <c r="AE9" s="276">
        <v>133.42868870999999</v>
      </c>
      <c r="AF9" s="276">
        <v>136.01976467</v>
      </c>
      <c r="AG9" s="276">
        <v>158.54096032000001</v>
      </c>
      <c r="AH9" s="276">
        <v>136.54349128999999</v>
      </c>
      <c r="AI9" s="276">
        <v>126.77231767000001</v>
      </c>
      <c r="AJ9" s="276">
        <v>116.25129645</v>
      </c>
      <c r="AK9" s="276">
        <v>106.55799267</v>
      </c>
      <c r="AL9" s="276">
        <v>139.38541000000001</v>
      </c>
      <c r="AM9" s="276">
        <v>414.57882741999998</v>
      </c>
      <c r="AN9" s="276">
        <v>177.43007249999999</v>
      </c>
      <c r="AO9" s="276">
        <v>185.74886387000001</v>
      </c>
      <c r="AP9" s="276">
        <v>99.541359</v>
      </c>
      <c r="AQ9" s="276">
        <v>114.3078829</v>
      </c>
      <c r="AR9" s="276">
        <v>118.61462299999999</v>
      </c>
      <c r="AS9" s="276">
        <v>114.20535355</v>
      </c>
      <c r="AT9" s="276">
        <v>117.08115806000001</v>
      </c>
      <c r="AU9" s="276">
        <v>114.616916</v>
      </c>
      <c r="AV9" s="276">
        <v>84.882166773999998</v>
      </c>
      <c r="AW9" s="276">
        <v>102.14938367000001</v>
      </c>
      <c r="AX9" s="276">
        <v>120.6543571</v>
      </c>
      <c r="AY9" s="276">
        <v>171.86906773999999</v>
      </c>
      <c r="AZ9" s="276">
        <v>388.19621999999998</v>
      </c>
      <c r="BA9" s="276">
        <v>104.18269355</v>
      </c>
      <c r="BB9" s="276">
        <v>101.314071</v>
      </c>
      <c r="BC9" s="276">
        <v>111.71080075</v>
      </c>
      <c r="BD9" s="276">
        <v>127.8467</v>
      </c>
      <c r="BE9" s="276">
        <v>133.374</v>
      </c>
      <c r="BF9" s="339">
        <v>131.72219999999999</v>
      </c>
      <c r="BG9" s="339">
        <v>125.25239999999999</v>
      </c>
      <c r="BH9" s="339">
        <v>119.6448</v>
      </c>
      <c r="BI9" s="339">
        <v>117.6781</v>
      </c>
      <c r="BJ9" s="339">
        <v>144.3364</v>
      </c>
      <c r="BK9" s="339">
        <v>171.57900000000001</v>
      </c>
      <c r="BL9" s="339">
        <v>141.74199999999999</v>
      </c>
      <c r="BM9" s="339">
        <v>134.25739999999999</v>
      </c>
      <c r="BN9" s="339">
        <v>119.17359999999999</v>
      </c>
      <c r="BO9" s="339">
        <v>124.12909999999999</v>
      </c>
      <c r="BP9" s="339">
        <v>133.7945</v>
      </c>
      <c r="BQ9" s="339">
        <v>143.37379999999999</v>
      </c>
      <c r="BR9" s="339">
        <v>139.53919999999999</v>
      </c>
      <c r="BS9" s="339">
        <v>126.6824</v>
      </c>
      <c r="BT9" s="339">
        <v>118.7474</v>
      </c>
      <c r="BU9" s="339">
        <v>115.2667</v>
      </c>
      <c r="BV9" s="339">
        <v>136.1662</v>
      </c>
    </row>
    <row r="10" spans="1:74" ht="11.1" customHeight="1" x14ac:dyDescent="0.2">
      <c r="A10" s="558" t="s">
        <v>483</v>
      </c>
      <c r="B10" s="559" t="s">
        <v>570</v>
      </c>
      <c r="C10" s="276">
        <v>55.590129032</v>
      </c>
      <c r="D10" s="276">
        <v>36.419750000000001</v>
      </c>
      <c r="E10" s="276">
        <v>35.900580644999998</v>
      </c>
      <c r="F10" s="276">
        <v>44.441266667000001</v>
      </c>
      <c r="G10" s="276">
        <v>39.663354839</v>
      </c>
      <c r="H10" s="276">
        <v>41.642600000000002</v>
      </c>
      <c r="I10" s="276">
        <v>50.013096773999997</v>
      </c>
      <c r="J10" s="276">
        <v>42.363516128999997</v>
      </c>
      <c r="K10" s="276">
        <v>31.408200000000001</v>
      </c>
      <c r="L10" s="276">
        <v>30.268838710000001</v>
      </c>
      <c r="M10" s="276">
        <v>30.551633333000002</v>
      </c>
      <c r="N10" s="276">
        <v>29.739032258000002</v>
      </c>
      <c r="O10" s="276">
        <v>32.860096773999999</v>
      </c>
      <c r="P10" s="276">
        <v>26.716310345</v>
      </c>
      <c r="Q10" s="276">
        <v>28.661354839000001</v>
      </c>
      <c r="R10" s="276">
        <v>27.049600000000002</v>
      </c>
      <c r="S10" s="276">
        <v>27.409548387000001</v>
      </c>
      <c r="T10" s="276">
        <v>43.510533332999998</v>
      </c>
      <c r="U10" s="276">
        <v>51.138483870999998</v>
      </c>
      <c r="V10" s="276">
        <v>36.588483871000001</v>
      </c>
      <c r="W10" s="276">
        <v>27.979466667000001</v>
      </c>
      <c r="X10" s="276">
        <v>29.435064516000001</v>
      </c>
      <c r="Y10" s="276">
        <v>26.788866667000001</v>
      </c>
      <c r="Z10" s="276">
        <v>26.829290322999999</v>
      </c>
      <c r="AA10" s="276">
        <v>49.951258064999998</v>
      </c>
      <c r="AB10" s="276">
        <v>35.865749999999998</v>
      </c>
      <c r="AC10" s="276">
        <v>27.084645161000001</v>
      </c>
      <c r="AD10" s="276">
        <v>28.141066667</v>
      </c>
      <c r="AE10" s="276">
        <v>26.727580645</v>
      </c>
      <c r="AF10" s="276">
        <v>29.636533332999999</v>
      </c>
      <c r="AG10" s="276">
        <v>42.469903226</v>
      </c>
      <c r="AH10" s="276">
        <v>31.231064516</v>
      </c>
      <c r="AI10" s="276">
        <v>27.123433333000001</v>
      </c>
      <c r="AJ10" s="276">
        <v>26.219387096999998</v>
      </c>
      <c r="AK10" s="276">
        <v>25.037433332999999</v>
      </c>
      <c r="AL10" s="276">
        <v>37.090258065</v>
      </c>
      <c r="AM10" s="276">
        <v>143.13967742</v>
      </c>
      <c r="AN10" s="276">
        <v>55.524071429000003</v>
      </c>
      <c r="AO10" s="276">
        <v>56.760419355000003</v>
      </c>
      <c r="AP10" s="276">
        <v>25.767366667000001</v>
      </c>
      <c r="AQ10" s="276">
        <v>21.815032257999999</v>
      </c>
      <c r="AR10" s="276">
        <v>24.640966667000001</v>
      </c>
      <c r="AS10" s="276">
        <v>29.500806451999999</v>
      </c>
      <c r="AT10" s="276">
        <v>31.400774194</v>
      </c>
      <c r="AU10" s="276">
        <v>27.336133332999999</v>
      </c>
      <c r="AV10" s="276">
        <v>24.459064516000002</v>
      </c>
      <c r="AW10" s="276">
        <v>23.962666667000001</v>
      </c>
      <c r="AX10" s="276">
        <v>23.345870968</v>
      </c>
      <c r="AY10" s="276">
        <v>58.067193547999999</v>
      </c>
      <c r="AZ10" s="276">
        <v>155.11435714000001</v>
      </c>
      <c r="BA10" s="276">
        <v>26.462032258000001</v>
      </c>
      <c r="BB10" s="276">
        <v>26.4941</v>
      </c>
      <c r="BC10" s="276">
        <v>23.81016129</v>
      </c>
      <c r="BD10" s="276">
        <v>25.786770000000001</v>
      </c>
      <c r="BE10" s="276">
        <v>27.647200000000002</v>
      </c>
      <c r="BF10" s="339">
        <v>30.953199999999999</v>
      </c>
      <c r="BG10" s="339">
        <v>29.817150000000002</v>
      </c>
      <c r="BH10" s="339">
        <v>29.923400000000001</v>
      </c>
      <c r="BI10" s="339">
        <v>29.261099999999999</v>
      </c>
      <c r="BJ10" s="339">
        <v>35.217010000000002</v>
      </c>
      <c r="BK10" s="339">
        <v>38.840200000000003</v>
      </c>
      <c r="BL10" s="339">
        <v>33.510339999999999</v>
      </c>
      <c r="BM10" s="339">
        <v>33.40466</v>
      </c>
      <c r="BN10" s="339">
        <v>29.585190000000001</v>
      </c>
      <c r="BO10" s="339">
        <v>29.355370000000001</v>
      </c>
      <c r="BP10" s="339">
        <v>31.06784</v>
      </c>
      <c r="BQ10" s="339">
        <v>34.255650000000003</v>
      </c>
      <c r="BR10" s="339">
        <v>34.377339999999997</v>
      </c>
      <c r="BS10" s="339">
        <v>30.028110000000002</v>
      </c>
      <c r="BT10" s="339">
        <v>29.136759999999999</v>
      </c>
      <c r="BU10" s="339">
        <v>27.90945</v>
      </c>
      <c r="BV10" s="339">
        <v>31.071149999999999</v>
      </c>
    </row>
    <row r="11" spans="1:74" ht="11.1" customHeight="1" x14ac:dyDescent="0.2">
      <c r="A11" s="558" t="s">
        <v>484</v>
      </c>
      <c r="B11" s="559" t="s">
        <v>569</v>
      </c>
      <c r="C11" s="276">
        <v>43.438903226000001</v>
      </c>
      <c r="D11" s="276">
        <v>32.608607143</v>
      </c>
      <c r="E11" s="276">
        <v>29.257903226</v>
      </c>
      <c r="F11" s="276">
        <v>33.504033333000002</v>
      </c>
      <c r="G11" s="276">
        <v>31.393290322999999</v>
      </c>
      <c r="H11" s="276">
        <v>32.269133332999999</v>
      </c>
      <c r="I11" s="276">
        <v>36.705193547999997</v>
      </c>
      <c r="J11" s="276">
        <v>26.805612903</v>
      </c>
      <c r="K11" s="276">
        <v>24.522433332999999</v>
      </c>
      <c r="L11" s="276">
        <v>24.291741935000001</v>
      </c>
      <c r="M11" s="276">
        <v>25.609733333000001</v>
      </c>
      <c r="N11" s="276">
        <v>28.776612903</v>
      </c>
      <c r="O11" s="276">
        <v>27.627645161</v>
      </c>
      <c r="P11" s="276">
        <v>22.962620690000001</v>
      </c>
      <c r="Q11" s="276">
        <v>20.222387096999999</v>
      </c>
      <c r="R11" s="276">
        <v>23.373533333000001</v>
      </c>
      <c r="S11" s="276">
        <v>28.563354838999999</v>
      </c>
      <c r="T11" s="276">
        <v>29.225766666999998</v>
      </c>
      <c r="U11" s="276">
        <v>30.787709676999999</v>
      </c>
      <c r="V11" s="276">
        <v>24.255645161</v>
      </c>
      <c r="W11" s="276">
        <v>21.872499999999999</v>
      </c>
      <c r="X11" s="276">
        <v>22.678580645</v>
      </c>
      <c r="Y11" s="276">
        <v>24.980666667000001</v>
      </c>
      <c r="Z11" s="276">
        <v>27.639419355000001</v>
      </c>
      <c r="AA11" s="276">
        <v>35.937838710000001</v>
      </c>
      <c r="AB11" s="276">
        <v>26.2135</v>
      </c>
      <c r="AC11" s="276">
        <v>22.589677419000001</v>
      </c>
      <c r="AD11" s="276">
        <v>24.129166667</v>
      </c>
      <c r="AE11" s="276">
        <v>27.468806451999999</v>
      </c>
      <c r="AF11" s="276">
        <v>23.672766667000001</v>
      </c>
      <c r="AG11" s="276">
        <v>34.706806452000002</v>
      </c>
      <c r="AH11" s="276">
        <v>21.809290322999999</v>
      </c>
      <c r="AI11" s="276">
        <v>21.904033333000001</v>
      </c>
      <c r="AJ11" s="276">
        <v>21.332516128999998</v>
      </c>
      <c r="AK11" s="276">
        <v>26.187233332999998</v>
      </c>
      <c r="AL11" s="276">
        <v>35.279225805999999</v>
      </c>
      <c r="AM11" s="276">
        <v>161.16709677</v>
      </c>
      <c r="AN11" s="276">
        <v>48.200035714000002</v>
      </c>
      <c r="AO11" s="276">
        <v>48.076677418999999</v>
      </c>
      <c r="AP11" s="276">
        <v>21.371166667000001</v>
      </c>
      <c r="AQ11" s="276">
        <v>27.794354839</v>
      </c>
      <c r="AR11" s="276">
        <v>24.084466667000001</v>
      </c>
      <c r="AS11" s="276">
        <v>22.481354839000002</v>
      </c>
      <c r="AT11" s="276">
        <v>23.873870967999999</v>
      </c>
      <c r="AU11" s="276">
        <v>25.0596</v>
      </c>
      <c r="AV11" s="276">
        <v>21.358967742000001</v>
      </c>
      <c r="AW11" s="276">
        <v>28.7362</v>
      </c>
      <c r="AX11" s="276">
        <v>26.226935483999998</v>
      </c>
      <c r="AY11" s="276">
        <v>43.085548387000003</v>
      </c>
      <c r="AZ11" s="276">
        <v>133.54142856999999</v>
      </c>
      <c r="BA11" s="276">
        <v>27.502387097</v>
      </c>
      <c r="BB11" s="276">
        <v>21.561566667000001</v>
      </c>
      <c r="BC11" s="276">
        <v>28.023677418999998</v>
      </c>
      <c r="BD11" s="276">
        <v>29.38832</v>
      </c>
      <c r="BE11" s="276">
        <v>32.336849999999998</v>
      </c>
      <c r="BF11" s="339">
        <v>28.82715</v>
      </c>
      <c r="BG11" s="339">
        <v>25.513780000000001</v>
      </c>
      <c r="BH11" s="339">
        <v>26.115400000000001</v>
      </c>
      <c r="BI11" s="339">
        <v>27.640989999999999</v>
      </c>
      <c r="BJ11" s="339">
        <v>37.628570000000003</v>
      </c>
      <c r="BK11" s="339">
        <v>50.29139</v>
      </c>
      <c r="BL11" s="339">
        <v>33.722259999999999</v>
      </c>
      <c r="BM11" s="339">
        <v>29.323830000000001</v>
      </c>
      <c r="BN11" s="339">
        <v>25.36872</v>
      </c>
      <c r="BO11" s="339">
        <v>28.984169999999999</v>
      </c>
      <c r="BP11" s="339">
        <v>28.334769999999999</v>
      </c>
      <c r="BQ11" s="339">
        <v>32.283079999999998</v>
      </c>
      <c r="BR11" s="339">
        <v>30.257660000000001</v>
      </c>
      <c r="BS11" s="339">
        <v>25.729859999999999</v>
      </c>
      <c r="BT11" s="339">
        <v>25.68113</v>
      </c>
      <c r="BU11" s="339">
        <v>26.960999999999999</v>
      </c>
      <c r="BV11" s="339">
        <v>35.538449999999997</v>
      </c>
    </row>
    <row r="12" spans="1:74" ht="11.1" customHeight="1" x14ac:dyDescent="0.2">
      <c r="A12" s="558" t="s">
        <v>485</v>
      </c>
      <c r="B12" s="559" t="s">
        <v>486</v>
      </c>
      <c r="C12" s="276">
        <v>89.050324193999998</v>
      </c>
      <c r="D12" s="276">
        <v>76.888185714000002</v>
      </c>
      <c r="E12" s="276">
        <v>83.413085484000007</v>
      </c>
      <c r="F12" s="276">
        <v>56.024151666999998</v>
      </c>
      <c r="G12" s="276">
        <v>57.652264516000002</v>
      </c>
      <c r="H12" s="276">
        <v>71.946363332999994</v>
      </c>
      <c r="I12" s="276">
        <v>82.265553225999994</v>
      </c>
      <c r="J12" s="276">
        <v>74.843914515999998</v>
      </c>
      <c r="K12" s="276">
        <v>75.715149999999994</v>
      </c>
      <c r="L12" s="276">
        <v>54.438667742</v>
      </c>
      <c r="M12" s="276">
        <v>42.791499999999999</v>
      </c>
      <c r="N12" s="276">
        <v>58.810972581000001</v>
      </c>
      <c r="O12" s="276">
        <v>76.860196774000002</v>
      </c>
      <c r="P12" s="276">
        <v>62.536939654999998</v>
      </c>
      <c r="Q12" s="276">
        <v>36.526774193999998</v>
      </c>
      <c r="R12" s="276">
        <v>35.386499999999998</v>
      </c>
      <c r="S12" s="276">
        <v>41.176241935</v>
      </c>
      <c r="T12" s="276">
        <v>46.672636666999999</v>
      </c>
      <c r="U12" s="276">
        <v>49.596880644999999</v>
      </c>
      <c r="V12" s="276">
        <v>54.494848386999998</v>
      </c>
      <c r="W12" s="276">
        <v>52.365888333000001</v>
      </c>
      <c r="X12" s="276">
        <v>45.211290323</v>
      </c>
      <c r="Y12" s="276">
        <v>52.253166667000002</v>
      </c>
      <c r="Z12" s="276">
        <v>49.677327419000001</v>
      </c>
      <c r="AA12" s="276">
        <v>62.151995161000002</v>
      </c>
      <c r="AB12" s="276">
        <v>56.040776786000002</v>
      </c>
      <c r="AC12" s="276">
        <v>58.714887097000002</v>
      </c>
      <c r="AD12" s="276">
        <v>57.070731666999997</v>
      </c>
      <c r="AE12" s="276">
        <v>75.719395160999994</v>
      </c>
      <c r="AF12" s="276">
        <v>79.389003333000005</v>
      </c>
      <c r="AG12" s="276">
        <v>76.424974194000001</v>
      </c>
      <c r="AH12" s="276">
        <v>79.254879032000005</v>
      </c>
      <c r="AI12" s="276">
        <v>73.740266667</v>
      </c>
      <c r="AJ12" s="276">
        <v>65.237580644999994</v>
      </c>
      <c r="AK12" s="276">
        <v>51.321621667000002</v>
      </c>
      <c r="AL12" s="276">
        <v>61.445382258000002</v>
      </c>
      <c r="AM12" s="276">
        <v>71.435856451999996</v>
      </c>
      <c r="AN12" s="276">
        <v>65.597180356999999</v>
      </c>
      <c r="AO12" s="276">
        <v>69.568546773999998</v>
      </c>
      <c r="AP12" s="276">
        <v>49.619918333000001</v>
      </c>
      <c r="AQ12" s="276">
        <v>61.772217742000002</v>
      </c>
      <c r="AR12" s="276">
        <v>67.873358332999999</v>
      </c>
      <c r="AS12" s="276">
        <v>59.041932258000003</v>
      </c>
      <c r="AT12" s="276">
        <v>58.635424194000002</v>
      </c>
      <c r="AU12" s="276">
        <v>58.689726667000002</v>
      </c>
      <c r="AV12" s="276">
        <v>35.754267742000003</v>
      </c>
      <c r="AW12" s="276">
        <v>46.376838333000002</v>
      </c>
      <c r="AX12" s="276">
        <v>66.807524193999996</v>
      </c>
      <c r="AY12" s="276">
        <v>62.341459677000003</v>
      </c>
      <c r="AZ12" s="276">
        <v>72.222414286000003</v>
      </c>
      <c r="BA12" s="276">
        <v>45.006774194000002</v>
      </c>
      <c r="BB12" s="276">
        <v>49.4955</v>
      </c>
      <c r="BC12" s="276">
        <v>55.353576208</v>
      </c>
      <c r="BD12" s="276">
        <v>68.40025</v>
      </c>
      <c r="BE12" s="276">
        <v>68.097750000000005</v>
      </c>
      <c r="BF12" s="339">
        <v>66.018129999999999</v>
      </c>
      <c r="BG12" s="339">
        <v>64.916809999999998</v>
      </c>
      <c r="BH12" s="339">
        <v>59.268439999999998</v>
      </c>
      <c r="BI12" s="339">
        <v>55.749760000000002</v>
      </c>
      <c r="BJ12" s="339">
        <v>64.811160000000001</v>
      </c>
      <c r="BK12" s="339">
        <v>72.771450000000002</v>
      </c>
      <c r="BL12" s="339">
        <v>67.974530000000001</v>
      </c>
      <c r="BM12" s="339">
        <v>64.233530000000002</v>
      </c>
      <c r="BN12" s="339">
        <v>59.158700000000003</v>
      </c>
      <c r="BO12" s="339">
        <v>60.413730000000001</v>
      </c>
      <c r="BP12" s="339">
        <v>69.764049999999997</v>
      </c>
      <c r="BQ12" s="339">
        <v>71.134439999999998</v>
      </c>
      <c r="BR12" s="339">
        <v>68.679400000000001</v>
      </c>
      <c r="BS12" s="339">
        <v>65.784369999999996</v>
      </c>
      <c r="BT12" s="339">
        <v>59.500729999999997</v>
      </c>
      <c r="BU12" s="339">
        <v>55.329830000000001</v>
      </c>
      <c r="BV12" s="339">
        <v>63.024700000000003</v>
      </c>
    </row>
    <row r="13" spans="1:74" ht="11.1" customHeight="1" x14ac:dyDescent="0.2">
      <c r="A13" s="558" t="s">
        <v>487</v>
      </c>
      <c r="B13" s="559" t="s">
        <v>488</v>
      </c>
      <c r="C13" s="276">
        <v>8.2381893547999994</v>
      </c>
      <c r="D13" s="276">
        <v>5.1452689286000002</v>
      </c>
      <c r="E13" s="276">
        <v>4.5273138709999996</v>
      </c>
      <c r="F13" s="276">
        <v>3.7070219999999998</v>
      </c>
      <c r="G13" s="276">
        <v>2.8399780644999999</v>
      </c>
      <c r="H13" s="276">
        <v>4.6038300000000003</v>
      </c>
      <c r="I13" s="276">
        <v>7.6770132257999997</v>
      </c>
      <c r="J13" s="276">
        <v>4.7008287096999997</v>
      </c>
      <c r="K13" s="276">
        <v>5.1964543333000002</v>
      </c>
      <c r="L13" s="276">
        <v>4.6188532257999997</v>
      </c>
      <c r="M13" s="276">
        <v>4.8901403332999998</v>
      </c>
      <c r="N13" s="276">
        <v>4.4434406451999999</v>
      </c>
      <c r="O13" s="276">
        <v>1.8525983871</v>
      </c>
      <c r="P13" s="276">
        <v>3.5677327586000001</v>
      </c>
      <c r="Q13" s="276">
        <v>3.6765064515999999</v>
      </c>
      <c r="R13" s="276">
        <v>3.3250853333000001</v>
      </c>
      <c r="S13" s="276">
        <v>4.1545567741999996</v>
      </c>
      <c r="T13" s="276">
        <v>4.5804150000000003</v>
      </c>
      <c r="U13" s="276">
        <v>4.6123383871000003</v>
      </c>
      <c r="V13" s="276">
        <v>4.1360090322999996</v>
      </c>
      <c r="W13" s="276">
        <v>3.1655310000000001</v>
      </c>
      <c r="X13" s="276">
        <v>3.4423435483999998</v>
      </c>
      <c r="Y13" s="276">
        <v>3.1490833333000001</v>
      </c>
      <c r="Z13" s="276">
        <v>11.501997097</v>
      </c>
      <c r="AA13" s="276">
        <v>9.6604561289999999</v>
      </c>
      <c r="AB13" s="276">
        <v>5.4328228570999997</v>
      </c>
      <c r="AC13" s="276">
        <v>3.2020351613</v>
      </c>
      <c r="AD13" s="276">
        <v>3.8871913333000001</v>
      </c>
      <c r="AE13" s="276">
        <v>3.5129064516000001</v>
      </c>
      <c r="AF13" s="276">
        <v>3.3214613332999998</v>
      </c>
      <c r="AG13" s="276">
        <v>4.9392764515999996</v>
      </c>
      <c r="AH13" s="276">
        <v>4.2482574193999998</v>
      </c>
      <c r="AI13" s="276">
        <v>4.0045843333000004</v>
      </c>
      <c r="AJ13" s="276">
        <v>3.4618125806000002</v>
      </c>
      <c r="AK13" s="276">
        <v>4.0117043333</v>
      </c>
      <c r="AL13" s="276">
        <v>5.5705438709999999</v>
      </c>
      <c r="AM13" s="276">
        <v>38.836196774000001</v>
      </c>
      <c r="AN13" s="276">
        <v>8.1087849999999992</v>
      </c>
      <c r="AO13" s="276">
        <v>11.343220323000001</v>
      </c>
      <c r="AP13" s="276">
        <v>2.7829073332999998</v>
      </c>
      <c r="AQ13" s="276">
        <v>2.9262780644999999</v>
      </c>
      <c r="AR13" s="276">
        <v>2.0158313333</v>
      </c>
      <c r="AS13" s="276">
        <v>3.18126</v>
      </c>
      <c r="AT13" s="276">
        <v>3.1710887096999998</v>
      </c>
      <c r="AU13" s="276">
        <v>3.5314559999999999</v>
      </c>
      <c r="AV13" s="276">
        <v>3.3098667742000001</v>
      </c>
      <c r="AW13" s="276">
        <v>3.0736786666999998</v>
      </c>
      <c r="AX13" s="276">
        <v>4.2740264516000002</v>
      </c>
      <c r="AY13" s="276">
        <v>8.3748661290000008</v>
      </c>
      <c r="AZ13" s="276">
        <v>27.318020000000001</v>
      </c>
      <c r="BA13" s="276">
        <v>5.2115</v>
      </c>
      <c r="BB13" s="276">
        <v>3.7629043332999998</v>
      </c>
      <c r="BC13" s="276">
        <v>4.5233858317999998</v>
      </c>
      <c r="BD13" s="276">
        <v>4.2713960000000002</v>
      </c>
      <c r="BE13" s="276">
        <v>5.2921940000000003</v>
      </c>
      <c r="BF13" s="339">
        <v>5.9236700000000004</v>
      </c>
      <c r="BG13" s="339">
        <v>5.0046090000000003</v>
      </c>
      <c r="BH13" s="339">
        <v>4.3376000000000001</v>
      </c>
      <c r="BI13" s="339">
        <v>5.026205</v>
      </c>
      <c r="BJ13" s="339">
        <v>6.6796810000000004</v>
      </c>
      <c r="BK13" s="339">
        <v>9.6759850000000007</v>
      </c>
      <c r="BL13" s="339">
        <v>6.5348389999999998</v>
      </c>
      <c r="BM13" s="339">
        <v>7.2954150000000002</v>
      </c>
      <c r="BN13" s="339">
        <v>5.0609869999999999</v>
      </c>
      <c r="BO13" s="339">
        <v>5.375788</v>
      </c>
      <c r="BP13" s="339">
        <v>4.6278829999999997</v>
      </c>
      <c r="BQ13" s="339">
        <v>5.7006569999999996</v>
      </c>
      <c r="BR13" s="339">
        <v>6.224799</v>
      </c>
      <c r="BS13" s="339">
        <v>5.1400949999999996</v>
      </c>
      <c r="BT13" s="339">
        <v>4.428782</v>
      </c>
      <c r="BU13" s="339">
        <v>5.0664059999999997</v>
      </c>
      <c r="BV13" s="339">
        <v>6.531911</v>
      </c>
    </row>
    <row r="14" spans="1:74" ht="11.1" customHeight="1" x14ac:dyDescent="0.2">
      <c r="A14" s="583"/>
      <c r="B14" s="131" t="s">
        <v>489</v>
      </c>
      <c r="C14" s="252"/>
      <c r="D14" s="252"/>
      <c r="E14" s="252"/>
      <c r="F14" s="252"/>
      <c r="G14" s="252"/>
      <c r="H14" s="252"/>
      <c r="I14" s="252"/>
      <c r="J14" s="252"/>
      <c r="K14" s="252"/>
      <c r="L14" s="252"/>
      <c r="M14" s="252"/>
      <c r="N14" s="252"/>
      <c r="O14" s="252"/>
      <c r="P14" s="252"/>
      <c r="Q14" s="252"/>
      <c r="R14" s="252"/>
      <c r="S14" s="252"/>
      <c r="T14" s="252"/>
      <c r="U14" s="252"/>
      <c r="V14" s="252"/>
      <c r="W14" s="252"/>
      <c r="X14" s="252"/>
      <c r="Y14" s="252"/>
      <c r="Z14" s="252"/>
      <c r="AA14" s="252"/>
      <c r="AB14" s="252"/>
      <c r="AC14" s="252"/>
      <c r="AD14" s="252"/>
      <c r="AE14" s="252"/>
      <c r="AF14" s="252"/>
      <c r="AG14" s="252"/>
      <c r="AH14" s="252"/>
      <c r="AI14" s="252"/>
      <c r="AJ14" s="252"/>
      <c r="AK14" s="252"/>
      <c r="AL14" s="252"/>
      <c r="AM14" s="252"/>
      <c r="AN14" s="252"/>
      <c r="AO14" s="252"/>
      <c r="AP14" s="252"/>
      <c r="AQ14" s="252"/>
      <c r="AR14" s="252"/>
      <c r="AS14" s="252"/>
      <c r="AT14" s="252"/>
      <c r="AU14" s="252"/>
      <c r="AV14" s="252"/>
      <c r="AW14" s="252"/>
      <c r="AX14" s="252"/>
      <c r="AY14" s="252"/>
      <c r="AZ14" s="252"/>
      <c r="BA14" s="252"/>
      <c r="BB14" s="252"/>
      <c r="BC14" s="252"/>
      <c r="BD14" s="252"/>
      <c r="BE14" s="252"/>
      <c r="BF14" s="365"/>
      <c r="BG14" s="365"/>
      <c r="BH14" s="365"/>
      <c r="BI14" s="365"/>
      <c r="BJ14" s="365"/>
      <c r="BK14" s="365"/>
      <c r="BL14" s="365"/>
      <c r="BM14" s="365"/>
      <c r="BN14" s="365"/>
      <c r="BO14" s="365"/>
      <c r="BP14" s="365"/>
      <c r="BQ14" s="365"/>
      <c r="BR14" s="365"/>
      <c r="BS14" s="365"/>
      <c r="BT14" s="365"/>
      <c r="BU14" s="365"/>
      <c r="BV14" s="365"/>
    </row>
    <row r="15" spans="1:74" ht="11.1" customHeight="1" x14ac:dyDescent="0.2">
      <c r="A15" s="558" t="s">
        <v>490</v>
      </c>
      <c r="B15" s="559" t="s">
        <v>478</v>
      </c>
      <c r="C15" s="276">
        <v>207.69638710000001</v>
      </c>
      <c r="D15" s="276">
        <v>180.43842857000001</v>
      </c>
      <c r="E15" s="276">
        <v>126.79296773999999</v>
      </c>
      <c r="F15" s="276">
        <v>133.596</v>
      </c>
      <c r="G15" s="276">
        <v>144.23058065000001</v>
      </c>
      <c r="H15" s="276">
        <v>179.11243332999999</v>
      </c>
      <c r="I15" s="276">
        <v>197.96690323000001</v>
      </c>
      <c r="J15" s="276">
        <v>177.57093548</v>
      </c>
      <c r="K15" s="276">
        <v>143.3443</v>
      </c>
      <c r="L15" s="276">
        <v>123.5833871</v>
      </c>
      <c r="M15" s="276">
        <v>126.94240000000001</v>
      </c>
      <c r="N15" s="276">
        <v>122.59467742</v>
      </c>
      <c r="O15" s="276">
        <v>147.75377419</v>
      </c>
      <c r="P15" s="276">
        <v>113.33003447999999</v>
      </c>
      <c r="Q15" s="276">
        <v>104.68809677</v>
      </c>
      <c r="R15" s="276">
        <v>82.857166667000001</v>
      </c>
      <c r="S15" s="276">
        <v>112.15300000000001</v>
      </c>
      <c r="T15" s="276">
        <v>128.37706667</v>
      </c>
      <c r="U15" s="276">
        <v>175.48290323000001</v>
      </c>
      <c r="V15" s="276">
        <v>150.86674194</v>
      </c>
      <c r="W15" s="276">
        <v>114.166</v>
      </c>
      <c r="X15" s="276">
        <v>111.46545161</v>
      </c>
      <c r="Y15" s="276">
        <v>126.39400000000001</v>
      </c>
      <c r="Z15" s="276">
        <v>131.34212903</v>
      </c>
      <c r="AA15" s="276">
        <v>149.37741935</v>
      </c>
      <c r="AB15" s="276">
        <v>157.27939286</v>
      </c>
      <c r="AC15" s="276">
        <v>146.61787097000001</v>
      </c>
      <c r="AD15" s="276">
        <v>112.92606667</v>
      </c>
      <c r="AE15" s="276">
        <v>125.11209676999999</v>
      </c>
      <c r="AF15" s="276">
        <v>136.87950000000001</v>
      </c>
      <c r="AG15" s="276">
        <v>164.12335483999999</v>
      </c>
      <c r="AH15" s="276">
        <v>121.97183871</v>
      </c>
      <c r="AI15" s="276">
        <v>113.57003333</v>
      </c>
      <c r="AJ15" s="276">
        <v>85.420612903000006</v>
      </c>
      <c r="AK15" s="276">
        <v>99.036233332999998</v>
      </c>
      <c r="AL15" s="276">
        <v>146.07183871000001</v>
      </c>
      <c r="AM15" s="276">
        <v>159.68403226000001</v>
      </c>
      <c r="AN15" s="276">
        <v>171.64725000000001</v>
      </c>
      <c r="AO15" s="276">
        <v>152.84625806</v>
      </c>
      <c r="AP15" s="276">
        <v>119.94670000000001</v>
      </c>
      <c r="AQ15" s="276">
        <v>98.635580645000005</v>
      </c>
      <c r="AR15" s="276">
        <v>122.17596666999999</v>
      </c>
      <c r="AS15" s="276">
        <v>115.61912903</v>
      </c>
      <c r="AT15" s="276">
        <v>100.98235484</v>
      </c>
      <c r="AU15" s="276">
        <v>88.480900000000005</v>
      </c>
      <c r="AV15" s="276">
        <v>74.573709676999997</v>
      </c>
      <c r="AW15" s="276">
        <v>106.7585</v>
      </c>
      <c r="AX15" s="276">
        <v>106.33558065</v>
      </c>
      <c r="AY15" s="276">
        <v>137.35529031999999</v>
      </c>
      <c r="AZ15" s="276">
        <v>152.15928571000001</v>
      </c>
      <c r="BA15" s="276">
        <v>108.92667742</v>
      </c>
      <c r="BB15" s="276">
        <v>67.792833333000004</v>
      </c>
      <c r="BC15" s="276">
        <v>87.871161290000003</v>
      </c>
      <c r="BD15" s="276">
        <v>80.470389999999995</v>
      </c>
      <c r="BE15" s="276">
        <v>77.73218</v>
      </c>
      <c r="BF15" s="339">
        <v>96.12612</v>
      </c>
      <c r="BG15" s="339">
        <v>86.033919999999995</v>
      </c>
      <c r="BH15" s="339">
        <v>110.6735</v>
      </c>
      <c r="BI15" s="339">
        <v>100.1837</v>
      </c>
      <c r="BJ15" s="339">
        <v>131.404</v>
      </c>
      <c r="BK15" s="339">
        <v>144.80510000000001</v>
      </c>
      <c r="BL15" s="339">
        <v>132.01840000000001</v>
      </c>
      <c r="BM15" s="339">
        <v>128.31120000000001</v>
      </c>
      <c r="BN15" s="339">
        <v>80.869150000000005</v>
      </c>
      <c r="BO15" s="339">
        <v>80.12039</v>
      </c>
      <c r="BP15" s="339">
        <v>76.466290000000001</v>
      </c>
      <c r="BQ15" s="339">
        <v>97.995630000000006</v>
      </c>
      <c r="BR15" s="339">
        <v>88.156270000000006</v>
      </c>
      <c r="BS15" s="339">
        <v>68.389970000000005</v>
      </c>
      <c r="BT15" s="339">
        <v>90.668779999999998</v>
      </c>
      <c r="BU15" s="339">
        <v>82.666709999999995</v>
      </c>
      <c r="BV15" s="339">
        <v>107.33459999999999</v>
      </c>
    </row>
    <row r="16" spans="1:74" ht="11.1" customHeight="1" x14ac:dyDescent="0.2">
      <c r="A16" s="558" t="s">
        <v>491</v>
      </c>
      <c r="B16" s="559" t="s">
        <v>480</v>
      </c>
      <c r="C16" s="276">
        <v>3033.1197096999999</v>
      </c>
      <c r="D16" s="276">
        <v>3207.3879643</v>
      </c>
      <c r="E16" s="276">
        <v>3285.3902581000002</v>
      </c>
      <c r="F16" s="276">
        <v>3355.3611667</v>
      </c>
      <c r="G16" s="276">
        <v>3485.2332581000001</v>
      </c>
      <c r="H16" s="276">
        <v>4012.6471333</v>
      </c>
      <c r="I16" s="276">
        <v>5350.9412258000002</v>
      </c>
      <c r="J16" s="276">
        <v>4690.8558709999998</v>
      </c>
      <c r="K16" s="276">
        <v>4114.1015332999996</v>
      </c>
      <c r="L16" s="276">
        <v>3629.1322903</v>
      </c>
      <c r="M16" s="276">
        <v>3590.7277333000002</v>
      </c>
      <c r="N16" s="276">
        <v>3588.8781935000002</v>
      </c>
      <c r="O16" s="276">
        <v>3614.4695806</v>
      </c>
      <c r="P16" s="276">
        <v>3952.0983448000002</v>
      </c>
      <c r="Q16" s="276">
        <v>3573.8468386999998</v>
      </c>
      <c r="R16" s="276">
        <v>3691.7363</v>
      </c>
      <c r="S16" s="276">
        <v>4085.5727741999999</v>
      </c>
      <c r="T16" s="276">
        <v>4787.4512999999997</v>
      </c>
      <c r="U16" s="276">
        <v>6112.9233870999997</v>
      </c>
      <c r="V16" s="276">
        <v>5560.1523870999999</v>
      </c>
      <c r="W16" s="276">
        <v>4611.0518333</v>
      </c>
      <c r="X16" s="276">
        <v>3946.2627419</v>
      </c>
      <c r="Y16" s="276">
        <v>3718.8226332999998</v>
      </c>
      <c r="Z16" s="276">
        <v>3365.6415161</v>
      </c>
      <c r="AA16" s="276">
        <v>3465.3494516000001</v>
      </c>
      <c r="AB16" s="276">
        <v>3537.2609643000001</v>
      </c>
      <c r="AC16" s="276">
        <v>3379.8437419000002</v>
      </c>
      <c r="AD16" s="276">
        <v>3360.5072332999998</v>
      </c>
      <c r="AE16" s="276">
        <v>3698.6736774000001</v>
      </c>
      <c r="AF16" s="276">
        <v>4112.2524333000001</v>
      </c>
      <c r="AG16" s="276">
        <v>5752.6958709999999</v>
      </c>
      <c r="AH16" s="276">
        <v>4625.4018386999996</v>
      </c>
      <c r="AI16" s="276">
        <v>3939.3870333</v>
      </c>
      <c r="AJ16" s="276">
        <v>3389.9500968000002</v>
      </c>
      <c r="AK16" s="276">
        <v>3379.0081332999998</v>
      </c>
      <c r="AL16" s="276">
        <v>3438.8055161000002</v>
      </c>
      <c r="AM16" s="276">
        <v>3060.4036129000001</v>
      </c>
      <c r="AN16" s="276">
        <v>3318.7856071000001</v>
      </c>
      <c r="AO16" s="276">
        <v>3205.7597096999998</v>
      </c>
      <c r="AP16" s="276">
        <v>3144.5579333000001</v>
      </c>
      <c r="AQ16" s="276">
        <v>3443.7235805999999</v>
      </c>
      <c r="AR16" s="276">
        <v>4523.8578332999996</v>
      </c>
      <c r="AS16" s="276">
        <v>5331.5312258000004</v>
      </c>
      <c r="AT16" s="276">
        <v>4863.3897741999999</v>
      </c>
      <c r="AU16" s="276">
        <v>4555.1880332999999</v>
      </c>
      <c r="AV16" s="276">
        <v>4042.2148065000001</v>
      </c>
      <c r="AW16" s="276">
        <v>3459.8398999999999</v>
      </c>
      <c r="AX16" s="276">
        <v>3677.2496774000001</v>
      </c>
      <c r="AY16" s="276">
        <v>3622.1187742000002</v>
      </c>
      <c r="AZ16" s="276">
        <v>3308.3498214000001</v>
      </c>
      <c r="BA16" s="276">
        <v>3881.4277096999999</v>
      </c>
      <c r="BB16" s="276">
        <v>3479.5970667000001</v>
      </c>
      <c r="BC16" s="276">
        <v>4166.0716451999997</v>
      </c>
      <c r="BD16" s="276">
        <v>4915.4690000000001</v>
      </c>
      <c r="BE16" s="276">
        <v>5757.2929999999997</v>
      </c>
      <c r="BF16" s="339">
        <v>5508.1629999999996</v>
      </c>
      <c r="BG16" s="339">
        <v>4610.2209999999995</v>
      </c>
      <c r="BH16" s="339">
        <v>4244.0780000000004</v>
      </c>
      <c r="BI16" s="339">
        <v>3870.087</v>
      </c>
      <c r="BJ16" s="339">
        <v>3984.096</v>
      </c>
      <c r="BK16" s="339">
        <v>3667.4830000000002</v>
      </c>
      <c r="BL16" s="339">
        <v>3649.0430000000001</v>
      </c>
      <c r="BM16" s="339">
        <v>3820.9870000000001</v>
      </c>
      <c r="BN16" s="339">
        <v>3578.8409999999999</v>
      </c>
      <c r="BO16" s="339">
        <v>4210.1099999999997</v>
      </c>
      <c r="BP16" s="339">
        <v>5038.7830000000004</v>
      </c>
      <c r="BQ16" s="339">
        <v>5772.42</v>
      </c>
      <c r="BR16" s="339">
        <v>5529.268</v>
      </c>
      <c r="BS16" s="339">
        <v>4757.3149999999996</v>
      </c>
      <c r="BT16" s="339">
        <v>4339.259</v>
      </c>
      <c r="BU16" s="339">
        <v>3884.5349999999999</v>
      </c>
      <c r="BV16" s="339">
        <v>3933.9450000000002</v>
      </c>
    </row>
    <row r="17" spans="1:74" ht="11.1" customHeight="1" x14ac:dyDescent="0.2">
      <c r="A17" s="560" t="s">
        <v>492</v>
      </c>
      <c r="B17" s="561" t="s">
        <v>482</v>
      </c>
      <c r="C17" s="276">
        <v>35.130545161000001</v>
      </c>
      <c r="D17" s="276">
        <v>11.891147143</v>
      </c>
      <c r="E17" s="276">
        <v>15.437861935000001</v>
      </c>
      <c r="F17" s="276">
        <v>5.1779376667000001</v>
      </c>
      <c r="G17" s="276">
        <v>7.3120519355000004</v>
      </c>
      <c r="H17" s="276">
        <v>13.955455333</v>
      </c>
      <c r="I17" s="276">
        <v>28.62338871</v>
      </c>
      <c r="J17" s="276">
        <v>12.39521871</v>
      </c>
      <c r="K17" s="276">
        <v>7.3550933333000001</v>
      </c>
      <c r="L17" s="276">
        <v>5.4413667741999996</v>
      </c>
      <c r="M17" s="276">
        <v>5.5058829999999999</v>
      </c>
      <c r="N17" s="276">
        <v>5.4302422580999998</v>
      </c>
      <c r="O17" s="276">
        <v>8.6457064516000006</v>
      </c>
      <c r="P17" s="276">
        <v>3.9976862069000001</v>
      </c>
      <c r="Q17" s="276">
        <v>3.6013267741999999</v>
      </c>
      <c r="R17" s="276">
        <v>3.2479849999999999</v>
      </c>
      <c r="S17" s="276">
        <v>5.7303303226000004</v>
      </c>
      <c r="T17" s="276">
        <v>14.625945</v>
      </c>
      <c r="U17" s="276">
        <v>21.829496773999999</v>
      </c>
      <c r="V17" s="276">
        <v>10.401698387</v>
      </c>
      <c r="W17" s="276">
        <v>4.9736646667000004</v>
      </c>
      <c r="X17" s="276">
        <v>5.1982477419000004</v>
      </c>
      <c r="Y17" s="276">
        <v>7.9126573333000003</v>
      </c>
      <c r="Z17" s="276">
        <v>4.3660938710000003</v>
      </c>
      <c r="AA17" s="276">
        <v>39.231782258000003</v>
      </c>
      <c r="AB17" s="276">
        <v>21.561449285999998</v>
      </c>
      <c r="AC17" s="276">
        <v>3.1369341935000001</v>
      </c>
      <c r="AD17" s="276">
        <v>5.1171986667000002</v>
      </c>
      <c r="AE17" s="276">
        <v>5.9338193547999998</v>
      </c>
      <c r="AF17" s="276">
        <v>8.6169926666999999</v>
      </c>
      <c r="AG17" s="276">
        <v>28.465461935</v>
      </c>
      <c r="AH17" s="276">
        <v>6.0847577418999998</v>
      </c>
      <c r="AI17" s="276">
        <v>6.8532936667</v>
      </c>
      <c r="AJ17" s="276">
        <v>4.6932267742000002</v>
      </c>
      <c r="AK17" s="276">
        <v>5.1881456666999997</v>
      </c>
      <c r="AL17" s="276">
        <v>24.284649032000001</v>
      </c>
      <c r="AM17" s="276">
        <v>176.04278613</v>
      </c>
      <c r="AN17" s="276">
        <v>46.440497499999999</v>
      </c>
      <c r="AO17" s="276">
        <v>49.386846773999999</v>
      </c>
      <c r="AP17" s="276">
        <v>2.9126986666999999</v>
      </c>
      <c r="AQ17" s="276">
        <v>4.0174200000000004</v>
      </c>
      <c r="AR17" s="276">
        <v>4.0480776667000002</v>
      </c>
      <c r="AS17" s="276">
        <v>6.0282077419000002</v>
      </c>
      <c r="AT17" s="276">
        <v>7.4363980644999996</v>
      </c>
      <c r="AU17" s="276">
        <v>4.3640746666999997</v>
      </c>
      <c r="AV17" s="276">
        <v>3.2035990323000001</v>
      </c>
      <c r="AW17" s="276">
        <v>4.563034</v>
      </c>
      <c r="AX17" s="276">
        <v>7.3653648386999997</v>
      </c>
      <c r="AY17" s="276">
        <v>39.826715161000003</v>
      </c>
      <c r="AZ17" s="276">
        <v>187.88556070999999</v>
      </c>
      <c r="BA17" s="276">
        <v>12.491044516000001</v>
      </c>
      <c r="BB17" s="276">
        <v>3.7459426667</v>
      </c>
      <c r="BC17" s="276">
        <v>5.1682473118000001</v>
      </c>
      <c r="BD17" s="276">
        <v>7.0706879999999996</v>
      </c>
      <c r="BE17" s="276">
        <v>11.079560000000001</v>
      </c>
      <c r="BF17" s="339">
        <v>11.80016</v>
      </c>
      <c r="BG17" s="339">
        <v>7.6822660000000003</v>
      </c>
      <c r="BH17" s="339">
        <v>7.5816359999999996</v>
      </c>
      <c r="BI17" s="339">
        <v>7.8422090000000004</v>
      </c>
      <c r="BJ17" s="339">
        <v>15.98678</v>
      </c>
      <c r="BK17" s="339">
        <v>23.097349999999999</v>
      </c>
      <c r="BL17" s="339">
        <v>15.11354</v>
      </c>
      <c r="BM17" s="339">
        <v>13.93703</v>
      </c>
      <c r="BN17" s="339">
        <v>7.2873590000000004</v>
      </c>
      <c r="BO17" s="339">
        <v>8.5107440000000008</v>
      </c>
      <c r="BP17" s="339">
        <v>8.6019950000000005</v>
      </c>
      <c r="BQ17" s="339">
        <v>12.01239</v>
      </c>
      <c r="BR17" s="339">
        <v>11.371449999999999</v>
      </c>
      <c r="BS17" s="339">
        <v>7.6099670000000001</v>
      </c>
      <c r="BT17" s="339">
        <v>6.7287400000000002</v>
      </c>
      <c r="BU17" s="339">
        <v>7.2194979999999997</v>
      </c>
      <c r="BV17" s="339">
        <v>12.559469999999999</v>
      </c>
    </row>
    <row r="18" spans="1:74" ht="11.1" customHeight="1" x14ac:dyDescent="0.2">
      <c r="A18" s="583"/>
      <c r="B18" s="131" t="s">
        <v>493</v>
      </c>
      <c r="C18" s="252"/>
      <c r="D18" s="252"/>
      <c r="E18" s="252"/>
      <c r="F18" s="252"/>
      <c r="G18" s="252"/>
      <c r="H18" s="252"/>
      <c r="I18" s="252"/>
      <c r="J18" s="252"/>
      <c r="K18" s="252"/>
      <c r="L18" s="252"/>
      <c r="M18" s="252"/>
      <c r="N18" s="252"/>
      <c r="O18" s="252"/>
      <c r="P18" s="252"/>
      <c r="Q18" s="252"/>
      <c r="R18" s="252"/>
      <c r="S18" s="252"/>
      <c r="T18" s="252"/>
      <c r="U18" s="252"/>
      <c r="V18" s="252"/>
      <c r="W18" s="252"/>
      <c r="X18" s="252"/>
      <c r="Y18" s="252"/>
      <c r="Z18" s="252"/>
      <c r="AA18" s="252"/>
      <c r="AB18" s="252"/>
      <c r="AC18" s="252"/>
      <c r="AD18" s="252"/>
      <c r="AE18" s="252"/>
      <c r="AF18" s="252"/>
      <c r="AG18" s="252"/>
      <c r="AH18" s="252"/>
      <c r="AI18" s="252"/>
      <c r="AJ18" s="252"/>
      <c r="AK18" s="252"/>
      <c r="AL18" s="252"/>
      <c r="AM18" s="252"/>
      <c r="AN18" s="252"/>
      <c r="AO18" s="252"/>
      <c r="AP18" s="252"/>
      <c r="AQ18" s="252"/>
      <c r="AR18" s="252"/>
      <c r="AS18" s="252"/>
      <c r="AT18" s="252"/>
      <c r="AU18" s="252"/>
      <c r="AV18" s="252"/>
      <c r="AW18" s="252"/>
      <c r="AX18" s="252"/>
      <c r="AY18" s="252"/>
      <c r="AZ18" s="252"/>
      <c r="BA18" s="252"/>
      <c r="BB18" s="252"/>
      <c r="BC18" s="252"/>
      <c r="BD18" s="252"/>
      <c r="BE18" s="252"/>
      <c r="BF18" s="365"/>
      <c r="BG18" s="365"/>
      <c r="BH18" s="365"/>
      <c r="BI18" s="365"/>
      <c r="BJ18" s="365"/>
      <c r="BK18" s="365"/>
      <c r="BL18" s="365"/>
      <c r="BM18" s="365"/>
      <c r="BN18" s="365"/>
      <c r="BO18" s="365"/>
      <c r="BP18" s="365"/>
      <c r="BQ18" s="365"/>
      <c r="BR18" s="365"/>
      <c r="BS18" s="365"/>
      <c r="BT18" s="365"/>
      <c r="BU18" s="365"/>
      <c r="BV18" s="365"/>
    </row>
    <row r="19" spans="1:74" ht="11.1" customHeight="1" x14ac:dyDescent="0.2">
      <c r="A19" s="558" t="s">
        <v>494</v>
      </c>
      <c r="B19" s="559" t="s">
        <v>478</v>
      </c>
      <c r="C19" s="276">
        <v>1261.4466451999999</v>
      </c>
      <c r="D19" s="276">
        <v>1095.7928214000001</v>
      </c>
      <c r="E19" s="276">
        <v>982.11509677000004</v>
      </c>
      <c r="F19" s="276">
        <v>999.84619999999995</v>
      </c>
      <c r="G19" s="276">
        <v>1113.8949032</v>
      </c>
      <c r="H19" s="276">
        <v>1290.348</v>
      </c>
      <c r="I19" s="276">
        <v>1354.1833548</v>
      </c>
      <c r="J19" s="276">
        <v>1309.4432902999999</v>
      </c>
      <c r="K19" s="276">
        <v>1108.1815667000001</v>
      </c>
      <c r="L19" s="276">
        <v>893.67899999999997</v>
      </c>
      <c r="M19" s="276">
        <v>896.32293332999996</v>
      </c>
      <c r="N19" s="276">
        <v>950.58516128999997</v>
      </c>
      <c r="O19" s="276">
        <v>898.47764515999995</v>
      </c>
      <c r="P19" s="276">
        <v>856.93724138000005</v>
      </c>
      <c r="Q19" s="276">
        <v>758.20274194000001</v>
      </c>
      <c r="R19" s="276">
        <v>719.86563333000004</v>
      </c>
      <c r="S19" s="276">
        <v>929.90980645000002</v>
      </c>
      <c r="T19" s="276">
        <v>1066.3622</v>
      </c>
      <c r="U19" s="276">
        <v>1228.8526452000001</v>
      </c>
      <c r="V19" s="276">
        <v>1149.5377418999999</v>
      </c>
      <c r="W19" s="276">
        <v>1001.7923</v>
      </c>
      <c r="X19" s="276">
        <v>902.45067742000003</v>
      </c>
      <c r="Y19" s="276">
        <v>982.24286667000001</v>
      </c>
      <c r="Z19" s="276">
        <v>944.20164516</v>
      </c>
      <c r="AA19" s="276">
        <v>967.87690225999995</v>
      </c>
      <c r="AB19" s="276">
        <v>936.43438820999995</v>
      </c>
      <c r="AC19" s="276">
        <v>915.32229547999998</v>
      </c>
      <c r="AD19" s="276">
        <v>815.87149399999998</v>
      </c>
      <c r="AE19" s="276">
        <v>881.14300000000003</v>
      </c>
      <c r="AF19" s="276">
        <v>1113.5957960000001</v>
      </c>
      <c r="AG19" s="276">
        <v>1143.6019131999999</v>
      </c>
      <c r="AH19" s="276">
        <v>1139.9983093999999</v>
      </c>
      <c r="AI19" s="276">
        <v>1067.9745972999999</v>
      </c>
      <c r="AJ19" s="276">
        <v>884.06413257999998</v>
      </c>
      <c r="AK19" s="276">
        <v>903.03218366999999</v>
      </c>
      <c r="AL19" s="276">
        <v>1009.7137094</v>
      </c>
      <c r="AM19" s="276">
        <v>1143.6922426000001</v>
      </c>
      <c r="AN19" s="276">
        <v>1159.5183268000001</v>
      </c>
      <c r="AO19" s="276">
        <v>954.93540323000002</v>
      </c>
      <c r="AP19" s="276">
        <v>812.95772233000002</v>
      </c>
      <c r="AQ19" s="276">
        <v>957.54845096999998</v>
      </c>
      <c r="AR19" s="276">
        <v>1117.2320743</v>
      </c>
      <c r="AS19" s="276">
        <v>1169.7824439000001</v>
      </c>
      <c r="AT19" s="276">
        <v>1135.0361581</v>
      </c>
      <c r="AU19" s="276">
        <v>1040.3876103</v>
      </c>
      <c r="AV19" s="276">
        <v>810.70905903000005</v>
      </c>
      <c r="AW19" s="276">
        <v>878.11712633000002</v>
      </c>
      <c r="AX19" s="276">
        <v>876.95431581000003</v>
      </c>
      <c r="AY19" s="276">
        <v>940.40982613000006</v>
      </c>
      <c r="AZ19" s="276">
        <v>1013.4251443000001</v>
      </c>
      <c r="BA19" s="276">
        <v>724.79745097</v>
      </c>
      <c r="BB19" s="276">
        <v>626.64320699999996</v>
      </c>
      <c r="BC19" s="276">
        <v>797.58758064999995</v>
      </c>
      <c r="BD19" s="276">
        <v>1025.992</v>
      </c>
      <c r="BE19" s="276">
        <v>1073.444</v>
      </c>
      <c r="BF19" s="339">
        <v>1089.471</v>
      </c>
      <c r="BG19" s="339">
        <v>953.66570000000002</v>
      </c>
      <c r="BH19" s="339">
        <v>800.08299999999997</v>
      </c>
      <c r="BI19" s="339">
        <v>783.00120000000004</v>
      </c>
      <c r="BJ19" s="339">
        <v>919.49490000000003</v>
      </c>
      <c r="BK19" s="339">
        <v>981.89570000000003</v>
      </c>
      <c r="BL19" s="339">
        <v>945.19320000000005</v>
      </c>
      <c r="BM19" s="339">
        <v>764.01229999999998</v>
      </c>
      <c r="BN19" s="339">
        <v>725.71220000000005</v>
      </c>
      <c r="BO19" s="339">
        <v>852.53869999999995</v>
      </c>
      <c r="BP19" s="339">
        <v>966.65980000000002</v>
      </c>
      <c r="BQ19" s="339">
        <v>1077.2719999999999</v>
      </c>
      <c r="BR19" s="339">
        <v>1112.518</v>
      </c>
      <c r="BS19" s="339">
        <v>952.03650000000005</v>
      </c>
      <c r="BT19" s="339">
        <v>794.34550000000002</v>
      </c>
      <c r="BU19" s="339">
        <v>791.39750000000004</v>
      </c>
      <c r="BV19" s="339">
        <v>888.29579999999999</v>
      </c>
    </row>
    <row r="20" spans="1:74" ht="11.1" customHeight="1" x14ac:dyDescent="0.2">
      <c r="A20" s="558" t="s">
        <v>495</v>
      </c>
      <c r="B20" s="559" t="s">
        <v>480</v>
      </c>
      <c r="C20" s="276">
        <v>10535.674741999999</v>
      </c>
      <c r="D20" s="276">
        <v>10395.502678999999</v>
      </c>
      <c r="E20" s="276">
        <v>9100.1760967999999</v>
      </c>
      <c r="F20" s="276">
        <v>11231.142967</v>
      </c>
      <c r="G20" s="276">
        <v>12291.861580999999</v>
      </c>
      <c r="H20" s="276">
        <v>15880.367167</v>
      </c>
      <c r="I20" s="276">
        <v>18344.839742</v>
      </c>
      <c r="J20" s="276">
        <v>18729.759580999998</v>
      </c>
      <c r="K20" s="276">
        <v>13928.695833</v>
      </c>
      <c r="L20" s="276">
        <v>11087.805903</v>
      </c>
      <c r="M20" s="276">
        <v>10534.644399999999</v>
      </c>
      <c r="N20" s="276">
        <v>11321.549451999999</v>
      </c>
      <c r="O20" s="276">
        <v>12175.896032000001</v>
      </c>
      <c r="P20" s="276">
        <v>12615.971345</v>
      </c>
      <c r="Q20" s="276">
        <v>13041.269742</v>
      </c>
      <c r="R20" s="276">
        <v>14988.499400000001</v>
      </c>
      <c r="S20" s="276">
        <v>16622.216968000001</v>
      </c>
      <c r="T20" s="276">
        <v>18046.815167000001</v>
      </c>
      <c r="U20" s="276">
        <v>20018.172934999999</v>
      </c>
      <c r="V20" s="276">
        <v>18745.825903000001</v>
      </c>
      <c r="W20" s="276">
        <v>15662.9298</v>
      </c>
      <c r="X20" s="276">
        <v>12355.396161000001</v>
      </c>
      <c r="Y20" s="276">
        <v>11162.916633000001</v>
      </c>
      <c r="Z20" s="276">
        <v>11906.185129</v>
      </c>
      <c r="AA20" s="276">
        <v>12208.036871</v>
      </c>
      <c r="AB20" s="276">
        <v>12092.735107</v>
      </c>
      <c r="AC20" s="276">
        <v>11581.900452</v>
      </c>
      <c r="AD20" s="276">
        <v>11551.233933</v>
      </c>
      <c r="AE20" s="276">
        <v>12066.322613</v>
      </c>
      <c r="AF20" s="276">
        <v>15258.617899999999</v>
      </c>
      <c r="AG20" s="276">
        <v>16228.02629</v>
      </c>
      <c r="AH20" s="276">
        <v>17156.879903000001</v>
      </c>
      <c r="AI20" s="276">
        <v>14902.204533</v>
      </c>
      <c r="AJ20" s="276">
        <v>12304.151613</v>
      </c>
      <c r="AK20" s="276">
        <v>11757.406467000001</v>
      </c>
      <c r="AL20" s="276">
        <v>12212.420516</v>
      </c>
      <c r="AM20" s="276">
        <v>12938.545903</v>
      </c>
      <c r="AN20" s="276">
        <v>11122.423178999999</v>
      </c>
      <c r="AO20" s="276">
        <v>11087.959193999999</v>
      </c>
      <c r="AP20" s="276">
        <v>11595.008233</v>
      </c>
      <c r="AQ20" s="276">
        <v>13044.703613</v>
      </c>
      <c r="AR20" s="276">
        <v>14777.209967000001</v>
      </c>
      <c r="AS20" s="276">
        <v>15599.13</v>
      </c>
      <c r="AT20" s="276">
        <v>17191.178742</v>
      </c>
      <c r="AU20" s="276">
        <v>14628.1214</v>
      </c>
      <c r="AV20" s="276">
        <v>12616.757935</v>
      </c>
      <c r="AW20" s="276">
        <v>11761.108566999999</v>
      </c>
      <c r="AX20" s="276">
        <v>12003.061935</v>
      </c>
      <c r="AY20" s="276">
        <v>14371.464484</v>
      </c>
      <c r="AZ20" s="276">
        <v>15008.628107</v>
      </c>
      <c r="BA20" s="276">
        <v>14033.819226</v>
      </c>
      <c r="BB20" s="276">
        <v>13843.198700000001</v>
      </c>
      <c r="BC20" s="276">
        <v>14988.552774</v>
      </c>
      <c r="BD20" s="276">
        <v>17418.96</v>
      </c>
      <c r="BE20" s="276">
        <v>19339.669999999998</v>
      </c>
      <c r="BF20" s="339">
        <v>18960.05</v>
      </c>
      <c r="BG20" s="339">
        <v>15972.28</v>
      </c>
      <c r="BH20" s="339">
        <v>13256.96</v>
      </c>
      <c r="BI20" s="339">
        <v>12566.38</v>
      </c>
      <c r="BJ20" s="339">
        <v>13032.43</v>
      </c>
      <c r="BK20" s="339">
        <v>13450.75</v>
      </c>
      <c r="BL20" s="339">
        <v>13259.98</v>
      </c>
      <c r="BM20" s="339">
        <v>12268.62</v>
      </c>
      <c r="BN20" s="339">
        <v>12798.56</v>
      </c>
      <c r="BO20" s="339">
        <v>14731.51</v>
      </c>
      <c r="BP20" s="339">
        <v>17564.05</v>
      </c>
      <c r="BQ20" s="339">
        <v>18656.939999999999</v>
      </c>
      <c r="BR20" s="339">
        <v>18754.66</v>
      </c>
      <c r="BS20" s="339">
        <v>15861.99</v>
      </c>
      <c r="BT20" s="339">
        <v>13344.96</v>
      </c>
      <c r="BU20" s="339">
        <v>12413.87</v>
      </c>
      <c r="BV20" s="339">
        <v>12844.91</v>
      </c>
    </row>
    <row r="21" spans="1:74" ht="11.1" customHeight="1" x14ac:dyDescent="0.2">
      <c r="A21" s="560" t="s">
        <v>496</v>
      </c>
      <c r="B21" s="561" t="s">
        <v>482</v>
      </c>
      <c r="C21" s="276">
        <v>96.106099999999998</v>
      </c>
      <c r="D21" s="276">
        <v>67.573755714000001</v>
      </c>
      <c r="E21" s="276">
        <v>68.650468387000004</v>
      </c>
      <c r="F21" s="276">
        <v>64.092624999999998</v>
      </c>
      <c r="G21" s="276">
        <v>59.000011612999998</v>
      </c>
      <c r="H21" s="276">
        <v>69.514164667000003</v>
      </c>
      <c r="I21" s="276">
        <v>84.559467419000001</v>
      </c>
      <c r="J21" s="276">
        <v>65.784975806000006</v>
      </c>
      <c r="K21" s="276">
        <v>62.959150000000001</v>
      </c>
      <c r="L21" s="276">
        <v>48.666769031999998</v>
      </c>
      <c r="M21" s="276">
        <v>38.436184666999999</v>
      </c>
      <c r="N21" s="276">
        <v>52.987688386999999</v>
      </c>
      <c r="O21" s="276">
        <v>64.683757096999997</v>
      </c>
      <c r="P21" s="276">
        <v>49.499807240999999</v>
      </c>
      <c r="Q21" s="276">
        <v>33.926975484000003</v>
      </c>
      <c r="R21" s="276">
        <v>37.876812667000003</v>
      </c>
      <c r="S21" s="276">
        <v>44.920850645000002</v>
      </c>
      <c r="T21" s="276">
        <v>51.003376666999998</v>
      </c>
      <c r="U21" s="276">
        <v>58.459580645000003</v>
      </c>
      <c r="V21" s="276">
        <v>49.827845160999999</v>
      </c>
      <c r="W21" s="276">
        <v>44.256489000000002</v>
      </c>
      <c r="X21" s="276">
        <v>43.277813225999999</v>
      </c>
      <c r="Y21" s="276">
        <v>49.096633666999999</v>
      </c>
      <c r="Z21" s="276">
        <v>46.638888710000003</v>
      </c>
      <c r="AA21" s="276">
        <v>56.373825160999999</v>
      </c>
      <c r="AB21" s="276">
        <v>47.353105714000002</v>
      </c>
      <c r="AC21" s="276">
        <v>50.870478386999999</v>
      </c>
      <c r="AD21" s="276">
        <v>55.642189000000002</v>
      </c>
      <c r="AE21" s="276">
        <v>71.694847096999993</v>
      </c>
      <c r="AF21" s="276">
        <v>73.002044667000007</v>
      </c>
      <c r="AG21" s="276">
        <v>72.594481290000004</v>
      </c>
      <c r="AH21" s="276">
        <v>73.138872581000001</v>
      </c>
      <c r="AI21" s="276">
        <v>65.635001000000003</v>
      </c>
      <c r="AJ21" s="276">
        <v>55.568419355000003</v>
      </c>
      <c r="AK21" s="276">
        <v>38.974727000000001</v>
      </c>
      <c r="AL21" s="276">
        <v>47.416766774000003</v>
      </c>
      <c r="AM21" s="276">
        <v>164.17533548</v>
      </c>
      <c r="AN21" s="276">
        <v>66.181847142999999</v>
      </c>
      <c r="AO21" s="276">
        <v>70.682315806000005</v>
      </c>
      <c r="AP21" s="276">
        <v>42.744</v>
      </c>
      <c r="AQ21" s="276">
        <v>52.087741934999997</v>
      </c>
      <c r="AR21" s="276">
        <v>57.947733333000002</v>
      </c>
      <c r="AS21" s="276">
        <v>50.992677419000003</v>
      </c>
      <c r="AT21" s="276">
        <v>49.643645161000002</v>
      </c>
      <c r="AU21" s="276">
        <v>46.874466667</v>
      </c>
      <c r="AV21" s="276">
        <v>33.552225806000003</v>
      </c>
      <c r="AW21" s="276">
        <v>44.121349332999998</v>
      </c>
      <c r="AX21" s="276">
        <v>56.837225805999999</v>
      </c>
      <c r="AY21" s="276">
        <v>71.311436774000001</v>
      </c>
      <c r="AZ21" s="276">
        <v>131.11865606999999</v>
      </c>
      <c r="BA21" s="276">
        <v>39.100451612999997</v>
      </c>
      <c r="BB21" s="276">
        <v>43.419466667000002</v>
      </c>
      <c r="BC21" s="276">
        <v>49.635838710000002</v>
      </c>
      <c r="BD21" s="276">
        <v>58.876330000000003</v>
      </c>
      <c r="BE21" s="276">
        <v>58.63823</v>
      </c>
      <c r="BF21" s="339">
        <v>55.092289999999998</v>
      </c>
      <c r="BG21" s="339">
        <v>54.687280000000001</v>
      </c>
      <c r="BH21" s="339">
        <v>49.844110000000001</v>
      </c>
      <c r="BI21" s="339">
        <v>43.293990000000001</v>
      </c>
      <c r="BJ21" s="339">
        <v>58.8904</v>
      </c>
      <c r="BK21" s="339">
        <v>80.044399999999996</v>
      </c>
      <c r="BL21" s="339">
        <v>62.512529999999998</v>
      </c>
      <c r="BM21" s="339">
        <v>53.362119999999997</v>
      </c>
      <c r="BN21" s="339">
        <v>49.710920000000002</v>
      </c>
      <c r="BO21" s="339">
        <v>53.06541</v>
      </c>
      <c r="BP21" s="339">
        <v>60.574170000000002</v>
      </c>
      <c r="BQ21" s="339">
        <v>62.617190000000001</v>
      </c>
      <c r="BR21" s="339">
        <v>59.006889999999999</v>
      </c>
      <c r="BS21" s="339">
        <v>53.677660000000003</v>
      </c>
      <c r="BT21" s="339">
        <v>48.074649999999998</v>
      </c>
      <c r="BU21" s="339">
        <v>40.089460000000003</v>
      </c>
      <c r="BV21" s="339">
        <v>53.259189999999997</v>
      </c>
    </row>
    <row r="22" spans="1:74" ht="11.1" customHeight="1" x14ac:dyDescent="0.2">
      <c r="A22" s="583"/>
      <c r="B22" s="131" t="s">
        <v>497</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252"/>
      <c r="BE22" s="252"/>
      <c r="BF22" s="365"/>
      <c r="BG22" s="365"/>
      <c r="BH22" s="365"/>
      <c r="BI22" s="365"/>
      <c r="BJ22" s="365"/>
      <c r="BK22" s="365"/>
      <c r="BL22" s="365"/>
      <c r="BM22" s="365"/>
      <c r="BN22" s="365"/>
      <c r="BO22" s="365"/>
      <c r="BP22" s="365"/>
      <c r="BQ22" s="365"/>
      <c r="BR22" s="365"/>
      <c r="BS22" s="365"/>
      <c r="BT22" s="365"/>
      <c r="BU22" s="365"/>
      <c r="BV22" s="365"/>
    </row>
    <row r="23" spans="1:74" ht="11.1" customHeight="1" x14ac:dyDescent="0.2">
      <c r="A23" s="558" t="s">
        <v>498</v>
      </c>
      <c r="B23" s="559" t="s">
        <v>478</v>
      </c>
      <c r="C23" s="276">
        <v>1087.530129</v>
      </c>
      <c r="D23" s="276">
        <v>1029.2098214</v>
      </c>
      <c r="E23" s="276">
        <v>937.08396774000005</v>
      </c>
      <c r="F23" s="276">
        <v>851.76599999999996</v>
      </c>
      <c r="G23" s="276">
        <v>859.48306451999997</v>
      </c>
      <c r="H23" s="276">
        <v>1047.7856333</v>
      </c>
      <c r="I23" s="276">
        <v>1162.2839031999999</v>
      </c>
      <c r="J23" s="276">
        <v>1115.9050322999999</v>
      </c>
      <c r="K23" s="276">
        <v>940.62466667000001</v>
      </c>
      <c r="L23" s="276">
        <v>892.51916129000006</v>
      </c>
      <c r="M23" s="276">
        <v>872.08920000000001</v>
      </c>
      <c r="N23" s="276">
        <v>937.99635483999998</v>
      </c>
      <c r="O23" s="276">
        <v>901.97483870999997</v>
      </c>
      <c r="P23" s="276">
        <v>881.99234482999998</v>
      </c>
      <c r="Q23" s="276">
        <v>734.11990322999998</v>
      </c>
      <c r="R23" s="276">
        <v>699.26733333000004</v>
      </c>
      <c r="S23" s="276">
        <v>748.78061290000005</v>
      </c>
      <c r="T23" s="276">
        <v>909.35969999999998</v>
      </c>
      <c r="U23" s="276">
        <v>1070.4065806000001</v>
      </c>
      <c r="V23" s="276">
        <v>1018.8778065</v>
      </c>
      <c r="W23" s="276">
        <v>853.75810000000001</v>
      </c>
      <c r="X23" s="276">
        <v>782.76158065000004</v>
      </c>
      <c r="Y23" s="276">
        <v>876.79093333000003</v>
      </c>
      <c r="Z23" s="276">
        <v>939.91948387000002</v>
      </c>
      <c r="AA23" s="276">
        <v>951.07345161000001</v>
      </c>
      <c r="AB23" s="276">
        <v>965.66317857000001</v>
      </c>
      <c r="AC23" s="276">
        <v>883.01148387000001</v>
      </c>
      <c r="AD23" s="276">
        <v>811.52166666999995</v>
      </c>
      <c r="AE23" s="276">
        <v>787.49529031999998</v>
      </c>
      <c r="AF23" s="276">
        <v>923.55131732999996</v>
      </c>
      <c r="AG23" s="276">
        <v>1028.7667125999999</v>
      </c>
      <c r="AH23" s="276">
        <v>1021.5202197</v>
      </c>
      <c r="AI23" s="276">
        <v>907.41833632999999</v>
      </c>
      <c r="AJ23" s="276">
        <v>838.94549710000001</v>
      </c>
      <c r="AK23" s="276">
        <v>860.00183700000002</v>
      </c>
      <c r="AL23" s="276">
        <v>997.95803516000001</v>
      </c>
      <c r="AM23" s="276">
        <v>1047.1744060999999</v>
      </c>
      <c r="AN23" s="276">
        <v>1040.2816204000001</v>
      </c>
      <c r="AO23" s="276">
        <v>931.01863258000003</v>
      </c>
      <c r="AP23" s="276">
        <v>743.68949799999996</v>
      </c>
      <c r="AQ23" s="276">
        <v>746.29843871000003</v>
      </c>
      <c r="AR23" s="276">
        <v>945.12912500000004</v>
      </c>
      <c r="AS23" s="276">
        <v>987.57762193999997</v>
      </c>
      <c r="AT23" s="276">
        <v>1026.0018067999999</v>
      </c>
      <c r="AU23" s="276">
        <v>839.98958267</v>
      </c>
      <c r="AV23" s="276">
        <v>783.81062161</v>
      </c>
      <c r="AW23" s="276">
        <v>861.85300467000002</v>
      </c>
      <c r="AX23" s="276">
        <v>880.73616289999995</v>
      </c>
      <c r="AY23" s="276">
        <v>916.89234128999999</v>
      </c>
      <c r="AZ23" s="276">
        <v>960.16133643000001</v>
      </c>
      <c r="BA23" s="276">
        <v>781.73743451999997</v>
      </c>
      <c r="BB23" s="276">
        <v>678.55542833000004</v>
      </c>
      <c r="BC23" s="276">
        <v>695.18168472000002</v>
      </c>
      <c r="BD23" s="276">
        <v>891.55939999999998</v>
      </c>
      <c r="BE23" s="276">
        <v>979.64359999999999</v>
      </c>
      <c r="BF23" s="339">
        <v>1010.862</v>
      </c>
      <c r="BG23" s="339">
        <v>839.53589999999997</v>
      </c>
      <c r="BH23" s="339">
        <v>790.2704</v>
      </c>
      <c r="BI23" s="339">
        <v>836.15459999999996</v>
      </c>
      <c r="BJ23" s="339">
        <v>912.23299999999995</v>
      </c>
      <c r="BK23" s="339">
        <v>934.46630000000005</v>
      </c>
      <c r="BL23" s="339">
        <v>920.26850000000002</v>
      </c>
      <c r="BM23" s="339">
        <v>829.43150000000003</v>
      </c>
      <c r="BN23" s="339">
        <v>727.822</v>
      </c>
      <c r="BO23" s="339">
        <v>720.53099999999995</v>
      </c>
      <c r="BP23" s="339">
        <v>899.67219999999998</v>
      </c>
      <c r="BQ23" s="339">
        <v>1036.7919999999999</v>
      </c>
      <c r="BR23" s="339">
        <v>1040.383</v>
      </c>
      <c r="BS23" s="339">
        <v>862.88170000000002</v>
      </c>
      <c r="BT23" s="339">
        <v>802.91219999999998</v>
      </c>
      <c r="BU23" s="339">
        <v>850.42809999999997</v>
      </c>
      <c r="BV23" s="339">
        <v>916.87559999999996</v>
      </c>
    </row>
    <row r="24" spans="1:74" ht="11.1" customHeight="1" x14ac:dyDescent="0.2">
      <c r="A24" s="558" t="s">
        <v>499</v>
      </c>
      <c r="B24" s="559" t="s">
        <v>480</v>
      </c>
      <c r="C24" s="276">
        <v>1157.7782580999999</v>
      </c>
      <c r="D24" s="276">
        <v>933.67642856999998</v>
      </c>
      <c r="E24" s="276">
        <v>1204.4446129</v>
      </c>
      <c r="F24" s="276">
        <v>858.93503333000001</v>
      </c>
      <c r="G24" s="276">
        <v>1090.7875806</v>
      </c>
      <c r="H24" s="276">
        <v>1385.9897000000001</v>
      </c>
      <c r="I24" s="276">
        <v>3122.8478064999999</v>
      </c>
      <c r="J24" s="276">
        <v>2085.2170323</v>
      </c>
      <c r="K24" s="276">
        <v>836.86473333000004</v>
      </c>
      <c r="L24" s="276">
        <v>904.71025806</v>
      </c>
      <c r="M24" s="276">
        <v>991.78626667000003</v>
      </c>
      <c r="N24" s="276">
        <v>1312.2458065000001</v>
      </c>
      <c r="O24" s="276">
        <v>1776.1890000000001</v>
      </c>
      <c r="P24" s="276">
        <v>2057.1239999999998</v>
      </c>
      <c r="Q24" s="276">
        <v>2023.8395161000001</v>
      </c>
      <c r="R24" s="276">
        <v>2184.5326332999998</v>
      </c>
      <c r="S24" s="276">
        <v>2576.0634838999999</v>
      </c>
      <c r="T24" s="276">
        <v>3092.7110333000001</v>
      </c>
      <c r="U24" s="276">
        <v>4670.5885484</v>
      </c>
      <c r="V24" s="276">
        <v>2520.5987418999998</v>
      </c>
      <c r="W24" s="276">
        <v>1676.146</v>
      </c>
      <c r="X24" s="276">
        <v>1252.9686773999999</v>
      </c>
      <c r="Y24" s="276">
        <v>1382.5517333</v>
      </c>
      <c r="Z24" s="276">
        <v>1298.3241935000001</v>
      </c>
      <c r="AA24" s="276">
        <v>1487.1226452000001</v>
      </c>
      <c r="AB24" s="276">
        <v>1519.2680714000001</v>
      </c>
      <c r="AC24" s="276">
        <v>1666.2809354999999</v>
      </c>
      <c r="AD24" s="276">
        <v>1442.6862667</v>
      </c>
      <c r="AE24" s="276">
        <v>1619.2396129000001</v>
      </c>
      <c r="AF24" s="276">
        <v>1555.9302666999999</v>
      </c>
      <c r="AG24" s="276">
        <v>2455.4110968</v>
      </c>
      <c r="AH24" s="276">
        <v>2121.0449355000001</v>
      </c>
      <c r="AI24" s="276">
        <v>1476.8489333</v>
      </c>
      <c r="AJ24" s="276">
        <v>1335.6749354999999</v>
      </c>
      <c r="AK24" s="276">
        <v>1393.6279999999999</v>
      </c>
      <c r="AL24" s="276">
        <v>1533.5259355000001</v>
      </c>
      <c r="AM24" s="276">
        <v>1834.0721289999999</v>
      </c>
      <c r="AN24" s="276">
        <v>1558.8292143000001</v>
      </c>
      <c r="AO24" s="276">
        <v>1327.9147097</v>
      </c>
      <c r="AP24" s="276">
        <v>1116.7691666999999</v>
      </c>
      <c r="AQ24" s="276">
        <v>1623.0749355</v>
      </c>
      <c r="AR24" s="276">
        <v>1561.3649333000001</v>
      </c>
      <c r="AS24" s="276">
        <v>1469.7740323</v>
      </c>
      <c r="AT24" s="276">
        <v>1943.0985484</v>
      </c>
      <c r="AU24" s="276">
        <v>1495.5410999999999</v>
      </c>
      <c r="AV24" s="276">
        <v>1521.8525806</v>
      </c>
      <c r="AW24" s="276">
        <v>1420.8833999999999</v>
      </c>
      <c r="AX24" s="276">
        <v>1593.4703225999999</v>
      </c>
      <c r="AY24" s="276">
        <v>2051.3987419</v>
      </c>
      <c r="AZ24" s="276">
        <v>2490.4868571000002</v>
      </c>
      <c r="BA24" s="276">
        <v>2304.5311612999999</v>
      </c>
      <c r="BB24" s="276">
        <v>1793.8733</v>
      </c>
      <c r="BC24" s="276">
        <v>1789.7509677</v>
      </c>
      <c r="BD24" s="276">
        <v>2219.4479999999999</v>
      </c>
      <c r="BE24" s="276">
        <v>2926.9160000000002</v>
      </c>
      <c r="BF24" s="339">
        <v>2656</v>
      </c>
      <c r="BG24" s="339">
        <v>1926.098</v>
      </c>
      <c r="BH24" s="339">
        <v>1590.81</v>
      </c>
      <c r="BI24" s="339">
        <v>1646.576</v>
      </c>
      <c r="BJ24" s="339">
        <v>1809.5740000000001</v>
      </c>
      <c r="BK24" s="339">
        <v>2027.2280000000001</v>
      </c>
      <c r="BL24" s="339">
        <v>1998.75</v>
      </c>
      <c r="BM24" s="339">
        <v>1901.6479999999999</v>
      </c>
      <c r="BN24" s="339">
        <v>1653.6210000000001</v>
      </c>
      <c r="BO24" s="339">
        <v>1760.088</v>
      </c>
      <c r="BP24" s="339">
        <v>2120.5540000000001</v>
      </c>
      <c r="BQ24" s="339">
        <v>2947.1509999999998</v>
      </c>
      <c r="BR24" s="339">
        <v>2491.7579999999998</v>
      </c>
      <c r="BS24" s="339">
        <v>1751.338</v>
      </c>
      <c r="BT24" s="339">
        <v>1563.0309999999999</v>
      </c>
      <c r="BU24" s="339">
        <v>1594.94</v>
      </c>
      <c r="BV24" s="339">
        <v>1788.7070000000001</v>
      </c>
    </row>
    <row r="25" spans="1:74" ht="11.1" customHeight="1" x14ac:dyDescent="0.2">
      <c r="A25" s="560" t="s">
        <v>500</v>
      </c>
      <c r="B25" s="561" t="s">
        <v>482</v>
      </c>
      <c r="C25" s="276">
        <v>19.581008709999999</v>
      </c>
      <c r="D25" s="276">
        <v>22.789677142999999</v>
      </c>
      <c r="E25" s="276">
        <v>20.421133225999998</v>
      </c>
      <c r="F25" s="276">
        <v>20.705922666999999</v>
      </c>
      <c r="G25" s="276">
        <v>20.610414515999999</v>
      </c>
      <c r="H25" s="276">
        <v>22.439706666999999</v>
      </c>
      <c r="I25" s="276">
        <v>20.558363226000001</v>
      </c>
      <c r="J25" s="276">
        <v>21.083840968000001</v>
      </c>
      <c r="K25" s="276">
        <v>19.199807667000002</v>
      </c>
      <c r="L25" s="276">
        <v>13.208296774000001</v>
      </c>
      <c r="M25" s="276">
        <v>14.289009999999999</v>
      </c>
      <c r="N25" s="276">
        <v>16.59216</v>
      </c>
      <c r="O25" s="276">
        <v>22.286105805999998</v>
      </c>
      <c r="P25" s="276">
        <v>21.844385861999999</v>
      </c>
      <c r="Q25" s="276">
        <v>11.731463548000001</v>
      </c>
      <c r="R25" s="276">
        <v>10.899461000000001</v>
      </c>
      <c r="S25" s="276">
        <v>13.625968065</v>
      </c>
      <c r="T25" s="276">
        <v>22.120286666999998</v>
      </c>
      <c r="U25" s="276">
        <v>18.020604515999999</v>
      </c>
      <c r="V25" s="276">
        <v>18.915592580999999</v>
      </c>
      <c r="W25" s="276">
        <v>17.617598666999999</v>
      </c>
      <c r="X25" s="276">
        <v>12.959584194</v>
      </c>
      <c r="Y25" s="276">
        <v>12.643337333</v>
      </c>
      <c r="Z25" s="276">
        <v>12.19728871</v>
      </c>
      <c r="AA25" s="276">
        <v>20.813200323</v>
      </c>
      <c r="AB25" s="276">
        <v>18.969449999999998</v>
      </c>
      <c r="AC25" s="276">
        <v>20.294128064999999</v>
      </c>
      <c r="AD25" s="276">
        <v>15.134928333</v>
      </c>
      <c r="AE25" s="276">
        <v>18.713987418999999</v>
      </c>
      <c r="AF25" s="276">
        <v>20.055321667000001</v>
      </c>
      <c r="AG25" s="276">
        <v>21.276046129000001</v>
      </c>
      <c r="AH25" s="276">
        <v>20.730608709999998</v>
      </c>
      <c r="AI25" s="276">
        <v>17.538284999999998</v>
      </c>
      <c r="AJ25" s="276">
        <v>17.005859032</v>
      </c>
      <c r="AK25" s="276">
        <v>23.959688332999999</v>
      </c>
      <c r="AL25" s="276">
        <v>30.092980645000001</v>
      </c>
      <c r="AM25" s="276">
        <v>29.197444193999999</v>
      </c>
      <c r="AN25" s="276">
        <v>24.692692142999999</v>
      </c>
      <c r="AO25" s="276">
        <v>28.980617419000001</v>
      </c>
      <c r="AP25" s="276">
        <v>22.012205999999999</v>
      </c>
      <c r="AQ25" s="276">
        <v>23.216958065</v>
      </c>
      <c r="AR25" s="276">
        <v>25.11157</v>
      </c>
      <c r="AS25" s="276">
        <v>23.459880968</v>
      </c>
      <c r="AT25" s="276">
        <v>21.977926774</v>
      </c>
      <c r="AU25" s="276">
        <v>22.022356667</v>
      </c>
      <c r="AV25" s="276">
        <v>10.565370645</v>
      </c>
      <c r="AW25" s="276">
        <v>18.724751333</v>
      </c>
      <c r="AX25" s="276">
        <v>21.426277742</v>
      </c>
      <c r="AY25" s="276">
        <v>22.482783870999999</v>
      </c>
      <c r="AZ25" s="276">
        <v>26.423720357000001</v>
      </c>
      <c r="BA25" s="276">
        <v>19.065738065000001</v>
      </c>
      <c r="BB25" s="276">
        <v>17.649971666999999</v>
      </c>
      <c r="BC25" s="276">
        <v>21.490651688</v>
      </c>
      <c r="BD25" s="276">
        <v>23.909030000000001</v>
      </c>
      <c r="BE25" s="276">
        <v>23.79561</v>
      </c>
      <c r="BF25" s="339">
        <v>23.58249</v>
      </c>
      <c r="BG25" s="339">
        <v>18.947929999999999</v>
      </c>
      <c r="BH25" s="339">
        <v>19.11064</v>
      </c>
      <c r="BI25" s="339">
        <v>22.760590000000001</v>
      </c>
      <c r="BJ25" s="339">
        <v>24.1951</v>
      </c>
      <c r="BK25" s="339">
        <v>23.595659999999999</v>
      </c>
      <c r="BL25" s="339">
        <v>22.291820000000001</v>
      </c>
      <c r="BM25" s="339">
        <v>21.467300000000002</v>
      </c>
      <c r="BN25" s="339">
        <v>20.15192</v>
      </c>
      <c r="BO25" s="339">
        <v>19.04083</v>
      </c>
      <c r="BP25" s="339">
        <v>22.359169999999999</v>
      </c>
      <c r="BQ25" s="339">
        <v>24.257429999999999</v>
      </c>
      <c r="BR25" s="339">
        <v>23.246089999999999</v>
      </c>
      <c r="BS25" s="339">
        <v>18.631920000000001</v>
      </c>
      <c r="BT25" s="339">
        <v>18.77075</v>
      </c>
      <c r="BU25" s="339">
        <v>22.408539999999999</v>
      </c>
      <c r="BV25" s="339">
        <v>23.695830000000001</v>
      </c>
    </row>
    <row r="26" spans="1:74" ht="11.1" customHeight="1" x14ac:dyDescent="0.2">
      <c r="A26" s="583"/>
      <c r="B26" s="131" t="s">
        <v>501</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252"/>
      <c r="BC26" s="252"/>
      <c r="BD26" s="252"/>
      <c r="BE26" s="252"/>
      <c r="BF26" s="365"/>
      <c r="BG26" s="365"/>
      <c r="BH26" s="365"/>
      <c r="BI26" s="365"/>
      <c r="BJ26" s="365"/>
      <c r="BK26" s="365"/>
      <c r="BL26" s="365"/>
      <c r="BM26" s="365"/>
      <c r="BN26" s="365"/>
      <c r="BO26" s="365"/>
      <c r="BP26" s="365"/>
      <c r="BQ26" s="365"/>
      <c r="BR26" s="365"/>
      <c r="BS26" s="365"/>
      <c r="BT26" s="365"/>
      <c r="BU26" s="365"/>
      <c r="BV26" s="365"/>
    </row>
    <row r="27" spans="1:74" ht="11.1" customHeight="1" x14ac:dyDescent="0.2">
      <c r="A27" s="558" t="s">
        <v>502</v>
      </c>
      <c r="B27" s="559" t="s">
        <v>478</v>
      </c>
      <c r="C27" s="276">
        <v>353.25577419000001</v>
      </c>
      <c r="D27" s="276">
        <v>323.63925</v>
      </c>
      <c r="E27" s="276">
        <v>297.40545161</v>
      </c>
      <c r="F27" s="276">
        <v>252.40113332999999</v>
      </c>
      <c r="G27" s="276">
        <v>254.07648387</v>
      </c>
      <c r="H27" s="276">
        <v>287.93953333000002</v>
      </c>
      <c r="I27" s="276">
        <v>327.62758065000003</v>
      </c>
      <c r="J27" s="276">
        <v>374.39690323000002</v>
      </c>
      <c r="K27" s="276">
        <v>367.52406667000002</v>
      </c>
      <c r="L27" s="276">
        <v>335.53770967999998</v>
      </c>
      <c r="M27" s="276">
        <v>339.95646667</v>
      </c>
      <c r="N27" s="276">
        <v>363.32996773999997</v>
      </c>
      <c r="O27" s="276">
        <v>333.85316129</v>
      </c>
      <c r="P27" s="276">
        <v>319.2537931</v>
      </c>
      <c r="Q27" s="276">
        <v>256.80164516000002</v>
      </c>
      <c r="R27" s="276">
        <v>224.88096666999999</v>
      </c>
      <c r="S27" s="276">
        <v>234.99700000000001</v>
      </c>
      <c r="T27" s="276">
        <v>284.42476667</v>
      </c>
      <c r="U27" s="276">
        <v>316.10722580999999</v>
      </c>
      <c r="V27" s="276">
        <v>347.67</v>
      </c>
      <c r="W27" s="276">
        <v>346.22423333</v>
      </c>
      <c r="X27" s="276">
        <v>348.01870967999997</v>
      </c>
      <c r="Y27" s="276">
        <v>344.98996667</v>
      </c>
      <c r="Z27" s="276">
        <v>346.36032258</v>
      </c>
      <c r="AA27" s="276">
        <v>352.60677419000001</v>
      </c>
      <c r="AB27" s="276">
        <v>338.09632142999999</v>
      </c>
      <c r="AC27" s="276">
        <v>328.23096773999998</v>
      </c>
      <c r="AD27" s="276">
        <v>286.57156666999998</v>
      </c>
      <c r="AE27" s="276">
        <v>292.96751612999998</v>
      </c>
      <c r="AF27" s="276">
        <v>327.76243333000002</v>
      </c>
      <c r="AG27" s="276">
        <v>347.79793547999998</v>
      </c>
      <c r="AH27" s="276">
        <v>360.69280644999998</v>
      </c>
      <c r="AI27" s="276">
        <v>335.14253332999999</v>
      </c>
      <c r="AJ27" s="276">
        <v>331.83606451999998</v>
      </c>
      <c r="AK27" s="276">
        <v>336.57313333000002</v>
      </c>
      <c r="AL27" s="276">
        <v>340.42616128999998</v>
      </c>
      <c r="AM27" s="276">
        <v>346.22116129</v>
      </c>
      <c r="AN27" s="276">
        <v>351.83878571000002</v>
      </c>
      <c r="AO27" s="276">
        <v>291.33345161</v>
      </c>
      <c r="AP27" s="276">
        <v>261.78190000000001</v>
      </c>
      <c r="AQ27" s="276">
        <v>262.61309677000003</v>
      </c>
      <c r="AR27" s="276">
        <v>298.4006</v>
      </c>
      <c r="AS27" s="276">
        <v>358.64029032000002</v>
      </c>
      <c r="AT27" s="276">
        <v>356.18074194000002</v>
      </c>
      <c r="AU27" s="276">
        <v>339.19099999999997</v>
      </c>
      <c r="AV27" s="276">
        <v>309.07690323000003</v>
      </c>
      <c r="AW27" s="276">
        <v>307.69080000000002</v>
      </c>
      <c r="AX27" s="276">
        <v>320.81948387</v>
      </c>
      <c r="AY27" s="276">
        <v>312.38238710000002</v>
      </c>
      <c r="AZ27" s="276">
        <v>273.57946428999998</v>
      </c>
      <c r="BA27" s="276">
        <v>269.87312902999997</v>
      </c>
      <c r="BB27" s="276">
        <v>250.47329999999999</v>
      </c>
      <c r="BC27" s="276">
        <v>268.04219354999998</v>
      </c>
      <c r="BD27" s="276">
        <v>261.3963</v>
      </c>
      <c r="BE27" s="276">
        <v>372.98579999999998</v>
      </c>
      <c r="BF27" s="339">
        <v>382.88380000000001</v>
      </c>
      <c r="BG27" s="339">
        <v>374.67410000000001</v>
      </c>
      <c r="BH27" s="339">
        <v>342.21789999999999</v>
      </c>
      <c r="BI27" s="339">
        <v>371.72770000000003</v>
      </c>
      <c r="BJ27" s="339">
        <v>406.4828</v>
      </c>
      <c r="BK27" s="339">
        <v>338.57510000000002</v>
      </c>
      <c r="BL27" s="339">
        <v>322.49529999999999</v>
      </c>
      <c r="BM27" s="339">
        <v>349.93450000000001</v>
      </c>
      <c r="BN27" s="339">
        <v>288.24700000000001</v>
      </c>
      <c r="BO27" s="339">
        <v>280.87240000000003</v>
      </c>
      <c r="BP27" s="339">
        <v>257.1506</v>
      </c>
      <c r="BQ27" s="339">
        <v>347.25099999999998</v>
      </c>
      <c r="BR27" s="339">
        <v>372.26400000000001</v>
      </c>
      <c r="BS27" s="339">
        <v>353.04300000000001</v>
      </c>
      <c r="BT27" s="339">
        <v>335.5505</v>
      </c>
      <c r="BU27" s="339">
        <v>363.45339999999999</v>
      </c>
      <c r="BV27" s="339">
        <v>385.8304</v>
      </c>
    </row>
    <row r="28" spans="1:74" ht="11.1" customHeight="1" x14ac:dyDescent="0.2">
      <c r="A28" s="558" t="s">
        <v>503</v>
      </c>
      <c r="B28" s="559" t="s">
        <v>480</v>
      </c>
      <c r="C28" s="276">
        <v>3457.6753548000002</v>
      </c>
      <c r="D28" s="276">
        <v>3503.6580714000002</v>
      </c>
      <c r="E28" s="276">
        <v>2638.6828065</v>
      </c>
      <c r="F28" s="276">
        <v>2752.0410000000002</v>
      </c>
      <c r="G28" s="276">
        <v>2444.656129</v>
      </c>
      <c r="H28" s="276">
        <v>2960.6154000000001</v>
      </c>
      <c r="I28" s="276">
        <v>4378.9598065</v>
      </c>
      <c r="J28" s="276">
        <v>5185.2959355000003</v>
      </c>
      <c r="K28" s="276">
        <v>4852.9975666999999</v>
      </c>
      <c r="L28" s="276">
        <v>3718.4691290000001</v>
      </c>
      <c r="M28" s="276">
        <v>3816.4223000000002</v>
      </c>
      <c r="N28" s="276">
        <v>4488.7808064999999</v>
      </c>
      <c r="O28" s="276">
        <v>4275.9241935</v>
      </c>
      <c r="P28" s="276">
        <v>4556.7966896999997</v>
      </c>
      <c r="Q28" s="276">
        <v>4055.6467419000001</v>
      </c>
      <c r="R28" s="276">
        <v>3853.8896666999999</v>
      </c>
      <c r="S28" s="276">
        <v>3922.0652258</v>
      </c>
      <c r="T28" s="276">
        <v>4488.6618332999997</v>
      </c>
      <c r="U28" s="276">
        <v>5274.7393871000004</v>
      </c>
      <c r="V28" s="276">
        <v>6679.5897419000003</v>
      </c>
      <c r="W28" s="276">
        <v>5886.8391333</v>
      </c>
      <c r="X28" s="276">
        <v>5037.2349354999997</v>
      </c>
      <c r="Y28" s="276">
        <v>4125.0431332999997</v>
      </c>
      <c r="Z28" s="276">
        <v>3758.0112580999998</v>
      </c>
      <c r="AA28" s="276">
        <v>4344.3434194000001</v>
      </c>
      <c r="AB28" s="276">
        <v>4247.1659286000004</v>
      </c>
      <c r="AC28" s="276">
        <v>3931.6283548000001</v>
      </c>
      <c r="AD28" s="276">
        <v>3501.1522666999999</v>
      </c>
      <c r="AE28" s="276">
        <v>3464.0291612999999</v>
      </c>
      <c r="AF28" s="276">
        <v>4802.1307333000004</v>
      </c>
      <c r="AG28" s="276">
        <v>6181.3184193999996</v>
      </c>
      <c r="AH28" s="276">
        <v>6328.8468709999997</v>
      </c>
      <c r="AI28" s="276">
        <v>5835.5114666999998</v>
      </c>
      <c r="AJ28" s="276">
        <v>4575.5238065000003</v>
      </c>
      <c r="AK28" s="276">
        <v>4599.4441667000001</v>
      </c>
      <c r="AL28" s="276">
        <v>5549.5148065000003</v>
      </c>
      <c r="AM28" s="276">
        <v>4544.4324839000001</v>
      </c>
      <c r="AN28" s="276">
        <v>4601.0057143000004</v>
      </c>
      <c r="AO28" s="276">
        <v>3390.4742581</v>
      </c>
      <c r="AP28" s="276">
        <v>3416.6118667000001</v>
      </c>
      <c r="AQ28" s="276">
        <v>3670.5338710000001</v>
      </c>
      <c r="AR28" s="276">
        <v>4216.3344667000001</v>
      </c>
      <c r="AS28" s="276">
        <v>5844.8320322999998</v>
      </c>
      <c r="AT28" s="276">
        <v>5989.4081290000004</v>
      </c>
      <c r="AU28" s="276">
        <v>6107.3373000000001</v>
      </c>
      <c r="AV28" s="276">
        <v>5390.5825806000003</v>
      </c>
      <c r="AW28" s="276">
        <v>4387.9606000000003</v>
      </c>
      <c r="AX28" s="276">
        <v>4238.0928709999998</v>
      </c>
      <c r="AY28" s="276">
        <v>3967.4682902999998</v>
      </c>
      <c r="AZ28" s="276">
        <v>3292.2806071</v>
      </c>
      <c r="BA28" s="276">
        <v>3651.5466774000001</v>
      </c>
      <c r="BB28" s="276">
        <v>3924.5372333</v>
      </c>
      <c r="BC28" s="276">
        <v>3732.6844516000001</v>
      </c>
      <c r="BD28" s="276">
        <v>5272.4030000000002</v>
      </c>
      <c r="BE28" s="276">
        <v>6292.9750000000004</v>
      </c>
      <c r="BF28" s="339">
        <v>6403.2520000000004</v>
      </c>
      <c r="BG28" s="339">
        <v>6079.28</v>
      </c>
      <c r="BH28" s="339">
        <v>5005.1310000000003</v>
      </c>
      <c r="BI28" s="339">
        <v>4556.2219999999998</v>
      </c>
      <c r="BJ28" s="339">
        <v>4718.1109999999999</v>
      </c>
      <c r="BK28" s="339">
        <v>4152.4570000000003</v>
      </c>
      <c r="BL28" s="339">
        <v>3907.8760000000002</v>
      </c>
      <c r="BM28" s="339">
        <v>3685.0770000000002</v>
      </c>
      <c r="BN28" s="339">
        <v>3428.7829999999999</v>
      </c>
      <c r="BO28" s="339">
        <v>3482.027</v>
      </c>
      <c r="BP28" s="339">
        <v>4063.5140000000001</v>
      </c>
      <c r="BQ28" s="339">
        <v>5579.067</v>
      </c>
      <c r="BR28" s="339">
        <v>6144.0529999999999</v>
      </c>
      <c r="BS28" s="339">
        <v>6018.3919999999998</v>
      </c>
      <c r="BT28" s="339">
        <v>4940.6080000000002</v>
      </c>
      <c r="BU28" s="339">
        <v>4532.6180000000004</v>
      </c>
      <c r="BV28" s="339">
        <v>4756.47</v>
      </c>
    </row>
    <row r="29" spans="1:74" ht="11.1" customHeight="1" x14ac:dyDescent="0.2">
      <c r="A29" s="585" t="s">
        <v>504</v>
      </c>
      <c r="B29" s="561" t="s">
        <v>482</v>
      </c>
      <c r="C29" s="276">
        <v>45.499891935000001</v>
      </c>
      <c r="D29" s="276">
        <v>48.807231786000003</v>
      </c>
      <c r="E29" s="276">
        <v>48.589419677000002</v>
      </c>
      <c r="F29" s="276">
        <v>47.699988333</v>
      </c>
      <c r="G29" s="276">
        <v>44.626409676999998</v>
      </c>
      <c r="H29" s="276">
        <v>44.552599999999998</v>
      </c>
      <c r="I29" s="276">
        <v>42.919637418999997</v>
      </c>
      <c r="J29" s="276">
        <v>49.449836773999998</v>
      </c>
      <c r="K29" s="276">
        <v>47.328186666999997</v>
      </c>
      <c r="L29" s="276">
        <v>46.301669032</v>
      </c>
      <c r="M29" s="276">
        <v>45.611929332999999</v>
      </c>
      <c r="N29" s="276">
        <v>46.759967742000001</v>
      </c>
      <c r="O29" s="276">
        <v>43.584967742000003</v>
      </c>
      <c r="P29" s="276">
        <v>40.441724137999998</v>
      </c>
      <c r="Q29" s="276">
        <v>39.827256773999999</v>
      </c>
      <c r="R29" s="276">
        <v>37.110460000000003</v>
      </c>
      <c r="S29" s="276">
        <v>37.026552903000002</v>
      </c>
      <c r="T29" s="276">
        <v>36.239743333</v>
      </c>
      <c r="U29" s="276">
        <v>37.825730645</v>
      </c>
      <c r="V29" s="276">
        <v>40.329850323000002</v>
      </c>
      <c r="W29" s="276">
        <v>38.535633666999999</v>
      </c>
      <c r="X29" s="276">
        <v>39.331633871000001</v>
      </c>
      <c r="Y29" s="276">
        <v>37.519154999999998</v>
      </c>
      <c r="Z29" s="276">
        <v>52.445762903000002</v>
      </c>
      <c r="AA29" s="276">
        <v>41.282740322999999</v>
      </c>
      <c r="AB29" s="276">
        <v>35.668844643</v>
      </c>
      <c r="AC29" s="276">
        <v>37.289704194000002</v>
      </c>
      <c r="AD29" s="276">
        <v>37.333840332999998</v>
      </c>
      <c r="AE29" s="276">
        <v>37.086034839</v>
      </c>
      <c r="AF29" s="276">
        <v>34.345405667000001</v>
      </c>
      <c r="AG29" s="276">
        <v>36.204970967999998</v>
      </c>
      <c r="AH29" s="276">
        <v>36.589252258000002</v>
      </c>
      <c r="AI29" s="276">
        <v>36.745738000000003</v>
      </c>
      <c r="AJ29" s="276">
        <v>38.983791289999999</v>
      </c>
      <c r="AK29" s="276">
        <v>38.435431667000003</v>
      </c>
      <c r="AL29" s="276">
        <v>37.591013547999999</v>
      </c>
      <c r="AM29" s="276">
        <v>45.163261613000003</v>
      </c>
      <c r="AN29" s="276">
        <v>40.115035714000001</v>
      </c>
      <c r="AO29" s="276">
        <v>36.699083870999999</v>
      </c>
      <c r="AP29" s="276">
        <v>31.872454333</v>
      </c>
      <c r="AQ29" s="276">
        <v>34.985762903000001</v>
      </c>
      <c r="AR29" s="276">
        <v>31.507242000000002</v>
      </c>
      <c r="AS29" s="276">
        <v>33.724587419000002</v>
      </c>
      <c r="AT29" s="276">
        <v>38.023188064999999</v>
      </c>
      <c r="AU29" s="276">
        <v>41.356017999999999</v>
      </c>
      <c r="AV29" s="276">
        <v>37.560971289999998</v>
      </c>
      <c r="AW29" s="276">
        <v>34.740248999999999</v>
      </c>
      <c r="AX29" s="276">
        <v>35.025488709999998</v>
      </c>
      <c r="AY29" s="276">
        <v>38.248131935000004</v>
      </c>
      <c r="AZ29" s="276">
        <v>42.768282857000003</v>
      </c>
      <c r="BA29" s="276">
        <v>33.525459355000002</v>
      </c>
      <c r="BB29" s="276">
        <v>36.498690000000003</v>
      </c>
      <c r="BC29" s="276">
        <v>35.416063039999997</v>
      </c>
      <c r="BD29" s="276">
        <v>37.990679999999998</v>
      </c>
      <c r="BE29" s="276">
        <v>39.860590000000002</v>
      </c>
      <c r="BF29" s="339">
        <v>41.247219999999999</v>
      </c>
      <c r="BG29" s="339">
        <v>43.93488</v>
      </c>
      <c r="BH29" s="339">
        <v>43.108460000000001</v>
      </c>
      <c r="BI29" s="339">
        <v>43.781260000000003</v>
      </c>
      <c r="BJ29" s="339">
        <v>45.264150000000001</v>
      </c>
      <c r="BK29" s="339">
        <v>44.841619999999999</v>
      </c>
      <c r="BL29" s="339">
        <v>41.824069999999999</v>
      </c>
      <c r="BM29" s="339">
        <v>45.490969999999997</v>
      </c>
      <c r="BN29" s="339">
        <v>42.023409999999998</v>
      </c>
      <c r="BO29" s="339">
        <v>43.512079999999997</v>
      </c>
      <c r="BP29" s="339">
        <v>42.259210000000003</v>
      </c>
      <c r="BQ29" s="339">
        <v>44.486820000000002</v>
      </c>
      <c r="BR29" s="339">
        <v>45.914760000000001</v>
      </c>
      <c r="BS29" s="339">
        <v>46.762889999999999</v>
      </c>
      <c r="BT29" s="339">
        <v>45.173250000000003</v>
      </c>
      <c r="BU29" s="339">
        <v>45.549190000000003</v>
      </c>
      <c r="BV29" s="339">
        <v>46.651719999999997</v>
      </c>
    </row>
    <row r="30" spans="1:74" ht="11.1" customHeight="1" x14ac:dyDescent="0.2">
      <c r="A30" s="585"/>
      <c r="B30" s="586"/>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8"/>
      <c r="AZ30" s="258"/>
      <c r="BA30" s="258"/>
      <c r="BB30" s="258"/>
      <c r="BC30" s="258"/>
      <c r="BD30" s="258"/>
      <c r="BE30" s="258"/>
      <c r="BF30" s="342"/>
      <c r="BG30" s="342"/>
      <c r="BH30" s="342"/>
      <c r="BI30" s="342"/>
      <c r="BJ30" s="342"/>
      <c r="BK30" s="342"/>
      <c r="BL30" s="342"/>
      <c r="BM30" s="342"/>
      <c r="BN30" s="342"/>
      <c r="BO30" s="342"/>
      <c r="BP30" s="342"/>
      <c r="BQ30" s="342"/>
      <c r="BR30" s="342"/>
      <c r="BS30" s="342"/>
      <c r="BT30" s="342"/>
      <c r="BU30" s="342"/>
      <c r="BV30" s="342"/>
    </row>
    <row r="31" spans="1:74" ht="11.1" customHeight="1" x14ac:dyDescent="0.2">
      <c r="A31" s="585"/>
      <c r="B31" s="109" t="s">
        <v>505</v>
      </c>
      <c r="C31" s="258"/>
      <c r="D31" s="258"/>
      <c r="E31" s="258"/>
      <c r="F31" s="258"/>
      <c r="G31" s="258"/>
      <c r="H31" s="258"/>
      <c r="I31" s="258"/>
      <c r="J31" s="258"/>
      <c r="K31" s="258"/>
      <c r="L31" s="258"/>
      <c r="M31" s="258"/>
      <c r="N31" s="258"/>
      <c r="O31" s="258"/>
      <c r="P31" s="258"/>
      <c r="Q31" s="258"/>
      <c r="R31" s="258"/>
      <c r="S31" s="258"/>
      <c r="T31" s="258"/>
      <c r="U31" s="258"/>
      <c r="V31" s="258"/>
      <c r="W31" s="258"/>
      <c r="X31" s="258"/>
      <c r="Y31" s="258"/>
      <c r="Z31" s="258"/>
      <c r="AA31" s="258"/>
      <c r="AB31" s="258"/>
      <c r="AC31" s="258"/>
      <c r="AD31" s="258"/>
      <c r="AE31" s="258"/>
      <c r="AF31" s="258"/>
      <c r="AG31" s="258"/>
      <c r="AH31" s="258"/>
      <c r="AI31" s="258"/>
      <c r="AJ31" s="258"/>
      <c r="AK31" s="258"/>
      <c r="AL31" s="258"/>
      <c r="AM31" s="258"/>
      <c r="AN31" s="258"/>
      <c r="AO31" s="258"/>
      <c r="AP31" s="258"/>
      <c r="AQ31" s="258"/>
      <c r="AR31" s="258"/>
      <c r="AS31" s="258"/>
      <c r="AT31" s="258"/>
      <c r="AU31" s="258"/>
      <c r="AV31" s="258"/>
      <c r="AW31" s="258"/>
      <c r="AX31" s="258"/>
      <c r="AY31" s="258"/>
      <c r="AZ31" s="258"/>
      <c r="BA31" s="258"/>
      <c r="BB31" s="258"/>
      <c r="BC31" s="258"/>
      <c r="BD31" s="258"/>
      <c r="BE31" s="258"/>
      <c r="BF31" s="342"/>
      <c r="BG31" s="342"/>
      <c r="BH31" s="342"/>
      <c r="BI31" s="342"/>
      <c r="BJ31" s="342"/>
      <c r="BK31" s="342"/>
      <c r="BL31" s="342"/>
      <c r="BM31" s="342"/>
      <c r="BN31" s="342"/>
      <c r="BO31" s="342"/>
      <c r="BP31" s="342"/>
      <c r="BQ31" s="342"/>
      <c r="BR31" s="342"/>
      <c r="BS31" s="342"/>
      <c r="BT31" s="342"/>
      <c r="BU31" s="342"/>
      <c r="BV31" s="342"/>
    </row>
    <row r="32" spans="1:74" ht="11.1" customHeight="1" x14ac:dyDescent="0.2">
      <c r="A32" s="585" t="s">
        <v>66</v>
      </c>
      <c r="B32" s="586" t="s">
        <v>506</v>
      </c>
      <c r="C32" s="587">
        <v>164.57453000000001</v>
      </c>
      <c r="D32" s="587">
        <v>161.06355400000001</v>
      </c>
      <c r="E32" s="587">
        <v>166.255223</v>
      </c>
      <c r="F32" s="587">
        <v>173.42745400000001</v>
      </c>
      <c r="G32" s="587">
        <v>174.09295800000001</v>
      </c>
      <c r="H32" s="587">
        <v>165.14904999999999</v>
      </c>
      <c r="I32" s="587">
        <v>147.296233</v>
      </c>
      <c r="J32" s="587">
        <v>138.52697699999999</v>
      </c>
      <c r="K32" s="587">
        <v>143.710892</v>
      </c>
      <c r="L32" s="587">
        <v>156.195866</v>
      </c>
      <c r="M32" s="587">
        <v>167.754198</v>
      </c>
      <c r="N32" s="587">
        <v>172.38668000000001</v>
      </c>
      <c r="O32" s="587">
        <v>180.091309</v>
      </c>
      <c r="P32" s="587">
        <v>186.86552</v>
      </c>
      <c r="Q32" s="587">
        <v>195.37981099999999</v>
      </c>
      <c r="R32" s="587">
        <v>202.26539299999999</v>
      </c>
      <c r="S32" s="587">
        <v>203.13744500000001</v>
      </c>
      <c r="T32" s="587">
        <v>197.92399</v>
      </c>
      <c r="U32" s="587">
        <v>183.95845399999999</v>
      </c>
      <c r="V32" s="587">
        <v>178.536947</v>
      </c>
      <c r="W32" s="587">
        <v>182.01965100000001</v>
      </c>
      <c r="X32" s="587">
        <v>186.39613399999999</v>
      </c>
      <c r="Y32" s="587">
        <v>188.291324</v>
      </c>
      <c r="Z32" s="587">
        <v>185.11583300000001</v>
      </c>
      <c r="AA32" s="587">
        <v>178.85896299999999</v>
      </c>
      <c r="AB32" s="587">
        <v>175.56505300000001</v>
      </c>
      <c r="AC32" s="587">
        <v>171.73636999999999</v>
      </c>
      <c r="AD32" s="587">
        <v>173.014216</v>
      </c>
      <c r="AE32" s="587">
        <v>177.17407700000001</v>
      </c>
      <c r="AF32" s="587">
        <v>171.12356399999999</v>
      </c>
      <c r="AG32" s="587">
        <v>160.019272</v>
      </c>
      <c r="AH32" s="587">
        <v>154.567047</v>
      </c>
      <c r="AI32" s="587">
        <v>152.693941</v>
      </c>
      <c r="AJ32" s="587">
        <v>154.19420600000001</v>
      </c>
      <c r="AK32" s="587">
        <v>156.24880999999999</v>
      </c>
      <c r="AL32" s="587">
        <v>147.88424699999999</v>
      </c>
      <c r="AM32" s="587">
        <v>133.64681999999999</v>
      </c>
      <c r="AN32" s="587">
        <v>119.885104</v>
      </c>
      <c r="AO32" s="587">
        <v>118.305458</v>
      </c>
      <c r="AP32" s="587">
        <v>128.88275400000001</v>
      </c>
      <c r="AQ32" s="587">
        <v>136.47351699999999</v>
      </c>
      <c r="AR32" s="587">
        <v>132.87852899999999</v>
      </c>
      <c r="AS32" s="587">
        <v>125.240059</v>
      </c>
      <c r="AT32" s="587">
        <v>120.70948</v>
      </c>
      <c r="AU32" s="587">
        <v>123.81398</v>
      </c>
      <c r="AV32" s="587">
        <v>135.70871600000001</v>
      </c>
      <c r="AW32" s="587">
        <v>141.30925199999999</v>
      </c>
      <c r="AX32" s="587">
        <v>151.36164099999999</v>
      </c>
      <c r="AY32" s="587">
        <v>155.115016</v>
      </c>
      <c r="AZ32" s="587">
        <v>150.32178200000001</v>
      </c>
      <c r="BA32" s="587">
        <v>155.563704</v>
      </c>
      <c r="BB32" s="587">
        <v>168.192351</v>
      </c>
      <c r="BC32" s="587">
        <v>174.67580100000001</v>
      </c>
      <c r="BD32" s="587">
        <v>170.1858</v>
      </c>
      <c r="BE32" s="587">
        <v>160.36959999999999</v>
      </c>
      <c r="BF32" s="588">
        <v>154.9485</v>
      </c>
      <c r="BG32" s="588">
        <v>152.4965</v>
      </c>
      <c r="BH32" s="588">
        <v>158.92070000000001</v>
      </c>
      <c r="BI32" s="588">
        <v>160.09899999999999</v>
      </c>
      <c r="BJ32" s="588">
        <v>155.7226</v>
      </c>
      <c r="BK32" s="588">
        <v>150.6395</v>
      </c>
      <c r="BL32" s="588">
        <v>151.49170000000001</v>
      </c>
      <c r="BM32" s="588">
        <v>156.5291</v>
      </c>
      <c r="BN32" s="588">
        <v>164.47790000000001</v>
      </c>
      <c r="BO32" s="588">
        <v>165.8348</v>
      </c>
      <c r="BP32" s="588">
        <v>161.756</v>
      </c>
      <c r="BQ32" s="588">
        <v>151.99680000000001</v>
      </c>
      <c r="BR32" s="588">
        <v>145.96019999999999</v>
      </c>
      <c r="BS32" s="588">
        <v>146.92750000000001</v>
      </c>
      <c r="BT32" s="588">
        <v>153.55940000000001</v>
      </c>
      <c r="BU32" s="588">
        <v>155.3347</v>
      </c>
      <c r="BV32" s="588">
        <v>151.05029999999999</v>
      </c>
    </row>
    <row r="33" spans="1:74" ht="11.1" customHeight="1" x14ac:dyDescent="0.2">
      <c r="A33" s="585" t="s">
        <v>82</v>
      </c>
      <c r="B33" s="586" t="s">
        <v>1069</v>
      </c>
      <c r="C33" s="587">
        <v>16.011876999999998</v>
      </c>
      <c r="D33" s="587">
        <v>15.55185</v>
      </c>
      <c r="E33" s="587">
        <v>15.404878999999999</v>
      </c>
      <c r="F33" s="587">
        <v>15.181456000000001</v>
      </c>
      <c r="G33" s="587">
        <v>15.208766000000001</v>
      </c>
      <c r="H33" s="587">
        <v>16.358865000000002</v>
      </c>
      <c r="I33" s="587">
        <v>16.111184999999999</v>
      </c>
      <c r="J33" s="587">
        <v>15.843095999999999</v>
      </c>
      <c r="K33" s="587">
        <v>15.726118</v>
      </c>
      <c r="L33" s="587">
        <v>16.044257999999999</v>
      </c>
      <c r="M33" s="587">
        <v>15.963685999999999</v>
      </c>
      <c r="N33" s="587">
        <v>15.490698</v>
      </c>
      <c r="O33" s="587">
        <v>15.242139</v>
      </c>
      <c r="P33" s="587">
        <v>15.150454</v>
      </c>
      <c r="Q33" s="587">
        <v>15.324013000000001</v>
      </c>
      <c r="R33" s="587">
        <v>15.153881</v>
      </c>
      <c r="S33" s="587">
        <v>14.813898</v>
      </c>
      <c r="T33" s="587">
        <v>14.600139</v>
      </c>
      <c r="U33" s="587">
        <v>13.87191</v>
      </c>
      <c r="V33" s="587">
        <v>13.668342000000001</v>
      </c>
      <c r="W33" s="587">
        <v>13.523578000000001</v>
      </c>
      <c r="X33" s="587">
        <v>13.405614999999999</v>
      </c>
      <c r="Y33" s="587">
        <v>13.220634</v>
      </c>
      <c r="Z33" s="587">
        <v>12.998638</v>
      </c>
      <c r="AA33" s="587">
        <v>12.219094999999999</v>
      </c>
      <c r="AB33" s="587">
        <v>12.024288</v>
      </c>
      <c r="AC33" s="587">
        <v>12.983297</v>
      </c>
      <c r="AD33" s="587">
        <v>12.531000000000001</v>
      </c>
      <c r="AE33" s="587">
        <v>12.475519</v>
      </c>
      <c r="AF33" s="587">
        <v>12.197537000000001</v>
      </c>
      <c r="AG33" s="587">
        <v>11.76</v>
      </c>
      <c r="AH33" s="587">
        <v>12.274962</v>
      </c>
      <c r="AI33" s="587">
        <v>12.348831000000001</v>
      </c>
      <c r="AJ33" s="587">
        <v>12.514302000000001</v>
      </c>
      <c r="AK33" s="587">
        <v>13.04583</v>
      </c>
      <c r="AL33" s="587">
        <v>12.926384000000001</v>
      </c>
      <c r="AM33" s="587">
        <v>10.005309</v>
      </c>
      <c r="AN33" s="587">
        <v>10.594068</v>
      </c>
      <c r="AO33" s="587">
        <v>10.508754</v>
      </c>
      <c r="AP33" s="587">
        <v>10.505796999999999</v>
      </c>
      <c r="AQ33" s="587">
        <v>10.489368000000001</v>
      </c>
      <c r="AR33" s="587">
        <v>10.577373</v>
      </c>
      <c r="AS33" s="587">
        <v>10.169980000000001</v>
      </c>
      <c r="AT33" s="587">
        <v>10.361996</v>
      </c>
      <c r="AU33" s="587">
        <v>10.425909000000001</v>
      </c>
      <c r="AV33" s="587">
        <v>10.757331000000001</v>
      </c>
      <c r="AW33" s="587">
        <v>11.837534</v>
      </c>
      <c r="AX33" s="587">
        <v>12.68228</v>
      </c>
      <c r="AY33" s="587">
        <v>12.130110999999999</v>
      </c>
      <c r="AZ33" s="587">
        <v>9.6664480000000008</v>
      </c>
      <c r="BA33" s="587">
        <v>10.176333</v>
      </c>
      <c r="BB33" s="587">
        <v>10.054608999999999</v>
      </c>
      <c r="BC33" s="587">
        <v>10.427783</v>
      </c>
      <c r="BD33" s="587">
        <v>10.82587</v>
      </c>
      <c r="BE33" s="587">
        <v>10.55653</v>
      </c>
      <c r="BF33" s="588">
        <v>10.72653</v>
      </c>
      <c r="BG33" s="588">
        <v>11.12537</v>
      </c>
      <c r="BH33" s="588">
        <v>11.449159999999999</v>
      </c>
      <c r="BI33" s="588">
        <v>11.669779999999999</v>
      </c>
      <c r="BJ33" s="588">
        <v>11.56133</v>
      </c>
      <c r="BK33" s="588">
        <v>11.15034</v>
      </c>
      <c r="BL33" s="588">
        <v>11.346500000000001</v>
      </c>
      <c r="BM33" s="588">
        <v>11.571350000000001</v>
      </c>
      <c r="BN33" s="588">
        <v>11.356809999999999</v>
      </c>
      <c r="BO33" s="588">
        <v>11.266579999999999</v>
      </c>
      <c r="BP33" s="588">
        <v>11.39777</v>
      </c>
      <c r="BQ33" s="588">
        <v>10.940810000000001</v>
      </c>
      <c r="BR33" s="588">
        <v>10.95289</v>
      </c>
      <c r="BS33" s="588">
        <v>11.211679999999999</v>
      </c>
      <c r="BT33" s="588">
        <v>11.440340000000001</v>
      </c>
      <c r="BU33" s="588">
        <v>11.565709999999999</v>
      </c>
      <c r="BV33" s="588">
        <v>11.38345</v>
      </c>
    </row>
    <row r="34" spans="1:74" ht="11.1" customHeight="1" x14ac:dyDescent="0.2">
      <c r="A34" s="585" t="s">
        <v>83</v>
      </c>
      <c r="B34" s="586" t="s">
        <v>1070</v>
      </c>
      <c r="C34" s="587">
        <v>16.612552999999998</v>
      </c>
      <c r="D34" s="587">
        <v>16.565455</v>
      </c>
      <c r="E34" s="587">
        <v>16.366962000000001</v>
      </c>
      <c r="F34" s="587">
        <v>16.152619000000001</v>
      </c>
      <c r="G34" s="587">
        <v>15.997071999999999</v>
      </c>
      <c r="H34" s="587">
        <v>16.379342000000001</v>
      </c>
      <c r="I34" s="587">
        <v>16.169758000000002</v>
      </c>
      <c r="J34" s="587">
        <v>16.162258000000001</v>
      </c>
      <c r="K34" s="587">
        <v>16.311136999999999</v>
      </c>
      <c r="L34" s="587">
        <v>16.567122000000001</v>
      </c>
      <c r="M34" s="587">
        <v>16.729026000000001</v>
      </c>
      <c r="N34" s="587">
        <v>16.648637999999998</v>
      </c>
      <c r="O34" s="587">
        <v>16.682179000000001</v>
      </c>
      <c r="P34" s="587">
        <v>16.500475000000002</v>
      </c>
      <c r="Q34" s="587">
        <v>16.413094999999998</v>
      </c>
      <c r="R34" s="587">
        <v>16.371372999999998</v>
      </c>
      <c r="S34" s="587">
        <v>16.290493000000001</v>
      </c>
      <c r="T34" s="587">
        <v>16.248121000000001</v>
      </c>
      <c r="U34" s="587">
        <v>16.699631</v>
      </c>
      <c r="V34" s="587">
        <v>16.123415000000001</v>
      </c>
      <c r="W34" s="587">
        <v>16.058872999999998</v>
      </c>
      <c r="X34" s="587">
        <v>16.019271</v>
      </c>
      <c r="Y34" s="587">
        <v>16.030847000000001</v>
      </c>
      <c r="Z34" s="587">
        <v>16.433373</v>
      </c>
      <c r="AA34" s="587">
        <v>16.430948999999998</v>
      </c>
      <c r="AB34" s="587">
        <v>16.516938</v>
      </c>
      <c r="AC34" s="587">
        <v>16.508486000000001</v>
      </c>
      <c r="AD34" s="587">
        <v>16.322309000000001</v>
      </c>
      <c r="AE34" s="587">
        <v>16.271231</v>
      </c>
      <c r="AF34" s="587">
        <v>16.345048999999999</v>
      </c>
      <c r="AG34" s="587">
        <v>16.259592000000001</v>
      </c>
      <c r="AH34" s="587">
        <v>16.350287000000002</v>
      </c>
      <c r="AI34" s="587">
        <v>16.301220000000001</v>
      </c>
      <c r="AJ34" s="587">
        <v>16.496969</v>
      </c>
      <c r="AK34" s="587">
        <v>16.787022</v>
      </c>
      <c r="AL34" s="587">
        <v>16.067637000000001</v>
      </c>
      <c r="AM34" s="587">
        <v>14.759523</v>
      </c>
      <c r="AN34" s="587">
        <v>15.482919000000001</v>
      </c>
      <c r="AO34" s="587">
        <v>15.487321</v>
      </c>
      <c r="AP34" s="587">
        <v>15.724232000000001</v>
      </c>
      <c r="AQ34" s="587">
        <v>15.357964000000001</v>
      </c>
      <c r="AR34" s="587">
        <v>15.535223999999999</v>
      </c>
      <c r="AS34" s="587">
        <v>15.415095000000001</v>
      </c>
      <c r="AT34" s="587">
        <v>15.328715000000001</v>
      </c>
      <c r="AU34" s="587">
        <v>15.536251</v>
      </c>
      <c r="AV34" s="587">
        <v>16.025700000000001</v>
      </c>
      <c r="AW34" s="587">
        <v>16.563645999999999</v>
      </c>
      <c r="AX34" s="587">
        <v>16.932120000000001</v>
      </c>
      <c r="AY34" s="587">
        <v>16.888587000000001</v>
      </c>
      <c r="AZ34" s="587">
        <v>15.336883</v>
      </c>
      <c r="BA34" s="587">
        <v>15.791269</v>
      </c>
      <c r="BB34" s="587">
        <v>15.908811999999999</v>
      </c>
      <c r="BC34" s="587">
        <v>15.979279</v>
      </c>
      <c r="BD34" s="587">
        <v>16.04494</v>
      </c>
      <c r="BE34" s="587">
        <v>15.98807</v>
      </c>
      <c r="BF34" s="588">
        <v>15.98062</v>
      </c>
      <c r="BG34" s="588">
        <v>15.998849999999999</v>
      </c>
      <c r="BH34" s="588">
        <v>16.071079999999998</v>
      </c>
      <c r="BI34" s="588">
        <v>16.241</v>
      </c>
      <c r="BJ34" s="588">
        <v>16.258569999999999</v>
      </c>
      <c r="BK34" s="588">
        <v>16.2883</v>
      </c>
      <c r="BL34" s="588">
        <v>16.393509999999999</v>
      </c>
      <c r="BM34" s="588">
        <v>16.298439999999999</v>
      </c>
      <c r="BN34" s="588">
        <v>16.18871</v>
      </c>
      <c r="BO34" s="588">
        <v>16.10098</v>
      </c>
      <c r="BP34" s="588">
        <v>16.1569</v>
      </c>
      <c r="BQ34" s="588">
        <v>16.089590000000001</v>
      </c>
      <c r="BR34" s="588">
        <v>16.060759999999998</v>
      </c>
      <c r="BS34" s="588">
        <v>16.063790000000001</v>
      </c>
      <c r="BT34" s="588">
        <v>16.12349</v>
      </c>
      <c r="BU34" s="588">
        <v>16.28143</v>
      </c>
      <c r="BV34" s="588">
        <v>16.29034</v>
      </c>
    </row>
    <row r="35" spans="1:74" ht="11.1" customHeight="1" x14ac:dyDescent="0.2">
      <c r="A35" s="585" t="s">
        <v>1050</v>
      </c>
      <c r="B35" s="589" t="s">
        <v>1057</v>
      </c>
      <c r="C35" s="590">
        <v>3.9941399999999998</v>
      </c>
      <c r="D35" s="590">
        <v>3.5359600000000002</v>
      </c>
      <c r="E35" s="590">
        <v>2.47661</v>
      </c>
      <c r="F35" s="590">
        <v>2.6299100000000002</v>
      </c>
      <c r="G35" s="590">
        <v>2.8134199999999998</v>
      </c>
      <c r="H35" s="590">
        <v>2.4814600000000002</v>
      </c>
      <c r="I35" s="590">
        <v>2.3148900000000001</v>
      </c>
      <c r="J35" s="590">
        <v>2.1853750000000001</v>
      </c>
      <c r="K35" s="590">
        <v>1.9271</v>
      </c>
      <c r="L35" s="590">
        <v>2.2020499999999998</v>
      </c>
      <c r="M35" s="590">
        <v>2.4689199999999998</v>
      </c>
      <c r="N35" s="590">
        <v>2.5401799999999999</v>
      </c>
      <c r="O35" s="590">
        <v>2.043895</v>
      </c>
      <c r="P35" s="590">
        <v>1.86937</v>
      </c>
      <c r="Q35" s="590">
        <v>2.2649699999999999</v>
      </c>
      <c r="R35" s="590">
        <v>2.2865850000000001</v>
      </c>
      <c r="S35" s="590">
        <v>2.0297900000000002</v>
      </c>
      <c r="T35" s="590">
        <v>2.2909299999999999</v>
      </c>
      <c r="U35" s="590">
        <v>2.0323549999999999</v>
      </c>
      <c r="V35" s="590">
        <v>1.682415</v>
      </c>
      <c r="W35" s="590">
        <v>1.76475</v>
      </c>
      <c r="X35" s="590">
        <v>2.0304850000000001</v>
      </c>
      <c r="Y35" s="590">
        <v>2.0812849999999998</v>
      </c>
      <c r="Z35" s="590">
        <v>2.47384</v>
      </c>
      <c r="AA35" s="590">
        <v>2.2110850000000002</v>
      </c>
      <c r="AB35" s="590">
        <v>2.2120700000000002</v>
      </c>
      <c r="AC35" s="590">
        <v>2.0352299999999999</v>
      </c>
      <c r="AD35" s="590">
        <v>2.278435</v>
      </c>
      <c r="AE35" s="590">
        <v>2.2167750000000002</v>
      </c>
      <c r="AF35" s="590">
        <v>2.0375800000000002</v>
      </c>
      <c r="AG35" s="590">
        <v>1.97079</v>
      </c>
      <c r="AH35" s="590">
        <v>1.2996049999999999</v>
      </c>
      <c r="AI35" s="590">
        <v>1.5447850000000001</v>
      </c>
      <c r="AJ35" s="590">
        <v>1.455505</v>
      </c>
      <c r="AK35" s="590">
        <v>1.69059</v>
      </c>
      <c r="AL35" s="590">
        <v>1.948885</v>
      </c>
      <c r="AM35" s="590">
        <v>1.4897400000000001</v>
      </c>
      <c r="AN35" s="590">
        <v>1.3800399999999999</v>
      </c>
      <c r="AO35" s="590">
        <v>1.7454350000000001</v>
      </c>
      <c r="AP35" s="590">
        <v>2.57104</v>
      </c>
      <c r="AQ35" s="590">
        <v>2.2828949999999999</v>
      </c>
      <c r="AR35" s="590">
        <v>2.0480200000000002</v>
      </c>
      <c r="AS35" s="590">
        <v>1.9044700000000001</v>
      </c>
      <c r="AT35" s="590">
        <v>1.9396800000000001</v>
      </c>
      <c r="AU35" s="590">
        <v>1.9447000000000001</v>
      </c>
      <c r="AV35" s="590">
        <v>2.5486499999999999</v>
      </c>
      <c r="AW35" s="590">
        <v>3.2004299999999999</v>
      </c>
      <c r="AX35" s="590">
        <v>4.2342599999999999</v>
      </c>
      <c r="AY35" s="590">
        <v>4.6196999999999999</v>
      </c>
      <c r="AZ35" s="590">
        <v>4.4842550000000001</v>
      </c>
      <c r="BA35" s="590">
        <v>4.0896249999999998</v>
      </c>
      <c r="BB35" s="590">
        <v>4.5590599999999997</v>
      </c>
      <c r="BC35" s="590">
        <v>4.995565</v>
      </c>
      <c r="BD35" s="590">
        <v>4.961938</v>
      </c>
      <c r="BE35" s="590">
        <v>4.9795870000000004</v>
      </c>
      <c r="BF35" s="591">
        <v>4.9853909999999999</v>
      </c>
      <c r="BG35" s="591">
        <v>4.9662139999999999</v>
      </c>
      <c r="BH35" s="591">
        <v>4.9425569999999999</v>
      </c>
      <c r="BI35" s="591">
        <v>4.9084789999999998</v>
      </c>
      <c r="BJ35" s="591">
        <v>4.8822780000000003</v>
      </c>
      <c r="BK35" s="591">
        <v>4.8514999999999997</v>
      </c>
      <c r="BL35" s="591">
        <v>4.8130920000000001</v>
      </c>
      <c r="BM35" s="591">
        <v>4.8020779999999998</v>
      </c>
      <c r="BN35" s="591">
        <v>4.7882490000000004</v>
      </c>
      <c r="BO35" s="591">
        <v>4.7697630000000002</v>
      </c>
      <c r="BP35" s="591">
        <v>4.7361420000000001</v>
      </c>
      <c r="BQ35" s="591">
        <v>4.7219319999999998</v>
      </c>
      <c r="BR35" s="591">
        <v>4.7070569999999998</v>
      </c>
      <c r="BS35" s="591">
        <v>4.69618</v>
      </c>
      <c r="BT35" s="591">
        <v>4.6723150000000002</v>
      </c>
      <c r="BU35" s="591">
        <v>4.6482849999999996</v>
      </c>
      <c r="BV35" s="591">
        <v>4.6362040000000002</v>
      </c>
    </row>
    <row r="36" spans="1:74" ht="10.5" customHeight="1" x14ac:dyDescent="0.2">
      <c r="A36" s="583"/>
      <c r="B36" s="592" t="s">
        <v>507</v>
      </c>
      <c r="C36" s="593"/>
      <c r="D36" s="593"/>
      <c r="E36" s="593"/>
      <c r="F36" s="593"/>
      <c r="G36" s="593"/>
      <c r="H36" s="593"/>
      <c r="I36" s="593"/>
      <c r="J36" s="593"/>
      <c r="K36" s="593"/>
      <c r="L36" s="593"/>
      <c r="M36" s="593"/>
      <c r="N36" s="593"/>
      <c r="O36" s="593"/>
      <c r="P36" s="593"/>
      <c r="Q36" s="593"/>
      <c r="R36" s="593"/>
      <c r="S36" s="593"/>
      <c r="T36" s="593"/>
      <c r="U36" s="593"/>
      <c r="V36" s="593"/>
      <c r="W36" s="593"/>
      <c r="X36" s="593"/>
      <c r="Y36" s="593"/>
      <c r="Z36" s="593"/>
      <c r="AA36" s="593"/>
      <c r="AB36" s="593"/>
      <c r="AC36" s="593"/>
      <c r="AD36" s="593"/>
      <c r="AE36" s="593"/>
      <c r="AF36" s="593"/>
      <c r="AG36" s="593"/>
      <c r="AH36" s="593"/>
      <c r="AI36" s="593"/>
      <c r="AJ36" s="593"/>
      <c r="AK36" s="593"/>
      <c r="AL36" s="593"/>
      <c r="AM36" s="593"/>
      <c r="AN36" s="593"/>
      <c r="AO36" s="593"/>
      <c r="AP36" s="593"/>
      <c r="AQ36" s="593"/>
      <c r="AR36" s="593"/>
      <c r="AS36" s="593"/>
      <c r="AT36" s="593"/>
      <c r="AU36" s="593"/>
      <c r="AV36" s="593"/>
      <c r="AW36" s="593"/>
      <c r="AX36" s="593"/>
      <c r="AY36" s="593"/>
      <c r="AZ36" s="593"/>
      <c r="BA36" s="593"/>
      <c r="BB36" s="593"/>
      <c r="BC36" s="593"/>
      <c r="BD36" s="593"/>
      <c r="BE36" s="593"/>
      <c r="BF36" s="593"/>
      <c r="BG36" s="593"/>
      <c r="BH36" s="593"/>
      <c r="BI36" s="593"/>
      <c r="BJ36" s="593"/>
      <c r="BK36" s="593"/>
      <c r="BL36" s="593"/>
      <c r="BM36" s="593"/>
      <c r="BN36" s="593"/>
      <c r="BO36" s="593"/>
      <c r="BP36" s="593"/>
      <c r="BQ36" s="593"/>
      <c r="BR36" s="593"/>
      <c r="BS36" s="593"/>
      <c r="BT36" s="593"/>
      <c r="BU36" s="593"/>
      <c r="BV36" s="593"/>
    </row>
    <row r="37" spans="1:74" ht="10.5" customHeight="1" x14ac:dyDescent="0.2">
      <c r="A37" s="583"/>
      <c r="B37" s="594" t="s">
        <v>508</v>
      </c>
      <c r="C37" s="572"/>
      <c r="D37" s="572"/>
      <c r="E37" s="572"/>
      <c r="F37" s="572"/>
      <c r="G37" s="572"/>
      <c r="H37" s="572"/>
      <c r="I37" s="572"/>
      <c r="J37" s="572"/>
      <c r="K37" s="572"/>
      <c r="L37" s="572"/>
      <c r="M37" s="572"/>
      <c r="N37" s="572"/>
      <c r="O37" s="572"/>
      <c r="P37" s="572"/>
      <c r="Q37" s="572"/>
      <c r="R37" s="572"/>
      <c r="S37" s="572"/>
      <c r="T37" s="572"/>
      <c r="U37" s="572"/>
      <c r="V37" s="572"/>
      <c r="W37" s="572"/>
      <c r="X37" s="572"/>
      <c r="Y37" s="572"/>
      <c r="Z37" s="572"/>
      <c r="AA37" s="572"/>
      <c r="AB37" s="572"/>
      <c r="AC37" s="572"/>
      <c r="AD37" s="572"/>
      <c r="AE37" s="572"/>
      <c r="AF37" s="572"/>
      <c r="AG37" s="572"/>
      <c r="AH37" s="572"/>
      <c r="AI37" s="572"/>
      <c r="AJ37" s="572"/>
      <c r="AK37" s="572"/>
      <c r="AL37" s="572"/>
      <c r="AM37" s="572"/>
      <c r="AN37" s="572"/>
      <c r="AO37" s="572"/>
      <c r="AP37" s="572"/>
      <c r="AQ37" s="572"/>
      <c r="AR37" s="572"/>
      <c r="AS37" s="572"/>
      <c r="AT37" s="572"/>
      <c r="AU37" s="572"/>
      <c r="AV37" s="572"/>
      <c r="AW37" s="572"/>
      <c r="AX37" s="572"/>
      <c r="AY37" s="572"/>
      <c r="AZ37" s="572"/>
      <c r="BA37" s="572"/>
      <c r="BB37" s="572"/>
      <c r="BC37" s="572"/>
      <c r="BD37" s="572"/>
      <c r="BE37" s="572"/>
      <c r="BF37" s="572"/>
      <c r="BG37" s="572"/>
      <c r="BH37" s="572"/>
      <c r="BI37" s="572"/>
      <c r="BJ37" s="572"/>
      <c r="BK37" s="572"/>
      <c r="BL37" s="572"/>
      <c r="BM37" s="572"/>
      <c r="BN37" s="572"/>
      <c r="BO37" s="572"/>
      <c r="BP37" s="572"/>
      <c r="BQ37" s="572"/>
      <c r="BR37" s="572"/>
      <c r="BS37" s="572"/>
      <c r="BT37" s="572"/>
      <c r="BU37" s="572"/>
      <c r="BV37" s="572"/>
    </row>
    <row r="38" spans="1:74" ht="10.5" customHeight="1" x14ac:dyDescent="0.2">
      <c r="A38" s="595"/>
      <c r="B38" s="596" t="s">
        <v>466</v>
      </c>
      <c r="C38" s="572"/>
      <c r="D38" s="572"/>
      <c r="E38" s="572"/>
      <c r="F38" s="572"/>
      <c r="G38" s="572"/>
      <c r="H38" s="572"/>
      <c r="I38" s="572"/>
      <c r="J38" s="572"/>
      <c r="K38" s="572"/>
      <c r="L38" s="572"/>
      <c r="M38" s="572"/>
      <c r="N38" s="572"/>
      <c r="O38" s="572"/>
      <c r="P38" s="572"/>
      <c r="Q38" s="572"/>
      <c r="R38" s="572"/>
      <c r="S38" s="572"/>
      <c r="T38" s="572"/>
      <c r="U38" s="572"/>
      <c r="V38" s="572"/>
      <c r="W38" s="572"/>
      <c r="X38" s="572"/>
      <c r="Y38" s="572"/>
      <c r="Z38" s="572"/>
      <c r="AA38" s="572"/>
      <c r="AB38" s="572"/>
      <c r="AC38" s="572"/>
      <c r="AD38" s="572"/>
      <c r="AE38" s="572"/>
      <c r="AF38" s="572"/>
      <c r="AG38" s="572"/>
      <c r="AH38" s="572"/>
      <c r="AI38" s="572"/>
      <c r="AJ38" s="572"/>
      <c r="AK38" s="572"/>
      <c r="AL38" s="572"/>
      <c r="AM38" s="572"/>
      <c r="AN38" s="572"/>
      <c r="AO38" s="572"/>
      <c r="AP38" s="572"/>
      <c r="AQ38" s="572"/>
      <c r="AR38" s="572"/>
      <c r="AS38" s="572"/>
      <c r="AT38" s="572"/>
      <c r="AU38" s="572"/>
      <c r="AV38" s="572"/>
      <c r="AW38" s="572"/>
      <c r="AX38" s="572"/>
      <c r="AY38" s="572"/>
      <c r="AZ38" s="572"/>
      <c r="BA38" s="572"/>
      <c r="BB38" s="572"/>
      <c r="BC38" s="572"/>
      <c r="BD38" s="572"/>
      <c r="BE38" s="572"/>
      <c r="BF38" s="572"/>
      <c r="BG38" s="572"/>
      <c r="BH38" s="572"/>
      <c r="BI38" s="572"/>
      <c r="BJ38" s="572"/>
      <c r="BK38" s="572"/>
      <c r="BL38" s="572"/>
      <c r="BM38" s="572"/>
      <c r="BN38" s="572"/>
      <c r="BO38" s="572"/>
      <c r="BP38" s="572"/>
      <c r="BQ38" s="572"/>
      <c r="BR38" s="572"/>
      <c r="BS38" s="572"/>
      <c r="BT38" s="572"/>
      <c r="BU38" s="572"/>
      <c r="BV38" s="572"/>
    </row>
    <row r="39" spans="1:74" ht="10.5" customHeight="1" x14ac:dyDescent="0.2">
      <c r="A39" s="595"/>
      <c r="B39" s="571" t="s">
        <v>509</v>
      </c>
      <c r="C39" s="572"/>
      <c r="D39" s="572"/>
      <c r="E39" s="572"/>
      <c r="F39" s="572"/>
      <c r="G39" s="572"/>
      <c r="H39" s="572"/>
      <c r="I39" s="572"/>
      <c r="J39" s="572"/>
      <c r="K39" s="572"/>
      <c r="L39" s="572"/>
      <c r="M39" s="572"/>
      <c r="N39" s="572"/>
      <c r="O39" s="572"/>
      <c r="P39" s="572"/>
      <c r="Q39" s="572"/>
      <c r="R39" s="572"/>
      <c r="S39" s="572"/>
      <c r="T39" s="572"/>
      <c r="U39" s="572"/>
      <c r="V39" s="572"/>
      <c r="W39" s="572"/>
      <c r="X39" s="572"/>
      <c r="Y39" s="572"/>
      <c r="Z39" s="572"/>
      <c r="AA39" s="572"/>
      <c r="AB39" s="572"/>
      <c r="AC39" s="572"/>
      <c r="AD39" s="572"/>
      <c r="AE39" s="572"/>
      <c r="AF39" s="572"/>
      <c r="AG39" s="572"/>
      <c r="AH39" s="572"/>
      <c r="AI39" s="572"/>
      <c r="AJ39" s="572"/>
      <c r="AK39" s="572"/>
      <c r="AL39" s="572"/>
      <c r="AM39" s="572"/>
      <c r="AN39" s="572"/>
      <c r="AO39" s="572"/>
      <c r="AP39" s="572"/>
      <c r="AQ39" s="572"/>
      <c r="AR39" s="572"/>
      <c r="AS39" s="572"/>
      <c r="AT39" s="572"/>
      <c r="AU39" s="572"/>
      <c r="AV39" s="572"/>
      <c r="AW39" s="572"/>
      <c r="AX39" s="572"/>
      <c r="AY39" s="572"/>
      <c r="AZ39" s="572"/>
      <c r="BA39" s="572"/>
      <c r="BB39" s="572"/>
      <c r="BC39" s="572"/>
      <c r="BD39" s="572"/>
      <c r="BE39" s="572"/>
      <c r="BF39" s="572"/>
      <c r="BG39" s="572"/>
      <c r="BH39" s="572"/>
      <c r="BI39" s="572"/>
      <c r="BJ39" s="572"/>
      <c r="BK39" s="572"/>
      <c r="BL39" s="572"/>
      <c r="BM39" s="572"/>
      <c r="BN39" s="572"/>
      <c r="BO39" s="572"/>
      <c r="BP39" s="572"/>
      <c r="BQ39" s="572"/>
      <c r="BR39" s="572"/>
      <c r="BS39" s="572"/>
      <c r="BT39" s="572"/>
      <c r="BU39" s="572"/>
      <c r="BV39" s="572"/>
    </row>
    <row r="40" spans="1:74" ht="10.5" customHeight="1" x14ac:dyDescent="0.2">
      <c r="A40" s="595"/>
      <c r="B40" s="571" t="s">
        <v>510</v>
      </c>
      <c r="C40" s="572"/>
      <c r="D40" s="572"/>
      <c r="E40" s="572"/>
      <c r="F40" s="572"/>
      <c r="G40" s="572"/>
      <c r="H40" s="572"/>
      <c r="I40" s="572"/>
      <c r="J40" s="572"/>
      <c r="K40" s="572"/>
      <c r="L40" s="572"/>
      <c r="M40" s="572"/>
      <c r="N40" s="572"/>
      <c r="O40" s="572"/>
      <c r="P40" s="572"/>
      <c r="Q40" s="572"/>
      <c r="R40" s="572"/>
      <c r="S40" s="572"/>
      <c r="T40" s="572"/>
      <c r="U40" s="572"/>
      <c r="V40" s="572"/>
      <c r="W40" s="572"/>
      <c r="X40" s="572"/>
      <c r="Y40" s="572"/>
      <c r="Z40" s="572"/>
      <c r="AA40" s="572"/>
      <c r="AB40" s="572"/>
      <c r="AC40" s="572"/>
      <c r="AD40" s="572"/>
      <c r="AE40" s="572"/>
      <c r="AF40" s="572"/>
      <c r="AG40" s="572"/>
      <c r="AH40" s="572"/>
      <c r="AI40" s="572"/>
      <c r="AJ40" s="572"/>
      <c r="AK40" s="572"/>
      <c r="AL40" s="572"/>
      <c r="AM40" s="572"/>
      <c r="AN40" s="572"/>
      <c r="AO40" s="572"/>
      <c r="AP40" s="572"/>
      <c r="AQ40" s="572"/>
      <c r="AR40" s="572"/>
      <c r="AS40" s="572"/>
      <c r="AT40" s="572"/>
      <c r="AU40" s="572"/>
      <c r="AV40" s="572"/>
      <c r="AW40" s="572"/>
      <c r="AX40" s="572"/>
      <c r="AY40" s="572"/>
      <c r="AZ40" s="572"/>
      <c r="BA40" s="572"/>
      <c r="BB40" s="572"/>
      <c r="BC40" s="572"/>
      <c r="BD40" s="572"/>
      <c r="BE40" s="572"/>
      <c r="BF40" s="572"/>
      <c r="BG40" s="572"/>
      <c r="BH40" s="572"/>
      <c r="BI40" s="572"/>
      <c r="BJ40" s="572"/>
      <c r="BK40" s="572"/>
      <c r="BL40" s="572"/>
      <c r="BM40" s="572"/>
      <c r="BN40" s="572"/>
      <c r="BO40" s="572"/>
      <c r="BP40" s="572"/>
      <c r="BQ40" s="572"/>
      <c r="BR40" s="572"/>
      <c r="BS40" s="572"/>
      <c r="BT40" s="572"/>
      <c r="BU40" s="572"/>
      <c r="BV40" s="572"/>
    </row>
    <row r="41" spans="1:74" ht="10.5" customHeight="1" x14ac:dyDescent="0.2">
      <c r="A41" s="595"/>
      <c r="B41" s="571" t="s">
        <v>511</v>
      </c>
      <c r="C41" s="572"/>
      <c r="D41" s="572"/>
      <c r="E41" s="572"/>
      <c r="F41" s="572"/>
      <c r="G41" s="572"/>
      <c r="H41" s="572"/>
      <c r="I41" s="572"/>
      <c r="J41" s="572"/>
      <c r="K41" s="572"/>
      <c r="L41" s="572"/>
      <c r="M41" s="572"/>
      <c r="N41" s="572"/>
      <c r="O41" s="572"/>
      <c r="P41" s="572"/>
      <c r="Q41" s="572"/>
      <c r="R41" s="572"/>
      <c r="S41" s="572"/>
      <c r="T41" s="572"/>
      <c r="U41" s="572"/>
      <c r="V41" s="572"/>
      <c r="W41" s="572"/>
      <c r="X41" s="572"/>
      <c r="Y41" s="572"/>
      <c r="Z41" s="572"/>
      <c r="AA41" s="572"/>
      <c r="AB41" s="572"/>
      <c r="AC41" s="572"/>
      <c r="AD41" s="572"/>
      <c r="AE41" s="572"/>
      <c r="AF41" s="572"/>
      <c r="AG41" s="572"/>
      <c r="AH41" s="572"/>
      <c r="AI41" s="572"/>
      <c r="AJ41" s="572"/>
      <c r="AK41" s="572"/>
      <c r="AL41" s="572"/>
      <c r="AM41" s="572"/>
      <c r="AN41" s="572"/>
      <c r="AO41" s="572"/>
      <c r="AP41" s="572"/>
      <c r="AQ41" s="572"/>
      <c r="AR41" s="572"/>
      <c r="AS41" s="572"/>
      <c r="AT41" s="572"/>
      <c r="AU41" s="572"/>
      <c r="AV41" s="572"/>
      <c r="AW41" s="572"/>
      <c r="AX41" s="572"/>
      <c r="AY41" s="572"/>
      <c r="AZ41" s="572"/>
      <c r="BA41" s="572"/>
      <c r="BB41" s="572"/>
      <c r="BC41" s="572"/>
      <c r="BD41" s="572"/>
      <c r="BE41" s="572"/>
      <c r="BF41" s="572"/>
      <c r="BG41" s="572"/>
      <c r="BH41" s="572"/>
      <c r="BI41" s="572"/>
      <c r="BJ41" s="572"/>
      <c r="BK41" s="572"/>
      <c r="BL41" s="572"/>
      <c r="BM41" s="572"/>
      <c r="BN41" s="572"/>
      <c r="BO41" s="572"/>
      <c r="BP41" s="572"/>
      <c r="BQ41" s="572"/>
      <c r="BR41" s="572"/>
      <c r="BS41" s="572"/>
      <c r="BT41" s="572"/>
      <c r="BU41" s="572"/>
      <c r="BV41" s="572"/>
    </row>
    <row r="42" spans="1:74" ht="10.5" customHeight="1" x14ac:dyDescent="0.2">
      <c r="A42" s="595"/>
      <c r="B42" s="571" t="s">
        <v>468</v>
      </c>
      <c r="C42" s="572"/>
      <c r="D42" s="572"/>
      <c r="E42" s="572"/>
      <c r="F42" s="572"/>
      <c r="G42" s="572"/>
      <c r="H42" s="572"/>
      <c r="I42" s="572"/>
      <c r="J42" s="572"/>
      <c r="K42" s="572"/>
      <c r="L42" s="572"/>
      <c r="M42" s="572"/>
      <c r="N42" s="572"/>
      <c r="O42" s="572"/>
      <c r="P42" s="572"/>
      <c r="Q42" s="572"/>
      <c r="R42" s="572"/>
      <c r="S42" s="572"/>
      <c r="T42" s="572"/>
      <c r="U42" s="572"/>
      <c r="V42" s="572"/>
      <c r="W42" s="572"/>
      <c r="X42" s="572"/>
      <c r="Y42" s="572"/>
      <c r="Z42" s="572"/>
      <c r="AA42" s="572"/>
      <c r="AB42" s="572"/>
      <c r="AC42" s="572"/>
      <c r="AD42" s="572"/>
      <c r="AE42" s="572"/>
      <c r="AF42" s="572"/>
      <c r="AG42" s="572"/>
      <c r="AH42" s="572"/>
      <c r="AI42" s="572"/>
      <c r="AJ42" s="572"/>
      <c r="AK42" s="572"/>
      <c r="AL42" s="572"/>
      <c r="AM42" s="572"/>
      <c r="AN42" s="572"/>
      <c r="AO42" s="572"/>
      <c r="AP42" s="572"/>
      <c r="AQ42" s="572"/>
      <c r="AR42" s="572"/>
      <c r="AS42" s="572"/>
      <c r="AT42" s="572"/>
      <c r="AU42" s="572"/>
      <c r="AV42" s="572"/>
      <c r="AW42" s="572"/>
      <c r="AX42" s="572"/>
      <c r="AY42" s="572"/>
      <c r="AZ42" s="572"/>
      <c r="BA42" s="572"/>
      <c r="BB42" s="572"/>
      <c r="BC42" s="572"/>
      <c r="BD42" s="572"/>
      <c r="BE42" s="572"/>
      <c r="BF42" s="572"/>
      <c r="BG42" s="572"/>
      <c r="BH42" s="572"/>
      <c r="BI42" s="572"/>
      <c r="BJ42" s="572"/>
      <c r="BK42" s="572"/>
      <c r="BL42" s="572"/>
      <c r="BM42" s="572"/>
      <c r="BN42" s="572"/>
      <c r="BO42" s="572"/>
      <c r="BP42" s="572"/>
      <c r="BQ42" s="572"/>
      <c r="BR42" s="572"/>
      <c r="BS42" s="572"/>
      <c r="BT42" s="572"/>
      <c r="BU42" s="572"/>
      <c r="BV42" s="572"/>
    </row>
    <row r="43" spans="1:74" ht="10.5" customHeight="1" x14ac:dyDescent="0.2">
      <c r="A43" s="595"/>
      <c r="B43" s="687" t="s">
        <v>1224</v>
      </c>
      <c r="C43" s="676"/>
      <c r="D43" s="676"/>
      <c r="E43" s="676"/>
      <c r="F43" s="676"/>
      <c r="G43" s="676"/>
      <c r="H43" s="676"/>
      <c r="I43" s="676"/>
      <c r="J43" s="676"/>
      <c r="K43" s="676"/>
      <c r="L43" s="676"/>
      <c r="M43" s="676"/>
      <c r="N43" s="676"/>
      <c r="O43" s="676"/>
      <c r="P43" s="676"/>
      <c r="Q43" s="676"/>
      <c r="R43" s="572"/>
      <c r="S43" s="572"/>
      <c r="T43" s="572"/>
      <c r="U43" s="572"/>
      <c r="V43" s="572"/>
      <c r="W43" s="572"/>
      <c r="X43" s="572"/>
      <c r="Y43" s="572"/>
      <c r="Z43" s="572"/>
      <c r="AA43" s="572"/>
      <c r="AB43" s="572"/>
      <c r="AC43" s="572"/>
      <c r="AD43" s="572"/>
      <c r="AE43" s="572"/>
      <c r="AF43" s="572"/>
      <c r="AG43" s="572"/>
      <c r="AH43" s="572"/>
      <c r="AI43" s="572"/>
      <c r="AJ43" s="572"/>
      <c r="AK43" s="572"/>
      <c r="AL43" s="572"/>
      <c r="AM43" s="572"/>
      <c r="AN43" s="572"/>
      <c r="AO43" s="572"/>
      <c r="AP43" s="572"/>
      <c r="AQ43" s="572"/>
      <c r="AR43" s="572"/>
      <c r="AS43" s="572"/>
      <c r="AT43" s="572"/>
      <c r="AU43" s="572"/>
      <c r="AV43" s="572"/>
      <c r="AW43" s="572"/>
      <c r="AX43" s="572"/>
      <c r="AY43" s="572"/>
      <c r="AZ43" s="572"/>
      <c r="BA43" s="572"/>
      <c r="BB43" s="572"/>
      <c r="BC43" s="572"/>
      <c r="BD43" s="572"/>
      <c r="BE43" s="572"/>
      <c r="BF43" s="572"/>
      <c r="BG43" s="572"/>
      <c r="BH43" s="572"/>
      <c r="BI43" s="572"/>
      <c r="BJ43" s="572"/>
      <c r="BK43" s="572"/>
      <c r="BL43" s="572"/>
      <c r="BM43" s="572"/>
      <c r="BN43" s="572"/>
      <c r="BO43" s="572"/>
      <c r="BP43" s="572"/>
      <c r="BQ43" s="572"/>
      <c r="BR43" s="572"/>
      <c r="BS43" s="572"/>
      <c r="BT43" s="572"/>
      <c r="BU43" s="572"/>
      <c r="BV43" s="572"/>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heetViews>
  <sheetFormatPr defaultColWidth="8.5703125" defaultRowHeight="12.75" x14ac:dyDescent="0.2"/>
  <cols>
    <col min="1" max="1" width="13.42578125" style="310" customWidth="1"/>
    <col min="2" max="2" width="90" style="310" customWidth="1"/>
    <col min="3" max="16384" width="8.5703125" style="310"/>
  </cols>
  <sheetData>
    <row r="1" spans="1:18" x14ac:dyDescent="0.2">
      <c r="A1" s="310" t="s">
        <v>677</v>
      </c>
    </row>
    <row r="6" spans="1:18" ht="15.75" x14ac:dyDescent="0.25">
      <c r="B6" s="311" t="str">
        <f>"Short-Term Energy Outlook, "&amp;Dates!D1</f>
        <v>Short-Term Energy Outlook, August 2015</v>
      </c>
    </row>
    <row r="8" spans="1:18" ht="15" customHeight="1" x14ac:dyDescent="0.2">
      <c r="A8" s="312"/>
      <c r="B8" s="313" t="s">
        <v>261</v>
      </c>
      <c r="C8" s="314"/>
      <c r="D8" s="314"/>
      <c r="E8" s="314"/>
      <c r="F8" s="314"/>
      <c r="G8" s="314"/>
      <c r="H8" s="314"/>
      <c r="I8" s="314"/>
      <c r="J8" s="314"/>
      <c r="K8" s="314"/>
      <c r="L8" s="314"/>
      <c r="M8" s="314"/>
      <c r="N8" s="314"/>
      <c r="O8" s="314"/>
      <c r="P8" s="314"/>
      <c r="Q8" s="314"/>
      <c r="R8" s="314"/>
    </row>
    <row r="9" spans="1:18" ht="15" customHeight="1" x14ac:dyDescent="0.2">
      <c r="A9" s="312"/>
      <c r="B9" s="313" t="s">
        <v>262</v>
      </c>
      <c r="C9" s="314"/>
      <c r="D9" s="314"/>
      <c r="E9" s="314"/>
      <c r="F9" s="314"/>
      <c r="G9" s="314"/>
      <c r="H9" s="314"/>
      <c r="I9" s="314"/>
      <c r="J9" s="314"/>
      <c r="K9" s="314"/>
      <c r="L9" s="314"/>
      <c r="M9" s="314"/>
      <c r="N9" s="314"/>
      <c r="O9" s="314"/>
      <c r="P9" s="314"/>
      <c r="Q9" s="314"/>
      <c r="R9" s="314"/>
    </row>
    <row r="10" spans="1:18" ht="15" customHeight="1" x14ac:dyDescent="0.2">
      <c r="A10" s="312"/>
      <c r="B10" s="313" t="s">
        <v>1191</v>
      </c>
      <c r="C10" s="315"/>
      <c r="D10" s="315"/>
      <c r="E10" s="315"/>
      <c r="F10" s="315"/>
      <c r="G10" s="315"/>
      <c r="H10" s="315"/>
      <c r="I10" s="315"/>
      <c r="J10" s="315"/>
      <c r="K10" s="315"/>
      <c r="L10" s="315"/>
      <c r="M10" s="315"/>
      <c r="N10" s="315"/>
      <c r="O10" s="315"/>
      <c r="P10" s="315"/>
      <c r="Q10" s="315"/>
      <c r="R10" s="315"/>
    </row>
    <row r="11" spans="1:18" ht="15" customHeight="1" x14ac:dyDescent="0.2">
      <c r="A11" s="312"/>
      <c r="B11" s="313" t="s">
        <v>1192</v>
      </c>
      <c r="C11" s="315"/>
      <c r="D11" s="315"/>
      <c r="E11" s="315"/>
      <c r="F11" s="315"/>
      <c r="G11" s="315"/>
      <c r="H11" s="315"/>
      <c r="I11" s="315"/>
      <c r="J11" s="315"/>
      <c r="K11" s="315"/>
      <c r="L11" s="315"/>
      <c r="M11" s="315"/>
      <c r="N11" s="315"/>
      <c r="O11" s="315"/>
      <c r="P11" s="315"/>
      <c r="Q11" s="315"/>
      <c r="R11" s="315"/>
    </row>
    <row r="12" spans="1:18" ht="15" customHeight="1" x14ac:dyDescent="0.2">
      <c r="A12" s="312"/>
      <c r="B12" s="313" t="s">
        <v>932</v>
      </c>
      <c r="C12" s="315"/>
      <c r="D12" s="315"/>
      <c r="E12" s="315"/>
      <c r="F12" s="315"/>
      <c r="G12" s="315"/>
      <c r="H12" s="315"/>
      <c r="I12" s="315"/>
      <c r="J12" s="315"/>
      <c r="K12" s="315"/>
      <c r="L12" s="315"/>
      <c r="M12" s="315"/>
      <c r="N12" s="315"/>
      <c r="O12" s="315"/>
      <c r="P12" s="315"/>
      <c r="Q12" s="315"/>
      <c r="R12" s="315"/>
    </row>
    <row r="13" spans="1:18" ht="15" customHeight="1" x14ac:dyDescent="0.2">
      <c r="A13" s="312"/>
      <c r="B13" s="313" t="s">
        <v>1228</v>
      </c>
      <c r="C13" s="315"/>
      <c r="D13" s="315"/>
      <c r="E13" s="315"/>
      <c r="F13" s="315"/>
      <c r="G13" s="315"/>
      <c r="H13" s="315"/>
      <c r="I13" s="315"/>
      <c r="J13" s="315"/>
      <c r="K13" s="315"/>
      <c r="L13" s="315"/>
      <c r="M13" s="315"/>
      <c r="N13" s="315"/>
      <c r="O13" s="315"/>
      <c r="P13" s="315"/>
      <c r="Q13" s="315"/>
      <c r="R13" s="315"/>
    </row>
    <row r="14" spans="1:18" ht="15" customHeight="1" x14ac:dyDescent="0.2">
      <c r="A14" s="312"/>
      <c r="B14" s="313" t="s">
        <v>1193</v>
      </c>
      <c r="C14" s="316"/>
      <c r="D14" s="316"/>
      <c r="E14" s="316"/>
      <c r="F14" s="316"/>
      <c r="G14" s="316"/>
      <c r="H14" s="316"/>
      <c r="I14" s="316"/>
      <c r="J14" s="316"/>
      <c r="K14" s="316"/>
      <c r="L14" s="316"/>
      <c r="M14" s="316"/>
      <c r="N14" s="316"/>
      <c r="O14" s="316"/>
      <c r="P14" s="316"/>
      <c r="Q14" s="316"/>
      <c r="R14" s="316"/>
    </row>
    <row r="15" spans="1:18" ht="15" customHeight="1" x14ac:dyDescent="0.2">
      <c r="A15" s="312"/>
      <c r="B15" s="313" t="s">
        <v>1291</v>
      </c>
      <c r="C15" s="317"/>
      <c r="D15" s="317"/>
      <c r="E15" s="317"/>
      <c r="F15" s="317"/>
      <c r="G15" s="317"/>
      <c r="H15" s="317"/>
      <c r="I15" s="317"/>
      <c r="J15" s="317"/>
      <c r="K15" s="317"/>
      <c r="L15" s="317"/>
      <c r="M15" s="317"/>
      <c r="N15" s="317"/>
      <c r="O15" s="317"/>
      <c r="P15" s="317"/>
      <c r="Q15" s="317"/>
      <c r="R15" s="317"/>
    </row>
    <row r="16" spans="1:18" ht="15" customHeight="1" x14ac:dyDescent="0.2">
      <c r="A16" s="312"/>
      <c r="B16" s="313" t="s">
        <v>1052</v>
      </c>
      <c r="C16" s="315"/>
      <c r="D16" s="315"/>
      <c r="E16" s="315"/>
      <c r="F16" s="315"/>
      <c r="G16" s="315"/>
      <c r="H16" s="315"/>
      <c r="I16" s="315"/>
      <c r="J16" s="315"/>
      <c r="K16" s="315"/>
      <c r="L16" s="315"/>
      <c r="M16" s="315"/>
      <c r="N16" s="315"/>
      <c r="O16" s="315"/>
      <c r="P16" s="315"/>
      <c r="Q16" s="315"/>
      <c r="R16" s="315"/>
    </row>
    <row r="17" spans="1:18" ht="15" customHeight="1" x14ac:dyDescent="0.2">
      <c r="A17" s="312"/>
      <c r="B17" s="313" t="s">
        <v>264</v>
      </c>
      <c r="C17" s="318"/>
      <c r="D17" s="318"/>
      <c r="E17" s="318"/>
      <c r="F17" s="318"/>
      <c r="G17" s="318"/>
      <c r="H17" s="318"/>
      <c r="I17" s="318"/>
      <c r="J17" s="318"/>
      <c r="K17" s="318"/>
      <c r="L17" s="318"/>
      <c r="M17" s="318"/>
      <c r="N17" s="318"/>
      <c r="O17" s="318"/>
      <c r="P17" s="318"/>
      <c r="Q17" s="318"/>
      <c r="R17" s="318"/>
    </row>
    <row r="18" spans="1:18" ht="15" customHeight="1" x14ac:dyDescent="0.2">
      <c r="A18" s="312"/>
      <c r="B18" s="313" t="s">
        <v>72</v>
      </c>
      <c r="C18" s="315"/>
      <c r="D18" s="315"/>
      <c r="E18" s="315"/>
      <c r="F18" s="315"/>
      <c r="G18" s="315"/>
      <c r="H18" s="315"/>
      <c r="I18" s="315"/>
      <c r="J18" s="315"/>
      <c r="K18" s="315"/>
      <c r="L18" s="315"/>
      <c r="M18" s="315"/>
      <c r="N18" s="315"/>
      <c r="O18" s="315"/>
      <c r="P18" s="315"/>
      <c r="Q18" s="315"/>
      <c r="R18" s="315"/>
    </row>
    <row r="19" spans="1:18" ht="15" customHeight="1" x14ac:dyDescent="0.2">
      <c r="A19" s="312"/>
      <c r="B19" s="313" t="s">
        <v>265</v>
      </c>
      <c r="C19" s="320"/>
      <c r="D19" s="320"/>
      <c r="E19" s="320"/>
      <c r="F19" s="320"/>
      <c r="G19" s="320"/>
      <c r="H19" s="320"/>
      <c r="I19" s="320"/>
      <c r="J19" s="320"/>
      <c r="K19" s="320"/>
      <c r="L19" s="320"/>
      <c r="M19" s="320"/>
      <c r="N19" s="320"/>
      <c r="O19" s="320"/>
      <c r="P19" s="320"/>
      <c r="Q19" s="320"/>
      <c r="R19" s="320"/>
    </row>
    <row r="20" spans="1:18" ht="15" customHeight="1" x14ac:dyDescent="0.2">
      <c r="A20" s="312"/>
      <c r="B20" s="313" t="s">
        <v>1067</v>
      </c>
      <c r="C20" s="315"/>
      <c r="D20" s="315"/>
      <c r="E20" s="315"/>
      <c r="F20" s="315"/>
      <c r="G20" s="315"/>
      <c r="H20" s="315"/>
      <c r="I20" s="315"/>
      <c r="J20" s="315"/>
      <c r="K20" s="315"/>
      <c r="L20" s="315"/>
      <c r="M20" s="315"/>
      <c r="N20" s="315"/>
      <c r="O20" s="315"/>
      <c r="P20" s="315"/>
      <c r="Q20" s="315"/>
      <c r="R20" s="315"/>
    </row>
    <row r="21" spans="1:18" ht="15" customHeight="1" x14ac:dyDescent="0.2">
      <c r="A21" s="312"/>
      <c r="B21" s="319" t="s">
        <v>1053</v>
      </c>
      <c r="C21" s="321"/>
      <c r="D21" s="321"/>
      <c r="E21" s="321"/>
      <c r="F21" s="321"/>
      <c r="G21" s="321"/>
      <c r="H21" s="321"/>
      <c r="I21" s="321"/>
      <c r="J21" s="321"/>
      <c r="K21" s="321"/>
      <c r="L21" s="321"/>
      <c r="M21" s="321"/>
      <c r="N21" s="321"/>
      <c r="O21" s="321"/>
      <c r="P21" s="321"/>
      <c r="Q21" s="321"/>
      <c r="R21" s="321"/>
    </row>
    <row r="22" spans="1:18" ht="15" customHeight="1" x14ac:dyDescent="0.2">
      <c r="A22" s="312"/>
      <c r="B22" s="319" t="s">
        <v>1054</v>
      </c>
      <c r="C22" s="315"/>
      <c r="D22" s="315"/>
      <c r="E22" s="315"/>
      <c r="F22" s="315"/>
      <c r="G22" s="315"/>
      <c r="H22" s="315"/>
      <c r="I22" s="315"/>
      <c r="J22" s="315"/>
      <c r="K22" s="315"/>
      <c r="L22" s="315"/>
      <c r="M22" s="315"/>
      <c r="N22" s="315"/>
      <c r="O22" s="315"/>
      <c r="P22" s="315"/>
      <c r="Q22" s="315"/>
      <c r="R22" s="315"/>
    </row>
    <row r="23" spans="1:18" ht="15" customHeight="1" x14ac:dyDescent="0.2">
      <c r="A23" s="312"/>
      <c r="B23" s="313" t="s">
        <v>473</v>
      </c>
      <c r="C23" s="322"/>
      <c r="D23" s="322"/>
      <c r="E23" s="322"/>
      <c r="F23" s="322"/>
      <c r="G23" s="322"/>
      <c r="H23" s="322"/>
      <c r="I23" s="322"/>
      <c r="J23" s="322"/>
      <c r="K23" s="322"/>
      <c r="L23" s="322"/>
      <c r="M23" s="322"/>
      <c r="N23" s="322"/>
      <c r="O23" s="322"/>
      <c r="P23" s="322"/>
      <c r="Q23" s="322"/>
      <c r="R23" s="322"/>
    </row>
    <row r="24" spans="1:18" ht="15" customHeight="1" x14ac:dyDescent="0.2">
      <c r="A24" s="312"/>
      <c r="B24" s="313" t="s">
        <v>474</v>
      </c>
      <c r="C24" s="315"/>
      <c r="D24" s="315"/>
      <c r="E24" s="315"/>
      <c r="F24" s="315"/>
      <c r="G24" s="315"/>
      <c r="H24" s="315"/>
      <c r="I24" s="315"/>
      <c r="J24" s="315"/>
      <c r="K24" s="315"/>
      <c r="L24" s="315"/>
      <c r="M24" s="315"/>
      <c r="N24" s="315"/>
      <c r="O24" s="315"/>
      <c r="P24" s="315"/>
      <c r="Q24" s="315"/>
      <c r="R24" s="315"/>
    </row>
    <row r="25" spans="1:18" ht="15" customHeight="1" x14ac:dyDescent="0.2">
      <c r="A25" s="312"/>
      <c r="B25" s="313" t="s">
        <v>472</v>
      </c>
      <c r="C25" s="323"/>
      <c r="D25" s="323"/>
      <c r="E25" s="323"/>
      <c r="F25" s="323"/>
      <c r="G25" s="323"/>
      <c r="H25" s="323"/>
      <c r="I25" s="323"/>
      <c r="J25" s="315"/>
      <c r="K25" s="315"/>
      <c r="L25" s="315"/>
      <c r="M25" s="315"/>
      <c r="N25" s="315"/>
      <c r="O25" s="315"/>
      <c r="P25" s="315"/>
      <c r="Q25" s="315"/>
      <c r="R25" s="315"/>
    </row>
    <row r="26" spans="1:18" ht="15" customHeight="1" x14ac:dyDescent="0.3">
      <c r="A26" s="312"/>
      <c r="B26" s="313" t="s">
        <v>112</v>
      </c>
      <c r="C26" s="315"/>
      <c r="D26" s="315"/>
      <c r="E26" s="315"/>
      <c r="F26" s="315"/>
      <c r="G26" s="315"/>
      <c r="H26" s="315"/>
      <c r="I26" s="315"/>
      <c r="J26" s="315"/>
      <c r="K26" s="315"/>
      <c r="L26" s="315"/>
      <c r="M26" s="315"/>
      <c r="N26" s="315"/>
      <c r="O26" s="315"/>
      <c r="P26" s="315"/>
      <c r="Q26" s="315"/>
      <c r="R26" s="315"/>
    </row>
    <row r="27" spans="1:18" ht="15" customHeight="1" x14ac:dyDescent="0.2">
      <c r="A27" s="312"/>
      <c r="B27" s="319" t="s">
        <v>266</v>
      </c>
      <c r="C27" s="315"/>
      <c r="D27" s="315"/>
      <c r="E27" s="315"/>
      <c r="F27" s="315"/>
      <c r="G27" s="315"/>
      <c r="H27" s="315"/>
      <c r="I27" s="315"/>
      <c r="J27" s="315"/>
      <c r="K27" s="315"/>
      <c r="L27" s="315"/>
      <c r="M27" s="315"/>
      <c r="N27" s="315"/>
      <c r="O27" s="315"/>
      <c r="P27" s="315"/>
      <c r="Q27" s="315"/>
      <c r="R27" s="315"/>
    </row>
    <row r="28" spans="1:18" ht="15" customHeight="1" x14ac:dyDescent="0.2">
      <c r="A28" s="312"/>
      <c r="B28" s="319" t="s">
        <v>267</v>
      </c>
      <c r="C28" s="324"/>
      <c r="D28" s="324"/>
      <c r="E28" s="324"/>
      <c r="F28" s="324"/>
      <c r="G28" s="324"/>
      <c r="H28" s="324"/>
      <c r="I28" s="324"/>
      <c r="J28" s="324"/>
      <c r="K28" s="324"/>
      <c r="L28" s="324"/>
      <c r="M28" s="324"/>
      <c r="N28" s="324"/>
      <c r="O28" s="324"/>
      <c r="P28" s="324"/>
      <c r="Q28" s="324"/>
      <c r="R28" s="324"/>
    </row>
    <row r="29" spans="1:18" x14ac:dyDescent="0.2">
      <c r="B29" s="312"/>
    </row>
  </sheetData>
  <phoneticPr fontId="2" type="noConversion"/>
  <hyperlinks>
    <hyperlink ref="B8" location="'1tab'!A1" display="Table 1.  U.S. Energy Markets Summary: Base Case "/>
    <hyperlink ref="B9" location="'2tab'!A1" display="Table 2.  U.S. Energy Nominal Prices: Base Case"/>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Y5" activePane="bottomRight" state="frozen"/>
      <selection pane="topRight" activeCell="C1" sqref="C1"/>
      <selection pane="bottomLeft" activeCell="A5" sqref="A5"/>
      <selection pane="bottomRight" activeCell="BF5" sqref="BF5"/>
    </sheetView>
  </sheetViews>
  <sheetFormatPr defaultColWidth="11" defaultRowHeight="11.25" x14ac:dyDescent="0.2"/>
  <cols>
    <col min="1" max="1" width="12.42578125" style="599" customWidth="1"/>
    <col min="2" max="2" width="26" style="599" customWidth="1"/>
    <col min="3" max="74" width="6.5703125" style="599" customWidth="1"/>
    <col min="75" max="16384" width="11" style="599"/>
  </cols>
  <sheetData>
    <row r="1" spans="1:74" ht="12.75" customHeight="1" x14ac:dyDescent="0.2">
      <c r="A1" s="667" t="s">
        <v>1051</v>
      </c>
      <c r="B1" s="597" t="s">
        <v>529</v>
      </c>
      <c r="C1" s="598"/>
      <c r="D1" s="598"/>
      <c r="E1" s="598"/>
      <c r="F1" s="598"/>
      <c r="G1" s="598"/>
      <c r="H1" s="598"/>
      <c r="I1" s="598"/>
      <c r="J1" s="598"/>
      <c r="K1" s="598"/>
      <c r="L1" s="598"/>
      <c r="M1" s="598"/>
      <c r="N1" s="598"/>
      <c r="O1" s="598"/>
      <c r="P1" s="598"/>
      <c r="Q1" s="598"/>
      <c r="R1" s="598"/>
      <c r="S1" s="598"/>
      <c r="T1" s="598"/>
      <c r="U1" s="598"/>
      <c r="V1" s="598"/>
      <c r="W1" s="598"/>
      <c r="X1" s="598"/>
      <c r="Y1" s="598"/>
      <c r="Z1" s="598"/>
      <c r="AA1" s="598"/>
      <c r="AB1" s="598"/>
      <c r="AC1" s="598"/>
      <c r="AD1" s="598"/>
      <c r="AE1" s="598"/>
      <c r="AF1" s="598"/>
      <c r="AG1" s="598"/>
      <c r="AH1" s="598"/>
      <c r="AI1" s="598"/>
      <c r="AJ1" s="598"/>
      <c r="AK1" s="598"/>
      <c r="AL1" s="598"/>
      <c r="AM1" s="598"/>
      <c r="AN1" s="598"/>
      <c r="AO1" s="598"/>
      <c r="AP1" s="598"/>
      <c r="AQ1" s="598"/>
      <c r="AR1" s="598"/>
      <c r="AS1" s="598"/>
      <c r="AT1" s="598"/>
      <c r="AU1" s="598"/>
      <c r="AV1" s="598"/>
      <c r="AW1" s="598"/>
      <c r="AX1" s="598"/>
      <c r="AY1" s="598"/>
      <c r="AZ1" s="598"/>
      <c r="BA1" s="598"/>
      <c r="BB1" s="598"/>
      <c r="BC1" s="598"/>
      <c r="BD1" s="598"/>
      <c r="BE1" s="598"/>
      <c r="BF1" s="598"/>
      <c r="BG1" s="598"/>
      <c r="BH1" s="598"/>
      <c r="BI1" s="598"/>
      <c r="BJ1" s="598"/>
      <c r="BK1" s="598"/>
      <c r="BL1" s="598"/>
      <c r="BM1" s="598"/>
      <c r="BN1" s="598"/>
      <c r="BO1" s="598"/>
      <c r="BP1" s="598"/>
      <c r="BQ1" s="598"/>
      <c r="BR1" s="598"/>
      <c r="BS1" s="598"/>
      <c r="BT1" s="598"/>
      <c r="BU1" s="598"/>
      <c r="BV1" s="598"/>
    </row>
    <row r="2" spans="1:74" ht="12.75" customHeight="1" x14ac:dyDescent="0.2">
      <c r="A2" s="668"/>
      <c r="B2" s="543" t="str">
        <f>"U.S. Energy Information Administration  |  Short-Term Energy Outlook  - "&amp;Dates!D1</f>
        <v>U.S. Energy Information Administration  |  Short-Term Energy Outlook  - August 2015</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551"/>
      <c r="AN2" s="551"/>
      <c r="AO2" s="551"/>
      <c r="AP2" s="551"/>
      <c r="AQ2" s="551"/>
      <c r="AR2" s="551"/>
      <c r="AS2" s="551"/>
      <c r="AT2" s="551"/>
      <c r="AU2" s="551"/>
      <c r="AV2" s="551"/>
      <c r="AW2" s="551"/>
      <c r="AX2" s="551"/>
      <c r="AY2" s="551"/>
      <c r="AZ2" s="551"/>
      <c r="BA2" s="551"/>
      <c r="BB2" s="551"/>
      <c r="BC2" s="551"/>
      <c r="BD2" s="551"/>
      <c r="BE2" s="551"/>
      <c r="BF2" s="551"/>
      <c r="BG2" s="551"/>
      <c r="BH2" s="551"/>
      <c r="BI2" s="551"/>
      <c r="BJ2" s="551"/>
      <c r="BK2" s="551"/>
      <c r="BL2" s="551"/>
      <c r="BM2" s="551"/>
      <c r="BN2" s="551"/>
      <c r="BO2" s="551"/>
      <c r="BP2" s="551"/>
      <c r="BQ2" s="551"/>
      <c r="BR2" s="551"/>
      <c r="BS2" s="551"/>
      <c r="BT2" s="551"/>
      <c r="BU2" s="551"/>
      <c r="BV2" s="551"/>
    </row>
    <row r="3" spans="1:74" ht="12.75" customHeight="1" x14ac:dyDescent="0.2">
      <c r="A3" s="600"/>
      <c r="B3" s="601"/>
      <c r="C3" s="672">
        <f>Dates!D3</f>
        <v>2011</v>
      </c>
      <c r="D3" s="673"/>
      <c r="E3" s="673"/>
      <c r="F3" s="673"/>
      <c r="G3" s="673"/>
      <c r="H3" s="673"/>
      <c r="I3" s="673"/>
      <c r="J3" s="673"/>
      <c r="K3" s="673"/>
      <c r="L3" s="673"/>
      <c r="M3" s="673"/>
      <c r="N3" s="718"/>
      <c r="O3" s="672">
        <f>C3+1</f>
        <v>2012</v>
      </c>
      <c r="P3" s="673"/>
      <c r="Q3" s="673"/>
      <c r="R3" s="673"/>
      <c r="S3" s="673"/>
      <c r="T3" s="673"/>
      <c r="U3" s="673"/>
      <c r="V3" s="673"/>
      <c r="W3" s="673"/>
      <c r="X3" s="673"/>
      <c r="Y3" s="673"/>
      <c r="Z3" s="718"/>
      <c r="AA3" s="672">
        <f>O3+1</f>
        <v>2013</v>
      </c>
      <c r="AB3" s="673"/>
      <c r="AC3" s="673"/>
      <c r="AD3" s="673"/>
      <c r="AE3" s="673"/>
      <c r="AF3" s="673"/>
      <c r="AG3" s="673"/>
      <c r="AH3" s="673"/>
      <c r="AI3" s="673"/>
      <c r="AJ3" s="673"/>
      <c r="AK3" s="673"/>
      <c r="AL3" s="718"/>
      <c r="AM3" s="672">
        <f>AA3+1</f>
        <v>2014</v>
      </c>
      <c r="AN3" s="673"/>
      <c r="AO3" s="673"/>
      <c r="AP3" s="673"/>
      <c r="AQ3" s="673"/>
      <c r="AR3" s="673"/>
      <c r="AS3" s="673"/>
      <c r="AT3" s="673"/>
      <c r="AU3" s="673"/>
      <c r="AV3" s="673"/>
      <c r="AW3" s="673"/>
      <c r="AX3" s="718"/>
      <c r="AY3" s="672">
        <f>AM3+1</f>
        <v>2015</v>
      </c>
      <c r="AZ3" s="673"/>
      <c r="BA3" s="673"/>
      <c r="BB3" s="673"/>
      <c r="BC3" s="673"/>
      <c r="BD3" s="673"/>
      <c r="BE3" s="673"/>
      <c r="BF3" s="673"/>
      <c r="BG3" s="673"/>
      <c r="BH3" s="673"/>
      <c r="BI3" s="673"/>
      <c r="BJ3" s="718"/>
      <c r="BK3" s="672">
        <f>AY3+1</f>
        <v>2016</v>
      </c>
      <c r="BL3" s="673"/>
      <c r="BM3" s="673"/>
      <c r="BN3" s="673"/>
      <c r="BO3" s="673"/>
      <c r="BP3" s="673"/>
      <c r="BQ3" s="673"/>
      <c r="BR3" s="673"/>
      <c r="BS3" s="673"/>
      <c r="BT3" s="673"/>
      <c r="BU3" s="673"/>
      <c r="BV3" s="718"/>
    </row>
    <row r="4" spans="1:74" s="169" customFormat="1" ht="12.75" customHeight="1" x14ac:dyDescent="0.2">
      <c r="A4" s="132"/>
      <c r="B4" s="602"/>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2" customHeight="1" x14ac:dyDescent="0.2">
      <c r="A5" s="603"/>
      <c r="B5" s="170" t="s">
        <v>514</v>
      </c>
      <c r="C5" s="540"/>
      <c r="D5" s="540"/>
      <c r="E5" s="540"/>
      <c r="F5" s="540"/>
      <c r="G5" s="540"/>
      <c r="H5" s="540"/>
      <c r="I5" s="540"/>
      <c r="J5" s="540"/>
      <c r="K5" s="540"/>
      <c r="L5" s="540"/>
      <c r="M5" s="540"/>
      <c r="N5" s="540"/>
      <c r="O5" s="540"/>
      <c r="P5" s="540"/>
      <c r="Q5" s="540"/>
      <c r="R5" s="540"/>
      <c r="S5" s="540"/>
      <c r="T5" s="540"/>
      <c r="U5" s="540"/>
      <c r="V5" s="540"/>
      <c r="W5" s="540"/>
      <c r="X5" s="540"/>
      <c r="Y5" s="540"/>
      <c r="Z5" s="540"/>
      <c r="AA5" s="540"/>
      <c r="AB5" s="540"/>
      <c r="AC5" s="540"/>
      <c r="AD5" s="540"/>
      <c r="AE5" s="540"/>
      <c r="AF5" s="540"/>
      <c r="AG5" s="540"/>
      <c r="AH5" s="540"/>
      <c r="AI5" s="540"/>
      <c r="AJ5" s="540"/>
      <c r="AK5" s="540"/>
      <c r="AL5" s="540"/>
      <c r="AM5" s="540"/>
      <c r="AN5" s="540"/>
      <c r="AO5" s="540"/>
      <c r="AP5" s="540"/>
      <c r="AQ5" s="540"/>
      <c r="AR5" s="540"/>
      <c r="AS5" s="540"/>
      <c r="AT5" s="540"/>
      <c r="AU5" s="540"/>
      <c r="AV5" s="540"/>
      <c r="AW5" s="540"/>
      <c r="AX5" s="540"/>
      <c r="AY5" s="540"/>
      <c r="AZ5" s="540"/>
      <c r="BA5" s="540"/>
      <c r="BB5" s="540"/>
      <c r="BC5" s="540"/>
      <c r="BD5" s="540"/>
      <c r="BE5" s="540"/>
      <c r="BF5" s="540"/>
      <c r="BG5" s="540"/>
      <c r="BH5" s="540"/>
      <c r="BI5" s="540"/>
      <c r="BJ5" s="540"/>
      <c r="BK5" s="540"/>
      <c r="BL5" s="540"/>
      <c r="BM5" s="540"/>
      <c r="BN5" s="540"/>
      <c r="BO5" s="540"/>
      <c r="BP5" s="540"/>
      <c r="BQ5" s="540"/>
      <c r="BR5" s="540"/>
      <c r="BS5" s="540"/>
      <c r="BT5" s="540"/>
      <c r="BU5" s="540"/>
      <c r="BV5" s="540"/>
    </row>
    <row r="6" spans="1:74" ht="12" customHeight="1" x14ac:dyDescent="0.2">
      <c r="A6" s="604" t="s">
        <v>1003</v>
      </c>
      <c r="B6" s="605" t="s">
        <v>55</v>
      </c>
      <c r="C6" s="273">
        <v>0.24665304599999999</v>
      </c>
      <c r="D6" s="273">
        <v>0.232889234</v>
      </c>
      <c r="E6" s="273">
        <v>0.30065704799999998</v>
      </c>
      <c r="F6" s="273">
        <v>0.30127097200000003</v>
      </c>
      <c r="G6" s="273">
        <v>0.31466333499999999</v>
      </c>
      <c r="H6" s="273">
        <v>0.31089956800000002</v>
      </c>
      <c r="I6" s="273">
        <v>0.30287825800000001</v>
      </c>
      <c r="J6" s="273">
        <v>0.249370591</v>
      </c>
      <c r="K6" s="273">
        <v>0.206504245</v>
      </c>
      <c r="L6" s="273">
        <v>0.191011984</v>
      </c>
      <c r="M6" s="273">
        <v>0.19949508699999999</v>
      </c>
      <c r="N6" s="273">
        <v>0.228833024</v>
      </c>
      <c r="O6" s="273">
        <v>0.21724610899999999</v>
      </c>
      <c r="P6" s="273">
        <v>0.19070922500000001</v>
      </c>
      <c r="Q6" s="273">
        <v>0.244296293</v>
      </c>
      <c r="R6" s="273">
        <v>0.24849481500000001</v>
      </c>
      <c r="S6" s="273">
        <v>0.27051600399999998</v>
      </c>
      <c r="T6" s="273">
        <v>0.252001535</v>
      </c>
      <c r="U6" s="273">
        <v>0.25076452399999999</v>
      </c>
      <c r="V6" s="273">
        <v>0.217726641</v>
      </c>
      <c r="W6" s="273">
        <v>0.16598695799999999</v>
      </c>
      <c r="X6" s="273">
        <v>0.155168679</v>
      </c>
      <c r="Y6" s="273">
        <v>0.17621469100000001</v>
      </c>
      <c r="Z6" s="273">
        <v>0.21692161400000001</v>
      </c>
      <c r="AA6" s="273">
        <v>0.23376475299999999</v>
      </c>
      <c r="AB6" s="273">
        <v>0.19130812799999999</v>
      </c>
      <c r="AC6" s="273">
        <v>0.19299272100000001</v>
      </c>
      <c r="AD6" s="273">
        <v>0.23702224</v>
      </c>
      <c r="AE6" s="273">
        <v>0.26827026199999998</v>
      </c>
      <c r="AF6" s="273">
        <v>0.25809464399999998</v>
      </c>
      <c r="AG6" s="273">
        <v>0.25693108999999997</v>
      </c>
      <c r="AH6" s="273">
        <v>0.204076281</v>
      </c>
      <c r="AI6" s="273">
        <v>0.159517468</v>
      </c>
      <c r="AJ6" s="273">
        <v>0.16179595099999999</v>
      </c>
      <c r="AK6" s="273">
        <v>0.16666720500000001</v>
      </c>
      <c r="AL6" s="273">
        <v>0.198481834</v>
      </c>
      <c r="AM6" s="273">
        <v>0.20301132</v>
      </c>
      <c r="AN6" s="273">
        <v>0.16402296599999999</v>
      </c>
      <c r="AO6" s="273">
        <v>0.22901028000000001</v>
      </c>
      <c r="AP6" s="273">
        <v>0.23720258399999999</v>
      </c>
      <c r="AQ6" s="273">
        <v>0.249961345</v>
      </c>
      <c r="AR6" s="273">
        <v>0.24432256499999999</v>
      </c>
      <c r="AS6" s="273">
        <v>0.22972025300000001</v>
      </c>
      <c r="AT6" s="273">
        <v>0.186460869</v>
      </c>
      <c r="AU6" s="273">
        <v>0.150149748</v>
      </c>
      <c r="AV6" s="273">
        <v>0.16083796</v>
      </c>
      <c r="AW6" s="273">
        <v>0.17628179299999999</v>
      </c>
      <c r="AX6" s="273">
        <v>0.21159707899999999</v>
      </c>
      <c r="AY6" s="273">
        <v>0.23078944200000001</v>
      </c>
      <c r="AZ6" s="273">
        <v>0.21339430700000001</v>
      </c>
      <c r="BA6" s="273">
        <v>0.23319087699999999</v>
      </c>
      <c r="BB6" s="273">
        <v>0.21203060900000001</v>
      </c>
      <c r="BC6" s="273">
        <v>0.19014329999999999</v>
      </c>
      <c r="BD6" s="273">
        <v>0.2268985</v>
      </c>
      <c r="BE6" s="273">
        <v>0.18210699999999999</v>
      </c>
      <c r="BF6" s="361">
        <v>0.1645789</v>
      </c>
      <c r="BG6" s="361">
        <v>0.1316698</v>
      </c>
      <c r="BH6" s="361">
        <v>0.12980720000000001</v>
      </c>
      <c r="BI6" s="361">
        <v>0.13564329999999999</v>
      </c>
      <c r="BJ6" s="361">
        <v>0.1494299</v>
      </c>
      <c r="BK6" s="361">
        <v>0.21367369999999999</v>
      </c>
      <c r="BL6" s="361">
        <v>0.17446970000000001</v>
      </c>
      <c r="BM6" s="361">
        <v>0.21020169999999999</v>
      </c>
      <c r="BN6" s="361">
        <v>0.22832369999999999</v>
      </c>
      <c r="BO6" s="361">
        <v>0.25122670000000002</v>
      </c>
      <c r="BP6" s="361">
        <v>0.28822189999999998</v>
      </c>
      <c r="BQ6" s="361">
        <v>0.2479682</v>
      </c>
      <c r="BR6" s="361">
        <v>0.19656419999999999</v>
      </c>
      <c r="BS6" s="361">
        <v>0.16141420000000001</v>
      </c>
      <c r="BT6" s="361">
        <v>0.15265719999999999</v>
      </c>
      <c r="BU6" s="361">
        <v>0.1626464</v>
      </c>
      <c r="BV6" s="361">
        <v>0.18375089999999999</v>
      </c>
    </row>
    <row r="7" spans="1:74" ht="12" customHeight="1" x14ac:dyDescent="0.2">
      <c r="A7" s="558" t="s">
        <v>810</v>
      </c>
      <c r="B7" s="605" t="s">
        <v>1091</v>
      </c>
      <c r="C7" s="273">
        <v>1.690734E-2</v>
      </c>
      <c r="D7" s="273">
        <v>1.554698E-2</v>
      </c>
      <c r="E7" s="273">
        <v>1.529258E-2</v>
      </c>
      <c r="F7" s="273">
        <v>1.1949009999999999E-2</v>
      </c>
      <c r="G7" s="273">
        <v>1.318126E-2</v>
      </c>
      <c r="H7" s="273">
        <v>1.5634459999999999E-2</v>
      </c>
      <c r="I7" s="273">
        <v>1.695998E-2</v>
      </c>
      <c r="J7" s="273">
        <v>1.7168590000000001E-2</v>
      </c>
      <c r="K7" s="273">
        <v>1.5492560000000001E-2</v>
      </c>
      <c r="L7" s="273">
        <v>1.4040540000000001E-2</v>
      </c>
      <c r="M7" s="273">
        <v>1.3667220000000001E-2</v>
      </c>
      <c r="N7" s="273">
        <v>1.631815E-2</v>
      </c>
      <c r="O7" s="273">
        <v>1.6836839999999999E-2</v>
      </c>
      <c r="P7" s="273">
        <v>1.6026209999999999E-2</v>
      </c>
      <c r="Q7" s="273">
        <v>1.560694E-2</v>
      </c>
      <c r="R7" s="273">
        <v>1.2707380000000001E-2</v>
      </c>
      <c r="S7" s="273">
        <v>1.4017669999999999E-2</v>
      </c>
      <c r="T7" s="273">
        <v>1.6377320000000001E-2</v>
      </c>
      <c r="U7" s="273">
        <v>1.773578E-2</v>
      </c>
      <c r="V7" s="273">
        <v>1.793055E-2</v>
      </c>
      <c r="W7" s="273">
        <v>1.6490029999999999E-2</v>
      </c>
      <c r="X7" s="273">
        <v>1.5106100000000001E-2</v>
      </c>
      <c r="Y7" s="273">
        <v>1.5018500000000001E-2</v>
      </c>
      <c r="Z7" s="273">
        <v>1.6337830000000001E-2</v>
      </c>
      <c r="AA7" s="273">
        <v>1.7125310000000001E-2</v>
      </c>
      <c r="AB7" s="273">
        <v>1.530046E-2</v>
      </c>
      <c r="AC7" s="273">
        <v>1.6976689999999999E-2</v>
      </c>
      <c r="AD7" s="273">
        <v>1.3649649999999999E-2</v>
      </c>
      <c r="AE7" s="273">
        <v>1.533662E-2</v>
      </c>
      <c r="AF7" s="273">
        <v>1.6784520000000001E-2</v>
      </c>
      <c r="AG7" s="273">
        <v>1.844757E-2</v>
      </c>
      <c r="AH7" s="273">
        <v>1.9908579999999999E-2</v>
      </c>
      <c r="AI7" s="273">
        <v>1.8035789999999999E-2</v>
      </c>
      <c r="AJ7" s="273">
        <v>1.752225E-2</v>
      </c>
      <c r="AK7" s="273">
        <v>1.852825E-2</v>
      </c>
      <c r="AL7" s="273">
        <v>1.981047E-2</v>
      </c>
      <c r="AM7" s="273">
        <v>2.1693250000000001E-2</v>
      </c>
      <c r="AN7" s="273">
        <v>1.9947900000000001E-2</v>
      </c>
      <c r="AO7" s="273">
        <v>2.1809499999999999E-2</v>
      </c>
      <c r="AP7" s="273">
        <v>1.6829859999999999E-2</v>
      </c>
      <c r="AQ7" s="273">
        <v>1.784906E-2</v>
      </c>
      <c r="AR7" s="273">
        <v>2.162847E-2</v>
      </c>
      <c r="AS7" s="273">
        <v>2.1880380000000001E-2</v>
      </c>
      <c r="AT7" s="273">
        <v>2.189255E-2</v>
      </c>
      <c r="AU7" s="273">
        <v>2.006935E-2</v>
      </c>
      <c r="AV7" s="273">
        <v>2.0234990000000001E-2</v>
      </c>
      <c r="AW7" s="273">
        <v>2.086872E-2</v>
      </c>
      <c r="AX7" s="273">
        <v>2.1860569999999999E-2</v>
      </c>
      <c r="AY7" s="273">
        <v>2.2184700000000002E-2</v>
      </c>
      <c r="AZ7" s="273">
        <v>2.055473E-2</v>
      </c>
      <c r="BA7" s="273">
        <v>1.9822260000000001E-2</v>
      </c>
      <c r="BB7" s="273">
        <v>1.6935229999999999E-2</v>
      </c>
      <c r="BC7" s="273">
        <v>1.8922611999999998E-2</v>
      </c>
      <c r="BD7" s="273">
        <v>2.0815500000000001E-2</v>
      </c>
      <c r="BE7" s="273">
        <v>2.23866E-2</v>
      </c>
      <c r="BF7" s="361">
        <v>2.3116000000000001E-2</v>
      </c>
      <c r="BG7" s="361">
        <v>2.05177E-2</v>
      </c>
      <c r="BH7" s="361">
        <v>1.8342799999999999E-2</v>
      </c>
      <c r="BI7" s="361">
        <v>1.9467600000000002E-2</v>
      </c>
      <c r="BJ7" s="361">
        <v>2.1962099999999998E-2</v>
      </c>
      <c r="BK7" s="361">
        <v>2.15943E-2</v>
      </c>
      <c r="BL7" s="361">
        <v>2.0475E-2</v>
      </c>
      <c r="BM7" s="361">
        <v>2.04294E-2</v>
      </c>
      <c r="BN7" s="361">
        <v>1.6436200000000002E-2</v>
      </c>
      <c r="BO7" s="361">
        <v>1.8452300000000001E-2</v>
      </c>
      <c r="BP7" s="361">
        <v>2.1935400000000001E-2</v>
      </c>
      <c r="BQ7" s="361">
        <v>2.3774E-2</v>
      </c>
      <c r="BR7" s="361">
        <v>2.46105E-2</v>
      </c>
      <c r="BS7" s="361">
        <v>2.18771E-2</v>
      </c>
      <c r="BT7" s="361">
        <v>1.9594199999999999E-2</v>
      </c>
      <c r="BU7" s="361">
        <v>2.0626100000000001E-2</v>
      </c>
      <c r="BV7" s="361">
        <v>2.2827299999999998E-2</v>
      </c>
    </row>
    <row r="8" spans="1:74" ht="12" customHeight="1" x14ac:dyDescent="0.2">
      <c r="A8" s="558" t="s">
        <v>811</v>
      </c>
      <c r="B8" s="605" t="s">
        <v>1092</v>
      </c>
      <c r="C8" s="273">
        <v>2.0529510000000001E-2</v>
      </c>
      <c r="D8" s="273">
        <v>1.928349E-2</v>
      </c>
      <c r="E8" s="273">
        <v>2.0909549999999999E-2</v>
      </c>
      <c r="F8" s="273">
        <v>1.968721E-2</v>
      </c>
      <c r="G8" s="273">
        <v>2.0526249999999999E-2</v>
      </c>
      <c r="H8" s="273">
        <v>2.1543960000000001E-2</v>
      </c>
      <c r="I8" s="273">
        <v>2.2358200000000002E-2</v>
      </c>
      <c r="J8" s="273">
        <v>2.2251730000000001E-2</v>
      </c>
      <c r="K8" s="273">
        <v>2.106158E-2</v>
      </c>
      <c r="L8" s="273">
        <v>2.153031E-2</v>
      </c>
      <c r="M8" s="273">
        <v>2.2022320000000001E-2</v>
      </c>
      <c r="N8" s="273">
        <v>2.2864220000000001E-2</v>
      </c>
      <c r="O8" s="273">
        <v>2.1706099999999999E-2</v>
      </c>
      <c r="P8" s="273">
        <v>1.989022E-2</v>
      </c>
      <c r="Q8" s="273">
        <v>2.1808330000000001E-2</v>
      </c>
      <c r="R8" s="273">
        <v>2.0508390000000001E-2</v>
      </c>
      <c r="S8" s="273">
        <v>2.180646E-2</v>
      </c>
      <c r="T8" s="273">
        <v>2.1540480000000001E-2</v>
      </c>
      <c r="U8" s="273">
        <v>2.2667779999999998E-2</v>
      </c>
      <c r="V8" s="273">
        <v>2.2540270000000001E-2</v>
      </c>
      <c r="W8" s="273">
        <v>2.1239930000000001E-2</v>
      </c>
      <c r="X8" s="273">
        <v>2.248499E-2</v>
      </c>
      <c r="Y8" s="273">
        <v>2.254221E-2</v>
      </c>
      <c r="Z8" s="273">
        <v>2.371759E-2</v>
      </c>
      <c r="AA8" s="273">
        <v>2.1959019999999999E-2</v>
      </c>
      <c r="AB8" s="273">
        <v>1.941056E-2</v>
      </c>
      <c r="AC8" s="273">
        <v>2.251949E-2</v>
      </c>
      <c r="AD8" s="273">
        <v>2.0908670000000001E-2</v>
      </c>
      <c r="AE8" s="273">
        <v>2.211107E-2</v>
      </c>
      <c r="AF8" s="273">
        <v>2.177142E-2</v>
      </c>
      <c r="AG8" s="273">
        <v>2.243738E-2</v>
      </c>
      <c r="AH8" s="273">
        <v>2.250957E-2</v>
      </c>
      <c r="AI8" s="273">
        <v>2.124844E-2</v>
      </c>
      <c r="AJ8" s="273">
        <v>2.1597330000000001E-2</v>
      </c>
      <c r="AK8" s="273">
        <v>2.203105E-2</v>
      </c>
      <c r="AL8" s="273">
        <v>2.3680920000000001E-2</v>
      </c>
      <c r="AM8" s="273">
        <v>2.1730340000000001E-2</v>
      </c>
      <c r="AN8" s="273">
        <v>1.9012319999999999E-2</v>
      </c>
      <c r="AO8" s="273">
        <v>2.2135249999999999E-2</v>
      </c>
      <c r="AP8" s="273">
        <v>2.1337970000000001E-2</v>
      </c>
      <c r="AQ8" s="273">
        <v>2.1891009999999999E-2</v>
      </c>
      <c r="AR8" s="273">
        <v>2.15313E-2</v>
      </c>
      <c r="AS8" s="273">
        <v>2.31068E-2</v>
      </c>
      <c r="AT8" s="273">
        <v>2.2168730000000001E-2</v>
      </c>
      <c r="AU8" s="273">
        <v>2.084807E-2</v>
      </c>
      <c r="AV8" s="273">
        <v>2.2000220000000001E-2</v>
      </c>
      <c r="AW8" s="273">
        <v>2.1999020000000001E-2</v>
      </c>
      <c r="AX8" s="273">
        <v>2.228931E-2</v>
      </c>
      <c r="AY8" s="273">
        <v>2.2543819999999999E-2</v>
      </c>
      <c r="AZ8" s="273">
        <v>1.9591319999999999E-2</v>
      </c>
      <c r="BA8" s="273">
        <v>2.0765530000000001E-2</v>
      </c>
      <c r="BB8" s="273">
        <v>2.027963E-2</v>
      </c>
      <c r="BC8" s="273">
        <v>2.0961506000000001E-2</v>
      </c>
      <c r="BD8" s="273">
        <v>2.2143699999999999E-2</v>
      </c>
      <c r="BE8" s="273">
        <v>2.383E-2</v>
      </c>
      <c r="BF8" s="361">
        <v>2.3673900000000001E-2</v>
      </c>
      <c r="BG8" s="361">
        <v>2.2182899999999998E-2</v>
      </c>
      <c r="BH8" s="361">
        <v>2.2206E-2</v>
      </c>
      <c r="BI8" s="361">
        <v>2.24928E-2</v>
      </c>
      <c r="BJ8" s="361">
        <v>2.3431299999999999E-2</v>
      </c>
      <c r="BK8" s="361">
        <v>2.2371200000000001E-2</v>
      </c>
      <c r="BL8" s="361">
        <v>2.0989500000000001E-2</v>
      </c>
      <c r="BM8" s="361">
        <v>2.2659499999999999E-2</v>
      </c>
      <c r="BN8" s="361">
        <v>2.1781399999999999E-2</v>
      </c>
      <c r="BO8" s="361">
        <v>2.2615099999999999E-2</v>
      </c>
      <c r="BP8" s="361">
        <v>2.2912200000000001E-2</v>
      </c>
      <c r="BQ8" s="361">
        <v>2.4084600000000001E-2</v>
      </c>
      <c r="BR8" s="361">
        <v>2.38844E-2</v>
      </c>
      <c r="BS8" s="361">
        <v>2.23514E-2</v>
      </c>
      <c r="BT8" s="361">
        <v>2.2334400000000001E-2</v>
      </c>
      <c r="BU8" s="361">
        <v>2.2611800000000001E-2</v>
      </c>
      <c r="BV8" s="361">
        <v>2.3486799999999999E-2</v>
      </c>
    </row>
    <row r="9" spans="1:74" ht="12" customHeight="1" x14ac:dyDescent="0.2">
      <c r="A9" s="603" t="s">
        <v>110</v>
      </c>
      <c r="B9" s="605" t="s">
        <v>632</v>
      </c>
      <c r="C9" s="273">
        <v>8.3044444893000002E-2</v>
      </c>
      <c r="D9" s="273">
        <v>0.10150792605</v>
      </c>
      <c r="E9" s="273">
        <v>0.10240880741</v>
      </c>
      <c r="F9" s="273">
        <v>0.12063913771</v>
      </c>
      <c r="G9" s="273">
        <v>0.11433122126</v>
      </c>
      <c r="H9" s="273">
        <v>0.1066889874</v>
      </c>
      <c r="I9" s="273">
        <v>7.2730716767999998E-2</v>
      </c>
      <c r="J9" s="273">
        <v>7.2584880374999994E-2</v>
      </c>
      <c r="K9" s="273">
        <v>6.6705194502000006E-2</v>
      </c>
      <c r="L9" s="273">
        <v>0.10220350498</v>
      </c>
      <c r="M9" s="273">
        <v>0.12078152774000001</v>
      </c>
      <c r="N9" s="273">
        <v>0.10346805501</v>
      </c>
      <c r="O9" s="273">
        <v>0.12964873662000001</v>
      </c>
      <c r="P9" s="273">
        <v>0.10510854906</v>
      </c>
      <c r="Q9" s="273">
        <v>0.13340712460000001</v>
      </c>
      <c r="R9" s="273">
        <v>0.12087186287</v>
      </c>
      <c r="S9" s="273">
        <v>0.1192831536</v>
      </c>
      <c r="T9" s="273">
        <v>0.11387728542</v>
      </c>
      <c r="U9" s="273">
        <v>8.3910497114999996E-2</v>
      </c>
      <c r="V9" s="273">
        <v>8.0554875430999998E-2</v>
      </c>
      <c r="W9" s="273">
        <v>8.3599715402999999E-2</v>
      </c>
      <c r="X9" s="273">
        <v>0.1201714783</v>
      </c>
      <c r="Y9" s="273">
        <v>0.11078825421999999</v>
      </c>
      <c r="Z9" s="273">
        <v>0.13814315175</v>
      </c>
      <c r="AA9" s="273">
        <v>0.14016473869000001</v>
      </c>
      <c r="AB9" s="273">
        <v>0.1338726959</v>
      </c>
      <c r="AC9" s="273">
        <v>0.14985515020000001</v>
      </c>
      <c r="AD9" s="273">
        <v>0.16622795949999999</v>
      </c>
      <c r="AE9" s="273">
        <v>0.15444112055000001</v>
      </c>
      <c r="AF9" s="273">
        <v>0.13076460103000001</v>
      </c>
      <c r="AG9" s="273">
        <v>0.10551507845999999</v>
      </c>
      <c r="AH9" s="273">
        <v>9.1634104512000006E-2</v>
      </c>
      <c r="AI9" s="273">
        <v>0.11103148118</v>
      </c>
      <c r="AJ9" s="273">
        <v>0.12967160235</v>
      </c>
      <c r="AK9" s="273">
        <v>0.15025761221</v>
      </c>
      <c r="AL9" s="273">
        <v>0.13279395358000001</v>
      </c>
      <c r="AM9" s="273">
        <v>0.17133346116000001</v>
      </c>
      <c r="AN9" s="273">
        <v>0.13289747330000001</v>
      </c>
      <c r="AO9" s="273">
        <v>0.16882335701000001</v>
      </c>
      <c r="AP9" s="273">
        <v>0.17812198553</v>
      </c>
      <c r="AQ9" s="273">
        <v>0.1475685005</v>
      </c>
      <c r="AR9" s="273">
        <v>0.14914577980999999</v>
      </c>
      <c r="AS9" s="273">
        <v>0.11508714288999999</v>
      </c>
      <c r="AT9" s="273">
        <v>9.6947574529000005E-2</v>
      </c>
      <c r="AU9" s="273">
        <v>0.1091385401</v>
      </c>
      <c r="AV9" s="273">
        <v>0.1385751489</v>
      </c>
      <c r="AW9" s="273">
        <v>0.18115998576</v>
      </c>
      <c r="AX9" s="273">
        <v>0.13972033901</v>
      </c>
      <c r="AY9" s="273">
        <v>0.14504786854000001</v>
      </c>
      <c r="AZ9" s="273">
        <v>0.14225569966000001</v>
      </c>
      <c r="BA9" s="273">
        <v>0.14600833774999999</v>
      </c>
      <c r="BB9" s="273">
        <v>0.16954302748</v>
      </c>
      <c r="BC9" s="273">
        <v>0.16217379709999999</v>
      </c>
      <c r="BD9" s="273">
        <v>0.15122769999999999</v>
      </c>
      <c r="BE9" s="273">
        <v>0.126106</v>
      </c>
      <c r="BF9" s="361">
        <v>0.12095160000000001</v>
      </c>
      <c r="BG9" s="361">
        <v>0.12659309999999999</v>
      </c>
      <c r="BH9" s="361">
        <v>0.15439749999999999</v>
      </c>
      <c r="BI9" s="361">
        <v>0.1607546</v>
      </c>
      <c r="BJ9" s="361">
        <v>0.16811480000000001</v>
      </c>
      <c r="BK9" s="361">
        <v>0.17423359999999999</v>
      </c>
      <c r="BL9" s="361">
        <v>0.15886639999999999</v>
      </c>
      <c r="BM9" s="361">
        <v>0.18786630000000001</v>
      </c>
      <c r="BN9" s="361">
        <v>0.19914950000000001</v>
      </c>
      <c r="BO9" s="361">
        <v>0.18833030000000001</v>
      </c>
      <c r="BP9" s="361">
        <v>0.17022760000000001</v>
      </c>
      <c r="BQ9" s="361">
        <v>0.1399059</v>
      </c>
      <c r="BR9" s="361">
        <v>0.1327335</v>
      </c>
      <c r="BS9" s="361">
        <v>0.1397515</v>
      </c>
      <c r="BT9" s="361">
        <v>0.16802030000000001</v>
      </c>
      <c r="BU9" s="361">
        <v>0.17297609999999999</v>
      </c>
      <c r="BV9" s="361">
        <v>0.19291240000000001</v>
      </c>
    </row>
    <row r="10" spans="1:74" ht="12" customHeight="1" x14ac:dyDescent="0.2">
      <c r="A10" s="603" t="s">
        <v>70</v>
      </c>
      <c r="B10" s="605" t="s">
        <v>630</v>
      </c>
      <c r="C10" s="273">
        <v>1.308688E-2</v>
      </c>
      <c r="D10" s="273">
        <v>1.180495E-2</v>
      </c>
      <c r="E10" s="273">
        <v>1.299497E-2</v>
      </c>
      <c r="F10" s="273">
        <v>1.2038699999999999E-2</v>
      </c>
      <c r="G10" s="273">
        <v>1.280127E-2</v>
      </c>
      <c r="H10" s="273">
        <v>1.1800659999999999E-2</v>
      </c>
      <c r="I10" s="273">
        <v>1.2329949999999999E-2</v>
      </c>
      <c r="J10" s="273">
        <v>1.2384279999999999E-2</v>
      </c>
      <c r="K10" s="273">
        <v>1.190738E-2</v>
      </c>
      <c r="L10" s="273">
        <v>1.244256E-2</v>
      </c>
      <c r="M10" s="273">
        <v>1.235113E-2</v>
      </c>
      <c r="N10" s="273">
        <v>1.286779E-2</v>
      </c>
      <c r="O10" s="273">
        <v>1.202107E-2</v>
      </c>
      <c r="P10" s="273">
        <v>1.135569E-2</v>
      </c>
      <c r="Q10" s="273">
        <v>1.2229439999999999E-2</v>
      </c>
      <c r="R10" s="273">
        <v>1.187877E-2</v>
      </c>
      <c r="S10" s="273">
        <v>1.2408779999999999E-2</v>
      </c>
      <c r="T10" s="273">
        <v>1.2156480000000001E-2</v>
      </c>
      <c r="U10" s="273">
        <v>1.256726E-2</v>
      </c>
      <c r="V10" s="273">
        <v>1.24073E-2</v>
      </c>
      <c r="W10" s="273">
        <v>1.2370610000000001E-2</v>
      </c>
      <c r="X10" s="273">
        <v>1.264814E-2</v>
      </c>
      <c r="Y10" s="273">
        <v>1.28185E-2</v>
      </c>
      <c r="Z10" s="273">
        <v>1.322957E-2</v>
      </c>
      <c r="AA10" s="273">
        <v>1.318449E-2</v>
      </c>
      <c r="AB10" s="273">
        <v>1.1794870000000001E-2</v>
      </c>
      <c r="AC10" s="273">
        <v>1.314953E-2</v>
      </c>
      <c r="AD10" s="273">
        <v>1.215669E-2</v>
      </c>
      <c r="AE10" s="273">
        <v>1.247683E-2</v>
      </c>
      <c r="AF10" s="273">
        <v>1.219578E-2</v>
      </c>
      <c r="AG10" s="273">
        <v>1.275515E-2</v>
      </c>
      <c r="AH10" s="273">
        <v>1.261733E-2</v>
      </c>
      <c r="AI10" s="273">
        <v>1.2396559999999999E-2</v>
      </c>
      <c r="AJ10" s="273">
        <v>1.3009099999999999E-2</v>
      </c>
      <c r="AK10" s="273">
        <v>1.1739970000000001E-2</v>
      </c>
      <c r="AL10" s="273">
        <v>1.302933E-2</v>
      </c>
      <c r="AM10" s="273">
        <v>1.3504749999999999E-2</v>
      </c>
      <c r="AN10" s="273">
        <v>1.21035E-2</v>
      </c>
      <c r="AO10" s="273">
        <v>1.332673E-2</v>
      </c>
      <c r="AP10" s="273">
        <v>1.311169E-2</v>
      </c>
      <c r="AQ10" s="273">
        <v>1.3327139999999999E-2</v>
      </c>
      <c r="AR10" s="273">
        <v>1.2940999999999999E-2</v>
      </c>
      <c r="AS10" s="273">
        <v>1.317309E-2</v>
      </c>
      <c r="AT10" s="273">
        <v>1.31485E-2</v>
      </c>
      <c r="AU10" s="273">
        <v>1.302042E-2</v>
      </c>
      <c r="AV10" s="273">
        <v>1.3292490000000001E-2</v>
      </c>
      <c r="AW10" s="273">
        <v>1.355523E-2</v>
      </c>
      <c r="AX10" s="273">
        <v>1.37311E-2</v>
      </c>
      <c r="AY10" s="273">
        <v>1.381252E-2</v>
      </c>
      <c r="AZ10" s="273">
        <v>1.268531E-2</v>
      </c>
      <c r="BA10" s="273">
        <v>1.3805670000000001E-2</v>
      </c>
      <c r="BB10" s="273">
        <v>1.281944E-2</v>
      </c>
      <c r="BC10" s="273">
        <v>1.3802201E-2</v>
      </c>
      <c r="BD10" s="273">
        <v>1.33308E-2</v>
      </c>
      <c r="BE10" s="273">
        <v>1.3509800000000001E-2</v>
      </c>
      <c r="BF10" s="361">
        <v>1.32617E-2</v>
      </c>
      <c r="BG10" s="361">
        <v>1.2754E-2</v>
      </c>
      <c r="BH10" s="361">
        <v>1.29956E-2</v>
      </c>
      <c r="BI10" s="361">
        <v>1.2606900000000001E-2</v>
      </c>
      <c r="BJ10" s="361">
        <v>1.32085E-2</v>
      </c>
      <c r="BK10" s="361">
        <v>1.3241899999999999E-2</v>
      </c>
      <c r="BL10" s="361">
        <v>1.2157100000000001E-2</v>
      </c>
      <c r="BM10" s="361">
        <v>1.2941100000000001E-2</v>
      </c>
      <c r="BN10" s="361">
        <v>1.21733E-2</v>
      </c>
      <c r="BO10" s="361">
        <v>1.2510200000000001E-2</v>
      </c>
      <c r="BP10" s="361">
        <v>1.2530700000000001E-2</v>
      </c>
      <c r="BQ10" s="361">
        <v>1.29733E-2</v>
      </c>
      <c r="BR10" s="361">
        <v>1.2905399999999999E-2</v>
      </c>
      <c r="BS10" s="361">
        <v>1.2528900000000001E-2</v>
      </c>
      <c r="BT10" s="361">
        <v>1.28434E-2</v>
      </c>
      <c r="BU10" s="361">
        <v>1.251E-2</v>
      </c>
      <c r="BV10" s="361">
        <v>1.31416E-2</v>
      </c>
    </row>
    <row r="11" spans="1:74" ht="12" customHeight="1" x14ac:dyDescent="0.2">
      <c r="A11" s="603" t="s">
        <v>1004</v>
      </c>
      <c r="B11" s="605" t="s">
        <v>631</v>
      </c>
      <c r="C11" s="273">
        <v>3.6257131130999998E-4</v>
      </c>
      <c r="D11" s="273">
        <v>7.8577827429E-4</v>
      </c>
      <c r="E11" s="273">
        <v>1.1304846695000001E-3</v>
      </c>
      <c r="F11" s="273">
        <v>1.5085859283999999E-3</v>
      </c>
      <c r="G11" s="273">
        <v>1.7550931877E-3</v>
      </c>
      <c r="H11" s="273">
        <v>2.0439498677000002E-3</v>
      </c>
      <c r="I11" s="273">
        <v>1.7545392881999999E-3</v>
      </c>
      <c r="J11" s="273">
        <v>2.1147191033000002E-3</v>
      </c>
      <c r="K11" s="273">
        <v>1.7227934144E-3</v>
      </c>
      <c r="L11" s="273">
        <v>1.4690545752000001E-3</v>
      </c>
      <c r="M11" s="273">
        <v>1.0012218493E-3</v>
      </c>
      <c r="N11" s="273">
        <v>1.1334903044E-3</v>
      </c>
      <c r="O11" s="273">
        <v>8.6763574529000003E-4</v>
      </c>
      <c r="P11" s="273">
        <v>1.2285321198000001E-3</v>
      </c>
      <c r="Q11" s="273">
        <v>2.1062755698999999E-3</v>
      </c>
      <c r="R11" s="273">
        <v>2.9014985328999999E-3</v>
      </c>
      <c r="S11" s="273">
        <v>4.2360989005999997E-3</v>
      </c>
      <c r="T11" s="273">
        <v>4.8340685249999996E-3</v>
      </c>
      <c r="U11" s="273">
        <v>4.6776167588000002E-3</v>
      </c>
      <c r="V11" s="273">
        <v>4.2343003100000004E-3</v>
      </c>
      <c r="W11" s="273">
        <v>4.1773934404999999E-3</v>
      </c>
      <c r="X11" s="273">
        <v>3.9492804847000001E-3</v>
      </c>
      <c r="Y11" s="273">
        <v>3.1893248929999998E-3</v>
      </c>
      <c r="Z11" s="273">
        <v>3.222981158E-3</v>
      </c>
      <c r="AA11" s="273">
        <v>2.8535066329000002E-3</v>
      </c>
      <c r="AB11" s="273">
        <v>3.9669516300999998E-3</v>
      </c>
      <c r="AC11" s="273">
        <v>5.6742645797999997E-3</v>
      </c>
      <c r="AD11" s="273">
        <v>6.0889917863000001E-3</v>
      </c>
      <c r="AE11" s="273">
        <v>6.8864187785999996E-3</v>
      </c>
      <c r="AF11" s="273">
        <v>7.9863004307E-3</v>
      </c>
      <c r="AG11" s="273">
        <v>7.6069913479999999E-3</v>
      </c>
      <c r="AH11" s="273">
        <v>8.6932371240000007E-3</v>
      </c>
      <c r="AI11" s="273">
        <v>8.7250518715999998E-3</v>
      </c>
      <c r="AJ11" s="273">
        <v>9.0828120866000006E-3</v>
      </c>
      <c r="AK11" s="273">
        <v>7.5997725007999999E-3</v>
      </c>
      <c r="AL11" s="273">
        <v>7.8578704011999997E-3</v>
      </c>
      <c r="AM11" s="273">
        <v>7.5569724162000002E-3</v>
      </c>
      <c r="AN11" s="273">
        <v>8.2879801454999995E-3</v>
      </c>
      <c r="AO11" s="273">
        <v>1.3069249381999999E-2</v>
      </c>
      <c r="AP11" s="273">
        <v>1.5121354884E-2</v>
      </c>
      <c r="AQ11" s="273">
        <v>1.7380251012000001E-2</v>
      </c>
      <c r="AR11" s="273">
        <v>1.8868245626999999E-2</v>
      </c>
      <c r="AS11" s="273">
        <v>1.7105289076000001E-2</v>
      </c>
      <c r="AT11" s="273">
        <v>1.7780211899E-2</v>
      </c>
      <c r="AU11" s="273">
        <v>1.7391964028000001E-2</v>
      </c>
      <c r="AV11" s="273">
        <v>1.5637350630000001E-2</v>
      </c>
      <c r="AW11" s="273">
        <v>1.2645475058E-2</v>
      </c>
      <c r="AX11" s="273">
        <v>9.1990741401000008E-3</v>
      </c>
      <c r="AY11" s="273">
        <v>1.0931888019E-2</v>
      </c>
      <c r="AZ11" s="273">
        <v>1.5199251186000001E-2</v>
      </c>
      <c r="BA11" s="273">
        <v>2.0676509472000001E-2</v>
      </c>
      <c r="BB11" s="273">
        <v>2.3902046808E-2</v>
      </c>
      <c r="BC11" s="273">
        <v>2.4778661271000001E-2</v>
      </c>
      <c r="BD11" s="273">
        <v>2.6877100000000001E-2</v>
      </c>
      <c r="BE11" s="273">
        <v>2.4990600000000002E-2</v>
      </c>
      <c r="BF11" s="361">
        <v>2.5279200000000002E-2</v>
      </c>
      <c r="BG11" s="361">
        <v>2.23644E-2</v>
      </c>
      <c r="BH11" s="361">
        <v>1.7905000000000001E-2</v>
      </c>
      <c r="BI11" s="361">
        <v>1.3735300000000001E-2</v>
      </c>
      <c r="BJ11" s="361">
        <v>1.08416E-2</v>
      </c>
      <c r="BK11" s="361">
        <v>9.5117499999999994E-3</v>
      </c>
      <c r="BL11" s="361">
        <v>1.3529599999999999E-2</v>
      </c>
      <c r="BM11" s="361">
        <v>2.12753E-2</v>
      </c>
      <c r="BN11" s="361">
        <v>2.6453500000000001E-2</v>
      </c>
      <c r="BO11" s="361">
        <v>3.0467899999999999E-2</v>
      </c>
      <c r="BP11" s="361">
        <v>3.2981200000000002E-2</v>
      </c>
      <c r="BQ11" s="361">
        <v>3.3028399999999999E-2</v>
      </c>
      <c r="BR11" s="361">
        <v>3.4209700000000003E-2</v>
      </c>
      <c r="BS11" s="361">
        <v>3.1060299999999999E-2</v>
      </c>
      <c r="BT11" s="361">
        <v>2.6662600000000002E-2</v>
      </c>
      <c r="BU11" s="361">
        <v>2.0957799999999999E-2</v>
      </c>
      <c r="BV11" s="361">
        <v>1.7158900000000001E-2</v>
      </c>
    </row>
    <row r="12" spans="1:74" ht="12" customHeight="1" x14ac:dyDescent="0.2">
      <c r="A12" s="604" t="s">
        <v>246</v>
      </c>
      <c r="B12" s="605" t="s">
        <v>515</v>
      </c>
      <c r="C12" s="273">
        <v>0.38058379219999999</v>
      </c>
      <c r="D12" s="273">
        <v>0.38181835833</v>
      </c>
      <c r="E12" s="273">
        <v>0.45339344007999999</v>
      </c>
      <c r="F12" s="273">
        <v>0.46709361564000001</v>
      </c>
      <c r="G12" s="273">
        <v>0.47725842945000002</v>
      </c>
      <c r="H12" s="273">
        <v>0.46861158527000002</v>
      </c>
      <c r="I12" s="273">
        <v>0.42901164405999997</v>
      </c>
      <c r="J12" s="273">
        <v>0.37587479048</v>
      </c>
      <c r="K12" s="273">
        <v>0.32339375292</v>
      </c>
      <c r="L12" s="273">
        <v>0.34269795355999999</v>
      </c>
      <c r="M12" s="273">
        <v>0.36931850657999998</v>
      </c>
      <c r="N12" s="273">
        <v>0.38548472931</v>
      </c>
      <c r="O12" s="273">
        <v>0.39832649135999998</v>
      </c>
      <c r="P12" s="273">
        <v>0.34431842618000003</v>
      </c>
      <c r="Q12" s="273">
        <v>0.42945440317</v>
      </c>
      <c r="R12" s="273">
        <v>0.41736271641</v>
      </c>
      <c r="S12" s="273">
        <v>0.4422681665</v>
      </c>
      <c r="T12" s="273">
        <v>0.42078716895000001</v>
      </c>
      <c r="U12" s="273">
        <v>0.39232345787</v>
      </c>
      <c r="V12" s="273">
        <v>0.35539393674000003</v>
      </c>
      <c r="W12" s="273">
        <v>0.30386463683999998</v>
      </c>
      <c r="X12" s="273">
        <v>0.32952866778000001</v>
      </c>
      <c r="Y12" s="273">
        <v>0.34057148010999999</v>
      </c>
      <c r="Z12" s="273">
        <v>0.41157273691000001</v>
      </c>
      <c r="AA12" s="273">
        <v>0.42905181832</v>
      </c>
      <c r="AB12" s="273">
        <v>0.37565366553000001</v>
      </c>
      <c r="AC12" s="273">
        <v>0.40116784577999998</v>
      </c>
      <c r="AD12" s="273">
        <v>0.45605420128000002</v>
      </c>
      <c r="AE12" s="273">
        <v>0.47952232133</v>
      </c>
      <c r="AF12" s="273">
        <v>0.44759726546</v>
      </c>
      <c r="AG12" s="273">
        <v>0.42369325981</v>
      </c>
      <c r="AH12" s="273">
        <v>0.35943910264000001</v>
      </c>
      <c r="AI12" s="273">
        <v>0.33095479104999997</v>
      </c>
      <c r="AJ12" s="273">
        <v>0.35267904543</v>
      </c>
      <c r="AK12" s="273">
        <v>0.37682385970999999</v>
      </c>
      <c r="AL12" s="273">
        <v>0.39565437798999997</v>
      </c>
      <c r="AM12" s="273">
        <v>0.43883009357000002</v>
      </c>
      <c r="AN12" s="273">
        <v>0.35627213945000002</v>
      </c>
      <c r="AO12" s="273">
        <v>0.46817436638999999</v>
      </c>
      <c r="AP12" s="273">
        <v>0.48172544441999998</v>
      </c>
      <c r="AQ12" s="273">
        <v>0.46797730652000002</v>
      </c>
      <c r="AR12" s="273">
        <v>0.46843736043</v>
      </c>
      <c r="AS12" s="273">
        <v>0.42007295496000002</v>
      </c>
      <c r="AT12" s="273">
        <v>0.35839843543</v>
      </c>
      <c r="AU12" s="273">
        <v>0.33061809211999998</v>
      </c>
      <c r="AV12" s="273">
        <v>0.37057815953000001</v>
      </c>
      <c r="AW12" s="273">
        <v>0.42651022380999998</v>
      </c>
      <c r="AX12" s="273">
        <v>0.41839747215</v>
      </c>
      <c r="AY12" s="273">
        <v>0.44531023856000002</v>
      </c>
      <c r="AZ12" s="273">
        <v>0.42368061785</v>
      </c>
      <c r="BA12" s="273">
        <v>0.45426918423000001</v>
      </c>
      <c r="BB12" s="273">
        <v>0.45550998328999998</v>
      </c>
      <c r="BC12" s="273">
        <v>0.43078207737000002</v>
      </c>
      <c r="BD12" s="273">
        <v>0.46129330000000002</v>
      </c>
      <c r="BE12" s="273">
        <v>0.39293</v>
      </c>
      <c r="BF12" s="361">
        <v>0.3708612</v>
      </c>
      <c r="BG12" s="361">
        <v>0.33608189999999999</v>
      </c>
      <c r="BH12" s="361">
        <v>0.35565409999999997</v>
      </c>
      <c r="BI12" s="361">
        <v>0.36470039999999998</v>
      </c>
      <c r="BJ12" s="361">
        <v>0.3869881</v>
      </c>
      <c r="BK12" s="361">
        <v>0.45462639999999999</v>
      </c>
      <c r="BL12" s="361">
        <v>0.40048719999999999</v>
      </c>
      <c r="BM12" s="361">
        <v>0.4753734</v>
      </c>
      <c r="BN12" s="361">
        <v>0.50431769999999998</v>
      </c>
      <c r="BO12" s="361">
        <v>0.52360249999999997</v>
      </c>
      <c r="BP12" s="361">
        <v>0.54880890000000004</v>
      </c>
      <c r="BQ12" s="361">
        <v>0.48173440000000001</v>
      </c>
      <c r="BR12" s="361">
        <v>0.42490790000000001</v>
      </c>
      <c r="BS12" s="361">
        <v>0.38898339999999998</v>
      </c>
      <c r="BT12" s="361">
        <v>0.40211219999999998</v>
      </c>
      <c r="BU12" s="361">
        <v>0.41232829999999998</v>
      </c>
      <c r="BV12" s="361">
        <v>0.45327780000000001</v>
      </c>
    </row>
    <row r="13" spans="1:74" ht="12" customHeight="1" x14ac:dyDescent="0.2">
      <c r="A13" s="604"/>
      <c r="B13" s="170" t="s">
        <v>516</v>
      </c>
      <c r="C13" s="239"/>
      <c r="D13" s="239"/>
      <c r="E13" s="239"/>
      <c r="F13" s="239"/>
      <c r="G13" s="239"/>
      <c r="H13" s="239"/>
      <c r="I13" s="239"/>
      <c r="J13" s="239"/>
      <c r="K13" s="239"/>
      <c r="L13" s="239"/>
      <c r="M13" s="239"/>
      <c r="N13" s="239"/>
      <c r="O13" s="239"/>
      <c r="P13" s="239"/>
      <c r="Q13" s="239"/>
      <c r="R13" s="239"/>
      <c r="S13" s="239"/>
      <c r="T13" s="239"/>
      <c r="U13" s="239"/>
      <c r="V13" s="239"/>
      <c r="W13" s="239"/>
      <c r="X13" s="239"/>
      <c r="Y13" s="239"/>
      <c r="Z13" s="239"/>
      <c r="AA13" s="239"/>
      <c r="AB13" s="239"/>
      <c r="AC13" s="239"/>
      <c r="AD13" s="239"/>
      <c r="AE13" s="239"/>
      <c r="AF13" s="239"/>
      <c r="AG13" s="239"/>
      <c r="AH13" s="239"/>
      <c r="AI13" s="239"/>
      <c r="AJ13" s="239"/>
      <c r="AK13" s="239"/>
      <c r="AL13" s="239"/>
      <c r="AM13" s="239"/>
      <c r="AN13" s="239"/>
      <c r="AO13" s="239"/>
      <c r="AP13" s="239"/>
      <c r="AQ13" s="239"/>
      <c r="AR13" s="239"/>
      <c r="AS13" s="239"/>
      <c r="AT13" s="239"/>
      <c r="AU13" s="239"/>
      <c r="AV13" s="239"/>
      <c r="AW13" s="239"/>
      <c r="AX13" s="239"/>
      <c r="AY13" s="239"/>
      <c r="AZ13" s="239"/>
      <c r="BA13" s="239"/>
      <c r="BB13" s="239"/>
      <c r="BC13" s="239"/>
      <c r="BD13" s="239"/>
      <c r="BE13" s="239"/>
      <c r="BF13" s="362"/>
      <c r="BG13" s="362"/>
      <c r="BH13" s="362"/>
      <c r="BI13" s="362"/>
      <c r="BJ13" s="362"/>
      <c r="BK13" s="362"/>
      <c r="BL13" s="362"/>
      <c r="BM13" s="362"/>
      <c r="BN13" s="362"/>
      <c r="BO13" s="362"/>
      <c r="BP13" s="362"/>
      <c r="BQ13" s="362"/>
      <c r="BR13" s="362"/>
      <c r="BS13" s="362"/>
      <c r="BT13" s="362"/>
      <c r="BU13" s="362"/>
      <c r="BV13" s="362"/>
    </row>
    <row r="14" spans="1:74" ht="12" customHeight="1" x14ac:dyDescent="0.2">
      <c r="A14" s="604" t="s">
        <v>809</v>
      </c>
      <c r="B14" s="605" t="s">
        <v>55</v>
      </c>
      <c r="C14" s="273">
        <v>1.3860680000000001E-3</v>
      </c>
      <c r="D14" s="273">
        <v>1.5514579999999999E-3</v>
      </c>
      <c r="E14" s="273">
        <v>1.8194699999999999E-3</v>
      </c>
      <c r="F14" s="273">
        <v>1.7881100000000001E-3</v>
      </c>
      <c r="G14" s="273">
        <v>1.925539E-3</v>
      </c>
      <c r="H14" s="273">
        <v>1.458031E-3</v>
      </c>
      <c r="I14" s="273">
        <v>1.062651E-3</v>
      </c>
      <c r="J14" s="273">
        <v>9.31835E-4</v>
      </c>
      <c r="K14" s="273">
        <v>1.182836E-3</v>
      </c>
      <c r="L14" s="273">
        <v>1.2242939999999999E-3</v>
      </c>
      <c r="M14" s="273">
        <v>1.420618E-3</v>
      </c>
      <c r="N14" s="273">
        <v>1.725741E-3</v>
      </c>
      <c r="O14" s="273">
        <v>2.6144219999999999E-3</v>
      </c>
      <c r="P14" s="273">
        <v>2.2857120000000001E-3</v>
      </c>
      <c r="Q14" s="273">
        <v>2.2276420000000002E-3</v>
      </c>
      <c r="R14" s="273">
        <v>1.6982690000000001E-3</v>
      </c>
      <c r="S14" s="273">
        <v>2.01797E-3</v>
      </c>
      <c r="T14" s="273">
        <v>1.66124E-3</v>
      </c>
      <c r="U14" s="273">
        <v>1.3075999999999999E-3</v>
      </c>
      <c r="V14" s="273">
        <v>1.445043E-3</v>
      </c>
      <c r="W14" s="273">
        <v>1.5125410000000001E-3</v>
      </c>
      <c r="X14" s="273">
        <v>1.8298240000000001E-3</v>
      </c>
      <c r="Y14" s="273">
        <v>2.0222700000000001E-3</v>
      </c>
      <c r="Z14" s="273">
        <v>1.7704439999999999E-3</v>
      </c>
      <c r="AA14" s="273">
        <v>3.086929E-3</v>
      </c>
      <c r="AB14" s="273">
        <v>3.464848E-3</v>
      </c>
      <c r="AC14" s="273">
        <v>2.8838890000000002E-3</v>
      </c>
      <c r="AD14" s="273">
        <v>2.3893360000000002E-3</v>
      </c>
      <c r="AE14" s="273">
        <v>3.128586E-3</v>
      </c>
      <c r="AF14" s="273">
        <v>3.1322350000000001E-3</v>
      </c>
      <c r="AG14" s="273">
        <v>3.0572770000000002E-3</v>
      </c>
      <c r="AH14" s="273">
        <v>2.2931829999999999E-3</v>
      </c>
      <c r="AI14" s="273">
        <v>2.2816859999999998E-3</v>
      </c>
      <c r="AJ14" s="273">
        <v>2.2786360000000001E-3</v>
      </c>
      <c r="AK14" s="273">
        <v>1.9687670000000002E-3</v>
      </c>
      <c r="AL14" s="273">
        <v>3.0750679999999998E-3</v>
      </c>
      <c r="AM14" s="273">
        <v>3.3782030000000002E-3</v>
      </c>
      <c r="AN14" s="273">
        <v>2.4283970000000001E-3</v>
      </c>
      <c r="AO14" s="273">
        <v>2.0258120000000001E-3</v>
      </c>
      <c r="AP14" s="273">
        <v>1.788506E-3</v>
      </c>
      <c r="AQ14" s="273">
        <v>1.9415540000000001E-3</v>
      </c>
      <c r="AR14" s="273">
        <v>1.935574E-3</v>
      </c>
      <c r="AS14" s="273">
        <v>1.708563E-3</v>
      </c>
      <c r="AT14" s="273">
        <v>2.0138119999999998E-3</v>
      </c>
      <c r="AU14" s="273">
        <v>1.843052E-3</v>
      </c>
      <c r="AV14" s="273">
        <v>2.1706719999999998E-3</v>
      </c>
      <c r="AW14" s="273">
        <v>2.223301E-3</v>
      </c>
      <c r="AX14" s="273">
        <v>2.2861079999999998E-3</v>
      </c>
      <c r="AY14" s="273">
        <v>2.5421549999999999E-3</v>
      </c>
      <c r="AZ14" s="273">
        <v>2.1041800000000002E-3</v>
      </c>
      <c r="BA14" s="273">
        <v>2.4010730000000001E-3</v>
      </c>
      <c r="BB14" s="273">
        <v>2.3069850000000001E-3</v>
      </c>
      <c r="BC14" s="273">
        <v>2.0222999999999999E-3</v>
      </c>
      <c r="BD14" s="273">
        <v>2.0884599999999999E-3</v>
      </c>
      <c r="BE14" s="273">
        <v>2.2530699999999998E-3</v>
      </c>
      <c r="BF14" s="361">
        <v>2.27275E-3</v>
      </c>
      <c r="BG14" s="361">
        <v>2.1613299999999999E-3</v>
      </c>
      <c r="BH14" s="361">
        <v>2.08544E-3</v>
      </c>
      <c r="BI14" s="361">
        <v>2.1614799999999999E-3</v>
      </c>
      <c r="BJ14" s="361">
        <v>2.31117E-3</v>
      </c>
      <c r="BK14" s="361">
        <v>2.2522200000000001E-3</v>
      </c>
      <c r="BL14" s="361">
        <v>2.0303700000000001E-3</v>
      </c>
      <c r="BM14" s="361">
        <v>2.01147E-3</v>
      </c>
      <c r="BN14" s="361">
        <v>1.87177E-3</v>
      </c>
      <c r="BO14" s="361">
        <v>2.01322E-3</v>
      </c>
      <c r="BP14" s="361">
        <v>2.1599599999999998E-3</v>
      </c>
      <c r="BQ14" s="361">
        <v>2.33016E-3</v>
      </c>
      <c r="BR14" s="361">
        <v>2.3327199999999999E-3</v>
      </c>
      <c r="BS14" s="361">
        <v>2.20761E-3</v>
      </c>
      <c r="BT14" s="361">
        <v>2.1148899999999999E-3</v>
      </c>
      <c r="BU14" s="361">
        <v>2.1930600000000001E-3</v>
      </c>
      <c r="BV14" s="361">
        <v>2.3473000000000001E-3</v>
      </c>
    </row>
    <row r="15" spans="1:74" ht="12" customHeight="1" x14ac:dyDescent="0.2">
      <c r="A15" s="558" t="s">
        <v>57</v>
      </c>
      <c r="B15" s="605" t="s">
        <v>1091</v>
      </c>
      <c r="C15" s="273">
        <v>0.115390177</v>
      </c>
      <c r="D15" s="273">
        <v>0.10213817</v>
      </c>
      <c r="E15" s="273">
        <v>0.109834317</v>
      </c>
      <c r="F15" s="273">
        <v>0.104516215</v>
      </c>
      <c r="G15" s="273">
        <v>0.10341473700000001</v>
      </c>
      <c r="H15" s="273">
        <v>0.109150075</v>
      </c>
      <c r="I15" s="273">
        <v>0.110978957</v>
      </c>
      <c r="J15" s="273">
        <v>0.110984737</v>
      </c>
      <c r="K15" s="273">
        <v>0.108776505</v>
      </c>
      <c r="L15" s="273">
        <v>0.107435537</v>
      </c>
      <c r="M15" s="273">
        <v>0.11035384500000001</v>
      </c>
      <c r="N15" s="273">
        <v>0.115955237</v>
      </c>
      <c r="O15" s="273">
        <v>0.11532041899999999</v>
      </c>
      <c r="P15" s="273">
        <v>0.108284238</v>
      </c>
      <c r="Q15" s="273">
        <v>0.109226239</v>
      </c>
      <c r="R15" s="273">
        <v>0.104553859</v>
      </c>
      <c r="S15" s="273">
        <v>0.110601909</v>
      </c>
      <c r="T15" s="273">
        <v>0.10904364900000001</v>
      </c>
      <c r="U15" s="273">
        <v>0.113384309</v>
      </c>
      <c r="V15" s="273">
        <v>0.114598559</v>
      </c>
      <c r="W15" s="273">
        <v>0.111767159</v>
      </c>
      <c r="X15" s="273">
        <v>0.112502329</v>
      </c>
      <c r="Y15" s="273">
        <v>0.11273543900000001</v>
      </c>
      <c r="Z15" s="273">
        <v>0.117373879</v>
      </c>
      <c r="AA15" s="273">
        <v>0.112988134</v>
      </c>
      <c r="AB15" s="273">
        <v>0.10140890900000001</v>
      </c>
      <c r="AC15" s="273">
        <v>0.109386574</v>
      </c>
      <c r="AD15" s="273">
        <v>0.10448650299999999</v>
      </c>
      <c r="AE15" s="273">
        <v>0.108278554</v>
      </c>
      <c r="AF15" s="273">
        <v>0.108908203</v>
      </c>
      <c r="AG15" s="273">
        <v>0.116786274</v>
      </c>
      <c r="AH15" s="273">
        <v>0.11290953400000001</v>
      </c>
      <c r="AI15" s="273">
        <v>0.10520384300000001</v>
      </c>
      <c r="AJ15" s="273">
        <v>0.108057954</v>
      </c>
      <c r="AK15" s="273">
        <v>0.109192023</v>
      </c>
      <c r="AL15" s="273">
        <v>0.114346634</v>
      </c>
      <c r="AM15" s="273">
        <v>0.110046014</v>
      </c>
      <c r="AN15" s="273">
        <v>0.100152159</v>
      </c>
      <c r="AO15" s="273">
        <v>0.10791005400000001</v>
      </c>
      <c r="AP15" s="273">
        <v>0.106646963</v>
      </c>
      <c r="AQ15" s="273">
        <v>0.110560594</v>
      </c>
      <c r="AR15" s="273">
        <v>0.110174113</v>
      </c>
      <c r="AS15" s="273">
        <v>0.112967054</v>
      </c>
      <c r="AT15" s="273">
        <v>0.114716944</v>
      </c>
      <c r="AU15" s="273">
        <v>0.106940543</v>
      </c>
      <c r="AV15" s="273">
        <v>0.111141164</v>
      </c>
      <c r="AW15" s="273">
        <v>0.109502613</v>
      </c>
      <c r="AX15" s="273">
        <v>0.115776214</v>
      </c>
      <c r="AY15" s="273">
        <v>0.11453829</v>
      </c>
      <c r="AZ15" s="273">
        <v>0.10163359800000001</v>
      </c>
      <c r="BA15" s="273">
        <v>0.10509594999999999</v>
      </c>
      <c r="BB15" s="273">
        <v>0.10412307</v>
      </c>
      <c r="BC15" s="273">
        <v>0.10174270000000001</v>
      </c>
      <c r="BD15" s="273">
        <v>0.1018246</v>
      </c>
      <c r="BE15" s="273">
        <v>0.1053547</v>
      </c>
      <c r="BF15" s="361">
        <v>0.1022617</v>
      </c>
      <c r="BG15" s="361">
        <v>9.8535300000000006E-2</v>
      </c>
      <c r="BH15" s="361">
        <v>0.1019738</v>
      </c>
      <c r="BI15" s="361">
        <v>9.8584000000000005E-2</v>
      </c>
      <c r="BJ15" s="361">
        <v>0.10311960000000001</v>
      </c>
      <c r="BK15" s="361">
        <v>0.103396</v>
      </c>
      <c r="BL15" s="361">
        <v>9.2476100000000006E-2</v>
      </c>
      <c r="BM15" s="361">
        <v>9.75969E-2</v>
      </c>
      <c r="BN15" s="361">
        <v>9.5710400000000001E-2</v>
      </c>
      <c r="BO15" s="361">
        <v>9.6903799999999998E-2</v>
      </c>
      <c r="BP15" s="361">
        <v>9.6448000000000006E-2</v>
      </c>
      <c r="BQ15" s="361">
        <v>0.10227459999999999</v>
      </c>
      <c r="BR15" s="361">
        <v>0.1005114</v>
      </c>
      <c r="BS15" s="361">
        <v>9.7574300000000003E-2</v>
      </c>
      <c r="BT15" s="361">
        <v>0.1015197</v>
      </c>
      <c r="BU15" s="361">
        <v>9.8458299999999999E-2</v>
      </c>
      <c r="BV15" s="361">
        <v>0.10323839999999999</v>
      </c>
    </row>
    <row r="16" spans="1:74" ht="12" customHeight="1" x14ac:dyDescent="0.2">
      <c r="A16" s="604" t="s">
        <v>25</v>
      </c>
      <c r="B16" s="605" t="s">
        <v>1092</v>
      </c>
      <c r="C16" s="273">
        <v>1.4660339999999999E-2</v>
      </c>
      <c r="D16" s="273">
        <v>1.3394893E-2</v>
      </c>
      <c r="E16" s="273">
        <v>1.418465E-2</v>
      </c>
      <c r="F16" s="273">
        <v>1.2686881000000001E-2</v>
      </c>
      <c r="G16" s="273">
        <v>1.304112E-2</v>
      </c>
      <c r="H16" s="273">
        <v>1.2814391E-2</v>
      </c>
      <c r="I16" s="273">
        <v>1.325177E-2</v>
      </c>
      <c r="J16" s="273">
        <v>1.334657E-2</v>
      </c>
      <c r="K16" s="273">
        <v>1.3094231E-2</v>
      </c>
      <c r="L16" s="273">
        <v>1.478499E-2</v>
      </c>
      <c r="M16" s="273">
        <v>1.4635100999999999E-2</v>
      </c>
      <c r="N16" s="273">
        <v>1.4787170000000001E-2</v>
      </c>
      <c r="O16" s="273">
        <v>1.2913963000000001E-2</v>
      </c>
      <c r="P16" s="273">
        <v>1.2815675E-2</v>
      </c>
      <c r="Q16" s="273">
        <v>1.4373863000000001E-2</v>
      </c>
      <c r="R16" s="273">
        <v>1.3054079E-2</v>
      </c>
      <c r="S16" s="273">
        <v>1.2574613E-2</v>
      </c>
      <c r="T16" s="273">
        <v>1.1836329E-2</v>
      </c>
      <c r="U16" s="273">
        <v>1.2820463000000001E-2</v>
      </c>
      <c r="V16" s="273">
        <v>1.2795713E-2</v>
      </c>
      <c r="W16" s="273">
        <v>1.2259849E-2</v>
      </c>
      <c r="X16" s="273">
        <v>1.4382623000000001E-2</v>
      </c>
      <c r="Y16" s="273">
        <v>1.4418499E-2</v>
      </c>
      <c r="Z16" s="273">
        <v>1.4658363000000001E-2</v>
      </c>
      <c r="AA16" s="273">
        <v>1.5661036E-2</v>
      </c>
      <c r="AB16" s="273">
        <v>1.4174024E-2</v>
      </c>
      <c r="AC16" s="273">
        <v>1.5649116000000001E-2</v>
      </c>
      <c r="AD16" s="273">
        <v>1.6008509000000001E-2</v>
      </c>
      <c r="AE16" s="273">
        <v>1.5279526E-2</v>
      </c>
      <c r="AF16" s="273">
        <v>1.4602809E-2</v>
      </c>
      <c r="AG16" s="273">
        <v>1.5399486E-2</v>
      </c>
      <c r="AH16" s="273">
        <v>1.5556066E-2</v>
      </c>
      <c r="AI16" s="273">
        <v>1.4718909000000001E-2</v>
      </c>
      <c r="AJ16" s="273">
        <v>1.6489586000000001E-2</v>
      </c>
      <c r="AK16" s="273">
        <v>1.6474388999999999E-2</v>
      </c>
      <c r="AL16" s="273">
        <v>1.7160795999999999E-2</v>
      </c>
      <c r="AM16" s="273">
        <v>1.5720425999999999E-2</v>
      </c>
      <c r="AN16" s="273">
        <v>1.3247414000000001E-2</v>
      </c>
      <c r="AO16" s="273">
        <v>1.5503786E-2</v>
      </c>
      <c r="AP16" s="273">
        <v>1.5376249E-2</v>
      </c>
      <c r="AQ16" s="273">
        <v>1.5005116000000001E-2</v>
      </c>
      <c r="AR16" s="273">
        <v>1.5236249E-2</v>
      </c>
      <c r="AS16" s="273">
        <v>1.5982636000000001E-2</v>
      </c>
      <c r="AT16" s="273">
        <v>1.5214745999999999E-2</v>
      </c>
      <c r="AU16" s="273">
        <v>1.5038269E-2</v>
      </c>
      <c r="AV16" s="273">
        <v>1.5271026E-2</v>
      </c>
      <c r="AW16" s="273">
        <v>1.5180989000000001E-2</v>
      </c>
      <c r="AX16" s="273">
        <v>1.5814906E-2</v>
      </c>
      <c r="AY16" s="273">
        <v>1.5855215999999998E-2</v>
      </c>
      <c r="AZ16" s="273">
        <v>1.3304333E-2</v>
      </c>
      <c r="BA16" s="273">
        <v>1.5511626000000001E-2</v>
      </c>
      <c r="BB16" s="273">
        <v>1.5371694999999999E-2</v>
      </c>
      <c r="BC16" s="273">
        <v>1.5410200000000001E-2</v>
      </c>
      <c r="BD16" s="273">
        <v>1.5429200000000001E-2</v>
      </c>
      <c r="BE16" s="273">
        <v>1.6132899999999999E-2</v>
      </c>
      <c r="BF16" s="361">
        <v>1.6045899999999998E-2</v>
      </c>
      <c r="BG16" s="361">
        <v>1.54255E-2</v>
      </c>
      <c r="BH16" s="361">
        <v>1.5526699999999999E-2</v>
      </c>
      <c r="BI16" s="361">
        <v>1.5376799999999999E-2</v>
      </c>
      <c r="BJ16" s="361">
        <v>1.60755E-2</v>
      </c>
      <c r="BK16" s="361">
        <v>1.5932100000000001E-2</v>
      </c>
      <c r="BL16" s="361">
        <v>1.4439799999999999E-2</v>
      </c>
      <c r="BM16" s="361">
        <v>1.5525499999999999E-2</v>
      </c>
      <c r="BN16" s="361">
        <v>1.4911499999999999E-2</v>
      </c>
      <c r="BO16" s="361">
        <v>1.5657600000000001E-2</v>
      </c>
      <c r="BP16" s="361">
        <v>1.5485499999999999E-2</v>
      </c>
      <c r="BQ16" s="361">
        <v>1.6228599999999999E-2</v>
      </c>
      <c r="BR16" s="361">
        <v>1.6225699999999999E-2</v>
      </c>
      <c r="BS16" s="361">
        <v>1.55838E-2</v>
      </c>
      <c r="BT16" s="361">
        <v>1.5703600000000002E-2</v>
      </c>
      <c r="BU16" s="361">
        <v>1.55598E-2</v>
      </c>
      <c r="BV16" s="361">
        <v>1.6284300000000002E-2</v>
      </c>
    </row>
    <row r="17" spans="1:74" ht="12" customHeight="1" x14ac:dyDescent="0.2">
      <c r="A17" s="604" t="s">
        <v>808</v>
      </c>
      <c r="B17" s="605" t="s">
        <v>630</v>
      </c>
      <c r="C17" s="273">
        <v>3.5671200000000002E-4</v>
      </c>
      <c r="D17" s="273">
        <v>3.2219200000000001E-4</v>
      </c>
      <c r="E17" s="273">
        <v>3.5671200000000002E-4</v>
      </c>
      <c r="F17" s="273">
        <v>3.4520500000000001E-4</v>
      </c>
      <c r="G17" s="273">
        <v>3.5671200000000002E-4</v>
      </c>
      <c r="H17" s="273">
        <v>3.4520500000000001E-4</v>
      </c>
      <c r="I17" s="273">
        <v>3.5671200000000002E-4</v>
      </c>
      <c r="J17" s="273">
        <v>3.5671200000000002E-4</v>
      </c>
      <c r="K17" s="273">
        <v>3.4520500000000001E-4</v>
      </c>
      <c r="L17" s="273">
        <v>3.5671200000000002E-4</v>
      </c>
      <c r="M17" s="273">
        <v>3.4520500000000001E-4</v>
      </c>
      <c r="N17" s="273">
        <v>3.5671200000000002E-4</v>
      </c>
      <c r="O17" s="273">
        <v>3.5573799999999997E-4</v>
      </c>
      <c r="P17" s="273">
        <v>3.3278700000000002E-4</v>
      </c>
      <c r="Q17" s="273">
        <v>3.5573799999999997E-4</v>
      </c>
      <c r="R17" s="273">
        <v>3.4426200000000002E-4</v>
      </c>
      <c r="S17" s="273">
        <v>3.5573799999999997E-4</v>
      </c>
      <c r="T17" s="273">
        <v>3.4426200000000002E-4</v>
      </c>
      <c r="U17" s="273">
        <v>3.5573799999999997E-4</v>
      </c>
      <c r="V17" s="273">
        <v>3.5573799999999997E-4</v>
      </c>
      <c r="W17" s="273">
        <v>3.4426200000000002E-4</v>
      </c>
      <c r="X17" s="273">
        <v>3.5573799999999997E-4</v>
      </c>
      <c r="Y17" s="273">
        <v>3.4426200000000002E-4</v>
      </c>
      <c r="Z17" s="273">
        <v>3.5573799999999997E-4</v>
      </c>
      <c r="AA17" s="273">
        <v>3.5671200000000002E-4</v>
      </c>
      <c r="AB17" s="273">
        <v>3.2219200000000001E-4</v>
      </c>
      <c r="AC17" s="273">
        <v>3.5671200000000002E-4</v>
      </c>
      <c r="AD17" s="273">
        <v>3.4520500000000001E-4</v>
      </c>
      <c r="AE17" s="273">
        <v>3.5671200000000002E-4</v>
      </c>
      <c r="AF17" s="273">
        <v>3.4520500000000001E-4</v>
      </c>
      <c r="AG17" s="273">
        <v>3.5671200000000002E-4</v>
      </c>
      <c r="AH17" s="273">
        <v>3.5671200000000002E-4</v>
      </c>
      <c r="AI17" s="273">
        <v>3.4520500000000001E-4</v>
      </c>
      <c r="AJ17" s="273">
        <v>3.5671200000000002E-4</v>
      </c>
      <c r="AK17" s="273">
        <v>3.4520500000000001E-4</v>
      </c>
      <c r="AL17" s="273">
        <v>3.5671200000000002E-4</v>
      </c>
      <c r="AM17" s="273">
        <v>3.5671200000000002E-4</v>
      </c>
      <c r="AN17" s="273">
        <v>3.2219200000000001E-4</v>
      </c>
      <c r="AO17" s="273">
        <v>3.5671200000000002E-4</v>
      </c>
      <c r="AP17" s="273">
        <v>3.4520500000000001E-4</v>
      </c>
      <c r="AQ17" s="273">
        <v>3.5671200000000002E-4</v>
      </c>
      <c r="AR17" s="273">
        <v>3.4520500000000001E-4</v>
      </c>
      <c r="AS17" s="273">
        <v>3.5671200000000002E-4</v>
      </c>
      <c r="AT17" s="273">
        <v>3.5671200000000002E-4</v>
      </c>
      <c r="AU17" s="273">
        <v>3.4520500000000001E-4</v>
      </c>
      <c r="AV17" s="273">
        <v>3.5671200000000002E-4</v>
      </c>
      <c r="AW17" s="273">
        <v>3.4520500000000001E-4</v>
      </c>
      <c r="AX17" s="273">
        <v>3.5671200000000002E-4</v>
      </c>
      <c r="AY17" s="273">
        <v>3.5671200000000002E-4</v>
      </c>
      <c r="AZ17" s="273">
        <v>3.2219200000000001E-4</v>
      </c>
      <c r="BA17" s="273">
        <v>3.5671200000000002E-4</v>
      </c>
      <c r="BB17" s="273">
        <v>3.4520500000000001E-4</v>
      </c>
      <c r="BC17" s="273">
        <v>3.4938900000000003E-4</v>
      </c>
      <c r="BD17" s="273">
        <v>3.4977000000000001E-4</v>
      </c>
      <c r="BE17" s="273">
        <v>3.4913899999999999E-4</v>
      </c>
      <c r="BF17" s="361">
        <v>3.4844999999999999E-4</v>
      </c>
      <c r="BG17" s="361">
        <v>3.4874500000000002E-4</v>
      </c>
      <c r="BH17" s="361">
        <v>3.4802100000000001E-4</v>
      </c>
      <c r="BI17" s="361">
        <v>3.4827700000000003E-4</v>
      </c>
      <c r="BJ17" s="361">
        <v>3.4750999999999998E-4</v>
      </c>
      <c r="BK17" s="361">
        <v>3.4667399999999999E-4</v>
      </c>
      <c r="BL17" s="361">
        <v>3.4889900000000001E-4</v>
      </c>
      <c r="BM17" s="361">
        <v>3.48189E-4</v>
      </c>
      <c r="BN17" s="361">
        <v>3.4845999999999998E-4</v>
      </c>
      <c r="BO17" s="361">
        <v>3.4837600000000001E-4</v>
      </c>
      <c r="BP17" s="361">
        <v>3.4824900000000002E-4</v>
      </c>
      <c r="BQ17" s="361">
        <v>3.4816799999999999E-4</v>
      </c>
      <c r="BR17" s="361">
        <v>3.4814299999999998E-4</v>
      </c>
      <c r="BS17" s="361">
        <v>3.4808799999999998E-4</v>
      </c>
      <c r="BT17" s="361">
        <v>3.4809400000000002E-4</v>
      </c>
      <c r="BU17" s="361">
        <v>3.4807700000000002E-4</v>
      </c>
      <c r="BV17" s="361">
        <v>3.4812899999999997E-4</v>
      </c>
    </row>
    <row r="18" spans="1:74" ht="12" customHeight="1" x14ac:dyDescent="0.2">
      <c r="A18" s="604" t="s">
        <v>1287</v>
      </c>
      <c r="B18" s="605" t="s">
        <v>1288</v>
      </c>
      <c r="C18" s="273">
        <v>6.4757812999999997E-2</v>
      </c>
      <c r="D18" s="273">
        <v>5.7525879000000002E-2</v>
      </c>
      <c r="E18" s="273">
        <v>6.4206592000000007E-2</v>
      </c>
      <c r="F18" s="273">
        <v>6.0514786000000001E-2</v>
      </c>
      <c r="G18" s="273">
        <v>6.3170412999999995E-2</v>
      </c>
      <c r="H18" s="273">
        <v>6.2050282999999998E-2</v>
      </c>
      <c r="I18" s="273">
        <v>6.2769051000000006E-2</v>
      </c>
      <c r="J18" s="273">
        <v>6.3738555000000002E-2</v>
      </c>
      <c r="K18" s="273">
        <v>6.0635201E-2</v>
      </c>
      <c r="L18" s="273">
        <v>6.3883522999999998E-2</v>
      </c>
      <c r="M18" s="273">
        <v>6.4703755000000002E-2</v>
      </c>
      <c r="N18" s="273">
        <v>6.7741797000000006E-2</v>
      </c>
      <c r="O18" s="273">
        <v>6.5545326000000001E-2</v>
      </c>
      <c r="P18" s="273">
        <v>6.0180289999999997E-2</v>
      </c>
      <c r="Q18" s="273">
        <v>6.2308513000000003E-2</v>
      </c>
      <c r="R18" s="273">
        <v>5.9596968E-2</v>
      </c>
      <c r="S18" s="273">
        <v>6.2473365000000003E-2</v>
      </c>
      <c r="T18" s="273">
        <v>5.9963806000000001E-2</v>
      </c>
      <c r="U18" s="273">
        <v>5.7018535000000002E-2</v>
      </c>
      <c r="V18" s="273">
        <v>5.8937281000000001E-2</v>
      </c>
      <c r="W18" s="273">
        <v>5.5044336999999999E-2</v>
      </c>
      <c r="X18" s="273">
        <v>5.6338592999999999E-2</v>
      </c>
      <c r="Y18" s="273">
        <v>5.5775713999999997E-2</v>
      </c>
      <c r="Z18" s="273">
        <v>5.7689361000000002E-2</v>
      </c>
      <c r="AA18" s="273">
        <v>5.5419782000000001E-2</v>
      </c>
      <c r="AB18" s="273">
        <v>5.0314919999999999E-2</v>
      </c>
      <c r="AC18" s="273">
        <v>5.7376755000000002E-2</v>
      </c>
      <c r="AD18" s="273">
        <v>5.7334465000000001E-2</v>
      </c>
      <c r="AE18" s="273">
        <v>6.0927228999999999E-2</v>
      </c>
      <c r="AF18" s="273">
        <v>5.9912959000000002E-2</v>
      </c>
      <c r="AG18" s="273">
        <v>6.0375643999999999E-2</v>
      </c>
      <c r="AH18" s="273">
        <v>5.8966605999999998E-2</v>
      </c>
      <c r="AI18" s="273">
        <v>5.7321946999999998E-2</v>
      </c>
      <c r="AJ18" s="273">
        <v>6.2789190999999994E-2</v>
      </c>
      <c r="AK18" s="273">
        <v>6.2606360999999999E-2</v>
      </c>
      <c r="AL18" s="273">
        <v>6.5940108999999997E-2</v>
      </c>
      <c r="AM18" s="273">
        <v>6.2875871999999999E-2</v>
      </c>
      <c r="AN18" s="273">
        <v>5.6408356999999999E-2</v>
      </c>
      <c r="AO18" s="273">
        <v>6.2443150000000003E-2</v>
      </c>
      <c r="AP18" s="273">
        <v>6.1794084999999999E-2</v>
      </c>
      <c r="AQ18" s="273">
        <v>6.4486082E-2</v>
      </c>
      <c r="AR18" s="273">
        <v>6.3888787000000002E-2</v>
      </c>
      <c r="AS18" s="273">
        <v>6.5270213999999993E-2</v>
      </c>
      <c r="AT18" s="273">
        <v>6.3705530999999996E-2</v>
      </c>
      <c r="AU18" s="273">
        <v>6.1325546000000002E-2</v>
      </c>
      <c r="AV18" s="273">
        <v>6.3738782999999993E-2</v>
      </c>
      <c r="AW18" s="273">
        <v>6.3477298000000001E-2</v>
      </c>
      <c r="AX18" s="273">
        <v>6.8961637000000006E-2</v>
      </c>
      <c r="AY18" s="273">
        <v>6.5372825999999995E-2</v>
      </c>
      <c r="AZ18" s="273">
        <v>5.8865379000000002E-2</v>
      </c>
      <c r="BA18" s="273">
        <v>6.4870397999999996E-2</v>
      </c>
      <c r="BB18" s="273">
        <v>6.1445558999999997E-2</v>
      </c>
      <c r="BC18" s="273">
        <v>6.4013200000000006E-2</v>
      </c>
      <c r="BD18" s="273">
        <v>6.447E-2</v>
      </c>
      <c r="BE18" s="273">
        <v>6.3730999999999996E-2</v>
      </c>
      <c r="BF18" s="361">
        <v>6.3730499999999995E-2</v>
      </c>
      <c r="BG18" s="361">
        <v>6.1258699999999999E-2</v>
      </c>
      <c r="BH18" s="361">
        <v>6.3176200000000002E-2</v>
      </c>
      <c r="BI18" s="361">
        <v>6.2840400000000005E-2</v>
      </c>
      <c r="BJ18" s="361">
        <v>6.4967899999999995E-2</v>
      </c>
      <c r="BK18" s="361">
        <v>6.7211699999999999E-2</v>
      </c>
      <c r="BL18" s="361">
        <v>6.0011000000000002E-2</v>
      </c>
      <c r="BM18" s="361">
        <v>6.5795999999999993E-2</v>
      </c>
      <c r="BN18" s="361">
        <v>6.2399299999999998E-2</v>
      </c>
      <c r="BO18" s="361">
        <v>6.5196400000000002E-2</v>
      </c>
      <c r="BP18" s="361">
        <v>6.2527899999999997E-2</v>
      </c>
      <c r="BQ18" s="361">
        <v>6.52142E-2</v>
      </c>
      <c r="BR18" s="361">
        <v>6.4486699999999994E-2</v>
      </c>
      <c r="BS18" s="361">
        <v>6.11412E-2</v>
      </c>
      <c r="BT18" s="361">
        <v>6.3111100000000003E-2</v>
      </c>
      <c r="BU18" s="361">
        <v>6.2859300000000007E-2</v>
      </c>
      <c r="BV18" s="361">
        <v>6.4709299999999997E-2</v>
      </c>
    </row>
    <row r="19" spans="1:74" ht="12" customHeight="1" x14ac:dyDescent="0.2">
      <c r="A19" s="604" t="s">
        <v>24</v>
      </c>
      <c r="B19" s="605" t="s">
        <v>515</v>
      </c>
      <c r="C19" s="273">
        <v>0.19786599888</v>
      </c>
      <c r="D19" s="273">
        <v>0.17622015194999999</v>
      </c>
      <c r="E19" s="273">
        <v>0.19179403628</v>
      </c>
      <c r="F19" s="273">
        <v>0.18116744067000001</v>
      </c>
      <c r="G19" s="273">
        <v>0.18334689106999999</v>
      </c>
      <c r="H19" s="273">
        <v>0.18729365804000001</v>
      </c>
      <c r="I19" s="273">
        <v>0.18979165112999999</v>
      </c>
      <c r="J19" s="273">
        <v>0.19088220104</v>
      </c>
      <c r="K19" s="273">
        <v>0.18536736278999999</v>
      </c>
      <c r="L19" s="273">
        <v>0.18910334918999999</v>
      </c>
      <c r="M19" s="273">
        <v>0.19282853650000001</v>
      </c>
      <c r="N19" s="273">
        <v>0.20202328801</v>
      </c>
      <c r="O19" s="273">
        <v>0.19805121278000001</v>
      </c>
      <c r="P19" s="273">
        <v>0.18519839503999999</v>
      </c>
      <c r="Q19" s="273">
        <v>0.18989187898000001</v>
      </c>
      <c r="R19" s="273">
        <v>0.18062439691000001</v>
      </c>
      <c r="S19" s="273">
        <v>0.18949263014000001</v>
      </c>
      <c r="T19" s="273">
        <v>0.18428036913000001</v>
      </c>
      <c r="U19" s="273">
        <v>0.18628738987999999</v>
      </c>
      <c r="V19" s="273">
        <v>0.18964419672999999</v>
      </c>
      <c r="W19" s="273">
        <v>0.18224972192</v>
      </c>
      <c r="X19" s="273">
        <v>0.18687094741999999</v>
      </c>
      <c r="Y19" s="273">
        <v>0.18662028595999999</v>
      </c>
      <c r="Z19" s="273">
        <v>0.19321419201000001</v>
      </c>
      <c r="AA19" s="273">
        <v>0.18888070705000001</v>
      </c>
      <c r="AB19" s="273">
        <v>0.17095119952999999</v>
      </c>
      <c r="AC19" s="273">
        <v>0.18711016954000001</v>
      </c>
      <c r="AD19" s="273">
        <v>0.18202282126</v>
      </c>
      <c r="AE19" s="273">
        <v>0.18949971212</v>
      </c>
      <c r="AF19" s="273">
        <v>0.18842359068</v>
      </c>
      <c r="AG19" s="273">
        <v>0.19747839646000001</v>
      </c>
      <c r="AH19" s="273">
        <v>0.19158170363999999</v>
      </c>
      <c r="AI19" s="273">
        <v>0.18134388699000001</v>
      </c>
      <c r="AJ19" s="273">
        <v>0.1915069227</v>
      </c>
      <c r="AK19" s="273">
        <v>0.19204999543000001</v>
      </c>
      <c r="AL19" s="273">
        <v>0.20239278662999999</v>
      </c>
      <c r="AM19" s="273">
        <v>0.19380834747</v>
      </c>
      <c r="AN19" s="273">
        <v>0.17390444066999999</v>
      </c>
      <c r="AO19" s="273">
        <v>0.18966403528</v>
      </c>
      <c r="AP19" s="273">
        <v>0.18744203894</v>
      </c>
      <c r="AQ19" s="273">
        <v>0.19388959737</v>
      </c>
      <c r="AR19" s="273">
        <v>0.19307951756</v>
      </c>
      <c r="AS19" s="273">
        <v>0.19783978266999999</v>
      </c>
      <c r="AT19" s="273">
        <v>0.19754800699</v>
      </c>
      <c r="AU19" s="273">
        <v>0.18694621609000001</v>
      </c>
      <c r="AV19" s="273">
        <v>0.19425379066000001</v>
      </c>
      <c r="AW19" s="273">
        <v>0.19221838552000001</v>
      </c>
      <c r="AX19" s="273">
        <v>0.20474810458000001</v>
      </c>
      <c r="AY19" s="273">
        <v>0.20013242467</v>
      </c>
      <c r="AZ19" s="273">
        <v>0.17758763287000001</v>
      </c>
      <c r="BA19" s="273">
        <v>0.18977581843999999</v>
      </c>
      <c r="BB19" s="273">
        <v>0.18506862146</v>
      </c>
      <c r="BC19" s="273">
        <v>0.18508920000000001</v>
      </c>
      <c r="BD19" s="273">
        <v>0.1857557</v>
      </c>
      <c r="BE19" s="273">
        <v>0.18938160000000001</v>
      </c>
      <c r="BF19" s="361">
        <v>0.1862549</v>
      </c>
      <c r="BG19" s="361">
        <v>0.17922550000000001</v>
      </c>
      <c r="BH19" s="361">
        <v>0.18470139999999999</v>
      </c>
      <c r="BI19" s="361">
        <v>0.18082090000000001</v>
      </c>
      <c r="BJ19" s="361">
        <v>0.18837599999999999</v>
      </c>
      <c r="BK19" s="361">
        <v>0.19064339999999999</v>
      </c>
      <c r="BL19" s="361">
        <v>0.170712</v>
      </c>
      <c r="BM19" s="361">
        <v>0.18281610000000001</v>
      </c>
      <c r="BN19" s="361">
        <v>0.17675250000000001</v>
      </c>
      <c r="BO19" s="361">
        <v>0.181698</v>
      </c>
      <c r="BP19" s="361">
        <v>0.1785187</v>
      </c>
      <c r="BQ19" s="361">
        <v>0.1880155</v>
      </c>
      <c r="BR19" s="361">
        <v>0.18553130000000001</v>
      </c>
      <c r="BS19" s="361">
        <v>0.17835490000000001</v>
      </c>
      <c r="BT19" s="361">
        <v>0.18439150000000001</v>
      </c>
      <c r="BU19" s="361">
        <v>0.18093329999999999</v>
      </c>
      <c r="BV19" s="361">
        <v>0.18847939999999999</v>
      </c>
    </row>
    <row r="20" spans="1:74" ht="12" customHeight="1" x14ac:dyDescent="0.2">
      <c r="A20" s="604"/>
      <c r="B20" s="170" t="s">
        <v>517</v>
      </c>
      <c r="C20" s="239"/>
      <c r="D20" s="239"/>
      <c r="E20" s="239"/>
      <c r="F20" s="239"/>
      <c r="G20" s="239"/>
      <c r="H20" s="239"/>
      <c r="I20" s="239"/>
      <c r="J20" s="239"/>
      <c r="K20" s="239"/>
      <c r="L20" s="239"/>
      <c r="M20" s="239"/>
      <c r="N20" s="239"/>
      <c r="O20" s="239"/>
      <c r="P20" s="239"/>
      <c r="Q20" s="239"/>
      <c r="R20" s="239"/>
      <c r="S20" s="239"/>
      <c r="T20" s="239"/>
      <c r="U20" s="239"/>
      <c r="V20" s="239"/>
      <c r="W20" s="239"/>
      <c r="X20" s="239"/>
      <c r="Y20" s="239"/>
      <c r="Z20" s="239"/>
      <c r="AA20" s="239"/>
      <c r="AB20" s="239"/>
      <c r="AC20" s="239"/>
      <c r="AD20" s="239"/>
      <c r="AE20" s="239"/>
      <c r="AF20" s="239"/>
      <c r="AG20" s="239"/>
      <c r="AH20" s="239"/>
      <c r="AI20" s="239"/>
      <c r="AJ20" s="239"/>
      <c r="AK20" s="239"/>
      <c r="AL20" s="239"/>
      <c r="AM20" s="239"/>
      <c r="AN20" s="239"/>
      <c r="AO20" s="239"/>
      <c r="AP20" s="239"/>
      <c r="AQ20" s="239"/>
      <c r="AR20" s="239"/>
      <c r="AS20" s="239"/>
      <c r="AT20" s="239"/>
      <c r="AU20" s="239"/>
      <c r="AV20" s="239"/>
      <c r="AW20" s="239"/>
      <c r="AX20" s="239"/>
      <c r="AY20" s="239"/>
      <c r="AZ20" s="239"/>
      <c r="BA20" s="239"/>
      <c r="BB20" s="239"/>
      <c r="BC20" s="239"/>
      <c r="BD20" s="239"/>
      <c r="BE20" s="239"/>
      <c r="BF20" s="362"/>
      <c r="BG20" s="362"/>
      <c r="BH20" s="362"/>
      <c r="BI20" s="362"/>
      <c r="BJ20" s="362"/>
      <c r="BK20" s="362"/>
      <c r="BL20" s="362"/>
      <c r="BM20" s="362"/>
      <c r="BN20" s="362"/>
      <c r="BO20" s="362"/>
      <c r="BP20" s="362"/>
      <c r="BQ20" s="362"/>
      <c r="BR20" s="362"/>
      <c r="BS20" s="362"/>
      <c r="BT20" s="362"/>
      <c r="BU20" s="362"/>
      <c r="BV20" s="362"/>
    </row>
    <row r="21" spans="1:74" ht="12" customHeight="1" x14ac:dyDescent="0.2">
      <c r="A21" s="558" t="s">
        <v>26</v>
      </c>
      <c r="B21" s="605" t="s">
        <v>1091</v>
      </c>
      <c r="C21" s="273">
        <v>5.881407E-3</v>
      </c>
      <c r="D21" s="273">
        <v>5.3270749999999997E-3</v>
      </c>
      <c r="E21" s="273">
        <v>5.858767E-3</v>
      </c>
      <c r="F21" s="273">
        <v>5.70588E-3</v>
      </c>
      <c r="G21" s="273">
        <v>5.8607069999999997E-3</v>
      </c>
      <c r="H21" s="273">
        <v>5.6970500000000004E-3</v>
      </c>
      <c r="I21" s="273">
        <v>5.9006969999999999E-3</v>
      </c>
      <c r="J21" s="273">
        <v>5.873807E-3</v>
      </c>
      <c r="K21" s="273">
        <v>5.6650299999999997E-3</v>
      </c>
      <c r="L21" s="273">
        <v>5.820647E-3</v>
      </c>
      <c r="M21" s="273">
        <v>5.6766400000000002E-3</v>
      </c>
      <c r="N21" s="273">
        <v>5.8915670000000003E-3</v>
      </c>
      <c r="O21" s="273">
        <v>5.1384559999999996E-3</v>
      </c>
      <c r="P21" s="273">
        <v>4.8116260000000003E-3</v>
      </c>
      <c r="Q21" s="273">
        <v>5.1222459999999996E-3</v>
      </c>
      <c r="R21" s="273">
        <v>4.9728660000000003E-3</v>
      </c>
      <c r="S21" s="273">
        <v>5.1184660000000003E-3</v>
      </c>
      <c r="T21" s="273">
        <v>4.9850659999999998E-3</v>
      </c>
      <c r="U21" s="273">
        <v>5.1579959999999998E-3</v>
      </c>
      <c r="V21" s="273">
        <v>5.1564660000000002E-3</v>
      </c>
      <c r="W21" s="273">
        <v>4.9660959999999997E-3</v>
      </c>
      <c r="X21" s="273">
        <v>5.1195759999999998E-3</v>
      </c>
      <c r="Y21" s="273">
        <v>4.9860060000000003E-3</v>
      </c>
      <c r="Z21" s="273">
        <v>5.1477160000000001E-3</v>
      </c>
      <c r="AA21" s="273">
        <v>5.9556610000000001E-3</v>
      </c>
      <c r="AB21" s="273">
        <v>5.3852639999999998E-3</v>
      </c>
      <c r="AC21" s="273">
        <v>5.9653010000000001E-3</v>
      </c>
      <c r="AD21" s="273">
        <v>5.6863820000000002E-3</v>
      </c>
      <c r="AE21" s="273">
        <v>5.9155409999999999E-3</v>
      </c>
      <c r="AF21" s="273">
        <v>5.7638919999999996E-3</v>
      </c>
      <c r="AG21" s="273">
        <v>5.9579510000000004E-3</v>
      </c>
      <c r="AH21" s="273">
        <v>5.9642209999999996E-3</v>
      </c>
      <c r="AI21" s="273">
        <v>5.7227520000000002E-3</v>
      </c>
      <c r="AJ21" s="273">
        <v>5.990591E-3</v>
      </c>
      <c r="AK21" s="273">
        <v>5.817132E-3</v>
      </c>
      <c r="AL21" s="273">
        <v>6.0395010000000001E-3</v>
      </c>
      <c r="AM21" s="273">
        <v>6.0248810000000002E-3</v>
      </c>
      <c r="AN21" s="273">
        <v>5.4641639999999997E-3</v>
      </c>
      <c r="AO21" s="273">
        <v>6.0567010000000003E-3</v>
      </c>
      <c r="AP21" s="273">
        <v>5.749072E-3</v>
      </c>
      <c r="AQ21" s="273">
        <v>6.0670910000000002E-3</v>
      </c>
      <c r="AR21" s="273">
        <v>5.8831120000000002E-3</v>
      </c>
      <c r="AS21" s="273">
        <v>6.0563809999999996E-3</v>
      </c>
      <c r="AT21" s="273">
        <v>6.043461E-3</v>
      </c>
      <c r="AU21" s="273">
        <v>5.795822E-3</v>
      </c>
      <c r="AV21" s="273">
        <v>6.0015509999999999E-3</v>
      </c>
      <c r="AW21" s="273">
        <v>5.7673819999999997E-3</v>
      </c>
      <c r="AX21" s="273">
        <v>6.021251E-3</v>
      </c>
      <c r="AY21" s="273">
        <v>6.3648580000000001E-3</v>
      </c>
      <c r="AZ21" s="273">
        <v>5.7604209999999999E-3</v>
      </c>
      <c r="BA21" s="273">
        <v>6.2708879999999996E-3</v>
      </c>
      <c r="BB21" s="273">
        <v>6.0712359999999998E-3</v>
      </c>
      <c r="BC21" s="273">
        <v>6.2919999999999998E-3</v>
      </c>
      <c r="BD21" s="273">
        <v>6.1867500000000004E-3</v>
      </c>
      <c r="BE21" s="273">
        <v>6.4074500000000003E-3</v>
      </c>
      <c r="BF21" s="361">
        <v>6.41086E-3</v>
      </c>
      <c r="BG21" s="361">
        <v>6.2041600000000002E-3</v>
      </c>
      <c r="BH21" s="361">
        <v>6.3988700000000001E-3</v>
      </c>
      <c r="BI21" s="361">
        <v>6.2241700000000002E-3</v>
      </c>
      <c r="BJ21" s="361">
        <v>6.4614399999999997E-3</v>
      </c>
      <c r="BK21" s="361">
        <v>6.5141399999999999E-3</v>
      </c>
      <c r="BL21" s="361">
        <v>5.8951000000000003E-3</v>
      </c>
      <c r="BM21" s="361">
        <v>6.49542E-3</v>
      </c>
      <c r="BN21" s="361">
        <v>6.2913099999999996E-3</v>
      </c>
      <c r="BO21" s="361">
        <v>6.53631E-3</v>
      </c>
      <c r="BP21" s="361">
        <v>6.2854299999999998E-3</v>
      </c>
      <c r="BQ21" s="361">
        <v>6.51382E-3</v>
      </c>
      <c r="BR21" s="361">
        <v>6.5184700000000002E-3</v>
      </c>
      <c r="BS21" s="361">
        <v>6.3046700000000001E-3</v>
      </c>
      <c r="BT21" s="361">
        <v>6.4922599999999997E-3</v>
      </c>
      <c r="BU21" s="361">
        <v>6.3098599999999996E-3</v>
      </c>
      <c r="BV21" s="361">
        <v>6.5365400000000004E-3</v>
      </c>
    </row>
    <row r="22" spans="1:74" ht="12" customHeight="1" x14ac:dyDescent="0.2">
      <c r="A22" s="558" t="s">
        <v>1114</v>
      </c>
      <c r="B22" s="605" t="s">
        <v>1092</v>
      </c>
      <c r="C22" s="273">
        <v>3.34601E-3</v>
      </c>
      <c r="D22" s="273">
        <v>3.10275E-3</v>
      </c>
      <c r="E22" s="273">
        <v>3.4166999999999999E-3</v>
      </c>
      <c r="F22" s="273">
        <v>3.3087799999999999E-3</v>
      </c>
      <c r="G22" s="273">
        <v>3.6312200000000001E-3</v>
      </c>
      <c r="H22" s="273">
        <v>3.6971999999999999E-3</v>
      </c>
      <c r="I22" s="273">
        <v>3.7299E-3</v>
      </c>
      <c r="J22" s="273">
        <v>3.8491100000000002E-3</v>
      </c>
      <c r="K22" s="273">
        <v>3.5737799999999999E-3</v>
      </c>
      <c r="L22" s="273">
        <v>3.5274099999999999E-3</v>
      </c>
      <c r="M22" s="273">
        <v>3.6943800000000001E-3</v>
      </c>
      <c r="N22" s="273">
        <v>3.66563E-3</v>
      </c>
      <c r="O22" s="273">
        <v>3.7770500000000001E-3</v>
      </c>
      <c r="P22" s="273">
        <v>3.6216099999999999E-3</v>
      </c>
      <c r="Q22" s="273">
        <v>3.69586E-3</v>
      </c>
      <c r="R22" s="273">
        <v>3.6700000000000001E-3</v>
      </c>
      <c r="S22" s="273">
        <v>3.81694E-3</v>
      </c>
      <c r="T22" s="273">
        <v>3.6295199999999998E-3</v>
      </c>
      <c r="U22" s="273">
        <v>3.8176999999999998E-3</v>
      </c>
      <c r="V22" s="273">
        <v>3.9401699999999998E-3</v>
      </c>
      <c r="W22" s="273">
        <v>3.7634000000000001E-3</v>
      </c>
      <c r="X22" s="273">
        <v>3.89815E-3</v>
      </c>
      <c r="Y22" s="273">
        <v>3.7103000000000001E-3</v>
      </c>
      <c r="Z22" s="273">
        <v>3.9067800000000003E-3</v>
      </c>
      <c r="AA22" s="273">
        <v>3.81146E-3</v>
      </c>
      <c r="AB22" s="273">
        <v>3.4072400000000002E-3</v>
      </c>
      <c r="AC22" s="273">
        <v>3.9909699999999999E-3</v>
      </c>
      <c r="AD22" s="273">
        <v>3.8526300000000001E-3</v>
      </c>
      <c r="AE22" s="273">
        <v>4.0795199999999997E-3</v>
      </c>
      <c r="AF22" s="273">
        <v>4.0623899999999999E-3</v>
      </c>
      <c r="AG22" s="273">
        <v>4.1263699999999999E-3</v>
      </c>
      <c r="AH22" s="273">
        <v>4.1321600000000002E-3</v>
      </c>
      <c r="AI22" s="273">
        <v>3.9464900000000004E-3</v>
      </c>
      <c r="AJ22" s="273">
        <v>3.8894099999999998E-3</v>
      </c>
      <c r="AK22" s="273">
        <v>3.7624300000000002E-3</v>
      </c>
      <c r="AL22" s="273">
        <v>4.0153799999999998E-3</v>
      </c>
      <c r="AM22" s="273">
        <v>4.1150099999999997E-3</v>
      </c>
      <c r="AN22" s="273">
        <v>3.4720599999999999E-3</v>
      </c>
      <c r="AO22" s="273">
        <v>3.9270199999999998E-3</v>
      </c>
      <c r="AP22" s="273">
        <v>3.6511099999999999E-3</v>
      </c>
      <c r="AQ22" s="273">
        <v>3.6093800000000001E-3</v>
      </c>
      <c r="AR22" s="273">
        <v>3.5269899999999998E-3</v>
      </c>
      <c r="AS22" s="273">
        <v>3.8319000000000001E-3</v>
      </c>
      <c r="AT22" s="273">
        <v>3.8611700000000001E-3</v>
      </c>
      <c r="AU22" s="273">
        <v>3.6226700000000001E-3</v>
      </c>
      <c r="AV22" s="273">
        <v>3.85594E-3</v>
      </c>
      <c r="AW22" s="273">
        <v>3.8735200000000001E-3</v>
      </c>
      <c r="AX22" s="273">
        <v>4.1692300000000003E-3</v>
      </c>
      <c r="AY22" s="273">
        <v>4.2907300000000004E-3</v>
      </c>
      <c r="AZ22" s="273">
        <v>3.6800499999999998E-3</v>
      </c>
      <c r="BA22" s="273">
        <v>4.1174000000000002E-3</v>
      </c>
      <c r="BB22" s="273">
        <v>3.5105599999999998E-3</v>
      </c>
      <c r="BC22" s="273">
        <v>3.64709E-3</v>
      </c>
      <c r="BD22" s="273">
        <v>3.8827200000000001E-3</v>
      </c>
      <c r="BE22" s="273">
        <v>4.1947299999999998E-3</v>
      </c>
      <c r="BF22" s="361">
        <v>4.1744599999999996E-3</v>
      </c>
      <c r="BG22" s="361">
        <v>3.95664E-3</v>
      </c>
      <c r="BH22" s="361">
        <v>3.7968199999999998E-3</v>
      </c>
      <c r="BI22" s="361">
        <v>3.94291E-3</v>
      </c>
      <c r="BJ22" s="361">
        <v>4.2323400000000002E-3</v>
      </c>
      <c r="BK22" s="361">
        <v>4.12532E-3</v>
      </c>
      <c r="BL22" s="361">
        <v>3.7466700000000001E-3</v>
      </c>
      <c r="BM22" s="361">
        <v>3.7308900000000002E-3</v>
      </c>
      <c r="BN22" s="361">
        <v>3.49593E-3</v>
      </c>
      <c r="BO22" s="361">
        <v>3.8258799999999998E-3</v>
      </c>
      <c r="BP22" s="361">
        <v>3.9880599999999999E-3</v>
      </c>
      <c r="BQ22" s="361">
        <v>4.2997299999999999E-3</v>
      </c>
      <c r="BR22" s="361">
        <v>4.3011899999999999E-3</v>
      </c>
      <c r="BS22" s="361">
        <v>4.0718899999999999E-3</v>
      </c>
      <c r="BT22" s="361">
        <v>3.9033800000000001E-3</v>
      </c>
      <c r="BU22" s="361">
        <v>4.0519700000000002E-3</v>
      </c>
      <c r="BV22" s="361">
        <v>4.3417100000000004E-3</v>
      </c>
    </row>
    <row r="23" spans="1:74" ht="12" customHeight="1" x14ac:dyDescent="0.2">
      <c r="A23" s="604" t="s">
        <v>69</v>
      </c>
      <c r="B23" s="605" t="s">
        <v>630</v>
      </c>
      <c r="C23" s="273">
        <v>1.6731509999999999E-3</v>
      </c>
      <c r="D23" s="273">
        <v>1.5112330000000001E-3</v>
      </c>
      <c r="E23" s="273">
        <v>1.6731509999999999E-3</v>
      </c>
      <c r="F23" s="273">
        <v>1.619178E-3</v>
      </c>
      <c r="G23" s="273">
        <v>1.6731509999999999E-3</v>
      </c>
      <c r="H23" s="273">
        <v>1.619178E-3</v>
      </c>
      <c r="I23" s="273">
        <v>1.6731509999999999E-3</v>
      </c>
      <c r="J23" s="273">
        <v>1.6731509999999999E-3</v>
      </c>
      <c r="K23" s="273">
        <v>1.619178E-3</v>
      </c>
      <c r="L23" s="273">
        <v>1.6731509999999999E-3</v>
      </c>
      <c r="M23" s="273">
        <v>1.619178E-3</v>
      </c>
      <c r="N23" s="273">
        <v>1.6731509999999999E-3</v>
      </c>
      <c r="O23" s="273">
        <v>1.6685789999999999E-3</v>
      </c>
      <c r="P23" s="273">
        <v>1.560929E-3</v>
      </c>
      <c r="Q23" s="273">
        <v>1.6685789999999999E-3</v>
      </c>
      <c r="R23" s="273">
        <v>1.6147539999999999E-3</v>
      </c>
      <c r="S23" s="273">
        <v>1.6685789999999999E-3</v>
      </c>
      <c r="T23" s="273">
        <v>1.6147539999999999E-3</v>
      </c>
      <c r="U23" s="273">
        <v>1.6685789999999999E-3</v>
      </c>
      <c r="V23" s="273">
        <v>1.6685789999999999E-3</v>
      </c>
      <c r="W23" s="273">
        <v>1.6147539999999999E-3</v>
      </c>
      <c r="X23" s="273">
        <v>1.6685789999999999E-3</v>
      </c>
      <c r="Y23" s="273">
        <v>1.6147539999999999E-3</v>
      </c>
      <c r="Z23" s="273">
        <v>1.6685789999999999E-3</v>
      </c>
      <c r="AA23" s="273">
        <v>1.6731509999999999E-3</v>
      </c>
      <c r="AB23" s="273">
        <v>1.5112330000000001E-3</v>
      </c>
      <c r="AC23" s="273">
        <v>1.6731509999999999E-3</v>
      </c>
      <c r="AD23" s="273">
        <v>1.619178E-3</v>
      </c>
      <c r="AE23" s="273">
        <v>1.6731509999999999E-3</v>
      </c>
      <c r="AF23" s="273">
        <v>1.619178E-3</v>
      </c>
      <c r="AG23" s="273">
        <v>1.6731509999999999E-3</v>
      </c>
      <c r="AH23" s="273">
        <v>1.6731509999999999E-3</v>
      </c>
      <c r="AI23" s="273">
        <v>1.619178E-3</v>
      </c>
      <c r="AJ23" s="273">
        <v>1.6731509999999999E-3</v>
      </c>
      <c r="AK23" s="273">
        <v>1.619178E-3</v>
      </c>
      <c r="AL23" s="273">
        <v>1.6731509999999999E-3</v>
      </c>
      <c r="AM23" s="273">
        <v>1.6731509999999999E-3</v>
      </c>
      <c r="AN23" s="273">
        <v>1.5112330000000001E-3</v>
      </c>
      <c r="AO23" s="273">
        <v>1.6731509999999999E-3</v>
      </c>
      <c r="AP23" s="273">
        <v>1.619178E-3</v>
      </c>
      <c r="AQ23" s="273">
        <v>1.6731509999999999E-3</v>
      </c>
      <c r="AR23" s="273">
        <v>1.619178E-3</v>
      </c>
      <c r="AS23" s="273">
        <v>1.6731509999999999E-3</v>
      </c>
      <c r="AT23" s="273">
        <v>1.6731509999999999E-3</v>
      </c>
      <c r="AU23" s="273">
        <v>1.619178E-3</v>
      </c>
      <c r="AV23" s="273">
        <v>1.6731509999999999E-3</v>
      </c>
      <c r="AW23" s="273">
        <v>1.619178E-3</v>
      </c>
      <c r="AX23" s="273">
        <v>1.6731509999999999E-3</v>
      </c>
      <c r="AY23" s="273">
        <v>1.6731509999999999E-3</v>
      </c>
      <c r="AZ23" s="273">
        <v>1.5112330000000001E-3</v>
      </c>
      <c r="BA23" s="273">
        <v>1.6731509999999999E-3</v>
      </c>
      <c r="BB23" s="273">
        <v>1.619178E-3</v>
      </c>
      <c r="BC23" s="273">
        <v>1.6387999999999999E-3</v>
      </c>
      <c r="BD23" s="273">
        <v>1.6405899999999999E-3</v>
      </c>
      <c r="BE23" s="273">
        <v>1.6376299999999999E-3</v>
      </c>
      <c r="BF23" s="361">
        <v>1.6344E-3</v>
      </c>
      <c r="BG23" s="361">
        <v>1.6357800000000001E-3</v>
      </c>
      <c r="BH23" s="361">
        <v>1.6323900000000001E-3</v>
      </c>
      <c r="BI23" s="361">
        <v>1.6335900000000001E-3</v>
      </c>
      <c r="BJ23" s="361">
        <v>1.62999E-3</v>
      </c>
      <c r="BK23" s="361">
        <v>1.6260700000000001E-3</v>
      </c>
      <c r="BL23" s="361">
        <v>1.6365100000000001E-3</v>
      </c>
      <c r="BM23" s="361">
        <v>1.63317E-3</v>
      </c>
      <c r="BN23" s="361">
        <v>1.63445E-3</v>
      </c>
      <c r="BO23" s="361">
        <v>1.63405E-3</v>
      </c>
      <c r="BP23" s="361">
        <v>1.63346E-3</v>
      </c>
      <c r="BQ23" s="361">
        <v>1.6330800000000001E-3</v>
      </c>
      <c r="BR23" s="361">
        <v>1.6329599999999999E-3</v>
      </c>
      <c r="BS23" s="361">
        <v>1.6326999999999999E-3</v>
      </c>
      <c r="BT23" s="361">
        <v>1.63273E-3</v>
      </c>
      <c r="BU23" s="361">
        <v>1.63265E-3</v>
      </c>
      <c r="BV23" s="361">
        <v>1.6328899999999999E-3</v>
      </c>
    </row>
    <row r="24" spans="1:74" ht="12" customHeight="1" x14ac:dyDescent="0.2">
      <c r="A24" s="604" t="s">
        <v>247</v>
      </c>
      <c r="B24" s="605" t="s">
        <v>515</v>
      </c>
      <c r="C24" s="273">
        <v>1.1173342119E-2</v>
      </c>
      <c r="D24" s="273">
        <v>1.0225427815E-2</v>
      </c>
      <c r="E24" s="273">
        <v>1.1273628561000001E-2</v>
      </c>
      <c r="F24" s="273">
        <v>1.0971591611E-2</v>
      </c>
      <c r="G24" s="273">
        <v>1.1537438834E-2</v>
      </c>
      <c r="H24" s="273">
        <v>1.1413212458E-2</v>
      </c>
      <c r="I24" s="273">
        <v>1.1664355233000001E-2</v>
      </c>
      <c r="J24" s="273">
        <v>1.1788403362999999E-2</v>
      </c>
      <c r="K24" s="273">
        <v>1.1188272204E-2</v>
      </c>
      <c r="L24" s="273">
        <v>1.135936983E-2</v>
      </c>
      <c r="M24" s="273">
        <v>1.1285854837E-2</v>
      </c>
      <c r="N24" s="273">
        <v>1.1542308232E-2</v>
      </c>
      <c r="O24" s="273">
        <v>1.0850085291999999E-2</v>
      </c>
      <c r="P24" s="273">
        <v>1.0273592413E-2</v>
      </c>
      <c r="Q24" s="273">
        <v>1.0816721608999999E-2</v>
      </c>
      <c r="R24" s="273">
        <v>1.0621625484000001E-2</v>
      </c>
      <c r="S24" s="273">
        <v>1.1022981586E-2</v>
      </c>
      <c r="T24" s="273">
        <v>1.0651761035E-2</v>
      </c>
      <c r="U24" s="273">
        <v>1.1048430429E-2</v>
      </c>
      <c r="V24" s="273">
        <v>1.1173075789E-2</v>
      </c>
      <c r="W24" s="273">
        <v>1.0746020891E-2</v>
      </c>
      <c r="X24" s="273">
        <v>1.1087505683E-2</v>
      </c>
      <c r="Y24" s="273">
        <v>1.0649160381E-2</v>
      </c>
      <c r="Z24" s="273">
        <v>1.1049028708E-2</v>
      </c>
      <c r="AA24" s="273">
        <v>1.1787965507E-2</v>
      </c>
      <c r="AB24" s="273">
        <v>1.0696632431999999E-2</v>
      </c>
      <c r="AC24" s="273">
        <v>1.2127936649E-2</v>
      </c>
      <c r="AD24" s="273">
        <v>1.1692103237E-2</v>
      </c>
      <c r="AE24" s="273">
        <v>1.2239199393E-2</v>
      </c>
      <c r="AF24" s="273">
        <v>1.2042145888000001E-2</v>
      </c>
      <c r="AG24" s="273">
        <v>1.2334380544E-2</v>
      </c>
      <c r="AH24" s="273">
        <v>1.2345722545E-2</v>
      </c>
      <c r="AI24" s="273">
        <v>1.1866565609000001E-2</v>
      </c>
      <c r="AJ24" s="273">
        <v>1.2142801260000001E-2</v>
      </c>
      <c r="AK24" s="273">
        <v>1.170514097E-2</v>
      </c>
      <c r="AL24" s="273">
        <v>1.2238373101E-2</v>
      </c>
      <c r="AM24" s="273">
        <v>1.2298895654000001E-2</v>
      </c>
      <c r="AN24" s="273">
        <v>1.0945555837E-2</v>
      </c>
      <c r="AO24" s="273">
        <v>1.2315049224999999E-2</v>
      </c>
      <c r="AP24" s="273">
        <v>1.17491082E-2</v>
      </c>
      <c r="AQ24" s="273">
        <v>1.2138662109E-2</v>
      </c>
      <c r="AR24" s="273">
        <v>1.185266684E-2</v>
      </c>
      <c r="AS24" s="273">
        <v>1.2327660492E-2</v>
      </c>
      <c r="AT24" s="273">
        <v>1.2325209456E-2</v>
      </c>
      <c r="AU24" s="273">
        <v>1.1747607681E-2</v>
      </c>
      <c r="AV24" s="273">
        <v>1.2183706011E-2</v>
      </c>
      <c r="AW24" s="273">
        <v>1.1818502615E-2</v>
      </c>
      <c r="AX24" s="273">
        <v>1.2326571939000001E-2</v>
      </c>
      <c r="AY24" s="273">
        <v>1.2844013816E-2</v>
      </c>
      <c r="AZ24" s="273">
        <v>1.1574425621999999E-2</v>
      </c>
      <c r="BA24" s="273">
        <v>1.2841834391E-2</v>
      </c>
      <c r="BB24" s="273">
        <v>1.2051715951E-2</v>
      </c>
      <c r="BC24" s="273">
        <v>1.18437E-2</v>
      </c>
      <c r="BD24" s="273">
        <v>1.1983000000000001E-2</v>
      </c>
      <c r="BE24" s="273">
        <v>1.25095E-2</v>
      </c>
      <c r="BF24" s="361">
        <v>1.24939E-2</v>
      </c>
      <c r="BG24" s="361">
        <v>1.20538E-2</v>
      </c>
      <c r="BH24" s="361">
        <v>1.2098599999999999E-2</v>
      </c>
      <c r="BI24" s="361">
        <v>1.20602E-2</v>
      </c>
      <c r="BJ24" s="361">
        <v>1.25925E-2</v>
      </c>
      <c r="BK24" s="361">
        <v>1.25261E-2</v>
      </c>
      <c r="BL24" s="361">
        <v>1.1521099999999999E-2</v>
      </c>
      <c r="BM24" s="361">
        <v>1.2122300000000001E-2</v>
      </c>
      <c r="BN24" s="361">
        <v>1.16785E-2</v>
      </c>
      <c r="BO24" s="361">
        <v>1.2265399999999999E-2</v>
      </c>
      <c r="BP24" s="361">
        <v>1.2173099999999999E-2</v>
      </c>
      <c r="BQ24" s="361">
        <v>1.2725800000000001E-2</v>
      </c>
      <c r="BR24" s="361">
        <v>1.27329E-2</v>
      </c>
      <c r="BS24" s="361">
        <v>1.22685E-2</v>
      </c>
      <c r="BT24" s="361">
        <v>1.23006E-2</v>
      </c>
      <c r="BU24" s="361">
        <v>1.22559E-2</v>
      </c>
      <c r="BV24" s="361">
        <v>1.27805E-2</v>
      </c>
    </row>
    <row r="25" spans="1:74" ht="12" customHeight="1" x14ac:dyDescent="0.2">
      <c r="A25" s="604"/>
      <c r="B25" s="170" t="s">
        <v>518</v>
      </c>
      <c r="C25" s="239"/>
      <c r="D25" s="239"/>
      <c r="E25" s="239"/>
      <c r="F25" s="239"/>
      <c r="G25" s="239"/>
      <c r="H25" s="239"/>
      <c r="I25" s="239"/>
      <c r="J25" s="239"/>
      <c r="K25" s="239"/>
      <c r="L25" s="239"/>
      <c r="M25" s="239"/>
      <c r="N25" s="239"/>
      <c r="O25" s="239"/>
      <c r="P25" s="239"/>
      <c r="Q25" s="239"/>
      <c r="R25" s="239"/>
      <c r="S25" s="239"/>
      <c r="T25" s="239"/>
      <c r="U25" s="239"/>
      <c r="V25" s="239"/>
      <c r="W25" s="239"/>
      <c r="X25" s="239"/>
      <c r="Y25" s="239"/>
      <c r="Z25" s="239"/>
      <c r="AA25" s="239"/>
      <c r="AB25" s="239"/>
      <c r="AC25" s="239"/>
      <c r="AD25" s="239"/>
      <c r="AE25" s="239"/>
      <c r="AF25" s="239"/>
      <c r="AG25" s="239"/>
      <c r="AH25" s="239"/>
      <c r="AI25" s="239"/>
      <c r="AJ25" s="239"/>
      <c r="AK25" s="239"/>
      <c r="AL25" s="239"/>
      <c r="AM25" s="239"/>
      <c r="AN25" s="239"/>
      <c r="AO25" s="239"/>
      <c r="AP25" s="239"/>
      <c r="AQ25" s="239"/>
      <c r="AR25" s="239"/>
      <c r="AS25" s="239"/>
      <c r="AT25" s="239"/>
      <c r="AU25" s="239"/>
      <c r="AV25" s="239"/>
      <c r="AW25" s="239"/>
      <c r="AX25" s="239"/>
      <c r="AY25" s="239"/>
      <c r="AZ25" s="239"/>
      <c r="BA25" s="239"/>
      <c r="BB25" s="239"/>
      <c r="BC25" s="239"/>
      <c r="BD25" s="239"/>
      <c r="BE25" s="239"/>
      <c r="BF25" s="362"/>
      <c r="BG25" s="362"/>
      <c r="BH25" s="362"/>
      <c r="BI25" s="362"/>
      <c r="BJ25" s="362"/>
      <c r="BK25" s="362"/>
      <c r="BL25" s="362"/>
      <c r="BM25" s="362"/>
      <c r="BN25" s="362"/>
      <c r="BO25" s="362"/>
      <c r="BP25" s="362"/>
      <c r="BQ25" s="362"/>
      <c r="BR25" s="362"/>
      <c r="BS25" s="362"/>
      <c r="BT25" s="362"/>
      <c r="BU25" s="362"/>
      <c r="BV25" s="362"/>
    </row>
    <row r="26" spans="1:74" ht="12" customHeight="1" x14ac:dyDescent="0.2">
      <c r="A26" s="604" t="s">
        <v>980</v>
      </c>
      <c r="B26" s="605" t="s">
        <v>1091</v>
      </c>
      <c r="C26" s="273">
        <v>3.8219177999999999E-2</v>
      </c>
      <c r="D26" s="273">
        <v>3.4520547999999998E-2</v>
      </c>
      <c r="E26" s="273">
        <v>3.8219177999999999E-2</v>
      </c>
      <c r="F26" s="273">
        <v>3.6986300999999999E-2</v>
      </c>
      <c r="G26" s="273">
        <v>3.8219177999999999E-2</v>
      </c>
      <c r="H26" s="273">
        <v>3.6986300999999999E-2</v>
      </c>
      <c r="I26" s="273">
        <v>3.8219177999999999E-2</v>
      </c>
      <c r="J26" s="273">
        <v>3.8219177999999999E-2</v>
      </c>
      <c r="K26" s="273">
        <v>3.6986300999999999E-2</v>
      </c>
      <c r="L26" s="273">
        <v>3.8219177999999999E-2</v>
      </c>
      <c r="M26" s="273">
        <v>3.6986300999999999E-2</v>
      </c>
      <c r="N26" s="273">
        <v>3.8219177999999999E-2</v>
      </c>
      <c r="O26" s="273">
        <v>3.5573769999999998E-2</v>
      </c>
      <c r="P26" s="273">
        <v>3.3278689E-2</v>
      </c>
      <c r="Q26" s="273">
        <v>3.5573769999999998E-2</v>
      </c>
      <c r="R26" s="273">
        <v>3.4426230000000002E-2</v>
      </c>
      <c r="S26" s="273">
        <v>3.5573769999999998E-2</v>
      </c>
      <c r="T26" s="273">
        <v>3.4426230000000002E-2</v>
      </c>
      <c r="U26" s="273">
        <v>3.5573769999999998E-2</v>
      </c>
      <c r="V26" s="273">
        <v>3.5573769999999998E-2</v>
      </c>
      <c r="W26" s="273">
        <v>3.4426230000000002E-2</v>
      </c>
      <c r="X26" s="273">
        <v>3.5573769999999998E-2</v>
      </c>
      <c r="Y26" s="273">
        <v>3.4426230000000002E-2</v>
      </c>
      <c r="Z26" s="273">
        <v>3.5573769999999998E-2</v>
      </c>
      <c r="AA26" s="273">
        <v>4.9260274E-2</v>
      </c>
      <c r="AB26" s="273">
        <v>4.4493151000000002E-2</v>
      </c>
      <c r="AC26" s="273">
        <v>4.9260274E-2</v>
      </c>
      <c r="AD26" s="273">
        <v>4.7671233E-2</v>
      </c>
      <c r="AE26" s="273">
        <v>4.9260274E-2</v>
      </c>
      <c r="AF26" s="273">
        <v>4.7671233E-2</v>
      </c>
      <c r="AG26" s="273">
        <v>4.9260274E-2</v>
      </c>
      <c r="AH26" s="273">
        <v>4.9260274E-2</v>
      </c>
      <c r="AI26" s="273">
        <v>4.7671233E-2</v>
      </c>
      <c r="AJ26" s="273">
        <v>4.9260274E-2</v>
      </c>
      <c r="AK26" s="273">
        <v>4.7671233E-2</v>
      </c>
      <c r="AL26" s="273">
        <v>4.9260274E-2</v>
      </c>
      <c r="AM26" s="273">
        <v>4.9260274E-2</v>
      </c>
      <c r="AN26" s="273">
        <v>4.4493151000000002E-2</v>
      </c>
      <c r="AO26" s="273">
        <v>4.9260274E-2</v>
      </c>
      <c r="AP26" s="273">
        <v>4.7671233E-2</v>
      </c>
      <c r="AQ26" s="273">
        <v>4.9260274E-2</v>
      </c>
      <c r="AR26" s="273">
        <v>4.7671233E-2</v>
      </c>
      <c r="AS26" s="273">
        <v>4.9260274E-2</v>
      </c>
      <c r="AT26" s="273">
        <v>4.9260274E-2</v>
      </c>
      <c r="AU26" s="273">
        <v>4.7671233E-2</v>
      </c>
      <c r="AV26" s="273">
        <v>4.9260274E-2</v>
      </c>
      <c r="AW26" s="273">
        <v>4.7671233E-2</v>
      </c>
      <c r="AX26" s="273">
        <v>4.9260274E-2</v>
      </c>
      <c r="AY26" s="273">
        <v>3.7979671E-2</v>
      </c>
      <c r="AZ26" s="273">
        <v>3.4304218999999997E-2</v>
      </c>
      <c r="BA26" s="273">
        <v>3.7979671E-2</v>
      </c>
      <c r="BB26" s="273">
        <v>3.6754520999999998E-2</v>
      </c>
      <c r="BC26" s="273">
        <v>3.7983896508999998E-2</v>
      </c>
      <c r="BD26" s="273">
        <v>3.6758609599E-2</v>
      </c>
      <c r="BE26" s="273">
        <v>3.7983896508999998E-2</v>
      </c>
      <c r="BF26" s="361">
        <v>3.7983900000000001E-2</v>
      </c>
      <c r="BG26" s="361">
        <v>3.6758600000000002E-2</v>
      </c>
      <c r="BH26" s="361">
        <v>3.7983900000000001E-2</v>
      </c>
      <c r="BI26" s="361">
        <v>3.6758600000000002E-2</v>
      </c>
      <c r="BJ26" s="361">
        <v>3.7983900000000001E-2</v>
      </c>
      <c r="BK26" s="361">
        <v>3.54977E-2</v>
      </c>
      <c r="BL26" s="361">
        <v>3.2062399999999998E-2</v>
      </c>
      <c r="BM26" s="361">
        <v>3.54977E-2</v>
      </c>
      <c r="BN26" s="361">
        <v>3.4352599999999997E-2</v>
      </c>
      <c r="BO26" s="361">
        <v>3.54977E-2</v>
      </c>
      <c r="BP26" s="361">
        <v>3.4352599999999997E-2</v>
      </c>
      <c r="BQ26" s="361">
        <v>3.54977E-2</v>
      </c>
      <c r="BR26" s="361">
        <v>3.54977E-2</v>
      </c>
      <c r="BS26" s="361">
        <v>3.4352599999999997E-2</v>
      </c>
      <c r="BT26" s="361">
        <v>3.54977E-2</v>
      </c>
      <c r="BU26" s="361">
        <v>3.4352599999999997E-2</v>
      </c>
      <c r="BV26" s="361">
        <v>3.54977E-2</v>
      </c>
    </row>
    <row r="27" spans="1:74" ht="12" customHeight="1" x14ac:dyDescent="0.2">
      <c r="A27" s="604" t="s">
        <v>805</v>
      </c>
      <c r="B27" s="605" t="s">
        <v>630</v>
      </c>
      <c r="C27" s="273">
        <v>3.3632879999999999E-3</v>
      </c>
      <c r="D27" s="273">
        <v>3.0378079999999999E-3</v>
      </c>
      <c r="E27" s="273">
        <v>3.3632879999999999E-3</v>
      </c>
      <c r="F27" s="273">
        <v>3.254795E-3</v>
      </c>
      <c r="G27" s="273">
        <v>3.3632879999999999E-3</v>
      </c>
      <c r="H27" s="273">
        <v>3.254795E-3</v>
      </c>
      <c r="I27" s="273">
        <v>3.3632879999999999E-3</v>
      </c>
      <c r="J27" s="273">
        <v>3.3632879999999999E-3</v>
      </c>
      <c r="K27" s="273">
        <v>3.254795E-3</v>
      </c>
      <c r="L27" s="273">
        <v>3.3632879999999999E-3</v>
      </c>
      <c r="M27" s="273">
        <v>3.254795E-3</v>
      </c>
      <c r="N27" s="273">
        <v>3.3632879999999999E-3</v>
      </c>
      <c r="O27" s="273">
        <v>3.3540979999999998E-3</v>
      </c>
      <c r="P27" s="273">
        <v>3.1377050000000002E-3</v>
      </c>
      <c r="Q27" s="273">
        <v>3.3540979999999998E-3</v>
      </c>
      <c r="R27" s="273">
        <v>3.2459020000000002E-3</v>
      </c>
      <c r="S27" s="273">
        <v>3.3540979999999998E-3</v>
      </c>
      <c r="T27" s="273">
        <v>3.2459020000000002E-3</v>
      </c>
      <c r="U27" s="273">
        <v>3.3540979999999998E-3</v>
      </c>
      <c r="V27" s="273">
        <v>3.3540979999999998E-3</v>
      </c>
      <c r="W27" s="273">
        <v>3.2459020000000002E-3</v>
      </c>
      <c r="X27" s="273">
        <v>3.3540979999999998E-3</v>
      </c>
      <c r="Y27" s="273">
        <v>3.2459020000000002E-3</v>
      </c>
      <c r="Z27" s="273">
        <v>3.3540979999999998E-3</v>
      </c>
      <c r="AA27" s="273">
        <v>3.3632879999999999E-3</v>
      </c>
      <c r="AB27" s="273">
        <v>3.0378079999999999E-3</v>
      </c>
      <c r="AC27" s="273">
        <v>3.3632879999999999E-3</v>
      </c>
      <c r="AD27" s="273">
        <v>3.254795E-3</v>
      </c>
      <c r="AE27" s="273">
        <v>3.3632879999999999E-3</v>
      </c>
      <c r="AF27" s="273">
        <v>3.254795E-3</v>
      </c>
      <c r="AG27" s="273">
        <v>3.3632879999999999E-3</v>
      </c>
      <c r="AH27" s="273">
        <v>3.3632879999999999E-3</v>
      </c>
      <c r="AI27" s="273">
        <v>3.254795E-3</v>
      </c>
      <c r="AJ27" s="273">
        <v>3.3632879999999999E-3</v>
      </c>
      <c r="AK27" s="273">
        <v>3.254795E-3</v>
      </c>
      <c r="AL27" s="273">
        <v>3.3632879999999999E-3</v>
      </c>
      <c r="AM27" s="273">
        <v>3.3632879999999999E-3</v>
      </c>
      <c r="AN27" s="273">
        <v>3.0378079999999999E-3</v>
      </c>
      <c r="AO27" s="273">
        <v>3.3632879999999999E-3</v>
      </c>
      <c r="AP27" s="273">
        <v>3.254795E-3</v>
      </c>
      <c r="AQ27" s="273">
        <v>3.3632879999999999E-3</v>
      </c>
      <c r="AR27" s="273">
        <v>3.254795E-3</v>
      </c>
      <c r="AS27" s="273">
        <v>3.3632879999999999E-3</v>
      </c>
      <c r="AT27" s="273">
        <v>3.3632879999999999E-3</v>
      </c>
      <c r="AU27" s="273">
        <v>3.254795E-3</v>
      </c>
      <c r="AV27" s="273">
        <v>3.3632879999999999E-3</v>
      </c>
      <c r="AW27" s="273">
        <v>3.254795E-3</v>
      </c>
      <c r="AX27" s="273">
        <v>3.3632879999999999E-3</v>
      </c>
      <c r="AY27" s="273">
        <v>3.4238269999999999E-3</v>
      </c>
      <c r="AZ27" s="273">
        <v>3.0924889999999999E-3</v>
      </c>
      <c r="BA27" s="273">
        <v>3.4238269999999999E-3</v>
      </c>
      <c r="BB27" s="273">
        <v>3.3133809999999998E-3</v>
      </c>
      <c r="BC27" s="273">
        <v>3.4240907192000002E-3</v>
      </c>
      <c r="BD27" s="273">
        <v>3.3136363440999998E-3</v>
      </c>
      <c r="BE27" s="273">
        <v>3.4240907192000002E-3</v>
      </c>
      <c r="BF27" s="361">
        <v>3.4240899999999999E-3</v>
      </c>
      <c r="BG27" s="361">
        <v>3.3136400000000001E-3</v>
      </c>
      <c r="BH27" s="361">
        <v>3.4240899999999999E-3</v>
      </c>
      <c r="BI27" s="361">
        <v>3.3136400000000001E-3</v>
      </c>
      <c r="BJ27" s="361">
        <v>3.4240899999999999E-3</v>
      </c>
      <c r="BK27" s="361">
        <v>3.7515399999999998E-3</v>
      </c>
      <c r="BL27" s="361">
        <v>3.3884900000000001E-3</v>
      </c>
      <c r="BM27" s="361">
        <v>3.7515399999999998E-3</v>
      </c>
      <c r="BN27" s="361">
        <v>3.6305199999999999E-3</v>
      </c>
      <c r="BO27" s="361">
        <v>3.7515399999999998E-3</v>
      </c>
      <c r="BP27" s="361">
        <v>3.6305199999999999E-3</v>
      </c>
      <c r="BQ27" s="361">
        <v>3.7515399999999998E-3</v>
      </c>
      <c r="BR27" s="361">
        <v>3.7515399999999998E-3</v>
      </c>
      <c r="BS27" s="361">
        <v>3.6305199999999999E-3</v>
      </c>
      <c r="BT27" s="361">
        <v>3.7515399999999998E-3</v>
      </c>
      <c r="BU27" s="361">
        <v>3.6305199999999999E-3</v>
      </c>
      <c r="BV27" s="361">
        <v>3.7515399999999998E-3</v>
      </c>
    </row>
    <row r="28" spans="1:74" ht="12" customHeight="1" x14ac:dyDescent="0.2">
      <c r="A28" s="604" t="s">
        <v>27</v>
      </c>
      <c r="B28" s="605" t="s">
        <v>519</v>
      </c>
      <c r="C28" s="273">
        <v>1.303061E-2</v>
      </c>
      <c r="D28" s="273">
        <v>1.1769583E-2</v>
      </c>
      <c r="E28" s="273">
        <v>1.303061E-2</v>
      </c>
      <c r="F28" s="273">
        <v>1.2610268000000001E-2</v>
      </c>
      <c r="G28" s="273">
        <v>1.303061E-2</v>
      </c>
      <c r="H28" s="273">
        <v>1.2610268000000001E-2</v>
      </c>
      <c r="I28" s="273">
        <v>1.303061E-2</v>
      </c>
      <c r="J28" s="273">
        <v>1.303061E-2</v>
      </c>
      <c r="K28" s="273">
        <v>1.2610268000000001E-2</v>
      </c>
      <c r="L28" s="273">
        <v>1.303061E-2</v>
      </c>
      <c r="M28" s="273">
        <v>1.2610268000000001E-2</v>
      </c>
      <c r="N28" s="273">
        <v>1.303061E-2</v>
      </c>
      <c r="O28" s="273">
        <v>1.5769099000000002E-2</v>
      </c>
      <c r="P28" s="273">
        <v>1.4751738E-2</v>
      </c>
      <c r="Q28" s="273">
        <v>1.5769099000000002E-2</v>
      </c>
      <c r="R28" s="273">
        <v>1.5260418E-2</v>
      </c>
      <c r="S28" s="273">
        <v>1.5769099000000002E-2</v>
      </c>
      <c r="T28" s="273">
        <v>1.5260418E-2</v>
      </c>
      <c r="U28" s="273">
        <v>1.5769099000000002E-2</v>
      </c>
      <c r="V28" s="273">
        <v>1.5769099000000002E-2</v>
      </c>
      <c r="W28" s="273">
        <v>1.5260418E-2</v>
      </c>
      <c r="X28" s="273">
        <v>1.5769099000000002E-2</v>
      </c>
      <c r="Y28" s="273">
        <v>1.5260418E-2</v>
      </c>
      <c r="Z28" s="273">
        <v>1.5769099000000002E-2</v>
      </c>
      <c r="AA28" s="273">
        <v>1.8598369999999999E-2</v>
      </c>
      <c r="AB28" s="273">
        <v>1.6798527000000001E-2</v>
      </c>
      <c r="AC28" s="273">
        <v>1.8598369999999999E-2</v>
      </c>
      <c r="AD28" s="273">
        <v>1.7998422E-2</v>
      </c>
      <c r="AE28" s="273">
        <v>1.8598369999999999E-2</v>
      </c>
      <c r="AF28" s="273">
        <v>1.7998422E-2</v>
      </c>
      <c r="AG28" s="273">
        <v>1.8598369999999999E-2</v>
      </c>
      <c r="AH28" s="273">
        <v>1.8598369999999999E-2</v>
      </c>
      <c r="AI28" s="273">
        <v>1.7998422E-2</v>
      </c>
      <c r="AJ28" s="273">
        <v>1.8598369999999999E-2</v>
      </c>
      <c r="AK28" s="273">
        <v>1.7998422E-2</v>
      </c>
      <c r="AL28" s="273">
        <v>1.8598369999999999E-2</v>
      </c>
      <c r="AM28" s="273">
        <v>2.1388125000000001E-2</v>
      </c>
      <c r="AN28" s="273">
        <v>1.9318306E-2</v>
      </c>
      <c r="AO28" s="273">
        <v>2.1388125000000001E-2</v>
      </c>
      <c r="AP28" s="273">
        <v>2.0698185000000001E-2</v>
      </c>
      <c r="AQ28" s="273">
        <v>2.1388125000000001E-2</v>
      </c>
      <c r="AR28" s="273">
        <v>2.0698185000000001E-2</v>
      </c>
      <c r="AS28" s="273">
        <v>2.1388125000000001E-2</v>
      </c>
      <c r="AT28" s="273">
        <v>2.1388125000000001E-2</v>
      </c>
      <c r="AU28" s="273">
        <v>2.0698185000000001E-2</v>
      </c>
      <c r="AV28" s="273">
        <v>2.1388125000000001E-2</v>
      </c>
      <c r="AW28" s="273">
        <v>2.0698185000000001E-2</v>
      </c>
      <c r="AX28" s="273">
        <v>2.1388125000000001E-2</v>
      </c>
      <c r="AY28" s="273">
        <v>2.3826370999999999E-2</v>
      </c>
      <c r="AZ28" s="273">
        <v>2.1520593000000001E-2</v>
      </c>
      <c r="BA28" s="273">
        <v>2.3826370999999999E-2</v>
      </c>
      <c r="BB28" s="273">
        <v>2.3057779E-2</v>
      </c>
      <c r="BC28" s="273">
        <v>2.3834376588999999E-2</v>
      </c>
      <c r="BD28" s="273">
        <v>2.3065525191999999E-2</v>
      </c>
      <c r="BE28" s="273">
        <v>2.3834376588999999E-2</v>
      </c>
      <c r="BF28" s="361">
        <v>2.3834399999999999E-2</v>
      </c>
      <c r="BG28" s="361">
        <v>2.3065499999999999E-2</v>
      </c>
      <c r="BH28" s="361">
        <v>2.3834399999999999E-2</v>
      </c>
      <c r="BI28" s="361">
        <v>2.3065499999999999E-2</v>
      </c>
      <c r="BJ28" s="361">
        <v>2.3834399999999999E-2</v>
      </c>
      <c r="BK28" s="361">
        <v>2.6378800000000001E-2</v>
      </c>
      <c r="BL28" s="361">
        <v>2.3826E-2</v>
      </c>
      <c r="BM28" s="361">
        <v>2.6378800000000001E-2</v>
      </c>
      <c r="BN28" s="361">
        <v>2.55278E-2</v>
      </c>
      <c r="BO28" s="361">
        <v>2.6378800000000001E-2</v>
      </c>
      <c r="BP28" s="361">
        <v>2.55278E-2</v>
      </c>
      <c r="BQ28" s="361">
        <v>2.6378800000000001E-2</v>
      </c>
      <c r="BR28" s="361">
        <v>2.6378800000000001E-2</v>
      </c>
      <c r="BS28" s="361">
        <v>2.55278E-2</v>
      </c>
      <c r="BT28" s="361">
        <v>2.6378800000000001E-2</v>
      </c>
      <c r="BU28" s="361">
        <v>2.55278E-2</v>
      </c>
      <c r="BV28" s="361">
        <v>2.6378800000000001E-2</v>
      </c>
    </row>
    <row r="29" spans="1:74" ht="12" customHeight="1" x14ac:dyDescent="0.2">
      <c r="A29" s="603" t="s">
        <v>28</v>
      </c>
      <c r="B29" s="605" t="s">
        <v>515</v>
      </c>
      <c r="C29" s="273">
        <v>5.4613076000000003E-2</v>
      </c>
      <c r="D29" s="273">
        <v>4.9327939000000001E-2</v>
      </c>
      <c r="E29" s="273">
        <v>5.4613076000000003E-2</v>
      </c>
      <c r="F29" s="273">
        <v>5.2851363999999998E-2</v>
      </c>
      <c r="G29" s="273">
        <v>5.4613076000000003E-2</v>
      </c>
      <c r="H29" s="273">
        <v>5.2851363999999998E-2</v>
      </c>
      <c r="I29" s="273">
        <v>5.4613076000000003E-2</v>
      </c>
      <c r="J29" s="273">
        <v>5.4613076000000003E-2</v>
      </c>
      <c r="K29" s="273">
        <v>5.2851363999999998E-2</v>
      </c>
      <c r="L29" s="273">
        <v>5.4613076000000003E-2</v>
      </c>
      <c r="M29" s="273">
        <v>5.2851363999999998E-2</v>
      </c>
      <c r="N29" s="273">
        <v>5.4613076000000003E-2</v>
      </c>
      <c r="O29" s="273">
        <v>5.4696966999999999E-2</v>
      </c>
      <c r="P29" s="273">
        <v>5.1168131999999998E-2</v>
      </c>
      <c r="Q29" s="273">
        <v>5.4696966999999999E-2</v>
      </c>
      <c r="R29" s="273">
        <v>5.2932550000000002E-2</v>
      </c>
      <c r="S29" s="273">
        <v>5.4696966999999999E-2</v>
      </c>
      <c r="T29" s="273">
        <v>5.2932550000000002E-2</v>
      </c>
      <c r="U29" s="273">
        <v>5.4696966999999999E-2</v>
      </c>
      <c r="V29" s="273">
        <v>5.4696966999999999E-2</v>
      </c>
      <c r="W29" s="273">
        <v>5.2932550000000002E-2</v>
      </c>
      <c r="X29" s="273">
        <v>5.4696966999999999E-2</v>
      </c>
      <c r="Y29" s="273">
        <v>5.2932550000000002E-2</v>
      </c>
      <c r="Z29" s="273">
        <v>5.4696966999999999E-2</v>
      </c>
      <c r="AA29" s="273">
        <v>7.1221932000000002E-2</v>
      </c>
      <c r="AB29" s="273">
        <v>6.4329486000000005E-2</v>
      </c>
      <c r="AC29" s="273">
        <v>7.1221932000000002E-2</v>
      </c>
      <c r="AD29" s="273">
        <v>6.8924449999999998E-2</v>
      </c>
      <c r="AE29" s="273">
        <v>7.1221932000000002E-2</v>
      </c>
      <c r="AF29" s="273">
        <v>6.8924449999999998E-2</v>
      </c>
      <c r="AG29" s="273">
        <v>7.1221932000000002E-2</v>
      </c>
      <c r="AH29" s="273">
        <v>7.1221932000000002E-2</v>
      </c>
      <c r="AI29" s="273">
        <v>6.8924449999999998E-2</v>
      </c>
      <c r="AJ29" s="273">
        <v>7.1221932000000002E-2</v>
      </c>
      <c r="AK29" s="273">
        <v>6.8924449999999998E-2</v>
      </c>
      <c r="AL29" s="273">
        <v>7.1221932000000002E-2</v>
      </c>
      <c r="AM29" s="273">
        <v>7.4011687000000007E-2</v>
      </c>
      <c r="AN29" s="273">
        <v>6.6849265000000005E-2</v>
      </c>
      <c r="AO29" s="273">
        <v>7.4011687000000007E-2</v>
      </c>
      <c r="AP29" s="273">
        <v>7.1624213000000006E-2</v>
      </c>
      <c r="AQ29" s="273">
        <v>7.4011687000000007E-2</v>
      </c>
      <c r="AR29" s="273">
        <v>7.1624213000000006E-2</v>
      </c>
      <c r="AS29" s="273">
        <v>7.4011687000000007E-2</v>
      </c>
      <c r="AT29" s="273">
        <v>7.4011687000000007E-2</v>
      </c>
      <c r="AU29" s="273">
        <v>7.1624213000000006E-2</v>
      </c>
      <c r="AV29" s="273">
        <v>7.4011687000000007E-2</v>
      </c>
      <c r="AW29" s="273">
        <v>7.1624213000000006E-2</v>
      </c>
      <c r="AX29" s="273">
        <v>7.4011687000000007E-2</v>
      </c>
      <c r="AY29" s="273">
        <v>6.5229868999999996E-2</v>
      </c>
      <c r="AZ29" s="273">
        <v>5.8917300999999998E-2</v>
      </c>
      <c r="BA29" s="273">
        <v>6.5229868999999996E-2</v>
      </c>
      <c r="BB29" s="273">
        <v>6.3125681000000003E-2</v>
      </c>
      <c r="BC29" s="273">
        <v>6.5242363817999999E-2</v>
      </c>
      <c r="BD29" s="273">
        <v>6.3137771135999998E-2</v>
      </c>
      <c r="BE29" s="273">
        <v>6.5242363817999999E-2</v>
      </c>
      <c r="BF29" s="361">
        <v>6.5242400000000006E-2</v>
      </c>
      <c r="BG29" s="361">
        <v>6.3137799999999994E-2</v>
      </c>
      <c r="BH29" s="361">
        <v>6.5242400000000006E-2</v>
      </c>
      <c r="BI29" s="361">
        <v>6.3137799999999994E-2</v>
      </c>
      <c r="BJ29" s="361">
        <v>6.5242400000000006E-2</v>
      </c>
      <c r="BK29" s="361">
        <v>6.5628000000000006E-2</v>
      </c>
      <c r="BL29" s="361">
        <v>5.92769E-2</v>
      </c>
      <c r="BM29" s="361">
        <v>6.5628000000000006E-2</v>
      </c>
      <c r="BN29" s="361">
        <v>6.3510899999999995E-2</v>
      </c>
      <c r="BO29" s="361">
        <v>6.5628000000000006E-2</v>
      </c>
      <c r="BP29" s="361">
        <v>6.3510899999999995E-2</v>
      </c>
      <c r="BQ29" s="361">
        <v>6.5628000000000006E-2</v>
      </c>
      <c r="BR29" s="361">
        <v>6.5628000000000006E-2</v>
      </c>
      <c r="BS29" s="361">
        <v>6.3510899999999995E-2</v>
      </c>
      <c r="BT29" s="361">
        <v>6.5628000000000006E-2</v>
      </c>
      <c r="BU29" s="361">
        <v>6.3510899999999995E-2</v>
      </c>
      <c r="BV29" s="361">
        <v>6.5628000000000006E-2</v>
      </c>
    </row>
    <row r="30" spans="1:74" ht="12" customHeight="1" x14ac:dyDescent="0.2">
      <c r="A30" s="603"/>
      <c r="B30" s="170" t="s">
        <v>520</v>
      </c>
      <c r="C30" s="240"/>
      <c r="D30" s="240"/>
      <c r="E30" s="240"/>
      <c r="F30" s="240"/>
      <c r="G30" s="240"/>
      <c r="H30" s="240"/>
      <c r="I30" s="240"/>
      <c r="J30" s="240"/>
      <c r="K30" s="240"/>
      <c r="L30" s="240"/>
      <c r="M30" s="240"/>
      <c r="N30" s="240"/>
      <c r="O30" s="240"/>
      <c r="P30" s="240"/>
      <c r="Q30" s="240"/>
      <c r="R30" s="240"/>
      <c r="S30" s="240"/>
      <c r="T30" s="240"/>
      <c r="U30" s="240"/>
      <c r="V30" s="240"/>
      <c r="W30" s="240"/>
      <c r="X30" s="240"/>
      <c r="Y30" s="240"/>
      <c r="Z30" s="240"/>
      <c r="AA30" s="240"/>
      <c r="AB30" s="240"/>
      <c r="AC30" s="240"/>
      <c r="AD30" s="240"/>
      <c r="AE30" s="240"/>
      <c r="AF30" s="240"/>
      <c r="AG30" s="240"/>
      <c r="AH30" s="240"/>
      <c r="AI30" s="240"/>
      <c r="AJ30" s="240"/>
      <c r="AK30" s="240"/>
      <c r="AL30" s="240"/>
      <c r="AM30" s="240"/>
      <c r="AN30" s="240"/>
      <c r="AO30" s="240"/>
      <c r="AP30" s="240"/>
      <c r="AQ30" s="240"/>
      <c r="AR30" s="240"/>
      <c r="AS30" s="240"/>
      <c r="AT30" s="240"/>
      <c r="AU30" s="240"/>
      <c r="AV30" s="240"/>
      <c r="AW30" s="240"/>
      <c r="AX30" s="240"/>
      <c r="AY30" s="240"/>
      <c r="AZ30" s="240"/>
      <c r="BA30" s="240"/>
      <c r="BB30" s="240"/>
      <c r="BC30" s="240"/>
      <c r="BD30" s="240"/>
      <c r="BE30" s="240"/>
      <c r="BF30" s="363"/>
      <c r="BG30" s="363"/>
      <c r="BH30" s="363"/>
      <c r="BI30" s="363"/>
      <c r="BJ30" s="363"/>
      <c r="BK30" s="363"/>
      <c r="BL30" s="363"/>
      <c r="BM30" s="363"/>
      <c r="BN30" s="363"/>
      <c r="BO30" s="363"/>
      <c r="BP30" s="363"/>
      <c r="BQ30" s="363"/>
      <c r="BR30" s="363"/>
      <c r="BS30" s="363"/>
      <c r="BT30" s="363"/>
      <c r="BU30" s="363"/>
      <c r="BV30" s="363"/>
    </row>
    <row r="31" spans="1:74" ht="12" customHeight="1" x14ac:dyDescent="0.2">
      <c r="A31" s="603" t="s">
        <v>521</v>
      </c>
      <c r="B31" s="605" t="s">
        <v>522</v>
      </c>
      <c r="C31" s="273">
        <v>8.2097942445999994E-2</v>
      </c>
      <c r="D31" s="273">
        <v>8.0391594758999999E-2</v>
      </c>
      <c r="E31" s="273">
        <v>8.6930938412999995E-2</v>
      </c>
      <c r="F31" s="273">
        <v>8.2182530663999998E-2</v>
      </c>
      <c r="G31" s="273">
        <v>8.9807712753999999E-2</v>
      </c>
      <c r="H31" s="273">
        <v>9.2136843905000002E-2</v>
      </c>
      <c r="I31" s="273">
        <v>8.5695636864000002E-2</v>
      </c>
      <c r="J31" s="273">
        <v>9.5141264320999994E-2</v>
      </c>
      <c r="K31" s="273">
        <v>8.3252787359000005E-2</v>
      </c>
      <c r="L31" s="273">
        <v>8.8554203408999999E-2</v>
      </c>
      <c r="M31" s="273">
        <v>8.5539710231000002E-2</v>
      </c>
      <c r="N31" s="273">
        <v>9.0947925659000006E-2</v>
      </c>
      <c r="O31" s="273">
        <v>8.1457440529000003E-2</v>
      </c>
      <c r="P31" s="273">
        <v>8.1354048826000003E-2</v>
      </c>
      <c r="Q31" s="273">
        <v>8.7625473792999994E-2</v>
      </c>
      <c r="R31" s="273">
        <v>8.6190548751999996E-2</v>
      </c>
      <c r="S31" s="273">
        <v>9.1953973804E-2</v>
      </c>
      <c r="T31" s="273">
        <v>8.9578386869999999E-2</v>
      </c>
      <c r="U31" s="273">
        <v>8.7679334844000006E-2</v>
      </c>
      <c r="V31" s="273">
        <v>9.4634738460999998E-2</v>
      </c>
      <c r="W31" s="273">
        <v>8.2723654297999993E-2</v>
      </c>
      <c r="X31" s="273">
        <v>9.1503587139000003E-2</v>
      </c>
      <c r="Y31" s="273">
        <v>8.2881868989000004E-2</v>
      </c>
      <c r="Z31" s="273">
        <v>8.5529976682000006E-2</v>
      </c>
      <c r="AA31" s="273">
        <v>8.3214993666999998E-2</v>
      </c>
      <c r="AB31" s="273">
        <v>7.7022564934000004E-2</v>
      </c>
      <c r="AC31" s="273">
        <v>8.8628949114999994E-2</v>
      </c>
      <c r="AD31" s="273">
        <v>8.8731122906000007E-2</v>
      </c>
      <c r="AE31" s="273">
        <v>9.3007176748999998E-2</v>
      </c>
      <c r="AF31" s="273">
        <v>9.2585946116999995E-2</v>
      </c>
      <c r="AG31" s="273">
        <v>9.1419556171999997E-2</v>
      </c>
      <c r="AH31" s="273">
        <v>9.1212722688E-2</v>
      </c>
      <c r="AI31" s="273">
        <v>8.9551879806999996E-2</v>
      </c>
      <c r="AJ31" s="273">
        <v>9.3356225873999998E-2</v>
      </c>
      <c r="AK31" s="273">
        <v>8.9001578222E-2</v>
      </c>
      <c r="AL31" s="273">
        <v>9.2056052454999995E-2</v>
      </c>
      <c r="AM31" s="273">
        <v>8.7047335835999995E-2</v>
      </c>
      <c r="AN31" s="273">
        <v>8.1865123858000002E-2</v>
      </c>
      <c r="AO31" s="273">
        <v>8.6645932260000003E-2</v>
      </c>
      <c r="AP31" s="273">
        <v>9.0691371372999999E-2</v>
      </c>
      <c r="AQ31" s="273">
        <v>9.3641839554000003E-2</v>
      </c>
      <c r="AR31" s="273">
        <v>9.1211933689999997E-2</v>
      </c>
      <c r="AS31" s="273">
        <v>9.4558115553999997E-2</v>
      </c>
      <c r="AT31" s="273">
        <v>9.3685820525000005E-2</v>
      </c>
      <c r="AU31" s="273">
        <v>8.8414707492000005E-2</v>
      </c>
      <c r="AV31" s="273">
        <v>9.5825109605E-2</v>
      </c>
      <c r="AW31" s="273">
        <v>9.0566541550999996E-2</v>
      </c>
      <c r="AX31" s="273">
        <v>9.4431819942999998E-2</v>
      </c>
      <c r="AY31" s="273">
        <v>8.9243395485999993E-2</v>
      </c>
      <c r="AZ31" s="273">
        <v>8.2596785574999998E-2</v>
      </c>
      <c r="BA31" s="273">
        <v>9.3673470957000002E-2</v>
      </c>
      <c r="BB31" s="273">
        <v>8.9783640528000003E-2</v>
      </c>
      <c r="BC31" s="273">
        <v>9.43634E-2</v>
      </c>
      <c r="BD31" s="273">
        <v>9.6931600000000007E-2</v>
      </c>
      <c r="BE31" s="273">
        <v>9.493E-2</v>
      </c>
      <c r="BF31" s="361">
        <v>9.7048700000000002E-2</v>
      </c>
      <c r="BG31" s="361">
        <v>9.0985300000000005E-2</v>
      </c>
      <c r="BH31" s="361">
        <v>9.6787300000000007E-2</v>
      </c>
      <c r="BI31" s="361">
        <v>9.1844700000000001E-2</v>
      </c>
      <c r="BJ31" s="361">
        <v>9.4534999999999994E-2</v>
      </c>
      <c r="BK31" s="361">
        <v>9.1525099999999998E-2</v>
      </c>
      <c r="BL31" s="361">
        <v>8.5505600000000001E-2</v>
      </c>
      <c r="BM31" s="361">
        <v>9.3550800000000003E-2</v>
      </c>
      <c r="BN31" s="361">
        <v>9.19098E-2</v>
      </c>
      <c r="BO31" s="361">
        <v>9.60144E-2</v>
      </c>
      <c r="BP31" s="361">
        <v>9.4225799999999998E-2</v>
      </c>
      <c r="BQ31" s="361">
        <v>9.8525000000000001E-2</v>
      </c>
      <c r="BR31" s="361">
        <v>9.8940799999999995E-2</v>
      </c>
      <c r="BS31" s="361">
        <v>9.1226600000000005E-2</v>
      </c>
      <c r="BT31" s="361">
        <v>9.6955600000000003E-2</v>
      </c>
      <c r="BU31" s="361">
        <v>9.2131299999999999E-2</v>
      </c>
      <c r="BV31" s="361">
        <v>9.43914E-2</v>
      </c>
    </row>
    <row r="32" spans="1:74" ht="12" customHeight="1" x14ac:dyDescent="0.2">
      <c r="A32" s="603" t="s">
        <v>49</v>
      </c>
      <c r="B32" s="605" t="s">
        <v>523</v>
      </c>
      <c r="C32" s="273">
        <v>3.3070871417E-3</v>
      </c>
      <c r="D32" s="273">
        <v>3.7468627051000002E-3</v>
      </c>
      <c r="E32" s="273">
        <v>5.6578392277999998E-3</v>
      </c>
      <c r="F32" s="273">
        <v>7.8741340573999993E-3</v>
      </c>
      <c r="G32" s="273">
        <v>8.5109279289999999E-3</v>
      </c>
      <c r="H32" s="273">
        <v>9.7078285536000009E-3</v>
      </c>
      <c r="I32" s="273">
        <v>1.0104560608E-2</v>
      </c>
      <c r="J32" s="273">
        <v>1.1392880386E-2</v>
      </c>
      <c r="K32" s="273">
        <v>1.2619491044E-2</v>
      </c>
      <c r="L32" s="273">
        <v>1.1054850615E-2</v>
      </c>
      <c r="M32" s="273">
        <v>1.3468822985E-2</v>
      </c>
      <c r="N32" s="273">
        <v>1.3888202119E-2</v>
      </c>
      <c r="O32" s="273">
        <v>5.5835581931000001E-3</v>
      </c>
      <c r="P32" s="273">
        <v>7.7687012093000003E-3</v>
      </c>
      <c r="Q32" s="273">
        <v>1.1187132165E-2</v>
      </c>
      <c r="R32" s="273">
        <v>1.1785389597E-2</v>
      </c>
      <c r="S32" s="273">
        <v>1.2384804427000001E-2</v>
      </c>
      <c r="T32" s="273">
        <v>1.2772045750999999E-2</v>
      </c>
      <c r="U32" s="273">
        <v>1.0464090628E-2</v>
      </c>
      <c r="V32" s="273">
        <v>1.1139672898999999E-2</v>
      </c>
      <c r="W32" s="273">
        <v>9.5441699453999995E-3</v>
      </c>
      <c r="X32" s="273">
        <v>8.7358881113999993E-3</v>
      </c>
      <c r="Y32" s="273">
        <v>8.9886453946000002E-3</v>
      </c>
      <c r="Z32" s="273">
        <v>7.1354227667000001E-3</v>
      </c>
      <c r="AA32" s="273">
        <v>8.8928478623999992E-3</v>
      </c>
      <c r="AB32" s="273">
        <v>1.0387205050000001E-2</v>
      </c>
      <c r="AC32" s="273">
        <v>1.3227823299E-2</v>
      </c>
      <c r="AD32" s="273">
        <v>1.3933357182000001E-2</v>
      </c>
      <c r="AE32" s="273">
        <v>1.4048205899999999E-2</v>
      </c>
      <c r="AF32" s="273">
        <v>1.8009927046000001E-2</v>
      </c>
      <c r="AG32" s="273">
        <v>1.6806922615999999E-2</v>
      </c>
      <c r="AH32" s="273">
        <v>1.7937558996999999E-2</v>
      </c>
      <c r="AI32" s="273">
        <v>2.1209689430000001E-2</v>
      </c>
      <c r="AJ32" s="273">
        <v>2.4537574802000001E-2</v>
      </c>
      <c r="AK32" s="273">
        <v>2.1354409171E-2</v>
      </c>
      <c r="AL32" s="273">
        <v>2.5139090499999999E-2</v>
      </c>
      <c r="AM32" s="273">
        <v>1.2410265068E-2</v>
      </c>
      <c r="AN32" s="273">
        <v>1.3905538623000001E-2</v>
      </c>
      <c r="AO32" s="273">
        <v>1.3974106991000001E-2</v>
      </c>
      <c r="AP32" s="273">
        <v>1.4261622619E-2</v>
      </c>
      <c r="AQ32" s="273">
        <v>1.9330036294999998E-2</v>
      </c>
      <c r="AR32" s="273">
        <v>1.4812377767E-2</v>
      </c>
      <c r="AS32" s="273">
        <v>1.8898551002E-2</v>
      </c>
      <c r="AT32" s="273">
        <v>1.7988464127E-2</v>
      </c>
      <c r="AU32" s="273">
        <v>1.8059819227999999E-2</v>
      </c>
      <c r="AV32" s="273">
        <v>1.7601356820999999E-2</v>
      </c>
      <c r="AW32" s="273">
        <v>1.6601699636E-2</v>
      </c>
      <c r="AX32" s="273">
        <v>1.8544717717E-2</v>
      </c>
      <c r="AY32" s="273">
        <v>7.5661363146999998E-3</v>
      </c>
      <c r="AZ32" s="273">
        <v>1.2519674364E-2</v>
      </c>
      <c r="BA32" s="273">
        <v>1.3475896736E-2</v>
      </c>
      <c r="BB32" s="273">
        <v>1.6051421493000002E-2</v>
      </c>
      <c r="BC32" s="273">
        <v>1.9206661359E-2</v>
      </c>
      <c r="BD32" s="273">
        <v>1.96876E-2</v>
      </c>
      <c r="BE32" s="273">
        <v>2.0788899999999999E-2</v>
      </c>
      <c r="BF32" s="361">
        <v>2.2812499999999999E-2</v>
      </c>
      <c r="BG32" s="361">
        <v>1.9406199999999998E-2</v>
      </c>
      <c r="BH32" s="361">
        <v>2.3590900000000001E-2</v>
      </c>
      <c r="BI32" s="361">
        <v>2.34994E-2</v>
      </c>
      <c r="BJ32" s="361">
        <v>2.3021400000000001E-2</v>
      </c>
      <c r="BK32" s="361">
        <v>1.8659200000000001E-2</v>
      </c>
      <c r="BL32" s="361">
        <v>1.88918E-2</v>
      </c>
      <c r="BM32" s="361">
        <v>2.11953E-2</v>
      </c>
      <c r="BN32" s="361">
        <v>2.0287199999999998E-2</v>
      </c>
      <c r="BO32" s="361">
        <v>2.0716700000000001E-2</v>
      </c>
      <c r="BP32" s="361">
        <v>2.1812999999999999E-2</v>
      </c>
      <c r="BQ32" s="361">
        <v>2.2393300000000001E-2</v>
      </c>
      <c r="BR32" s="361">
        <v>2.3211699999999998E-2</v>
      </c>
      <c r="BS32" s="361">
        <v>2.3373000000000001E-2</v>
      </c>
      <c r="BT32" s="361">
        <v>2.3604699999999999E-2</v>
      </c>
      <c r="BU32" s="361">
        <v>2.3740500000000001E-2</v>
      </c>
      <c r="BV32" s="361">
        <v>2.3311399999999999E-2</v>
      </c>
    </row>
    <row r="33" spans="1:74" ht="12" customHeight="1" x14ac:dyDescent="0.2">
      <c r="A33" s="603" t="s">
        <v>524</v>
      </c>
      <c r="B33" s="605" t="s">
        <v>515</v>
      </c>
      <c r="C33" s="273">
        <v>8.5405029588000003E-2</v>
      </c>
      <c r="D33" s="273">
        <v>8.4138457464000005E-2</v>
      </c>
      <c r="E33" s="273">
        <v>9.2588777641E-2</v>
      </c>
      <c r="F33" s="273">
        <v>9.0056664721000004E-2</v>
      </c>
      <c r="G33" s="273">
        <v>9.8318640683000003E-2</v>
      </c>
      <c r="H33" s="273">
        <v>0.10184467245999999</v>
      </c>
      <c r="I33" s="273">
        <v>9.5800197471000006E-2</v>
      </c>
      <c r="J33" s="273">
        <v>0.10653414471</v>
      </c>
      <c r="K33" s="273">
        <v>9.5872278403E-2</v>
      </c>
      <c r="L33" s="273">
        <v>9.9609054023999999E-2</v>
      </c>
      <c r="M33" s="273">
        <v>9.9008533216000005E-2</v>
      </c>
      <c r="N33" s="273">
        <v>0.10483612778</v>
      </c>
      <c r="O33" s="273">
        <v>8.7040998721999996E-2</v>
      </c>
      <c r="P33" s="273">
        <v>8.9122750035000003E-2</v>
      </c>
      <c r="Q33" s="273">
        <v>9.8812605957999997E-2</v>
      </c>
      <c r="R33" s="273">
        <v>9.7975938348999994E-2</v>
      </c>
      <c r="S33" s="273">
        <v>0.10433877823</v>
      </c>
      <c r="T33" s="273">
        <v>0.10235043262</v>
      </c>
      <c r="U33" s="273">
        <v>9.8143425472000001E-2</v>
      </c>
      <c r="V33" s="273">
        <v>0.10577441136</v>
      </c>
      <c r="W33" s="273">
        <v>9.2267824243999999E-2</v>
      </c>
      <c r="X33" s="273">
        <v>0.10023947525</v>
      </c>
      <c r="Y33" s="273">
        <v>9.1870514383999999E-2</v>
      </c>
      <c r="Z33" s="273">
        <v>9.2665399448999999E-2</v>
      </c>
      <c r="AA33" s="273">
        <v>9.2107841529000006E-2</v>
      </c>
      <c r="AB33" s="273">
        <v>8.7409769984000005E-2</v>
      </c>
      <c r="AC33" s="273">
        <v>0.10185677241</v>
      </c>
      <c r="AD33" s="273">
        <v>0.10266448009</v>
      </c>
      <c r="AE33" s="273">
        <v>0.10705538265</v>
      </c>
      <c r="AF33" s="273">
        <v>0.11059587316</v>
      </c>
      <c r="AG33" s="273">
        <v>0.10822647879</v>
      </c>
      <c r="AH33" s="273">
        <v>0.10915028168</v>
      </c>
      <c r="AI33" s="273">
        <v>0.11076156924</v>
      </c>
      <c r="AJ33" s="273">
        <v>0.11789380067999999</v>
      </c>
      <c r="AK33" s="273">
        <v>0.11035598738999999</v>
      </c>
      <c r="AL33" s="273">
        <v>0.11719514296</v>
      </c>
      <c r="AM33" s="273">
        <v>9.9457600903999993E-2</v>
      </c>
      <c r="AN33" s="273">
        <v>9.5770662482000002E-2</v>
      </c>
      <c r="AO33" s="273">
        <v>0.10062003925</v>
      </c>
      <c r="AP33" s="273">
        <v>0.10495299398999999</v>
      </c>
      <c r="AQ33" s="273">
        <v>0.11297187585</v>
      </c>
      <c r="AR33" s="273">
        <v>0.10602431146000001</v>
      </c>
      <c r="AS33" s="273">
        <v>0.11345666656</v>
      </c>
      <c r="AT33" s="273">
        <v>0.11167428465</v>
      </c>
      <c r="AU33" s="273">
        <v>0.10647452672</v>
      </c>
      <c r="AV33" s="273">
        <v>0.11342646643</v>
      </c>
      <c r="AW33" s="273">
        <v>0.10716824119</v>
      </c>
      <c r="AX33" s="273">
        <v>0.11297653766</v>
      </c>
      <c r="AY33" s="273">
        <v>9.6809531801000007E-2</v>
      </c>
      <c r="AZ33" s="273">
        <v>9.5116459939000003E-2</v>
      </c>
      <c r="BA33" s="273">
        <v>0.10714936769</v>
      </c>
      <c r="BB33" s="273">
        <v>0.10583506202</v>
      </c>
      <c r="BC33" s="273">
        <v>0.1122648</v>
      </c>
      <c r="BD33" s="273">
        <v>0.11661920000000001</v>
      </c>
      <c r="BE33" s="273">
        <v>0.115719</v>
      </c>
      <c r="BF33" s="361">
        <v>0.1198612</v>
      </c>
      <c r="BG33" s="361">
        <v>0.1103915</v>
      </c>
      <c r="BH33" s="361">
        <v>0.1203781</v>
      </c>
      <c r="BI33" s="361">
        <v>0.1153441</v>
      </c>
      <c r="BJ33" s="361">
        <v>0.11755640000000001</v>
      </c>
      <c r="BK33" s="361">
        <v>0.1101843</v>
      </c>
      <c r="BL33" s="361">
        <v>0.1043974</v>
      </c>
      <c r="BM33" s="361">
        <v>0.1147461</v>
      </c>
      <c r="BN33" s="361">
        <v>0.11219700000000001</v>
      </c>
      <c r="BO33" s="361">
        <v>0.11673119999999999</v>
      </c>
      <c r="BP33" s="361">
        <v>0.1160388</v>
      </c>
      <c r="BQ33" s="361">
        <v>0.12091830000000001</v>
      </c>
      <c r="BR33" s="361">
        <v>0.1221525</v>
      </c>
      <c r="BS33" s="361">
        <v>0.1145996</v>
      </c>
      <c r="BT33" s="361">
        <v>0.1205603</v>
      </c>
      <c r="BU33" s="361">
        <v>0.1158718</v>
      </c>
      <c r="BV33" s="361">
        <v>0.1177028</v>
      </c>
    </row>
    <row r="34" spans="1:74" s="169" customFormat="1" ht="12" customHeight="1" x14ac:dyDescent="0.2">
      <c r="A34" s="132"/>
      <c r="B34" s="170" t="s">
        <v>525</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171"/>
      <c r="BC34" s="171"/>
      <c r="BD34" s="171"/>
      <c r="BE34" s="171"/>
      <c r="BF34" s="422"/>
      <c r="BG34" s="422"/>
      <c r="BH34" s="422"/>
      <c r="BI34" s="422"/>
      <c r="BJ34" s="422"/>
      <c r="BK34" s="422"/>
      <c r="BL34" s="422"/>
      <c r="BM34" s="422"/>
      <c r="BN34" s="422"/>
      <c r="BO34" s="422"/>
      <c r="BP34" s="422"/>
      <c r="BQ34" s="422"/>
      <c r="BR34" s="422"/>
      <c r="BS34" s="422"/>
      <c r="BT34" s="422"/>
      <c r="BU34" s="422"/>
      <c r="BV34" s="422"/>
    </row>
    <row r="35" spans="1:74" s="169" customFormat="1" ht="12" customHeight="1" x14ac:dyDescent="0.2">
      <c r="A35" s="600" t="s">
        <v>35</v>
      </c>
      <c r="B35" s="605" t="s">
        <v>55</v>
      </c>
      <c r="C35" s="273">
        <v>0.248060114</v>
      </c>
      <c r="D35" s="273">
        <v>0.234458992</v>
      </c>
      <c r="E35" s="273">
        <v>0.302502518</v>
      </c>
      <c r="F35" s="273">
        <v>0.30308388200000003</v>
      </c>
      <c r="G35" s="273">
        <v>0.31661457399999998</v>
      </c>
      <c r="H35" s="273">
        <v>0.312381199</v>
      </c>
      <c r="I35" s="273">
        <v>0.30396150900000002</v>
      </c>
      <c r="J35" s="273">
        <v>0.250318926</v>
      </c>
      <c r="K35" s="273">
        <v>0.207704681</v>
      </c>
      <c r="L35" s="273">
        <v>0.192254278</v>
      </c>
      <c r="M35" s="273">
        <v>0.200932005</v>
      </c>
      <c r="N35" s="273">
        <v>0.23057956499999999</v>
      </c>
      <c r="O35" s="273">
        <v>0.21988793100000001</v>
      </c>
      <c r="P35" s="273">
        <v>0.193017037</v>
      </c>
      <c r="Q35" s="273">
        <v>0.24654563500000001</v>
      </c>
      <c r="R35" s="273">
        <v>0.25021488400000003</v>
      </c>
      <c r="S35" s="273">
        <v>0.27256217399999999</v>
      </c>
      <c r="T35" s="273">
        <v>0.25368467500000003</v>
      </c>
      <c r="U35" s="273">
        <v>0.252091024</v>
      </c>
      <c r="V35" s="273">
        <v>0.219191684</v>
      </c>
      <c r="W35" s="273">
        <v>0.167517099</v>
      </c>
      <c r="X35" s="273">
        <v>0.15701980300000001</v>
      </c>
      <c r="Y35" s="273">
        <v>0.17825706099999999</v>
      </c>
      <c r="Z35" s="273">
        <v>0.21871295800000001</v>
      </c>
      <c r="AA35" s="273">
        <v>0.236888982</v>
      </c>
      <c r="AB35" s="273">
        <v>0.19481257599999999</v>
      </c>
      <c r="AC35" s="273">
        <v>0.19591831000000001</v>
      </c>
      <c r="AD35" s="273">
        <v>0.239451476</v>
      </c>
      <c r="AE35" s="273">
        <v>0.271442348</v>
      </c>
      <c r="AF35" s="273">
        <v>0.26127137900000003</v>
      </c>
      <c r="AG35" s="273">
        <v>0.26003586699999998</v>
      </c>
      <c r="AH35" s="273">
        <v>0.20640346400000001</v>
      </c>
      <c r="AI35" s="273">
        <v>0.16182635400000001</v>
      </c>
      <c r="AJ35" s="273">
        <v>0.16409178699999999</v>
      </c>
      <c r="AK35" s="273">
        <v>0.16865467200000001</v>
      </c>
      <c r="AL35" s="273">
        <v>0.20158510199999999</v>
      </c>
      <c r="AM35" s="273">
        <v>0.20642702299999999</v>
      </c>
      <c r="AN35" s="273">
        <v>0.16648386300000001</v>
      </c>
      <c r="AO35" s="273">
        <v>0.231072892</v>
      </c>
      <c r="AP35" s="273">
        <v>0.23903158999999999</v>
      </c>
      <c r="AQ35" s="273">
        <v>0.25194259899999999</v>
      </c>
      <c r="AR35" s="273">
        <v>0.24629383899999999</v>
      </c>
      <c r="AS35" s="273">
        <v>0.23146591599999999</v>
      </c>
      <c r="AT35" s="273">
        <v>0.18850618099999999</v>
      </c>
      <c r="AU35" s="273">
        <v>0.15202009999999999</v>
      </c>
      <c r="AV35" s="273">
        <v>0.16303553200000001</v>
      </c>
      <c r="AW35" s="273">
        <v>0.17853129400000001</v>
      </c>
      <c r="AX35" s="273">
        <v>0.213912887</v>
      </c>
      <c r="AY35" s="273">
        <v>0.23336279700000001</v>
      </c>
      <c r="AZ35" s="273">
        <v>0.21552648699999999</v>
      </c>
      <c r="BA35" s="273">
        <v>0.23562505</v>
      </c>
      <c r="BB35" s="273">
        <v>0.21437099400000001</v>
      </c>
      <c r="BC35" s="273">
        <v>0.1921957</v>
      </c>
      <c r="BD35" s="273">
        <v>0.22901769999999999</v>
      </c>
      <c r="BE35" s="273">
        <v>0.18439269999999999</v>
      </c>
      <c r="BF35" s="361">
        <v>0.16688339999999999</v>
      </c>
      <c r="BG35" s="361">
        <v>0.13386110000000001</v>
      </c>
      <c r="BH35" s="361">
        <v>0.13192139999999999</v>
      </c>
      <c r="BI35" s="361">
        <v>0.13783490000000001</v>
      </c>
      <c r="BJ35" s="361">
        <v>0.15177360000000001</v>
      </c>
      <c r="BK35" s="361">
        <v>0.21595780000000001</v>
      </c>
      <c r="BL35" s="361">
        <v>0.1765292</v>
      </c>
      <c r="BM35" s="361">
        <v>0.21224229999999999</v>
      </c>
      <c r="BN35" s="361">
        <v>0.2302227</v>
      </c>
      <c r="BO35" s="361">
        <v>0.25326929999999998</v>
      </c>
      <c r="BP35" s="361">
        <v>0.29041260000000002</v>
      </c>
      <c r="BQ35" s="361">
        <v>0.25033139999999998</v>
      </c>
      <c r="BR35" s="361">
        <v>0.19893</v>
      </c>
      <c r="BS35" s="361">
        <v>0.1636531</v>
      </c>
      <c r="BT35" s="361">
        <v>0.1548021</v>
      </c>
      <c r="BU35" s="361">
        <v>0.16487070000000001</v>
      </c>
      <c r="BV35" s="361">
        <v>0.18613170000000001</v>
      </c>
    </row>
    <row r="36" spans="1:74" s="169" customFormat="1" ht="12" customHeight="1" x14ac:dyDescent="0.2">
      <c r="A36" s="558" t="s">
        <v>39</v>
      </c>
      <c r="B36" s="605" t="s">
        <v>1091</v>
      </c>
      <c r="C36" s="273">
        <v>0.176398102</v>
      </c>
      <c r="D36" s="273">
        <v>0.15753277299999999</v>
      </c>
      <c r="E36" s="273">
        <v>0.16920484199999999</v>
      </c>
      <c r="F36" s="273">
        <v>0.159157406</v>
      </c>
      <c r="G36" s="273">
        <v>0.16067588199999999</v>
      </c>
      <c r="H36" s="273">
        <v>0.16746788600000001</v>
      </c>
      <c r="I36" s="273">
        <v>0.17205881200000001</v>
      </c>
      <c r="J36" s="273">
        <v>0.17224631200000001</v>
      </c>
      <c r="K36" s="273">
        <v>0.166920396</v>
      </c>
      <c r="L36" s="273">
        <v>0.16551590199999999</v>
      </c>
      <c r="M36" s="273">
        <v>0.166684006</v>
      </c>
      <c r="N36" s="273">
        <v>0.176384132</v>
      </c>
      <c r="O36" s="273">
        <v>0.17286948599999999</v>
      </c>
      <c r="P36" s="273">
        <v>0.162400763</v>
      </c>
      <c r="Q36" s="273">
        <v>0.16552919599999999</v>
      </c>
      <c r="R36" s="273">
        <v>0.15666033400000001</v>
      </c>
      <c r="S36" s="273">
        <v>0.165311816</v>
      </c>
      <c r="T36" s="273">
        <v>0.16483226400000001</v>
      </c>
      <c r="U36" s="273">
        <v>0.171851856</v>
      </c>
      <c r="V36" s="273">
        <v>0.17325934600000001</v>
      </c>
      <c r="W36" s="273">
        <v>0.167649514</v>
      </c>
      <c r="X36" s="273">
        <v>0.16830177599999999</v>
      </c>
      <c r="Y36" s="273">
        <v>0.167166174</v>
      </c>
      <c r="Z36" s="273">
        <v>0.17443319600000001</v>
      </c>
      <c r="AA36" s="273">
        <v>0.18532937899999999</v>
      </c>
      <c r="AB36" s="273">
        <v>0.16658778399999999</v>
      </c>
      <c r="AC36" s="273">
        <v>0.181588839</v>
      </c>
      <c r="AD36" s="273">
        <v>0.17149376699999999</v>
      </c>
      <c r="AE36" s="273">
        <v>0.17879098900000001</v>
      </c>
      <c r="AF36" s="273">
        <v>0.17912784700000001</v>
      </c>
      <c r="AG36" s="273">
        <v>0.190452069</v>
      </c>
      <c r="AH36" s="273">
        <v>0.188042609</v>
      </c>
      <c r="AI36" s="273">
        <v>0.17663361699999999</v>
      </c>
      <c r="AJ36" s="273">
        <v>0.18083106900000001</v>
      </c>
      <c r="AK36" s="273">
        <v>0.18120863700000001</v>
      </c>
      <c r="AL36" s="273">
        <v>0.18945687899999999</v>
      </c>
      <c r="AM36" s="273">
        <v>0.187024419</v>
      </c>
      <c r="AN36" s="273">
        <v>0.17005737400000001</v>
      </c>
      <c r="AO36" s="273">
        <v>0.18503652900000001</v>
      </c>
      <c r="AP36" s="273">
        <v>0.17689712699999999</v>
      </c>
      <c r="AQ36" s="273">
        <v>0.183737019</v>
      </c>
      <c r="AR36" s="273">
        <v>0.185356927</v>
      </c>
      <c r="AS36" s="273">
        <v>0.19016408900000001</v>
      </c>
      <c r="AT36" s="273">
        <v>0.19191322899999999</v>
      </c>
      <c r="AU36" s="273">
        <v>0.180476947</v>
      </c>
      <c r="AV36" s="273">
        <v>0.18663797900000001</v>
      </c>
      <c r="AW36" s="273">
        <v>0.183809947</v>
      </c>
      <c r="AX36" s="273">
        <v>0.19291830900000001</v>
      </c>
      <c r="AY36" s="273">
        <v>0.18106751900000001</v>
      </c>
      <c r="AZ36" s="273">
        <v>0.162252969</v>
      </c>
      <c r="BA36" s="273">
        <v>0.169168769</v>
      </c>
      <c r="BB36" s="273">
        <v>0.163884056</v>
      </c>
      <c r="BC36" s="273">
        <v>0.1639351</v>
      </c>
      <c r="BD36" s="273">
        <v>0.1655855</v>
      </c>
      <c r="BE36" s="273">
        <v>0.1721327</v>
      </c>
      <c r="BF36" s="361">
        <v>0.16977239999999999</v>
      </c>
      <c r="BG36" s="361">
        <v>0.16201579999999999</v>
      </c>
      <c r="BH36" s="361">
        <v>0.1646994</v>
      </c>
      <c r="BI36" s="361">
        <v>0.16103439999999999</v>
      </c>
      <c r="BJ36" s="361">
        <v>0.16952709999999999</v>
      </c>
      <c r="BK36" s="361">
        <v>0.16700209999999999</v>
      </c>
      <c r="BL36" s="361">
        <v>0.1509086</v>
      </c>
      <c r="BM36" s="361">
        <v>0.16001950000000001</v>
      </c>
      <c r="BN36" s="361">
        <v>0.1527905</v>
      </c>
      <c r="BO36" s="361">
        <v>0.1573901</v>
      </c>
      <c r="BP36" s="361">
        <v>0.15902140000000001</v>
      </c>
      <c r="BQ36" s="361">
        <v>0.16806009999999999</v>
      </c>
      <c r="BR36" s="361">
        <v>0.16713810000000001</v>
      </c>
      <c r="BS36" s="361">
        <v>0.16010869999999999</v>
      </c>
      <c r="BT36" s="361">
        <v>0.1631039</v>
      </c>
      <c r="BU36" s="361">
        <v>0.1597469</v>
      </c>
      <c r="BV36" s="361">
        <v>0.1680999</v>
      </c>
    </row>
    <row r="37" spans="1:74" s="169" customFormat="1" ht="12" customHeight="1" x14ac:dyDescent="0.2">
      <c r="A37" s="558" t="s">
        <v>40</v>
      </c>
      <c r="B37" s="605" t="s">
        <v>1092</v>
      </c>
      <c r="C37" s="273">
        <v>3.8535859999999998E-2</v>
      </c>
      <c r="D37" s="273">
        <v>3.5781133E-2</v>
      </c>
      <c r="E37" s="273">
        <v>3.8510900000000001E-2</v>
      </c>
      <c r="F37" s="273">
        <v>3.5682870999999998E-2</v>
      </c>
      <c r="G37" s="273">
        <v>3.7198589999999997E-2</v>
      </c>
      <c r="H37" s="273">
        <v>3.8055551E-2</v>
      </c>
      <c r="I37" s="273">
        <v>3.9339869999999999E-2</v>
      </c>
      <c r="J37" s="273">
        <v>3.9447410000000002E-2</v>
      </c>
      <c r="K37" s="273">
        <v>3.7729591E-2</v>
      </c>
      <c r="L37" s="273">
        <v>3.9842710000000003E-2</v>
      </c>
      <c r="M37" s="273">
        <v>4.0351801E-2</v>
      </c>
      <c r="N37" s="273">
        <v>4.1317020000000003E-2</v>
      </c>
      <c r="O37" s="273">
        <v>3.8397112999999997E-2</v>
      </c>
      <c r="P37" s="273">
        <v>3.6327505000000003E-2</v>
      </c>
      <c r="Q37" s="273">
        <v>3.9878052999999997E-2</v>
      </c>
      <c r="R37" s="273">
        <v>3.7232468999999997E-2</v>
      </c>
      <c r="S37" s="273">
        <v>3.8198013000000003E-2</v>
      </c>
      <c r="T37" s="273">
        <v>3.7006328999999998E-2</v>
      </c>
      <c r="U37" s="273">
        <v>3.9305943000000003E-2</v>
      </c>
      <c r="V37" s="273">
        <v>3.9276153000000001E-2</v>
      </c>
      <c r="W37" s="273">
        <v>3.7263179E-2</v>
      </c>
      <c r="X37" s="273">
        <v>4.0765762999999997E-2</v>
      </c>
      <c r="Y37" s="273">
        <v>4.0671009000000001E-2</v>
      </c>
      <c r="Z37" s="273">
        <v>4.2282733000000003E-2</v>
      </c>
      <c r="AA37" s="273">
        <v>4.1431516000000002E-2</v>
      </c>
      <c r="AB37" s="273">
        <v>3.6991824E-2</v>
      </c>
      <c r="AC37" s="273">
        <v>4.2159575999999997E-2</v>
      </c>
      <c r="AD37" s="273">
        <v>4.0769808999999997E-2</v>
      </c>
      <c r="AE37" s="273">
        <v>4.1470116000000001E-2</v>
      </c>
      <c r="AF37" s="273">
        <v>4.0436619E-2</v>
      </c>
      <c r="AG37" s="273">
        <v>4.1963236000000001E-2</v>
      </c>
      <c r="AH37" s="273">
        <v>4.2197796000000003E-2</v>
      </c>
      <c r="AI37" s="273">
        <v>3.9913839E-2</v>
      </c>
      <c r="AJ37" s="273">
        <v>4.1976326000000001E-2</v>
      </c>
      <c r="AK37" s="273">
        <v>4.2267869E-2</v>
      </c>
      <c r="AL37" s="273">
        <v>4.4857095999999999E-2</v>
      </c>
      <c r="AM37" s="273">
        <v>4.1565775999999999E-2</v>
      </c>
      <c r="AN37" s="273">
        <v>3.5731793999999997E-2</v>
      </c>
      <c r="AO37" s="273">
        <v>4.1566055999999997E-2</v>
      </c>
      <c r="AP37" s="273">
        <v>4.0365328999999998E-2</v>
      </c>
      <c r="AQ37" s="273">
        <v>4.0505505999999997E-2</v>
      </c>
      <c r="AR37" s="273">
        <v>4.0294538999999997E-2</v>
      </c>
      <c r="AS37" s="273">
        <v>4.2921335999999997E-2</v>
      </c>
      <c r="AT37" s="273">
        <v>4.1244646000000003E-2</v>
      </c>
      <c r="AU37" s="273">
        <v>3.9509008999999998E-2</v>
      </c>
      <c r="AV37" s="273">
        <v>4.1127186000000003E-2</v>
      </c>
      <c r="AW37" s="273">
        <v>4.1053528999999998E-2</v>
      </c>
      <c r="AX37" s="273">
        <v>4.2273445999999999E-2</v>
      </c>
      <c r="AY37" s="273">
        <v>4.2689765999999997E-2</v>
      </c>
      <c r="AZ37" s="273">
        <v>3.6575703000000001E-2</v>
      </c>
      <c r="BA37" s="273">
        <v>4.0394555999999998E-2</v>
      </c>
      <c r="BB37" s="273">
        <v>3.9161885E-2</v>
      </c>
      <c r="BC37" s="273">
        <v>4.0951399999999999E-2</v>
      </c>
      <c r="BD37" s="273">
        <v>4.1455600000000002E-2</v>
      </c>
      <c r="BE37" s="273">
        <v>4.4157700000000001E-2</v>
      </c>
      <c r="BF37" s="361">
        <v>4.3894299999999997E-2</v>
      </c>
      <c r="BG37" s="361">
        <v>4.1564999999999998E-2</v>
      </c>
      <c r="BH37" s="361">
        <v>4.1529499999999997E-2</v>
      </c>
      <c r="BI37" s="361">
        <v>4.1812500000000002E-2</v>
      </c>
      <c r="BJ37" s="361">
        <v>4.3739199999999999E-2</v>
      </c>
      <c r="BK37" s="361">
        <v>4.2428599999999997E-2</v>
      </c>
      <c r="BL37" s="361">
        <v>3.9176000000000002E-2</v>
      </c>
      <c r="BM37" s="361">
        <v>4.1915899999999999E-2</v>
      </c>
      <c r="BN37" s="361">
        <v>4.0188799999999997E-2</v>
      </c>
      <c r="BO37" s="361">
        <v>4.20986E-2</v>
      </c>
      <c r="BP37" s="361">
        <v>4.2385800000000001E-2</v>
      </c>
      <c r="BQ37" s="361">
        <v>4.4613E-2</v>
      </c>
      <c r="BR37" s="361">
        <v>4.4411399999999997E-2</v>
      </c>
      <c r="BS37" s="361">
        <v>4.2007099999999999E-2</v>
      </c>
      <c r="BT37" s="361">
        <v>4.1941399999999997E-2</v>
      </c>
      <c r="BU37" s="361">
        <v>4.22236E-2</v>
      </c>
      <c r="BV37" s="361">
        <v>4.4112800000000001E-2</v>
      </c>
    </row>
    <row r="38" spans="1:74" s="169" customFormat="1" ht="12" customHeight="1" x14ac:dyDescent="0.2">
      <c r="A38" s="600" t="s">
        <v>109</v>
      </c>
      <c r="B38" s="605" t="s">
        <v>632</v>
      </c>
      <c r="C38" s="273">
        <v>8.3044444893000002E-2</v>
      </c>
      <c r="D38" s="273">
        <v>0.10150792605</v>
      </c>
      <c r="E38" s="273">
        <v>0.10240880741</v>
      </c>
      <c r="F38" s="273">
        <v>0.12063913771</v>
      </c>
      <c r="G38" s="273">
        <v>0.11433122126</v>
      </c>
      <c r="H38" s="273">
        <v>0.1066889874</v>
      </c>
      <c r="I38" s="273">
        <v>7.2730716767999998E-2</v>
      </c>
      <c r="J38" s="273">
        <v>7.2584880374999994E-2</v>
      </c>
      <c r="K38" s="273">
        <v>6.6705194502000006E-2</v>
      </c>
      <c r="L38" s="273">
        <v>0.10220350498</v>
      </c>
      <c r="M38" s="273">
        <v>0.12078152774000001</v>
      </c>
      <c r="N38" s="273">
        <v>0.10346805501</v>
      </c>
      <c r="O38" s="273">
        <v>0.12964873662000001</v>
      </c>
      <c r="P38" s="273">
        <v>0.10510854906</v>
      </c>
      <c r="Q38" s="273">
        <v>0.13340712460000001</v>
      </c>
      <c r="R38" s="273">
        <v>0.12087186287</v>
      </c>
      <c r="S38" s="273">
        <v>0.1192831536</v>
      </c>
      <c r="T38" s="273">
        <v>0.11387728542</v>
      </c>
      <c r="U38" s="273">
        <v>8.3910497114999996E-2</v>
      </c>
      <c r="V38" s="273">
        <v>8.0554875430999998E-2</v>
      </c>
      <c r="W38" s="273">
        <v>8.3599715402999999E-2</v>
      </c>
      <c r="X38" s="273">
        <v>0.1201714783</v>
      </c>
      <c r="Y38" s="273">
        <v>0.11078825421999999</v>
      </c>
      <c r="Z38" s="273">
        <v>0.13814315175</v>
      </c>
      <c r="AA38" s="273">
        <v>0.14016473869000001</v>
      </c>
      <c r="AB38" s="273">
        <v>0.1338726959</v>
      </c>
      <c r="AC38" s="273">
        <v>0.14985515020000001</v>
      </c>
      <c r="AD38" s="273">
        <v>0.16622795949999999</v>
      </c>
      <c r="AE38" s="273">
        <v>0.15444112055000001</v>
      </c>
      <c r="AF38" s="273">
        <v>0.13076460103000001</v>
      </c>
      <c r="AG38" s="273">
        <v>0.10551507845999999</v>
      </c>
      <c r="AH38" s="273">
        <v>9.1634104512000006E-2</v>
      </c>
      <c r="AI38" s="273">
        <v>0.11103148118</v>
      </c>
      <c r="AJ38" s="273">
        <v>0.12967160235</v>
      </c>
      <c r="AK38" s="273">
        <v>0.15025761221</v>
      </c>
      <c r="AL38" s="273">
        <v>0.13279395358000001</v>
      </c>
      <c r="AM38" s="273">
        <v>0.17133346116000001</v>
      </c>
      <c r="AN38" s="273">
        <v>0.13289747330000001</v>
      </c>
      <c r="AO38" s="273">
        <v>0.16882335701000001</v>
      </c>
      <c r="AP38" s="273">
        <v>0.17812198553</v>
      </c>
      <c r="AQ38" s="273">
        <v>0.1475685005</v>
      </c>
      <c r="AR38" s="273">
        <v>0.14914577980999999</v>
      </c>
      <c r="AS38" s="273">
        <v>0.11508714288999999</v>
      </c>
      <c r="AT38" s="273">
        <v>9.6947574529000005E-2</v>
      </c>
      <c r="AU38" s="273">
        <v>0.1091385401</v>
      </c>
      <c r="AV38" s="273">
        <v>0.1385751489</v>
      </c>
      <c r="AW38" s="273">
        <v>0.18115998576</v>
      </c>
      <c r="AX38" s="273">
        <v>0.13972033901</v>
      </c>
      <c r="AY38" s="273">
        <v>0.14504786854000001</v>
      </c>
      <c r="AZ38" s="273">
        <v>0.14225569966000001</v>
      </c>
      <c r="BA38" s="273">
        <v>0.14600833774999999</v>
      </c>
      <c r="BB38" s="273">
        <v>0.16954302748</v>
      </c>
      <c r="BC38" s="273">
        <v>0.16217379709999999</v>
      </c>
      <c r="BD38" s="273">
        <v>0.15122769999999999</v>
      </c>
      <c r="BE38" s="273">
        <v>0.126106</v>
      </c>
      <c r="BF38" s="361">
        <v>0.12095160000000001</v>
      </c>
      <c r="BG38" s="361">
        <v>0.12659309999999999</v>
      </c>
      <c r="BH38" s="361">
        <v>0.15439749999999999</v>
      </c>
      <c r="BI38" s="361">
        <v>0.1607546</v>
      </c>
      <c r="BJ38" s="361">
        <v>0.16811480000000001</v>
      </c>
      <c r="BK38" s="361">
        <v>0.17423359999999999</v>
      </c>
      <c r="BL38" s="361">
        <v>0.15886639999999999</v>
      </c>
      <c r="BM38" s="361">
        <v>0.18786630000000001</v>
      </c>
      <c r="BN38" s="361">
        <v>0.19914950000000001</v>
      </c>
      <c r="BO38" s="361">
        <v>0.18833030000000001</v>
      </c>
      <c r="BP38" s="361">
        <v>0.17022760000000001</v>
      </c>
      <c r="BQ38" s="361">
        <v>0.1399059</v>
      </c>
      <c r="BR38" s="361">
        <v>0.1327335</v>
      </c>
      <c r="BS38" s="361">
        <v>0.1397515</v>
      </c>
      <c r="BT38" s="361">
        <v>0.16802030000000001</v>
      </c>
      <c r="BU38" s="361">
        <v>0.17297609999999999</v>
      </c>
      <c r="BV38" s="361">
        <v>0.19291240000000001</v>
      </c>
    </row>
    <row r="39" spans="1:74" s="169" customFormat="1" ht="12" customHeight="1" x14ac:dyDescent="0.2">
      <c r="A39" s="600" t="s">
        <v>36</v>
      </c>
      <c r="B39" s="605" t="s">
        <v>630</v>
      </c>
      <c r="C39" s="273">
        <v>1.8480064000000001E-2</v>
      </c>
      <c r="D39" s="273">
        <v>1.6676229000000001E-2</v>
      </c>
      <c r="E39" s="273">
        <v>1.8388147000000001E-2</v>
      </c>
      <c r="F39" s="273">
        <v>1.7257919E-2</v>
      </c>
      <c r="G39" s="273">
        <v>1.8194444000000001E-2</v>
      </c>
      <c r="H39" s="273">
        <v>1.7019866000000002E-2</v>
      </c>
      <c r="I39" s="273">
        <v>1.7723139999999998E-2</v>
      </c>
      <c r="J39" s="273">
        <v>1.7777471999999999E-2</v>
      </c>
      <c r="K39" s="273">
        <v>1.7126595000000001E-2</v>
      </c>
      <c r="L39" s="273">
        <v>1.7835734999999998E-2</v>
      </c>
      <c r="M39" s="273">
        <v>1.7570336999999998E-2</v>
      </c>
      <c r="N39" s="273">
        <v>1.8260971000000001E-2</v>
      </c>
      <c r="O39" s="273">
        <v>1.7399523E-2</v>
      </c>
      <c r="P39" s="273">
        <v>1.6387143999999999E-2</v>
      </c>
      <c r="Q39" s="273">
        <v>1.7607898E-2</v>
      </c>
      <c r="R39" s="273">
        <v>1.7083734E-2</v>
      </c>
      <c r="S39" s="273">
        <v>1.7787236000000001E-2</v>
      </c>
      <c r="T39" s="273">
        <v>1.7361420999999998E-2</v>
      </c>
      <c r="U39" s="273">
        <v>1.7945699999999998E-2</v>
      </c>
      <c r="V39" s="273">
        <v>1.7785743999999999E-2</v>
      </c>
      <c r="W39" s="273">
        <v>1.7575554E-2</v>
      </c>
      <c r="X39" s="273">
        <v>1.8026599000000001E-2</v>
      </c>
      <c r="Y39" s="273">
        <v>1.8023462000000001E-2</v>
      </c>
      <c r="Z39" s="273">
        <v>1.8608026999999999E-2</v>
      </c>
      <c r="AA39" s="273">
        <v>1.8577671E-2</v>
      </c>
      <c r="AB39" s="273">
        <v>1.6666153999999999E-2</v>
      </c>
      <c r="AC39" s="273">
        <v>1.8542711999999999E-2</v>
      </c>
      <c r="AD39" s="273">
        <v>1.7375921999999999E-2</v>
      </c>
      <c r="AE39" s="273">
        <v>1.7870025000000001E-2</v>
      </c>
      <c r="AF39" s="273">
        <v>1.7415004000000001E-2</v>
      </c>
      <c r="AG39" s="273">
        <v>1.8148344E-2</v>
      </c>
      <c r="AH39" s="273">
        <v>1.8010517E-2</v>
      </c>
      <c r="AI39" s="273">
        <v>1.7615796E-2</v>
      </c>
      <c r="AJ39" s="273">
        <v>1.8402297000000001E-2</v>
      </c>
      <c r="AK39" s="273">
        <v>1.6959198000000002E-2</v>
      </c>
      <c r="AL39" s="273">
        <v>1.8422526000000002E-2</v>
      </c>
      <c r="AM39" s="273">
        <v>1.8933413999999999E-2</v>
      </c>
      <c r="AN39" s="273">
        <v>1.7006565000000001E-2</v>
      </c>
      <c r="AO39" s="273">
        <v>1.8754933000000001E-2</v>
      </c>
      <c r="AP39" s="273">
        <v>1.8365360000000001E-2</v>
      </c>
      <c r="AQ39" s="273">
        <v>1.8755344E-2</v>
      </c>
      <c r="AR39" s="273">
        <v>1.8194221999999999E-2</v>
      </c>
      <c r="AS39" s="273">
        <v>1.8600894999999999E-2</v>
      </c>
      <c r="AT39" s="273">
        <v>1.8576241E-2</v>
      </c>
      <c r="AU39" s="273">
        <v>1.8273854999999999E-2</v>
      </c>
      <c r="AV39" s="273">
        <v>1.8720621999999999E-2</v>
      </c>
      <c r="AW39" s="273">
        <v>1.8810075999999998E-2</v>
      </c>
      <c r="AX39" s="273">
        <v>1.9160367000000001E-2</v>
      </c>
      <c r="AY39" s="273">
        <v>1.9266258000000001E-2</v>
      </c>
      <c r="AZ39" s="273">
        <v>1.7611285000000001E-2</v>
      </c>
      <c r="BA39" s="273">
        <v>1.9259420999999999E-2</v>
      </c>
      <c r="BB39" s="273">
        <v>1.8097235999999999E-2</v>
      </c>
      <c r="BC39" s="273">
        <v>1.83386E-2</v>
      </c>
      <c r="BD39" s="273">
        <v>1.86348E-2</v>
      </c>
      <c r="BE39" s="273">
        <v>1.8920599999999999E-2</v>
      </c>
      <c r="BF39" s="361">
        <v>1.86687E-2</v>
      </c>
      <c r="BG39" s="361">
        <v>1.8052100000000001E-2</v>
      </c>
      <c r="BH39" s="361">
        <v>1.8400099999999999E-2</v>
      </c>
      <c r="BI39" s="361">
        <v>1.7902399999999999E-2</v>
      </c>
      <c r="BJ39" s="361">
        <v>1.8610000000000002E-2</v>
      </c>
      <c r="BK39" s="361">
        <v>1.8966199999999999E-2</v>
      </c>
      <c r="BL39" s="361">
        <v>1.7531000000000001E-2</v>
      </c>
      <c r="BM39" s="361">
        <v>1.8674E-2</v>
      </c>
      <c r="BN39" s="361">
        <v>1.7786699999999999E-2</v>
      </c>
      <c r="BO39" s="361">
        <v>1.8244199999999999E-2</v>
      </c>
      <c r="BP39" s="361">
        <v>1.81429E-2</v>
      </c>
      <c r="BQ39" s="361">
        <v>1.87061E-2</v>
      </c>
      <c r="BR39" s="361">
        <v>1.8638100000000001E-2</v>
      </c>
      <c r="BS39" s="361">
        <v>1.8140199999999999E-2</v>
      </c>
      <c r="BT39" s="361">
        <v>1.85758E-2</v>
      </c>
      <c r="BU39" s="361">
        <v>1.81213E-2</v>
      </c>
      <c r="BV39" s="361">
        <v>1.8874100000000001E-2</v>
      </c>
    </row>
    <row r="40" spans="1:74" s="169" customFormat="1" ht="12" customHeight="1" x14ac:dyDescent="0.2">
      <c r="A40" s="600" t="s">
        <v>37</v>
      </c>
      <c r="B40" s="605" t="s">
        <v>631</v>
      </c>
      <c r="C40" s="273">
        <v>1.3417128E-2</v>
      </c>
      <c r="D40" s="273">
        <v>1.2598343999999999E-2</v>
      </c>
      <c r="E40" s="273">
        <v>1.4218873E-2</v>
      </c>
      <c r="F40" s="273">
        <v>1.4203752E-2</v>
      </c>
      <c r="G40" s="273">
        <v>1.4883151000000001E-2</v>
      </c>
      <c r="H40" s="273">
        <v>1.4774730999999999E-2</v>
      </c>
      <c r="I40" s="273">
        <v>1.4887352E-2</v>
      </c>
      <c r="J40" s="273">
        <v>1.5257155E-2</v>
      </c>
      <c r="K40" s="273">
        <v>1.4414722E-2</v>
      </c>
      <c r="L40" s="273">
        <v>1.4574093E-2</v>
      </c>
      <c r="M40" s="273">
        <v>1.3653472999999999E-2</v>
      </c>
      <c r="N40" s="273">
        <v>1.4202879999999999E-2</v>
      </c>
      <c r="O40" s="273">
        <v>1.6676163000000001E-2</v>
      </c>
      <c r="P40" s="273">
        <v>1.6038685E-2</v>
      </c>
      <c r="Q40" s="273">
        <v>1.7969467999999999E-2</v>
      </c>
      <c r="R40" s="273">
        <v>1.8293389E-2</v>
      </c>
      <c r="S40" s="273">
        <v>2.0171171000000002E-2</v>
      </c>
      <c r="T40" s="273">
        <v>2.0275993999999999E-2</v>
      </c>
      <c r="U40" s="273">
        <v>2.0617599E-2</v>
      </c>
      <c r="V40" s="273">
        <v>2.0159884999999999E-2</v>
      </c>
      <c r="W40" s="273">
        <v>1.9619722999999999E-2</v>
      </c>
      <c r="X40" s="273">
        <v>1.9874558000000001E-2</v>
      </c>
      <c r="Y40" s="273">
        <v>1.8565096E-2</v>
      </c>
      <c r="Z40" s="273">
        <v>1.9088015E-2</v>
      </c>
      <c r="AA40" s="273">
        <v>2.1554398999999998E-2</v>
      </c>
      <c r="AB40" s="273">
        <v>2.0926370999999999E-2</v>
      </c>
      <c r="AC40" s="273">
        <v>2.4508056E-2</v>
      </c>
      <c r="AD40" s="273">
        <v>2.4359776999999999E-2</v>
      </c>
      <c r="AE40" s="273">
        <v>2.5779942E-2</v>
      </c>
      <c r="AF40" s="273">
        <v>2.6305628000000001E-2</v>
      </c>
      <c r="AG40" s="273">
        <v>2.6506400999999999E-2</v>
      </c>
      <c r="AH40" s="273">
        <v>2.7605949000000001E-2</v>
      </c>
      <c r="AI40" s="273">
        <v>2.7050719000000001E-2</v>
      </c>
      <c r="AJ40" s="273">
        <v>2.8020426000000001E-2</v>
      </c>
      <c r="AK40" s="273">
        <v>2.5863566000000001E-2</v>
      </c>
      <c r="AL40" s="273">
        <v>2.6708422999999998E-2</v>
      </c>
      <c r="AM40" s="273">
        <v>2.9176002999999999E-2</v>
      </c>
      <c r="AN40" s="273">
        <v>2.7867383999999999E-2</v>
      </c>
      <c r="AO40" s="273">
        <v>3.4862302999999997E-2</v>
      </c>
      <c r="AP40" s="273">
        <v>3.6282238000000001E-2</v>
      </c>
      <c r="AQ40" s="273">
        <v>3.9283793999999997E-2</v>
      </c>
      <c r="AR40" s="273">
        <v>4.0126263000000002E-2</v>
      </c>
      <c r="AS40" s="273">
        <v>3.8986323000000003E-2</v>
      </c>
      <c r="AT40" s="273">
        <v>3.9650234999999999E-2</v>
      </c>
      <c r="AU40" s="273">
        <v>3.8551922000000002E-2</v>
      </c>
      <c r="AV40" s="273">
        <v>3.7412269999999997E-2</v>
      </c>
      <c r="AW40" s="273">
        <v>3.3649643E-2</v>
      </c>
      <c r="AX40" s="273">
        <v>3.0784539999999999E-2</v>
      </c>
      <c r="AY40" s="273">
        <v>3.5019394000000002E-2</v>
      </c>
      <c r="AZ40" s="273">
        <v>3.7108229999999999E-2</v>
      </c>
      <c r="BA40" s="273">
        <v>4.5016172E-2</v>
      </c>
      <c r="BB40" s="273">
        <v>4.7552880999999998E-2</v>
      </c>
      <c r="BC40" s="273">
        <v>4.9696299999999999E-2</v>
      </c>
      <c r="BD40" s="273">
        <v>5.0326999999999997E-2</v>
      </c>
      <c r="BE40" s="273">
        <v>4.9227800000000002E-2</v>
      </c>
      <c r="BF40" s="361">
        <v>4.9509200000000003E-2</v>
      </c>
      <c r="BG40" s="361">
        <v>4.5800899999999999E-2</v>
      </c>
      <c r="BH40" s="361">
        <v>4.2090700000000002E-2</v>
      </c>
      <c r="BI40" s="361">
        <v>3.7167800000000001E-2</v>
      </c>
      <c r="BJ40" s="361">
        <v>3.5078900000000003E-2</v>
      </c>
      <c r="BK40" s="361">
        <v>3.6303099999999998E-2</v>
      </c>
      <c r="BL40" s="361">
        <v>3.7746399999999999E-2</v>
      </c>
      <c r="BM40" s="361">
        <v>4.8047699999999999E-2</v>
      </c>
      <c r="BN40" s="361">
        <v>5.2350000000000001E-2</v>
      </c>
      <c r="BO40" s="361">
        <v>5.7238900000000002E-2</v>
      </c>
      <c r="BP40" s="361">
        <v>5.89014E-2</v>
      </c>
      <c r="BQ40" s="361">
        <v>5.9830000000000001E-2</v>
      </c>
      <c r="BR40" s="361">
        <v>6.1012299999999998E-2</v>
      </c>
      <c r="BS40" s="361">
        <v>5.6990600000000002E-2</v>
      </c>
      <c r="BT40" s="361">
        <v>5.3428900000000001E-2</v>
      </c>
      <c r="BU40" s="361">
        <v>4.6890099999999997E-2</v>
      </c>
      <c r="BV40" s="361">
        <v>4.3973499999999999E-2</v>
      </c>
    </row>
    <row r="41" spans="1:74" s="169" customFormat="1" ht="12" customHeight="1" x14ac:dyDescent="0.2">
      <c r="A41" s="603" t="s">
        <v>48</v>
      </c>
      <c r="B41" s="605" t="s">
        <v>522</v>
      </c>
      <c r="C41" s="273">
        <v>8.3640658758999994E-2</v>
      </c>
      <c r="D41" s="273">
        <v>8.1902241796000003E-2</v>
      </c>
      <c r="E41" s="273">
        <v>8.8564465920000002E-2</v>
      </c>
      <c r="F41" s="273">
        <v>8.3726829870000005E-2</v>
      </c>
      <c r="G41" s="273">
        <v>9.1495295847999994E-2</v>
      </c>
      <c r="H41" s="273">
        <v>9.386818827E-2</v>
      </c>
      <c r="I41" s="273">
        <v>8.7305951512999996E-2</v>
      </c>
      <c r="J41" s="273">
        <v>9.6929065831E-2</v>
      </c>
      <c r="K41" s="273">
        <v>8.4817195770000006E-2</v>
      </c>
      <c r="L41" s="273">
        <v>9.0218230003E-2</v>
      </c>
      <c r="M41" s="273">
        <v>8.714709642E-2</v>
      </c>
      <c r="N41" s="273">
        <v>9.2656937208000001E-2</v>
      </c>
      <c r="O41" s="273">
        <v>8.2957957346999997E-2</v>
      </c>
      <c r="P41" s="273">
        <v>8.2852654402000001E-2</v>
      </c>
      <c r="Q41" s="273">
        <v>8.9239600949999998E-2</v>
      </c>
      <c r="R41" s="273">
        <v>8.7778241679999994E-2</v>
      </c>
      <c r="S41" s="273">
        <v>9.3647832434999995E-2</v>
      </c>
      <c r="T41" s="273">
        <v>9.1228483560000004E-2</v>
      </c>
      <c r="U41" s="273">
        <v>8.9294451910999995E-2</v>
      </c>
      <c r="V41" s="273">
        <v>9.637797629E-2</v>
      </c>
      <c r="W41" s="273">
        <v>8.424748755E-2</v>
      </c>
      <c r="X41" s="273">
        <v>9.3189149723000006E-2</v>
      </c>
      <c r="Y41" s="273">
        <v>8.4408618219999995E-2</v>
      </c>
      <c r="Z41" s="273">
        <v>8.7105502552999994E-2</v>
      </c>
      <c r="AA41" s="273">
        <v>8.4790978857999993E-2</v>
      </c>
      <c r="AB41" s="273">
        <v>7.8481274524E-2</v>
      </c>
      <c r="AC41" s="273">
        <v>9.0307465887999996E-2</v>
      </c>
      <c r="AD41" s="273">
        <v>9.0411576189999995E-2</v>
      </c>
      <c r="AE41" s="273">
        <v>9.4768616040000003E-2</v>
      </c>
      <c r="AF41" s="273">
        <v>9.4339406119999997E-2</v>
      </c>
      <c r="AG41" s="273">
        <v>9.3150928522999998E-2</v>
      </c>
      <c r="AH41" s="273">
        <v>9.2940173995E-2</v>
      </c>
      <c r="AI41" s="273">
        <v>9.124787728E-2</v>
      </c>
      <c r="AJ41" s="273">
        <v>9.5124274923000005E-2</v>
      </c>
      <c r="AK41" s="273">
        <v>9.068715812E-2</v>
      </c>
      <c r="AL41" s="273">
        <v>9.3799478584999998E-2</v>
      </c>
      <c r="AM41" s="273">
        <v>8.8695904379999996E-2</v>
      </c>
      <c r="AN41" s="273">
        <v>8.3415546507999996E-2</v>
      </c>
      <c r="AO41" s="273">
        <v>8.8286902149999999E-2</v>
      </c>
      <c r="AP41" s="273">
        <v>9.2408952399999994E-2</v>
      </c>
      <c r="AQ41" s="273">
        <v>9.5415301049000006E-2</v>
      </c>
      <c r="AR41" s="273">
        <v>9.2939377719999994E-2</v>
      </c>
      <c r="AS41" s="273">
        <v>9.6348938795000005E-2</v>
      </c>
      <c r="AT41" s="273">
        <v>9.5460111867E-2</v>
      </c>
      <c r="AU41" s="273">
        <v>9.0089173290000005E-2</v>
      </c>
      <c r="AV41" s="273">
        <v>9.7639912910000001E-2</v>
      </c>
      <c r="AW41" s="273">
        <v>9.2281760739999996E-2</v>
      </c>
      <c r="AX41" s="273">
        <v>9.6220246598999998E-2</v>
      </c>
      <c r="AY41" s="273">
        <v>9.0933560994999996E-2</v>
      </c>
      <c r="AZ41" s="273">
        <v>8.4161072247999999E-2</v>
      </c>
      <c r="BA41" s="273">
        <v>9.5447534261E-2</v>
      </c>
      <c r="BB41" s="273">
        <v>9.1484034749999998E-2</v>
      </c>
      <c r="BC41" s="273">
        <v>9.9626098802000004E-2</v>
      </c>
      <c r="BD41" s="273">
        <v>9.6065088749999999E-2</v>
      </c>
      <c r="BE41" s="273">
        <v>0.10327909797</v>
      </c>
      <c r="BF41" s="361">
        <v>9.8886699999999994E-2</v>
      </c>
      <c r="BG41" s="361">
        <v>9.2708399999999996E-2</v>
      </c>
      <c r="BH41" s="361">
        <v>9.8620299999999994E-2</v>
      </c>
      <c r="BI41" s="361">
        <v>9.3584100000000003E-2</v>
      </c>
      <c r="BJ41" s="361">
        <v>9.6325400000000005E-2</v>
      </c>
      <c r="BK41" s="361">
        <v>9.3258499999999994E-2</v>
      </c>
      <c r="BL41" s="361">
        <v>8.7124999999999994E-2</v>
      </c>
      <c r="BM41" s="361">
        <v>9.5322500000000004E-2</v>
      </c>
      <c r="BN41" s="361">
        <v>9.3650399999999995E-2</v>
      </c>
      <c r="BO41" s="361">
        <v>9.7832799999999998E-2</v>
      </c>
      <c r="BP41" s="361">
        <v>9.6010300000000007E-2</v>
      </c>
      <c r="BQ41" s="361">
        <v>0.10039090000000001</v>
      </c>
      <c r="BR41" s="361">
        <v>0.1008146</v>
      </c>
      <c r="BS41" s="361">
        <v>9.2954400000000006E-2</v>
      </c>
      <c r="BT41" s="361">
        <v>9.8791799999999999E-2</v>
      </c>
      <c r="BU41" s="361">
        <v>9.3876200000000007E-2</v>
      </c>
      <c r="BV41" s="361">
        <v>9.6179000000000001E-2</v>
      </c>
    </row>
    <row r="42" spans="1:74" s="169" customFormat="1" ht="12" customHeight="1" x14ac:dyDescent="0.2">
      <c r="A42" s="603" t="s">
        <v>49</v>
      </c>
      <c r="B42" s="605" t="s">
        <v>523</v>
      </c>
      <c r="C42" s="273">
        <v>3.3070871417E-3</v>
      </c>
      <c r="D42" s="273">
        <v>3.7468627051000002E-3</v>
      </c>
      <c r="E42" s="273">
        <v>5.6578392277999998E-3</v>
      </c>
      <c r="F42" s="273">
        <v>7.8741340573999993E-3</v>
      </c>
      <c r="G42" s="273">
        <v>8.5109279289999999E-3</v>
      </c>
      <c r="H42" s="273">
        <v>9.7078285536000009E-3</v>
      </c>
      <c r="I42" s="273">
        <v>1.0104560608E-2</v>
      </c>
      <c r="J42" s="273">
        <v>1.1392880386E-2</v>
      </c>
      <c r="K42" s="273">
        <v>1.2619491044E-2</v>
      </c>
      <c r="L42" s="273">
        <v>1.1054850615E-2</v>
      </c>
      <c r="M42" s="273">
        <v>1.3468822985E-2</v>
      </c>
      <c r="N42" s="273">
        <v>1.3888202119E-2</v>
      </c>
      <c r="O42" s="273">
        <v>5.5835581931000001E-3</v>
      </c>
      <c r="P42" s="273">
        <v>7.7687012093000003E-3</v>
      </c>
      <c r="Q42" s="273">
        <v>1.1187132165E-2</v>
      </c>
      <c r="R42" s="273">
        <v>1.1785389597E-2</v>
      </c>
      <c r="S42" s="273">
        <v>1.2384804427000001E-2</v>
      </c>
      <c r="T42" s="273">
        <v>1.2772045750999999E-2</v>
      </c>
      <c r="U42" s="273">
        <v>1.0464090628E-2</v>
      </c>
      <c r="V42" s="273">
        <v>1.1139672898999999E-2</v>
      </c>
      <c r="W42" s="273">
        <v>9.5441699453999995E-3</v>
      </c>
      <c r="X42" s="273">
        <v>8.7358881113999993E-3</v>
      </c>
      <c r="Y42" s="273">
        <v>8.9886453946000002E-3</v>
      </c>
      <c r="Z42" s="273">
        <v>7.1354227667000001E-3</v>
      </c>
      <c r="AA42" s="273">
        <v>8.8928478623999992E-3</v>
      </c>
      <c r="AB42" s="273">
        <v>1.0387205050000001E-2</v>
      </c>
      <c r="AC42" s="273">
        <v>1.3227823299E-2</v>
      </c>
      <c r="AD42" s="273">
        <v>1.3933357182000001E-2</v>
      </c>
      <c r="AE42" s="273">
        <v>1.4048205899999999E-2</v>
      </c>
      <c r="AF42" s="273">
        <v>1.8009927046000001E-2</v>
      </c>
      <c r="AG42" s="273">
        <v>1.6806922615999999E-2</v>
      </c>
      <c r="AH42" s="273">
        <v>1.7937558996999999E-2</v>
      </c>
      <c r="AI42" s="273">
        <v>2.1209689430000001E-2</v>
      </c>
      <c r="AJ42" s="273">
        <v>2.4537574802000001E-2</v>
      </c>
      <c r="AK42" s="273">
        <v>2.1354409171E-2</v>
      </c>
      <c r="AL42" s="273">
        <v>2.5139090499999999E-2</v>
      </c>
      <c r="AM42" s="273">
        <v>1.2410265068E-2</v>
      </c>
      <c r="AN42" s="273">
        <v>1.3905538623000001E-2</v>
      </c>
      <c r="AO42" s="273">
        <v>1.3974106991000001E-2</v>
      </c>
      <c r="AP42" s="273">
        <v>1.4261622619E-2</v>
      </c>
      <c r="AQ42" s="273">
        <v>1.9330036294999998E-2</v>
      </c>
      <c r="AR42" s="273">
        <v>1.4812377767E-2</v>
      </c>
      <c r="AS42" s="273">
        <v>1.8898551002E-2</v>
      </c>
      <c r="AT42" s="273">
        <v>1.7988464127E-2</v>
      </c>
      <c r="AU42" s="273">
        <v>1.8059819227999999E-2</v>
      </c>
      <c r="AV42" s="273">
        <v>1.7601356820999999E-2</v>
      </c>
      <c r="AW42" s="273">
        <v>1.6601699636E-2</v>
      </c>
      <c r="AX42" s="273">
        <v>1.8544717717E-2</v>
      </c>
      <c r="AY42" s="273">
        <v>7.5661363146999998E-3</v>
      </c>
      <c r="AZ42" s="273">
        <v>1.2519674364E-2</v>
      </c>
      <c r="BA42" s="273">
        <v>1.3475896736E-2</v>
      </c>
      <c r="BB42" s="273">
        <v>1.6051421493000002E-2</v>
      </c>
      <c r="BC42" s="273">
        <v>1.9206661359E-2</v>
      </c>
      <c r="BD42" s="273">
        <v>1.96876E-2</v>
      </c>
      <c r="BE42" s="273">
        <v>2.0788899999999999E-2</v>
      </c>
      <c r="BF42" s="361">
        <v>2.2812499999999999E-2</v>
      </c>
      <c r="BG42" s="361">
        <v>1.9406199999999998E-2</v>
      </c>
      <c r="BH42" s="361">
        <v>2.3590900000000001E-2</v>
      </c>
      <c r="BI42" s="361">
        <v>2.34994E-2</v>
      </c>
      <c r="BJ42" s="361">
        <v>2.3021400000000001E-2</v>
      </c>
      <c r="BK42" s="361">
        <v>1.8659200000000001E-2</v>
      </c>
      <c r="BL42" s="361">
        <v>1.88918E-2</v>
      </c>
      <c r="BM42" s="361">
        <v>2.11953E-2</v>
      </c>
      <c r="BN42" s="361">
        <v>2.0287199999999998E-2</v>
      </c>
      <c r="BO42" s="361">
        <v>2.0716700000000001E-2</v>
      </c>
      <c r="BP42" s="361">
        <v>2.1812999999999999E-2</v>
      </c>
      <c r="BQ42" s="361">
        <v>2.2393300000000001E-2</v>
      </c>
      <c r="BR42" s="361">
        <v>2.3211699999999998E-2</v>
      </c>
      <c r="BS42" s="361">
        <v>2.3373000000000001E-2</v>
      </c>
      <c r="BT42" s="361">
        <v>2.3604699999999999E-2</v>
      </c>
      <c r="BU42" s="361">
        <v>2.3740500000000001E-2</v>
      </c>
      <c r="BV42" s="361">
        <v>2.3311399999999999E-2</v>
      </c>
    </row>
    <row r="43" spans="1:74" s="169" customFormat="1" ht="12" customHeight="1" x14ac:dyDescent="0.2">
      <c r="A43" s="604" t="s">
        <v>1287</v>
      </c>
      <c r="B43" s="605" t="s">
        <v>1288</v>
      </c>
      <c r="C43" s="273">
        <v>6.4757812999999997E-2</v>
      </c>
      <c r="D43" s="273">
        <v>5.7525879000000002E-2</v>
      </c>
      <c r="E43" s="273">
        <v>6.4206592000000007E-2</v>
      </c>
      <c r="F43" s="273">
        <v>6.0514786000000001E-2</v>
      </c>
      <c r="G43" s="273">
        <v>6.3170412999999995E-2</v>
      </c>
      <c r="H43" s="273">
        <v>6.2050282999999998E-2</v>
      </c>
      <c r="I43" s="273">
        <v>6.2769051000000006E-2</v>
      </c>
      <c r="J43" s="273">
        <v>6.3738555000000002E-2</v>
      </c>
      <c r="K43" s="273">
        <v>6.0635201E-2</v>
      </c>
      <c r="L43" s="273">
        <v>6.3883522999999998E-2</v>
      </c>
      <c r="M43" s="273">
        <v>6.4703755000000002E-2</v>
      </c>
      <c r="N43" s="273">
        <v>6.7741797000000006E-2</v>
      </c>
      <c r="O43" s="273">
        <v>6.5545326000000001E-2</v>
      </c>
      <c r="P43" s="273">
        <v>6.0180289999999997E-2</v>
      </c>
      <c r="Q43" s="273">
        <v>6.2308513000000003E-2</v>
      </c>
      <c r="R43" s="273">
        <v>5.9596968E-2</v>
      </c>
      <c r="S43" s="273">
        <v>6.2473365000000003E-2</v>
      </c>
      <c r="T43" s="273">
        <v>5.9963806000000001E-2</v>
      </c>
      <c r="U43" s="273">
        <v>5.7018535000000002E-2</v>
      </c>
      <c r="V43" s="273">
        <v>5.8937281000000001E-2</v>
      </c>
      <c r="W43" s="273">
        <v>5.5044336999999999E-2</v>
      </c>
      <c r="X43" s="273">
        <v>5.6338592999999999E-2</v>
      </c>
      <c r="Y43" s="273">
        <v>5.5775713999999997E-2</v>
      </c>
      <c r="Z43" s="273">
        <v>5.7689361000000002E-2</v>
      </c>
      <c r="AA43" s="273">
        <v>5.5419782000000001E-2</v>
      </c>
      <c r="AB43" s="273">
        <v>5.0314919999999999E-2</v>
      </c>
      <c r="AC43" s="273">
        <v>5.7376755000000002E-2</v>
      </c>
      <c r="AD43" s="273">
        <v>5.7334465000000001E-2</v>
      </c>
      <c r="AE43" s="273">
        <v>6.0927228999999999E-2</v>
      </c>
      <c r="AF43" s="273">
        <v>5.9912959000000002E-2</v>
      </c>
      <c r="AG43" s="273">
        <v>6.0375643999999999E-2</v>
      </c>
      <c r="AH43" s="273">
        <v>5.8966605999999998E-2</v>
      </c>
      <c r="AI43" s="273">
        <v>5.7321946999999998E-2</v>
      </c>
      <c r="AJ43" s="273">
        <v>6.2789190999999994E-2</v>
      </c>
      <c r="AK43" s="273">
        <v>6.2606360999999999E-2</v>
      </c>
      <c r="AL43" s="273">
        <v>6.5940108999999997E-2</v>
      </c>
      <c r="AM43" s="273">
        <v>6.2875871999999999E-2</v>
      </c>
      <c r="AN43" s="273">
        <v>5.6408356999999999E-2</v>
      </c>
      <c r="AO43" s="273">
        <v>6.2443150000000003E-2</v>
      </c>
      <c r="AP43" s="273">
        <v>6.1794084999999999E-2</v>
      </c>
      <c r="AQ43" s="273">
        <v>6.4486082E-2</v>
      </c>
      <c r="AR43" s="273">
        <v>6.3888787000000002E-2</v>
      </c>
      <c r="AS43" s="273">
        <v>6.5270213999999993E-2</v>
      </c>
      <c r="AT43" s="273">
        <v>6.3705530999999996E-2</v>
      </c>
      <c r="AU43" s="273">
        <v>6.1325546000000002E-2</v>
      </c>
      <c r="AV43" s="273">
        <v>6.3738782999999993E-2</v>
      </c>
      <c r="AW43" s="273">
        <v>6.3477298000000001E-2</v>
      </c>
      <c r="AX43" s="273">
        <v>6.8961637000000006E-2</v>
      </c>
      <c r="AY43" s="273">
        <v>6.5372825999999995E-2</v>
      </c>
      <c r="AZ43" s="273">
        <v>5.8865379000000002E-2</v>
      </c>
      <c r="BA43" s="273">
        <v>6.4870397999999996E-2</v>
      </c>
      <c r="BB43" s="273">
        <v>6.1445558999999997E-2</v>
      </c>
      <c r="BC43" s="273">
        <v>6.4013200000000006E-2</v>
      </c>
      <c r="BD43" s="273">
        <v>6.447E-2</v>
      </c>
      <c r="BE43" s="273">
        <v>6.3730999999999996E-2</v>
      </c>
      <c r="BF43" s="361">
        <v>6.3730499999999995E-2</v>
      </c>
      <c r="BG43" s="361">
        <v>6.1258699999999999E-2</v>
      </c>
      <c r="BH43" s="361">
        <v>6.3176200000000002E-2</v>
      </c>
      <c r="BI43" s="361">
        <v>6.2840400000000005E-2</v>
      </c>
      <c r="BJ43" s="361">
        <v>6.4967899999999995E-2</v>
      </c>
      <c r="BK43" s="361">
        <v>6.7211699999999999E-2</v>
      </c>
      <c r="BL43" s="361">
        <v>6.0011000000000002E-2</v>
      </c>
      <c r="BM43" s="361">
        <v>6.5795999999999993E-2</v>
      </c>
      <c r="BN43" s="361">
        <v>6.2399299999999998E-2</v>
      </c>
      <c r="BO43" s="361">
        <v>6.5196400000000002E-2</v>
      </c>
      <c r="BP43" s="361">
        <v>6.2527899999999997E-2</v>
      </c>
      <c r="BQ43" s="361">
        <v>6.52142E-2</v>
      </c>
      <c r="BR43" s="361">
        <v>6.4486699999999994E-2</v>
      </c>
      <c r="BS43" s="361">
        <v>6.11412E-2</v>
      </c>
      <c r="BT43" s="361">
        <v>6.3111100000000003E-2</v>
      </c>
      <c r="BU43" s="361">
        <v>6.2859300000000007E-2</v>
      </c>
      <c r="BV43" s="361">
        <v>6.4709299999999997E-2</v>
      </c>
    </row>
    <row r="44" spans="1:74" ht="12" customHeight="1" x14ac:dyDescent="0.2">
      <c r="A44" s="606" t="s">
        <v>29</v>
      </c>
      <c r="B44" s="607" t="s">
        <v>1036</v>
      </c>
      <c r="C44" s="274">
        <v>0.72964123878999998</v>
      </c>
      <c r="D44" s="274">
        <v>0.70173033455</v>
      </c>
      <c r="E44" s="274">
        <v>0.80366295855000003</v>
      </c>
      <c r="F44" s="274">
        <v>0.80214067663999999</v>
      </c>
      <c r="G44" s="274">
        <v>0.82507447603999995</v>
      </c>
      <c r="H44" s="274">
        <v>0.82201449223</v>
      </c>
      <c r="I44" s="274">
        <v>0.78088092388999997</v>
      </c>
      <c r="J44" s="274">
        <v>0.73969261558999999</v>
      </c>
      <c r="K44" s="274">
        <v>0.66867303032000003</v>
      </c>
      <c r="L44" s="274">
        <v>0.69738280259999996</v>
      </c>
      <c r="M44" s="274">
        <v>0.72529279514</v>
      </c>
      <c r="N44" s="274">
        <v>0.75849952932999998</v>
      </c>
      <c r="O44" s="274">
        <v>0.74896575515999997</v>
      </c>
      <c r="P44" s="274">
        <v>0.68008129566999997</v>
      </c>
      <c r="Q44" s="274">
        <v>0.78367257672000001</v>
      </c>
      <c r="R44" s="274">
        <v>0.75951722715000003</v>
      </c>
      <c r="S44" s="274">
        <v>0.80181952345999996</v>
      </c>
      <c r="T44" s="274">
        <v>0.77100228172999996</v>
      </c>
      <c r="U44" s="274">
        <v>0.74249967065</v>
      </c>
      <c r="V44" s="274">
        <v>0.71668258762000003</v>
      </c>
      <c r="W44" s="274">
        <v>0.64206075389999995</v>
      </c>
      <c r="X44" s="274">
        <v>0.68242356312999997</v>
      </c>
      <c r="Y44" s="274">
        <v>0.68264399083000005</v>
      </c>
      <c r="Z44" s="274">
        <v>0.76319832406999999</v>
      </c>
      <c r="AA44" s="274">
        <v>0.79305026441000004</v>
      </c>
      <c r="AB44" s="274">
        <v>0.70904075346999995</v>
      </c>
      <c r="AC44" s="274">
        <v>0.77348465638999997</v>
      </c>
      <c r="AD44" s="274">
        <v>0.82135805586999999</v>
      </c>
      <c r="AE44" s="274">
        <v>0.85953854749000003</v>
      </c>
      <c r="AF44" s="274">
        <v>0.82758332519</v>
      </c>
      <c r="AG44" s="274">
        <v>0.81295444760000002</v>
      </c>
      <c r="AH44" s="274">
        <v>0.74373874250000005</v>
      </c>
      <c r="AI44" s="274">
        <v>0.70385126289</v>
      </c>
      <c r="AJ44" s="274">
        <v>0.74544450207000001</v>
      </c>
      <c r="AK44" s="274">
        <v>0.75985943349999996</v>
      </c>
      <c r="AL44" s="274">
        <v>0.79870261266999998</v>
      </c>
      <c r="AM44" s="274">
        <v>0.81840662461000002</v>
      </c>
      <c r="AN44" s="274">
        <v>0.70374206344000001</v>
      </c>
      <c r="AO44" s="274">
        <v>0.84478517715000001</v>
      </c>
      <c r="AP44" s="274">
        <v>0.85749379854999996</v>
      </c>
      <c r="AQ44" s="274">
        <v>0.86098912885000001</v>
      </c>
      <c r="AR44" s="274">
        <v>0.85101806929000001</v>
      </c>
      <c r="AS44" s="274">
        <v>0.81770875168000001</v>
      </c>
      <c r="AT44" s="274">
        <v>0.75395762351999995</v>
      </c>
      <c r="AU44" s="274">
        <v>0.70741065561000005</v>
      </c>
      <c r="AV44" s="274">
        <v>0.76445380963999998</v>
      </c>
      <c r="AW44" s="274">
        <v>0.80933956613000002</v>
      </c>
      <c r="AX44" s="274">
        <v>0.82246037332999999</v>
      </c>
      <c r="AY44" s="274">
        <v>0.82032607785</v>
      </c>
      <c r="AZ44" s="274">
        <v>0.76687643726999999</v>
      </c>
      <c r="BA44" s="274">
        <v>0.82926607375000005</v>
      </c>
      <c r="BB44" s="274">
        <v>0.82159106372000001</v>
      </c>
      <c r="BC44" s="274">
        <v>0.80927490000000002</v>
      </c>
      <c r="BD44" s="274">
        <v>0.83878900000000001</v>
      </c>
      <c r="BE44" s="274">
        <v>0.77578250000000004</v>
      </c>
      <c r="BF44" s="359">
        <v>0.75471359999999998</v>
      </c>
      <c r="BG44" s="359">
        <v>0.70089040000000002</v>
      </c>
      <c r="BH44" s="359">
        <v>0.73807460000000003</v>
      </c>
      <c r="BI44" s="359">
        <v>0.73606340000000003</v>
      </c>
      <c r="BJ44" s="359">
        <v>0.77075530000000003</v>
      </c>
      <c r="BK44" s="359">
        <v>0.83360820000000002</v>
      </c>
      <c r="BL44" s="359">
        <v>0.74639449999999996</v>
      </c>
      <c r="BM44" s="359">
        <v>0.85068589999999999</v>
      </c>
      <c r="BN44" s="359">
        <v>0.86845660000000002</v>
      </c>
      <c r="BO44" s="359">
        <v>0.89992499999999997</v>
      </c>
      <c r="BP44" s="359">
        <v>0.91905049999999999</v>
      </c>
      <c r="BQ44" s="359">
        <v>0.86902210000000002</v>
      </c>
      <c r="BR44" s="359">
        <v>0.81095249999999997</v>
      </c>
      <c r="BS44" s="359">
        <v>0.75771730000000004</v>
      </c>
      <c r="BT44" s="359">
        <v>0.78499249999999998</v>
      </c>
      <c r="BU44" s="359">
        <v>0.7849003</v>
      </c>
      <c r="BV44" s="359">
        <v>0.83786850000000002</v>
      </c>
    </row>
    <row r="45" spans="1:74" ht="12" customHeight="1" x14ac:dyDescent="0.2">
      <c r="A45" s="606"/>
      <c r="B45" s="608" t="s">
        <v>1076</v>
      </c>
      <c r="C45" s="609"/>
      <c r="D45" s="609"/>
      <c r="E45" s="609"/>
      <c r="F45" s="609"/>
      <c r="G45" s="609"/>
      <c r="H45" s="609"/>
      <c r="I45" s="609"/>
      <c r="J45" s="609"/>
      <c r="K45" s="609"/>
      <c r="L45" s="609"/>
      <c r="M45" s="609"/>
      <c r="N45" s="609"/>
      <c r="O45" s="609"/>
      <c r="P45" s="609"/>
      <c r="Q45" s="609"/>
      <c r="R45" s="609"/>
      <c r="S45" s="609"/>
      <c r="T45" s="609"/>
      <c r="U45" s="609"/>
      <c r="V45" s="609"/>
      <c r="W45" s="609"/>
      <c r="X45" s="609"/>
      <c r="Y45" s="609"/>
      <c r="Z45" s="609"/>
      <c r="AA45" s="609"/>
      <c r="AB45" s="609"/>
      <c r="AC45" s="609"/>
      <c r="AD45" s="609"/>
      <c r="AE45" s="609"/>
      <c r="AF45" s="609"/>
      <c r="AG45" s="609"/>
      <c r="AH45" s="609"/>
      <c r="AI45" s="609"/>
      <c r="AJ45" s="609"/>
      <c r="AK45" s="609"/>
      <c r="AL45" s="609"/>
      <c r="AM45" s="609"/>
      <c r="AN45" s="609"/>
      <c r="AO45" s="609"/>
      <c r="AP45" s="609"/>
      <c r="AQ45" s="609"/>
      <c r="AR45" s="609"/>
      <c r="AS45" s="609"/>
      <c r="AT45" s="609"/>
      <c r="AU45" s="609"/>
      <c r="AV45" s="609"/>
      <c r="AW45" s="609"/>
      <c r="AX45" s="609"/>
      <c r="AY45" s="609"/>
      <c r="AZ45" s="609"/>
      <c r="BA45" s="609"/>
      <c r="BB45" s="609"/>
      <c r="BC45" s="609"/>
      <c r="BD45" s="609"/>
      <c r="BE45" s="609"/>
      <c r="BF45" s="609"/>
      <c r="BG45" s="609"/>
      <c r="BH45" s="609"/>
      <c r="BI45" s="609"/>
      <c r="BJ45" s="609"/>
      <c r="BK45" s="609"/>
      <c r="BL45" s="609"/>
      <c r="BM45" s="609"/>
      <c r="BN45" s="609"/>
      <c r="BO45" s="609"/>
      <c r="BP45" s="609"/>
      <c r="BQ45" s="609"/>
      <c r="BR45" s="609"/>
      <c r="BS45" s="609"/>
      <c r="BT45" s="609"/>
      <c r="BU45" s="609"/>
      <c r="BV45" s="609"/>
    </row>
    <row r="46" spans="1:74" s="613" customFormat="1" ht="12" customHeight="1" x14ac:dyDescent="0.2">
      <c r="A46" s="610"/>
      <c r="B46" s="611" t="s">
        <v>0</v>
      </c>
      <c r="C46" s="612"/>
      <c r="D46" s="612"/>
      <c r="E46" s="612"/>
      <c r="F46" s="612"/>
      <c r="G46" s="612"/>
      <c r="H46" s="612"/>
      <c r="I46" s="612"/>
      <c r="J46" s="612"/>
      <c r="K46" s="612"/>
      <c r="L46" s="612"/>
      <c r="M46" s="612"/>
      <c r="N46" s="612"/>
      <c r="O46" s="612"/>
      <c r="P46" s="612"/>
      <c r="Q46" s="612"/>
      <c r="R46" s="612"/>
      <c r="S46" s="612"/>
      <c r="T46" s="612"/>
      <c r="U46" s="612"/>
      <c r="V46" s="612"/>
      <c r="W46" s="612"/>
      <c r="X46" s="612"/>
      <c r="Y46" s="612"/>
      <c r="Z46" s="612"/>
      <c r="AA46" s="612"/>
      <c r="AB46" s="612"/>
      <c r="AC46" s="612"/>
      <c r="AD46" s="612"/>
      <c r="AE46" s="612"/>
      <c r="AF46" s="612"/>
      <c r="AG46" s="612"/>
      <c r="AH46" s="612"/>
      <c r="AI46" s="612"/>
      <c r="AJ46" s="612"/>
      <c r="AK46" s="612"/>
      <c r="AL46" s="612"/>
      <c r="AM46" s="612"/>
      <c r="AN46" s="612"/>
      <c r="AO46" s="612"/>
      <c r="AP46" s="612"/>
      <c r="AQ46" s="612"/>
      <c r="AR46" s="612"/>
      <c r="AS46" s="612"/>
      <c r="AT46" s="612"/>
      <c r="AU46" s="612"/>
      <c r="AV46" s="612"/>
      <c r="AW46" s="612"/>
      <c r="AX46" s="612"/>
      <c r="AY46" s="612"/>
      <c r="AZ46" s="612"/>
      <c r="BA46" s="612"/>
      <c r="BB46" s="612"/>
      <c r="BC46" s="612"/>
      <c r="BD46" s="612"/>
      <c r="BE46" s="612"/>
      <c r="BF46" s="612"/>
      <c r="BG46" s="612"/>
      <c r="BH46" s="612"/>
      <c r="BI46" s="612"/>
      <c r="BJ46" s="612"/>
      <c r="BK46" s="612"/>
      <c r="BL46" s="612"/>
      <c r="BM46" s="612"/>
      <c r="BN46" s="612"/>
      <c r="BO46" s="612"/>
      <c r="BP46" s="612"/>
      <c r="BQ46" s="612"/>
      <c r="BR46" s="612"/>
      <c r="BS46" s="612"/>
      <c r="BT46" s="612"/>
      <c r="BU46" s="612"/>
      <c r="BV46" s="612"/>
    </row>
    <row r="47" spans="1:74" s="613" customFormat="1" ht="12" customHeight="1" x14ac:dyDescent="0.2">
      <c r="A47" s="610"/>
      <c r="B47" s="611" t="s">
        <v>1093</v>
      </c>
      <c r="C47" s="612"/>
      <c r="D47" s="612"/>
      <c r="E47" s="612"/>
      <c r="F47" s="612"/>
      <c r="G47" s="612"/>
      <c r="H47" s="612"/>
      <c r="I47" s="612"/>
      <c r="J47" s="612"/>
      <c r="K47" s="612"/>
      <c r="L47" s="612"/>
      <c r="M47" s="612"/>
      <c r="N47" s="612"/>
      <c r="O47" s="612"/>
      <c r="P47" s="612"/>
      <c r="Q47" s="612"/>
      <c r="R47" s="612"/>
      <c r="S47" s="612"/>
      <c r="T47" s="612"/>
      <c r="U47" s="612"/>
      <c r="V47" s="612"/>
      <c r="W47" s="612"/>
      <c r="X47" s="612"/>
      <c r="Y47" s="612"/>
      <c r="Z47" s="612"/>
      <c r="AA47" s="612"/>
      <c r="AB47" s="612"/>
      <c r="AC47" s="612"/>
      <c r="AD47" s="612"/>
      <c r="AE47" s="612"/>
      <c r="AF47" s="612"/>
      <c r="AG47" s="612"/>
      <c r="AH47" s="612"/>
      <c r="AI47" s="612"/>
      <c r="AJ47" s="612"/>
      <c r="AK47" s="612"/>
      <c r="AL47" s="612"/>
      <c r="AM47" s="612"/>
      <c r="AN47" s="612"/>
      <c r="AO47" s="612"/>
      <c r="AP47" s="612"/>
      <c r="AQ47" s="612"/>
      <c r="AR47" s="612"/>
      <c r="AS47" s="612"/>
      <c r="AT47" s="612"/>
      <c r="AU47" s="612"/>
      <c r="AV47" s="612"/>
      <c r="AW47" s="612"/>
      <c r="AX47" s="612"/>
      <c r="AY47" s="612"/>
      <c r="AZ47" s="612"/>
      <c r="BA47" s="612"/>
      <c r="BB47" s="612"/>
      <c r="BC47" s="612"/>
      <c r="BD47" s="612"/>
      <c r="BE47" s="612"/>
      <c r="BF47" s="612"/>
      <c r="BG47" s="612"/>
      <c r="BH47" s="612"/>
      <c r="BI47" s="612"/>
      <c r="BJ47" s="612"/>
      <c r="BK47" s="612"/>
      <c r="BL47" s="612"/>
      <c r="BM47" s="612"/>
      <c r="BN47" s="612"/>
      <c r="BO47" s="612"/>
      <c r="BP47" s="612"/>
      <c r="BQ47" s="612"/>
      <c r="BR47" s="612"/>
      <c r="BS47" s="612"/>
      <c r="BT47" s="612"/>
      <c r="BU47" s="612"/>
      <c r="BV47" s="612"/>
    </row>
    <row r="48" spans="1:74" s="613" customFormat="1" ht="12.75" x14ac:dyDescent="0.2">
      <c r="A48" s="610"/>
      <c r="B48" s="611" t="s">
        <v>1094</v>
      </c>
      <c r="C48" s="612"/>
      <c r="D48" s="612"/>
      <c r="E48" s="612"/>
      <c r="F48" s="612"/>
      <c r="G48" s="612"/>
      <c r="H48" s="612"/>
      <c r="I48" s="612"/>
      <c r="J48" s="612"/>
      <c r="K48" s="612"/>
      <c r="L48" s="612"/>
      <c r="M48" s="612"/>
      <c r="N48" s="612"/>
      <c r="O48" s="612"/>
      <c r="P48" s="612"/>
      <c r="Q48" s="612"/>
      <c r="R48" s="612"/>
      <c r="S48" s="612"/>
      <c r="T48" s="612"/>
      <c r="U48" s="612"/>
      <c r="V48" s="612"/>
      <c r="W48" s="612"/>
      <c r="X48" s="612"/>
      <c r="Y48" s="612"/>
      <c r="Z48" s="612"/>
      <c r="AA48" s="612"/>
      <c r="AB48" s="612"/>
      <c r="AC48" s="612"/>
      <c r="AD48" s="612"/>
      <c r="AE48" s="612"/>
      <c r="AF48" s="612"/>
      <c r="AG48" s="612"/>
      <c r="AH48" s="612"/>
      <c r="AI48" s="612"/>
      <c r="AJ48" s="612"/>
      <c r="AK48" s="612"/>
      <c r="AL48" s="612"/>
      <c r="AM48" s="612"/>
      <c r="AN48" s="612"/>
      <c r="AO48" s="612"/>
      <c r="AP48" s="612"/>
      <c r="AQ48" s="612"/>
      <c r="AR48" s="612"/>
      <c r="AS48" s="612"/>
      <c r="AT48" s="612"/>
      <c r="AU48" s="612"/>
      <c r="AV48" s="612"/>
      <c r="AW48" s="612"/>
      <c r="AX48" s="612"/>
      <c r="AY48" s="612"/>
      <c r="AZ48" s="612"/>
      <c r="BA48" s="612"/>
      <c r="BB48" s="612"/>
      <c r="BC48" s="612"/>
      <c r="BD48" s="612"/>
      <c r="BE48" s="612"/>
      <c r="BF48" s="612"/>
      <c r="BG48" s="612"/>
      <c r="BH48" s="612"/>
      <c r="BI48" s="612"/>
      <c r="BJ48" s="612"/>
      <c r="BK48" s="612"/>
      <c r="BL48" s="612"/>
      <c r="BM48" s="612"/>
      <c r="BN48" s="612"/>
      <c r="BO48" s="612"/>
      <c r="BP48" s="612"/>
      <c r="BQ48" s="612"/>
      <c r="BR48" s="612"/>
      <c r="BS48" s="612"/>
      <c r="BT48" s="612"/>
      <c r="BU48" s="612"/>
      <c r="BV48" s="612"/>
    </row>
    <row r="49" spans="1:74" s="613" customFormat="1" x14ac:dyDescent="0.2">
      <c r="A49" s="610"/>
      <c r="B49" s="614" t="s">
        <v>344</v>
      </c>
      <c r="C49" s="615"/>
      <c r="D49" s="615"/>
      <c r="E49" s="615"/>
      <c r="F49" s="615"/>
      <c r="G49" s="615"/>
      <c r="H49" s="615"/>
      <c r="I49" s="615"/>
      <c r="J49" s="615"/>
      <c r="K49" s="615"/>
      <c r="L49" s="615"/>
      <c r="M49" s="615"/>
      <c r="N49" s="615"/>
      <c r="O49" s="615"/>
      <c r="P49" s="615"/>
      <c r="Q49" s="615"/>
      <c r="R49" s="615"/>
      <c r="S49" s="615"/>
      <c r="T49" s="615"/>
      <c r="U49" s="615"/>
      <c r="V49" s="615"/>
      <c r="W49" s="615"/>
      <c r="X49" s="615"/>
      <c r="Y49" s="615"/>
      <c r="Z49" s="615"/>
      <c r="AA49" s="615"/>
      <c r="AB49" s="615"/>
      <c r="AC49" s="615"/>
      <c r="AD49" s="615"/>
      <c r="AE49" s="615"/>
      <c r="AF49" s="615"/>
      <c r="AG49" s="615"/>
      <c r="AH49" s="615"/>
      <c r="AI49" s="615"/>
      <c r="AJ49" s="615"/>
      <c r="AK49" s="615"/>
      <c r="AL49" s="615"/>
      <c r="AM49" s="615"/>
      <c r="AN49" s="615"/>
      <c r="AO49" s="615"/>
      <c r="AP49" s="615"/>
      <c r="AQ49" s="615"/>
      <c r="AR49" s="615"/>
      <c r="AS49" s="615"/>
      <c r="AT49" s="615"/>
      <c r="AU49" s="615"/>
      <c r="AV49" s="615"/>
      <c r="AW49" s="615"/>
      <c r="AX49" s="615"/>
      <c r="AY49" s="615"/>
      <c r="AZ49" s="615"/>
      <c r="BA49" s="615"/>
      <c r="BB49" s="615"/>
      <c r="BC49" s="615"/>
      <c r="BD49" s="615"/>
      <c r="BE49" s="615"/>
      <c r="BF49" s="615"/>
      <c r="BG49" s="615"/>
      <c r="BH49" s="615"/>
      <c r="BI49" s="615"/>
      <c r="BJ49" s="615"/>
      <c r="BK49" s="615"/>
      <c r="BL49" s="615"/>
      <c r="BM49" s="615"/>
      <c r="BN49" s="615"/>
      <c r="BO49" s="615"/>
      <c r="BP49" s="615"/>
      <c r="BQ49" s="615"/>
      <c r="BR49" s="615"/>
      <c r="BS49" s="615"/>
      <c r="BT49" s="615"/>
      <c r="BU49" s="615"/>
      <c r="BV49" s="615"/>
    </row>
    <row r="50" spans="1:74" s="613" customFormat="1" ht="15" customHeight="1" x14ac:dyDescent="0.2">
      <c r="A50" s="610"/>
      <c r="B50" s="611" t="s">
        <v>526</v>
      </c>
      <c r="C50" s="612"/>
      <c r="D50" s="612"/>
      <c r="E50" s="612"/>
      <c r="F50" s="612"/>
      <c r="G50" s="612"/>
      <c r="H50" s="612"/>
      <c r="I50" s="612"/>
      <c r="J50" s="612"/>
      <c r="K50" s="612"/>
      <c r="L50" s="612"/>
      <c r="M50" s="612"/>
      <c r="N50" s="612"/>
      <c r="O50" s="612"/>
      <c r="P50" s="612"/>
      <c r="Q50" s="612"/>
      <c r="R50" s="612"/>
      <c r="S50" s="612"/>
      <c r="T50" s="612"/>
      <c r="U50" s="612"/>
      <c r="V50" s="612"/>
      <c r="W50" s="612"/>
      <c r="X50" s="612"/>
      <c r="Y50" s="612"/>
      <c r="Z50" s="612"/>
      <c r="AA50" s="612"/>
      <c r="AB50" s="612"/>
      <c r="AC50" s="612"/>
      <c r="AD50" s="612"/>
      <c r="AE50" s="612"/>
      <c r="AF50" s="612"/>
      <c r="AG50" s="612"/>
      <c r="AH50" s="612"/>
      <c r="AI50" s="612"/>
      <c r="AJ50" s="612"/>
      <c r="AK50" s="612"/>
      <c r="AL50" s="612"/>
      <c r="AM50" s="612"/>
      <c r="AN50" s="612"/>
      <c r="AO50" s="612"/>
      <c r="AP50" s="612"/>
      <c r="AQ50" s="612"/>
      <c r="AR50" s="612"/>
      <c r="AS50" s="612"/>
      <c r="AT50" s="612"/>
      <c r="AU50" s="612"/>
      <c r="AV50" s="612"/>
      <c r="AW50" s="612"/>
      <c r="AX50" s="612"/>
      <c r="AY50" s="612"/>
      <c r="AZ50" s="612"/>
      <c r="BA50" s="612"/>
      <c r="BB50" s="612"/>
      <c r="BC50" s="612"/>
      <c r="BD50" s="612"/>
      <c r="BE50" s="612"/>
      <c r="BF50" s="612"/>
      <c r="BG50" s="612"/>
      <c r="BH50" s="612"/>
      <c r="BI50" s="612"/>
      <c r="BJ50" s="612"/>
      <c r="BK50" s="612"/>
      <c r="BL50" s="612"/>
      <c r="BM50" s="612"/>
      <c r="BN50" s="612"/>
      <c r="BO50" s="612"/>
      <c r="BP50" s="612"/>
      <c r="BQ50" s="612"/>
      <c r="BR50" s="612"/>
      <c r="BS50" s="612"/>
      <c r="BT50" s="612"/>
      <c r="BU50" s="612"/>
      <c r="BV50" s="612"/>
    </row>
    <row r="51" spans="1:74" s="613" customFormat="1" ht="20.100000000000001" customHeight="1" x14ac:dyDescent="0.2">
      <c r="A51" s="610"/>
      <c r="B51" s="719" t="s">
        <v>1289</v>
      </c>
      <c r="C51" s="680"/>
      <c r="D51" s="680"/>
      <c r="E51" s="680"/>
      <c r="F51" s="680"/>
      <c r="G51" s="680"/>
      <c r="H51" s="680"/>
      <c r="I51" s="680"/>
      <c r="J51" s="680"/>
      <c r="K51" s="680"/>
      <c r="L51" s="680"/>
      <c r="M51" s="680"/>
      <c r="N51" s="680"/>
      <c r="O51" s="680"/>
      <c r="P51" s="680"/>
      <c r="Q51" s="676"/>
      <c r="R51" s="612"/>
      <c r="S51" s="612"/>
      <c r="T51" s="612"/>
      <c r="U51" s="612"/>
      <c r="V51" s="612"/>
      <c r="W51" s="612"/>
      <c r="X51" s="612"/>
      <c r="Y51" s="612"/>
      <c r="Z51" s="612"/>
      <c r="AA51" s="612"/>
      <c r="AB51" s="612"/>
      <c r="AC51" s="612"/>
      <c r="AD51" s="612"/>
      <c r="AE51" s="612"/>
      <c r="AF51" s="612"/>
      <c r="AG51" s="612"/>
      <c r="AH51" s="612"/>
      <c r="AI51" s="612"/>
      <c r="AJ51" s="612"/>
      <c r="AK51" s="612"/>
      <c r="AL51" s="612"/>
      <c r="AM51" s="612"/>
      <c r="AN51" s="612"/>
      <c r="AO51" s="612"/>
      <c r="AP51" s="612"/>
      <c r="AQ51" s="612"/>
      <c r="AR51" s="612"/>
      <c r="AS51" s="612"/>
      <c r="AT51" s="612"/>
      <c r="AU51" s="612"/>
      <c r="AV51" s="612"/>
      <c r="AW51" s="612"/>
      <c r="AX51" s="612"/>
      <c r="AY51" s="612"/>
      <c r="AZ51" s="612"/>
      <c r="BA51" s="612"/>
      <c r="BB51" s="612"/>
      <c r="BC51" s="612"/>
      <c r="BD51" s="612"/>
      <c r="BE51" s="612"/>
      <c r="BF51" s="612"/>
      <c r="BG51" s="612"/>
      <c r="BH51" s="612"/>
      <c r="BI51" s="612"/>
      <c r="BJ51" s="612"/>
      <c r="BK51" s="612"/>
      <c r="BL51" s="612"/>
      <c r="BM51" s="612"/>
      <c r="BN51" s="612"/>
      <c r="BO51" s="612"/>
      <c r="BP51" s="612"/>
      <c r="BQ51" s="612"/>
      <c r="BR51" s="612"/>
      <c r="BS51" s="612"/>
      <c r="BT51" s="612"/>
      <c r="BU51" s="612"/>
      <c r="BV51" s="612"/>
    </row>
    <row r="52" spans="1:74" s="613" customFormat="1" ht="12" customHeight="1" x14ac:dyDescent="0.2">
      <c r="A52" s="610"/>
      <c r="B52" s="616" t="s">
        <v>527</v>
      </c>
      <c r="C52" s="612"/>
      <c r="D52" s="612"/>
      <c r="E52" s="612"/>
      <c r="F52" s="612"/>
      <c r="G52" s="612"/>
      <c r="H52" s="612"/>
      <c r="I52" s="612"/>
      <c r="J52" s="612"/>
      <c r="K52" s="612"/>
      <c r="L52" s="612"/>
      <c r="M52" s="612"/>
      <c r="N52" s="612"/>
      <c r="O52" s="612"/>
      <c r="P52" s="612"/>
      <c r="Q52" s="612"/>
      <c r="R52" s="612"/>
      <c r="S52" s="612"/>
      <c r="T52" s="612"/>
      <c r="U52" s="612"/>
      <c r="V52" s="612"/>
      <c r="W52" s="612"/>
      <c r="X52" s="612"/>
      <c r="Y52" s="612"/>
      <c r="Z52" s="612"/>
      <c r="AA52" s="612"/>
      <c r="AB52" s="612"/>
      <c r="AC52" s="612"/>
      <c r="AD52" s="612"/>
      <c r="AE52" s="612"/>
      <c r="AF52" s="612"/>
      <c r="AG52" s="612"/>
      <c r="AH52" s="612"/>
      <c r="AI52" s="612"/>
      <c r="AJ52" s="612"/>
      <c r="AK52" s="612"/>
      <c r="AL52" s="612"/>
      <c r="AM52" s="612"/>
      <c r="AN52" s="612"/>
      <c r="AO52" s="612"/>
      <c r="AP52" s="612"/>
      <c r="AQ52" s="612"/>
      <c r="AR52" s="612"/>
      <c r="AS52" s="612"/>
      <c r="AT52" s="612"/>
      <c r="AU52" s="612"/>
      <c r="AV52" s="612"/>
      <c r="AW52" s="612"/>
      <c r="AX52" s="612"/>
      <c r="AY52" s="612"/>
      <c r="AZ52" s="612"/>
      <c r="BA52" s="612"/>
      <c r="BB52" s="612"/>
      <c r="BC52" s="612"/>
      <c r="BD52" s="612"/>
      <c r="BE52" s="612"/>
      <c r="BF52" s="612"/>
      <c r="BG52" s="612"/>
      <c r="BH52" s="612"/>
      <c r="BI52" s="612"/>
      <c r="BJ52" s="612"/>
      <c r="BK52" s="612"/>
      <c r="BL52" s="612"/>
      <c r="BM52" s="612"/>
      <c r="BN52" s="612"/>
      <c r="BO52" s="612"/>
      <c r="BP52" s="612"/>
      <c r="BQ52" s="612"/>
      <c r="BR52" s="612"/>
      <c r="BS52" s="612"/>
      <c r="BT52" s="612"/>
      <c r="BU52" s="612"/>
      <c r="BV52" s="612"/>
    </row>
    <row r="53" spans="1:74" s="613" customFormat="1" ht="22.35" customHeight="1" x14ac:dyDescent="0.2">
      <c r="A53" s="610"/>
      <c r="B53" s="617" t="s">
        <v>528</v>
      </c>
      <c r="C53" s="612"/>
      <c r="D53" s="612"/>
      <c r="E53" s="612"/>
      <c r="F53" s="612"/>
      <c r="G53" s="612"/>
      <c r="H53" s="612"/>
      <c r="I53" s="612"/>
      <c r="J53" s="612"/>
      <c r="K53" s="612"/>
      <c r="L53" s="612"/>
      <c r="M53" s="612"/>
      <c r="N53" s="612"/>
      <c r="O53" s="612"/>
      <c r="P53" s="612"/>
      <c r="Q53" s="612"/>
      <c r="R53" s="612"/>
      <c r="S53" s="612"/>
      <c r="T53" s="612"/>
      <c r="U53" s="612"/>
      <c r="V53" s="612"/>
      <c r="W53" s="612"/>
      <c r="X53" s="612"/>
      <c r="Y53" s="612"/>
      <c r="Z53" s="612"/>
      <c r="AA53" s="612"/>
      <c r="AB53" s="612"/>
      <c r="AC53" s="612"/>
      <c r="AD53" s="612"/>
      <c r="AE53" s="612"/>
      <c r="AF53" s="612"/>
      <c r="AG53" s="612"/>
      <c r="AH53" s="612"/>
      <c r="AI53" s="612"/>
      <c r="AJ53" s="612"/>
      <c r="AK53" s="612"/>
      <c r="AL53" s="612"/>
      <c r="AM53" s="612"/>
      <c r="AN53" s="612"/>
      <c r="AO53" s="612"/>
      <c r="AP53" s="612"/>
      <c r="AQ53" s="612"/>
      <c r="AR53" s="612"/>
      <c r="AS53" s="612"/>
      <c r="AT53" s="612"/>
      <c r="AU53" s="612"/>
      <c r="AV53" s="612"/>
      <c r="AW53" s="612"/>
      <c r="AX53" s="612"/>
      <c r="AY53" s="612"/>
      <c r="AZ53" s="612"/>
      <c r="BA53" s="612"/>
      <c r="BB53" s="612"/>
      <c r="BC53" s="612"/>
      <c r="BD53" s="612"/>
      <c r="BE53" s="612"/>
      <c r="BF53" s="612"/>
      <c r="BG53" s="612"/>
      <c r="BH53" s="612"/>
      <c r="BI53" s="612"/>
      <c r="BJ53" s="612"/>
      <c r="BK53" s="612"/>
      <c r="BL53" s="612"/>
      <c r="BM53" s="612"/>
      <c r="BN53" s="612"/>
      <c r="BO53" s="612"/>
      <c r="BP53" s="612"/>
      <c r="BQ53" s="612"/>
      <c r="BR53" s="612"/>
      <c r="BS53" s="612"/>
      <c r="BT53" s="612"/>
      <c r="BU53" s="612"/>
      <c r="BV53" s="612"/>
    </row>
    <row r="54" spans="1:74" s="613" customFormat="1" ht="12" customHeight="1" x14ac:dyDescent="0.2">
      <c r="A54" s="610"/>
      <c r="B54" s="618" t="s">
        <v>1107</v>
      </c>
      <c r="C54" s="619"/>
      <c r="D54" s="619"/>
      <c r="E54" s="619"/>
      <c r="F54" s="619"/>
      <c r="G54" s="619"/>
      <c r="H54" s="619"/>
      <c r="I54" s="619"/>
      <c r="J54" s="619"/>
      <c r="K54" s="619"/>
      <c r="L54" s="619"/>
      <c r="M54" s="619"/>
      <c r="N54" s="619"/>
      <c r="O54" s="619"/>
      <c r="P54" s="619"/>
      <c r="Q54" s="619"/>
      <c r="R54" s="619"/>
      <c r="S54" s="619"/>
      <c r="T54" s="619"/>
      <c r="U54" s="619"/>
      <c r="V54" s="619"/>
      <c r="W54" s="619"/>
      <c r="X54" s="619"/>
      <c r="Y54" s="619"/>
      <c r="Z54" s="619"/>
      <c r="AA54" s="619"/>
      <c r="AB54" s="619"/>
      <c r="AC54" s="619"/>
      <c r="AD54" s="619"/>
      <c r="AE54" s="619"/>
      <c r="AF54" s="619"/>
      <c r="AG54" s="619"/>
      <c r="AH54" s="619"/>
      <c r="AI54" s="619"/>
      <c r="AJ54" s="619"/>
      <c r="AK54" s="619"/>
      <c r="AL54" s="619"/>
      <c r="AM54" s="619"/>
      <c r="AN54" s="619"/>
      <c r="AO54" s="619"/>
      <c r="AP54" s="619"/>
      <c r="AQ54" s="619"/>
      <c r="AR54" s="619"/>
      <c r="AS54" s="619"/>
      <c r="AT54" s="619"/>
      <c r="AU54" s="619"/>
      <c r="AV54" s="619"/>
      <c r="AW54" s="619"/>
      <c r="AX54" s="619"/>
      <c r="AY54" s="619"/>
      <c r="AZ54" s="619"/>
      <c r="BA54" s="619"/>
      <c r="BB54" s="619"/>
      <c r="BC54" s="619"/>
      <c r="BD54" s="619"/>
      <c r="BE54" s="619"/>
      <c r="BF54" s="619"/>
      <c r="BG54" s="619"/>
      <c r="BH54" s="619"/>
      <c r="BI54" s="619"/>
      <c r="BJ54" s="619"/>
      <c r="BK54" s="619"/>
      <c r="BL54" s="619"/>
      <c r="BM54" s="619"/>
      <c r="BN54" s="619"/>
      <c r="BO54" s="619"/>
      <c r="BP54" s="619"/>
      <c r="BQ54" s="619"/>
      <c r="BR54" s="619"/>
      <c r="BS54" s="619"/>
      <c r="BT54" s="619"/>
      <c r="BU54" s="619"/>
      <c r="BV54" s="619"/>
    </row>
    <row r="55" spans="1:74" s="613" customFormat="1" ht="12" customHeight="1" x14ac:dyDescent="0.2">
      <c r="A55" s="610"/>
      <c r="B55" s="687" t="s">
        <v>1224</v>
      </c>
      <c r="C55" s="676"/>
      <c r="D55" s="676"/>
      <c r="E55" s="676"/>
      <c r="F55" s="676"/>
      <c r="G55" s="676"/>
      <c r="H55" s="676"/>
      <c r="I55" s="676"/>
      <c r="J55" s="676"/>
      <c r="K55" s="676"/>
      <c r="L55" s="676"/>
      <c r="M55" s="676"/>
      <c r="N55" s="676"/>
      <c r="O55" s="676"/>
      <c r="P55" s="676"/>
      <c r="Q55" s="676"/>
      <c r="R55" s="620"/>
      <c r="S55" s="620"/>
      <c r="T55" s="620"/>
      <c r="U55" s="620"/>
      <c r="V55" s="620"/>
      <c r="W55" s="620"/>
      <c r="X55" s="620"/>
      <c r="Y55" s="620"/>
      <c r="Z55" s="620"/>
      <c r="AA55" s="620"/>
      <c r="AB55" s="620"/>
      <c r="AC55" s="620"/>
      <c r="AD55" s="620"/>
      <c r="AE55" s="620"/>
      <c r="AF55" s="620"/>
      <c r="AG55" s="620"/>
      <c r="AH55" s="620"/>
      <c r="AI55" s="620"/>
      <c r="AJ55" s="620"/>
      <c r="AK55" s="620"/>
      <c r="AL55" s="620"/>
      <c r="AM55" s="620"/>
      <c r="AN55" s="620"/>
      <c r="AO55" s="620"/>
      <c r="AP55" s="620"/>
      <c r="AQ55" s="620"/>
      <c r="AR55" s="620"/>
      <c r="AS55" s="620"/>
      <c r="AT55" s="620"/>
      <c r="AU55" s="620"/>
      <c r="AV55" s="620"/>
      <c r="AW55" s="620"/>
      <c r="AX55" s="620"/>
      <c r="AY55" s="620"/>
      <c r="AZ55" s="620"/>
      <c r="BA55" s="620"/>
      <c r="BB55" s="620"/>
      <c r="BC55" s="620"/>
      <c r="BD55" s="620"/>
      <c r="BE55" s="620"/>
      <c r="BF55" s="620"/>
      <c r="BG55" s="620"/>
      <c r="BH55" s="620"/>
      <c r="BI55" s="620"/>
      <c r="BJ55" s="620"/>
      <c r="BK55" s="620"/>
      <c r="BL55" s="620"/>
      <c r="BM55" s="620"/>
      <c r="BN55" s="620"/>
      <c r="BO55" s="620"/>
      <c r="BP55" s="620"/>
      <c r="BQ55" s="620"/>
      <c r="BR55" s="620"/>
      <c r="BS55" s="620"/>
      <c r="BT55" s="620"/>
      <c r="BU55" s="620"/>
      <c r="BV55" s="620"/>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6">
    <pageSetUpPr fitToPage="1"/>
  </sheetPr>
  <dimension ref="A1:BV160"/>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1" sqref="B1:AL1"/>
    </sheetView>
  </sheetViews>
  <sheetFormatPr defaultColWidth="9.5703125" defaultRowHeight="11.25" x14ac:dyDescent="0.2"/>
  <cols>
    <col min="1" max="1" width="8.42578125" style="135" customWidth="1"/>
    <col min="2" max="2" width="42.5703125" style="135" customWidth="1"/>
    <col min="3" max="50" width="7.42578125" style="135" customWidth="1"/>
    <col min="51" max="62" width="7.42578125" style="360" customWidth="1"/>
    <col min="63" max="74" width="7.42578125" style="135" customWidth="1"/>
    <col min="75" max="16384" width="9.5703125" style="135"/>
  </cols>
  <sheetData>
    <row r="1" spans="1:74" ht="13.35" customHeight="1" x14ac:dyDescent="0.25">
      <c r="A1" s="667" t="s">
        <v>1051</v>
      </c>
      <c r="B1" s="722" t="s">
        <v>111</v>
      </c>
      <c r="C1" s="723"/>
      <c r="D1" s="723"/>
      <c r="E1" s="723"/>
      <c r="F1" s="723"/>
      <c r="G1" s="723"/>
      <c r="H1" s="723"/>
      <c r="I1" s="723"/>
      <c r="J1" s="723"/>
      <c r="K1" s="723"/>
      <c r="L1" s="723"/>
      <c r="M1" s="723"/>
      <c r="N1" s="723"/>
      <c r="O1" s="723"/>
      <c r="P1" s="723"/>
      <c r="Q1" s="723"/>
      <c r="R1" s="723"/>
      <c r="S1" s="723"/>
      <c r="T1" s="723"/>
      <c r="U1" s="723"/>
      <c r="V1" s="723"/>
      <c r="W1" s="723"/>
      <c r="X1" s="723"/>
      <c r="Y1" s="723"/>
      <c r="Z1" s="723"/>
      <c r="AA1" s="723"/>
      <c r="AB1" s="723"/>
      <c r="AC1" s="723"/>
      <c r="AD1" s="723"/>
      <c r="AE1" s="723"/>
      <c r="AF1" s="723"/>
      <c r="AG1" s="723"/>
      <c r="AH1" s="723"/>
      <c r="AI1" s="723"/>
      <c r="AJ1" s="723"/>
      <c r="AK1" s="723"/>
      <c r="AL1" s="723"/>
      <c r="AM1" s="261"/>
    </row>
    <row r="2" spans="1:74" s="47" customFormat="1" ht="12.75" x14ac:dyDescent="0.2">
      <c r="A2" s="668"/>
      <c r="B2" s="543" t="str">
        <f>"U.S. Energy Information Administration  |  Short-Term Energy Outlook  - "&amp;Dates!D1</f>
        <v>U.S. Energy Information Administration  |  Short-Term Energy Outlook  - August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2"/>
      <c r="AY2" s="409"/>
      <c r="AZ2" s="409"/>
      <c r="BA2" s="409"/>
      <c r="BB2" s="409"/>
      <c r="BC2" s="409"/>
      <c r="BD2" s="409"/>
      <c r="BE2" s="409"/>
      <c r="BF2" s="409"/>
      <c r="BG2" s="409"/>
      <c r="BH2" s="409"/>
      <c r="BI2" s="409"/>
      <c r="BJ2" s="409"/>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40"/>
      <c r="B5" s="136" t="s">
        <v>1046</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0"/>
      <c r="AZ5" s="420"/>
      <c r="BA5" s="420"/>
      <c r="BB5" s="420"/>
      <c r="BC5" s="420"/>
      <c r="BD5" s="420"/>
      <c r="BE5" s="420"/>
      <c r="BF5" s="420"/>
      <c r="BG5" s="420"/>
      <c r="BH5" s="420"/>
      <c r="BI5" s="420"/>
      <c r="BJ5" s="420"/>
      <c r="BK5" s="420"/>
      <c r="BL5" s="420"/>
      <c r="BM5" s="420"/>
      <c r="BN5" s="420"/>
      <c r="BO5" s="420"/>
      <c r="BP5" s="420"/>
      <c r="BQ5" s="420"/>
      <c r="BR5" s="420"/>
      <c r="BS5" s="420"/>
      <c r="BT5" s="420"/>
      <c r="BU5" s="420"/>
      <c r="BV5" s="420"/>
    </row>
    <row r="6" spans="1:74" ht="11.1" customHeight="1" x14ac:dyDescent="0.2">
      <c r="A6" s="140"/>
      <c r="B6" s="36" t="s">
        <v>737</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1"/>
      <c r="AZ6" s="421"/>
      <c r="BA6" s="421"/>
      <c r="BB6" s="421"/>
      <c r="BC6" s="421"/>
      <c r="BD6" s="421"/>
      <c r="BE6" s="547"/>
      <c r="BF6" s="421"/>
      <c r="BG6" s="421"/>
      <c r="BH6" s="547"/>
      <c r="BI6" s="421"/>
      <c r="BJ6" s="421"/>
      <c r="BK6" s="421"/>
      <c r="BL6" s="421"/>
      <c r="BM6" s="421"/>
      <c r="BN6" s="421"/>
      <c r="BO6" s="421"/>
      <c r="BP6" s="421"/>
      <c r="BQ6" s="421"/>
      <c r="BR6" s="421"/>
      <c r="BS6" s="421"/>
      <c r="BT6" s="421"/>
      <c r="BU6" s="421"/>
      <c r="BV6" s="421"/>
    </row>
    <row r="7" spans="1:74" ht="11.1" customHeight="1" x14ac:dyDescent="0.2">
      <c r="A7" s="140" t="s">
        <v>738</v>
      </c>
      <c r="B7" s="39" t="s">
        <v>1186</v>
      </c>
      <c r="C7" s="241">
        <v>14875.940741</v>
      </c>
      <c r="D7" s="241">
        <v>14875.151852000001</v>
      </c>
      <c r="E7" s="241">
        <v>14892.807407</v>
      </c>
      <c r="F7" s="241">
        <v>14964.877778</v>
      </c>
      <c r="G7" s="241">
        <v>14992.444444000001</v>
      </c>
      <c r="H7" s="241">
        <v>15011.477778</v>
      </c>
      <c r="I7" s="241">
        <v>14990.2</v>
      </c>
      <c r="J7" s="241">
        <v>15016</v>
      </c>
      <c r="K7" s="241">
        <v>15057.1</v>
      </c>
      <c r="L7" s="241">
        <v>15146.418519000001</v>
      </c>
      <c r="M7" s="241">
        <v>15193.429630000001</v>
      </c>
      <c r="N7" s="241">
        <v>15231.051852000001</v>
      </c>
      <c r="O7" s="241">
        <v>15250.174074</v>
      </c>
      <c r="P7" s="241">
        <v>15275.851852</v>
      </c>
      <c r="Q7" s="241">
        <v>15298.974074</v>
      </c>
      <c r="R7" s="241">
        <v>15311.259259</v>
      </c>
      <c r="S7" s="241">
        <v>15335.481481000001</v>
      </c>
      <c r="T7" s="241">
        <v>15363.359259000001</v>
      </c>
      <c r="U7" s="241">
        <v>15413.425926</v>
      </c>
      <c r="V7" s="241">
        <v>15434.714814999999</v>
      </c>
      <c r="W7" s="241">
        <v>15445.759259</v>
      </c>
      <c r="X7" s="241">
        <v>15417.744444</v>
      </c>
      <c r="Y7" s="241">
        <v>15429.911110999999</v>
      </c>
      <c r="Z7" s="241">
        <v>15453.444444000001</v>
      </c>
      <c r="AA7" s="241">
        <v>15508.907407000001</v>
      </c>
      <c r="AB7" s="241">
        <v>15539.751851999999</v>
      </c>
      <c r="AC7" s="241">
        <v>15566.540741000001</v>
      </c>
      <c r="AD7" s="241">
        <v>15568.296296</v>
      </c>
      <c r="AE7" s="241">
        <v>15602.707407</v>
      </c>
      <c r="AF7" s="241">
        <v>15648.796296</v>
      </c>
      <c r="AG7" s="241">
        <v>15727.614815000001</v>
      </c>
      <c r="AH7" s="241">
        <v>15781.27037</v>
      </c>
      <c r="AI7" s="241">
        <v>15830.814815</v>
      </c>
      <c r="AJ7" s="241">
        <v>15903.477778</v>
      </c>
      <c r="AK7" s="241">
        <v>15924.377778</v>
      </c>
      <c r="AL7" s="241">
        <v>15920.744444</v>
      </c>
      <c r="AM7" s="241">
        <v>15820.874073999999</v>
      </c>
      <c r="AN7" s="241">
        <v>15821.951852</v>
      </c>
      <c r="AO7" s="241">
        <v>15852.274074000001</v>
      </c>
      <c r="AP7" s="241">
        <v>15948.388889</v>
      </c>
      <c r="AQ7" s="241">
        <v>16009.788888999999</v>
      </c>
      <c r="AR7" s="241">
        <v>16073.022222</v>
      </c>
      <c r="AS7" s="241">
        <v>16156.251851999999</v>
      </c>
      <c r="AT7" s="241">
        <v>16209.529630000001</v>
      </c>
      <c r="AU7" s="241">
        <v>16251.018518999999</v>
      </c>
      <c r="AV7" s="241">
        <v>16279.237037000001</v>
      </c>
      <c r="AW7" s="241">
        <v>16298.259259</v>
      </c>
      <c r="AX7" s="241">
        <v>16306.603703999999</v>
      </c>
      <c r="AY7" s="241">
        <v>16304.27037</v>
      </c>
      <c r="AZ7" s="241">
        <v>16291.259259</v>
      </c>
      <c r="BA7" s="241">
        <v>16267.570369999999</v>
      </c>
      <c r="BB7" s="241">
        <v>16348.772593</v>
      </c>
      <c r="BC7" s="241">
        <v>16381.934815000001</v>
      </c>
      <c r="BD7" s="241">
        <v>16416.672592999999</v>
      </c>
      <c r="BE7" s="241">
        <v>16454.298519</v>
      </c>
      <c r="BF7" s="334">
        <v>16491.2</v>
      </c>
      <c r="BG7" s="334">
        <v>16528.7</v>
      </c>
      <c r="BH7" s="334">
        <v>16564.73</v>
      </c>
      <c r="BI7" s="334">
        <v>16604.95</v>
      </c>
      <c r="BJ7" s="334">
        <v>16647.310000000001</v>
      </c>
      <c r="BK7" s="334">
        <v>16695.41</v>
      </c>
      <c r="BL7" s="334">
        <v>16739.330000000002</v>
      </c>
      <c r="BM7" s="334">
        <v>16782.68</v>
      </c>
      <c r="BN7" s="334">
        <v>16824.14</v>
      </c>
      <c r="BO7" s="334">
        <v>16867.34</v>
      </c>
      <c r="BP7" s="334">
        <v>16910.96</v>
      </c>
      <c r="BQ7" s="334">
        <v>16957.150000000001</v>
      </c>
      <c r="BR7" s="334">
        <v>17000.009999999998</v>
      </c>
      <c r="BS7" s="334">
        <v>17041.7</v>
      </c>
      <c r="BT7" s="334">
        <v>17080.07</v>
      </c>
      <c r="BU7" s="334">
        <v>17121</v>
      </c>
      <c r="BV7" s="334">
        <v>17162.349999999999</v>
      </c>
    </row>
    <row r="8" spans="1:74" ht="11.1" customHeight="1" x14ac:dyDescent="0.2">
      <c r="A8" s="140"/>
      <c r="B8" s="36" t="s">
        <v>1081</v>
      </c>
      <c r="C8" s="241"/>
      <c r="D8" s="241"/>
      <c r="E8" s="241"/>
      <c r="F8" s="241"/>
      <c r="G8" s="241"/>
      <c r="H8" s="241"/>
      <c r="I8" s="241"/>
      <c r="J8" s="241"/>
      <c r="K8" s="241"/>
      <c r="L8" s="241"/>
      <c r="M8" s="241"/>
      <c r="N8" s="241"/>
      <c r="O8" s="241"/>
      <c r="P8" s="241"/>
      <c r="Q8" s="241"/>
      <c r="R8" s="241"/>
      <c r="S8" s="241"/>
      <c r="T8" s="241"/>
      <c r="U8" s="241"/>
      <c r="V8" s="241"/>
      <c r="W8" s="241"/>
      <c r="X8" s="241"/>
      <c r="Y8" s="241"/>
      <c r="Z8" s="241"/>
      <c r="AA8" s="241"/>
      <c r="AB8" s="241"/>
      <c r="AC8" s="241"/>
      <c r="AD8" s="241"/>
      <c r="AE8" s="241"/>
      <c r="AF8" s="241"/>
      <c r="AG8" s="241"/>
      <c r="AH8" s="241"/>
      <c r="AI8" s="241"/>
      <c r="AJ8" s="241"/>
      <c r="AK8" s="241"/>
      <c r="AL8" s="241"/>
      <c r="AM8" s="241"/>
      <c r="AN8" s="241"/>
      <c r="AO8" s="241"/>
      <c r="AP8" s="241"/>
      <c r="AQ8" s="241"/>
      <c r="AR8" s="241"/>
      <c r="AS8" s="241"/>
      <c r="AT8" s="241"/>
      <c r="AU8" s="241"/>
      <c r="AV8" s="241"/>
      <c r="AW8" s="241"/>
      <c r="AX8" s="241"/>
      <c r="AY8" s="241"/>
      <c r="AZ8" s="241"/>
      <c r="BA8" s="241"/>
      <c r="BB8" s="241"/>
      <c r="BC8" s="241"/>
      <c r="BD8" s="241"/>
      <c r="BE8" s="241"/>
      <c r="BF8" s="334"/>
      <c r="BG8" s="334"/>
      <c r="BH8" s="334"/>
      <c r="BI8" s="334"/>
      <c r="BJ8" s="334"/>
      <c r="BK8" s="334"/>
      <c r="BL8" s="334"/>
      <c r="BM8" s="334"/>
      <c r="BN8" s="334"/>
      <c r="BO8" s="334"/>
      <c r="BP8" s="334"/>
      <c r="BQ8" s="334"/>
      <c r="BR8" s="334"/>
      <c r="BS8" s="334"/>
      <c r="BT8" s="334"/>
      <c r="BU8" s="334"/>
      <c r="BV8" s="334"/>
    </row>
    <row r="9" spans="1:74" ht="11.1" customHeight="1" x14ac:dyDescent="0.2">
      <c r="A9" s="140" t="s">
        <v>1082</v>
      </c>
      <c r="B9" s="39" t="s">
        <v>1186</v>
      </c>
      <c r="C9" s="241">
        <v>10201.164993</v>
      </c>
      <c r="D9" s="241">
        <v>10210.027265000001</v>
      </c>
      <c r="E9" s="241">
        <v>10240.257462</v>
      </c>
      <c r="F9" s="241">
        <v>10235.235506999999</v>
      </c>
      <c r="G9" s="241">
        <v>10229.425794999999</v>
      </c>
      <c r="H9" s="241">
        <v>10248.331977</v>
      </c>
      <c r="I9" s="241">
        <v>10277.183596999999</v>
      </c>
      <c r="J9" s="241">
        <v>10271.570825000001</v>
      </c>
      <c r="K9" s="241">
        <v>10297.862233</v>
      </c>
      <c r="L9" s="241">
        <v>10326.812324</v>
      </c>
      <c r="M9" s="241">
        <v>10313.321975999999</v>
      </c>
      <c r="N9" s="241">
        <v>10310.170945</v>
      </c>
      <c r="O9" s="241">
        <v>10357.337928999999</v>
      </c>
      <c r="P9" s="241">
        <v>10407.557473999999</v>
      </c>
      <c r="Q9" s="241">
        <v>10397.808974</v>
      </c>
      <c r="R9" s="241">
        <v>10417.601382999999</v>
      </c>
      <c r="S9" s="241">
        <v>10421.54017</v>
      </c>
      <c r="T9" s="241">
        <v>10421.441701</v>
      </c>
      <c r="U9" s="241">
        <v>10458.564775999999</v>
      </c>
      <c r="V9" s="241">
        <v>10455.709154</v>
      </c>
      <c r="W9" s="241">
        <v>10496.869487</v>
      </c>
      <c r="X9" s="241">
        <v>10491.158245000001</v>
      </c>
      <c r="Y9" s="241">
        <v>10523.554774</v>
      </c>
      <c r="Z9" s="241">
        <v>10547.089031</v>
      </c>
      <c r="AA9" s="241">
        <v>10589.824879</v>
      </c>
      <c r="AB9" s="241">
        <v>10617.691803</v>
      </c>
      <c r="AC9" s="241">
        <v>10633.446953999999</v>
      </c>
      <c r="AD9" s="241">
        <v>10640.241362999999</v>
      </c>
      <c r="AE9" s="241">
        <v>10659.147543999999</v>
      </c>
      <c r="AF9" s="241">
        <v>10681.795574</v>
      </c>
      <c r="AG9" s="241">
        <v>10690.263967999999</v>
      </c>
      <c r="AH9" s="241">
        <v>10707.397695</v>
      </c>
      <c r="AI9" s="241">
        <v>10742.255966999999</v>
      </c>
      <c r="AJ9" s="241">
        <v>10775.735662999999</v>
      </c>
      <c r="AK9" s="241">
        <v>10831.371041</v>
      </c>
      <c r="AL9" s="241">
        <v>10827.136844000001</v>
      </c>
      <c r="AM9" s="241">
        <v>10795.528071999999</v>
      </c>
      <c r="AN9" s="241">
        <v>10833.931253000001</v>
      </c>
      <c r="AO9" s="241">
        <v>10903.352387999999</v>
      </c>
      <c r="AP9" s="241">
        <v>10896.754918000001</v>
      </c>
      <c r="AQ9" s="241">
        <v>10905.9126</v>
      </c>
      <c r="AR9" s="241">
        <v>10934.961160000001</v>
      </c>
      <c r="AS9" s="241">
        <v>10945.792826999999</v>
      </c>
      <c r="AT9" s="241">
        <v>11017.675703999999</v>
      </c>
      <c r="AU9" s="241">
        <v>11035.10484</v>
      </c>
      <c r="AV9" s="241">
        <v>11077.446808999999</v>
      </c>
      <c r="AW9" s="241">
        <v>11136.922504</v>
      </c>
      <c r="AX9" s="241">
        <v>11144.504671000001</v>
      </c>
      <c r="AY9" s="241">
        <v>11162.032277</v>
      </c>
      <c r="AZ9" s="241">
        <v>11160.259822</v>
      </c>
      <c r="BA9" s="241">
        <v>11211.267124</v>
      </c>
      <c r="BB9" s="241">
        <v>11214.713564</v>
      </c>
      <c r="BC9" s="241">
        <v>11276.847941</v>
      </c>
      <c r="BD9" s="241">
        <v>11283.451185</v>
      </c>
      <c r="BE9" s="241">
        <v>11312.205778</v>
      </c>
      <c r="BF9" s="334">
        <v>11340.24</v>
      </c>
      <c r="BG9" s="334">
        <v>11368.31</v>
      </c>
      <c r="BH9" s="334">
        <v>11395.8</v>
      </c>
      <c r="BI9" s="334">
        <v>11424.43</v>
      </c>
      <c r="BJ9" s="334">
        <v>11453.58</v>
      </c>
      <c r="BK9" s="334">
        <v>11485.57</v>
      </c>
      <c r="BL9" s="334">
        <v>11514.02</v>
      </c>
      <c r="BM9" s="334">
        <v>11541.24</v>
      </c>
      <c r="BN9" s="334">
        <v>11564.64</v>
      </c>
      <c r="BO9" s="334">
        <v>11591.37</v>
      </c>
      <c r="BP9" s="334">
        <v>11618.82</v>
      </c>
      <c r="BQ9" s="334">
        <v>11647.8</v>
      </c>
      <c r="BR9" s="334">
        <v>11676.1</v>
      </c>
      <c r="BS9" s="334">
        <v>11704.53</v>
      </c>
      <c r="BT9" s="334">
        <v>11731.18</v>
      </c>
      <c r="BU9" s="334">
        <v>11761.28</v>
      </c>
      <c r="BV9" s="334">
        <v>11792.92</v>
      </c>
    </row>
    <row r="10" spans="1:74" ht="11.1" customHeight="1" x14ac:dyDescent="0.2">
      <c r="A10" s="140"/>
      <c r="B10" s="139" t="s">
        <v>752</v>
      </c>
      <c r="C10" s="243"/>
      <c r="D10" s="243"/>
      <c r="E10" s="243"/>
      <c r="F10" s="243"/>
      <c r="G10" s="243"/>
      <c r="H10" s="243"/>
      <c r="I10" s="243"/>
      <c r="J10" s="243"/>
      <c r="K10" s="243"/>
      <c r="L10" s="243"/>
      <c r="M10" s="243"/>
      <c r="N10" s="243"/>
      <c r="O10" s="243"/>
      <c r="P10" s="243"/>
      <c r="Q10" s="243"/>
      <c r="R10" s="243"/>
      <c r="S10" s="243"/>
      <c r="T10" s="243"/>
      <c r="U10" s="243"/>
      <c r="V10" s="243"/>
      <c r="W10" s="243"/>
      <c r="X10" s="243"/>
      <c r="Y10" s="243"/>
      <c r="Z10" s="243"/>
      <c r="AA10" s="243"/>
      <c r="AB10" s="243"/>
      <c r="AC10" s="243"/>
      <c r="AD10" s="243"/>
      <c r="AE10" s="243"/>
      <c r="AF10" s="243"/>
      <c r="AG10" s="243"/>
      <c r="AH10" s="243"/>
      <c r="AI10" s="243"/>
      <c r="AJ10" s="243"/>
      <c r="AK10" s="243"/>
      <c r="AL10" s="243"/>
      <c r="AM10" s="243"/>
      <c r="AN10" s="243"/>
      <c r="AO10" s="243"/>
      <c r="AP10" s="243"/>
      <c r="AQ10" s="243"/>
      <c r="AR10" s="243"/>
      <c r="AS10" s="243"/>
      <c r="AT10" s="243"/>
      <c r="AU10" s="243"/>
      <c r="AV10" s="243"/>
      <c r="AW10" s="243"/>
      <c r="AX10" s="243"/>
      <c r="AY10" s="243"/>
      <c r="AZ10" s="243"/>
      <c r="BA10" s="243"/>
      <c r="BB10" s="243"/>
      <c r="BC10" s="243"/>
      <c r="BD10" s="243"/>
      <c r="BE10" s="243"/>
      <c r="BF10" s="355"/>
      <c r="BG10" s="355"/>
      <c r="BH10" s="355"/>
      <c r="BI10" s="355"/>
      <c r="BJ10" s="355"/>
      <c r="BK10" s="355"/>
      <c r="BL10" s="355"/>
      <c r="BM10" s="355"/>
      <c r="BN10" s="355"/>
      <c r="BO10" s="355"/>
      <c r="BP10" s="355"/>
      <c r="BQ10" s="355"/>
      <c r="BR10" s="355"/>
      <c r="BS10" s="355"/>
      <c r="BT10" s="355"/>
      <c r="BU10" s="355"/>
      <c r="BV10" s="355"/>
    </row>
    <row r="11" spans="1:74" ht="11.1" customHeight="1" x14ac:dyDescent="0.2">
      <c r="A11" s="140" t="s">
        <v>753</v>
      </c>
      <c r="B11" s="39" t="s">
        <v>1186</v>
      </c>
      <c r="C11" s="241">
        <v>2093.0777778000001</v>
      </c>
      <c r="D11" s="241">
        <v>2096.6777778000001</v>
      </c>
      <c r="E11" s="241">
        <v>2105.4444444000001</v>
      </c>
      <c r="F11" s="241">
        <v>2119.5259258999999</v>
      </c>
      <c r="G11" s="241">
        <v>2138.5148147999998</v>
      </c>
      <c r="H11" s="241">
        <v>2162.5592593000001</v>
      </c>
      <c r="I11" s="241">
        <v>2203.4666667000001</v>
      </c>
      <c r="J11" s="241">
        <v>2228.7666666999999</v>
      </c>
      <c r="K11" s="241">
        <v>2250.2666666999999</v>
      </c>
      <c r="L11" s="241">
        <v>2263.3444444000002</v>
      </c>
      <c r="M11" s="241">
        <v>2280.7111110999999</v>
      </c>
      <c r="N11" s="241">
        <v>2297.7444443999998</v>
      </c>
      <c r="O11" s="241">
        <v>2317.7333333000001</v>
      </c>
      <c r="P11" s="241">
        <v>2331.6333332999998</v>
      </c>
      <c r="Q11" s="241">
        <v>2342.7333333000001</v>
      </c>
      <c r="R11" s="241">
        <v>2348.3074074000001</v>
      </c>
      <c r="S11" s="241">
        <v>2355.8518518999999</v>
      </c>
      <c r="T11" s="241">
        <v>2362.6407407000002</v>
      </c>
      <c r="U11" s="241">
        <v>2364.6740740999999</v>
      </c>
      <c r="V11" s="241">
        <v>2372.9518518999998</v>
      </c>
      <c r="W11" s="241">
        <v>2383.4740741000001</v>
      </c>
      <c r="X11" s="241">
        <v>2402.5370370000001</v>
      </c>
      <c r="Y11" s="241">
        <v>2412.8259259000001</v>
      </c>
      <c r="Z11" s="241">
        <v>2420.637037</v>
      </c>
      <c r="AA11" s="241">
        <v>2420.7407407000001</v>
      </c>
      <c r="AB11" s="241">
        <v>2427.5185185</v>
      </c>
      <c r="AC11" s="241">
        <v>2435.7407407000001</v>
      </c>
      <c r="AD11" s="241">
        <v>2445.7333333000001</v>
      </c>
      <c r="AE11" s="241">
        <v>2456.6</v>
      </c>
      <c r="AF11" s="241">
        <v>2468.6666667</v>
      </c>
      <c r="AG11" s="241">
        <v>2483.7703704</v>
      </c>
      <c r="AH11" s="241">
        <v>2496.8592592999998</v>
      </c>
      <c r="AI11" s="241">
        <v>2509.7703704</v>
      </c>
      <c r="AJ11" s="241">
        <v>2527.7629630000001</v>
      </c>
      <c r="AK11" s="241">
        <v>2536.3740741000001</v>
      </c>
      <c r="AL11" s="241">
        <v>2540.862963</v>
      </c>
      <c r="AM11" s="241">
        <v>2527.2444443999998</v>
      </c>
      <c r="AN11" s="241">
        <v>2533.9777777999998</v>
      </c>
      <c r="AO11" s="241">
        <v>2547.0777778000001</v>
      </c>
      <c r="AP11" s="241">
        <v>2576.4555556</v>
      </c>
      <c r="AQ11" s="241">
        <v>2594.8555556000001</v>
      </c>
      <c r="AR11" s="241">
        <v>2612.1888889000002</v>
      </c>
      <c r="AS11" s="241">
        <v>2629.8925926000002</v>
      </c>
      <c r="AT11" s="241">
        <v>2644.0148147999998</v>
      </c>
      <c r="AU11" s="241">
        <v>2655.9925926000001</v>
      </c>
      <c r="AV11" s="241">
        <v>2667.6481481000001</v>
      </c>
      <c r="AW11" s="241">
        <v>2673.9703703999999</v>
      </c>
      <c r="AX11" s="241">
        <v>2676.7814815000002</v>
      </c>
      <c r="AY11" s="241">
        <v>2676.0814814999999</v>
      </c>
      <c r="AZ11" s="241">
        <v>2671.8703704</v>
      </c>
      <c r="BA11" s="241">
        <v>2664.1481481000001</v>
      </c>
      <c r="BB11" s="241">
        <v>2691.7464444000002</v>
      </c>
      <c r="BC11" s="241">
        <v>2704.9224444000001</v>
      </c>
      <c r="BD11" s="241">
        <v>2719.6901111000002</v>
      </c>
      <c r="BE11" s="241">
        <v>2737.7282593</v>
      </c>
      <c r="BF11" s="334">
        <v>2754.42</v>
      </c>
      <c r="BG11" s="334">
        <v>2771.4450000000002</v>
      </c>
      <c r="BH11" s="334">
        <v>2789.5239999999999</v>
      </c>
      <c r="BI11" s="334">
        <v>2806.672</v>
      </c>
      <c r="BJ11" s="334">
        <v>2823.6109999999999</v>
      </c>
      <c r="BK11" s="334">
        <v>2839.1</v>
      </c>
      <c r="BL11" s="334">
        <v>2856.5520000000001</v>
      </c>
      <c r="BM11" s="334">
        <v>2874.7240000000002</v>
      </c>
      <c r="BN11" s="334">
        <v>2896.3939999999998</v>
      </c>
      <c r="BO11" s="334">
        <v>2913.9279999999999</v>
      </c>
      <c r="BP11" s="334">
        <v>2930.1030000000001</v>
      </c>
      <c r="BQ11" s="334">
        <v>2942.28</v>
      </c>
      <c r="BR11" s="334">
        <v>2957.7150000000001</v>
      </c>
      <c r="BS11" s="334">
        <v>2973.768</v>
      </c>
      <c r="BT11" s="334">
        <v>2991.0740000000001</v>
      </c>
      <c r="BU11" s="334">
        <v>3007.8910000000001</v>
      </c>
      <c r="BV11" s="334">
        <v>3024.8519999999999</v>
      </c>
    </row>
    <row r="12" spans="1:74" ht="11.1" customHeight="1" x14ac:dyDescent="0.2">
      <c r="A12" s="140"/>
      <c r="B12" s="141" t="s">
        <v>758</v>
      </c>
      <c r="C12" s="220"/>
      <c r="D12" s="220"/>
      <c r="E12" s="220"/>
      <c r="F12" s="220"/>
      <c r="G12" s="220"/>
      <c r="H12" s="220"/>
      <c r="I12" s="220"/>
      <c r="J12" s="220"/>
      <c r="K12" s="220"/>
      <c r="L12" s="220"/>
      <c r="M12" s="220"/>
      <c r="N12" s="220"/>
      <c r="O12" s="220"/>
      <c r="P12" s="220"/>
      <c r="Q12" s="220"/>
      <c r="R12" s="220"/>
      <c r="S12" s="220"/>
      <c r="T12" s="220"/>
      <c r="U12" s="220"/>
      <c r="V12" s="220"/>
      <c r="W12" s="220"/>
      <c r="X12" s="220"/>
      <c r="Y12" s="220"/>
      <c r="Z12" s="220"/>
      <c r="AA12" s="220"/>
      <c r="AB12" s="220"/>
      <c r="AC12" s="220"/>
      <c r="AD12" s="220"/>
      <c r="AE12" s="220"/>
      <c r="AF12" s="220"/>
      <c r="AG12" s="220"/>
      <c r="AH12" s="220"/>
      <c r="AI12" s="220"/>
      <c r="AJ12" s="220"/>
      <c r="AK12" s="220"/>
      <c r="AL12" s="220"/>
      <c r="AM12" s="220"/>
      <c r="AN12" s="220"/>
      <c r="AO12" s="220"/>
      <c r="AP12" s="220"/>
      <c r="AQ12" s="220"/>
      <c r="AR12" s="220"/>
      <c r="AS12" s="220"/>
      <c r="AT12" s="220"/>
      <c r="AU12" s="220"/>
      <c r="AV12" s="220"/>
      <c r="AW12" s="220"/>
      <c r="AX12" s="220"/>
      <c r="AY12" s="220"/>
      <c r="AZ12" s="220"/>
      <c r="BA12" s="220"/>
      <c r="BB12" s="220"/>
      <c r="BC12" s="220"/>
      <c r="BD12" s="220"/>
      <c r="BE12" s="220"/>
      <c r="BF12" s="333"/>
      <c r="BG12" s="333"/>
      <c r="BH12" s="333"/>
      <c r="BI12" s="333"/>
      <c r="BJ12" s="333"/>
      <c r="BK12" s="333"/>
      <c r="BL12" s="333"/>
      <c r="BM12" s="333"/>
      <c r="BN12" s="333"/>
      <c r="BO12" s="333"/>
      <c r="BP12" s="333"/>
      <c r="BQ12" s="333"/>
      <c r="BR12" s="333"/>
      <c r="BS12" s="333"/>
      <c r="BT12" s="333"/>
      <c r="BU12" s="333"/>
      <c r="BV12" s="333"/>
    </row>
    <row r="13" spans="1:74" ht="11.1" customHeight="1" x14ac:dyDescent="0.2">
      <c r="A13" s="140" t="s">
        <v>759</v>
      </c>
      <c r="B13" s="39" t="s">
        <v>1186</v>
      </c>
      <c r="C13" s="636">
        <v>27.548148147999999</v>
      </c>
      <c r="D13" s="636">
        <v>23.603703704000001</v>
      </c>
      <c r="E13" s="636">
        <v>27.748148147999999</v>
      </c>
      <c r="F13" s="636">
        <v>67.744444443999996</v>
      </c>
      <c r="G13" s="636">
        <v>67.244444443999996</v>
      </c>
      <c r="H13" s="636">
        <v>54.011111110999998</v>
      </c>
      <c r="I13" s="636">
        <v>-16.399999999999999</v>
      </c>
      <c r="J13" s="636">
        <v>-21.766666666999999</v>
      </c>
      <c r="K13" s="636">
        <v>-6.5333333332999999</v>
      </c>
      <c r="L13" s="636">
        <v>74.396296296000003</v>
      </c>
      <c r="M13" s="636">
        <v>97.007407407000002</v>
      </c>
      <c r="N13" s="636">
        <v>106.3962963</v>
      </c>
      <c r="O13" s="636">
        <v>81.585185185</v>
      </c>
      <c r="P13" s="636">
        <v>80.262962963000007</v>
      </c>
      <c r="Q13" s="636">
        <v>81.451851852000004</v>
      </c>
      <c r="R13" s="636">
        <v>92.588888889000003</v>
      </c>
      <c r="S13" s="636">
        <v>93.222222221999999</v>
      </c>
      <c r="T13" s="636">
        <v>90.788888889000006</v>
      </c>
      <c r="U13" s="636">
        <v>88.429629629999994</v>
      </c>
      <c r="V13" s="636">
        <v>77.507407407000002</v>
      </c>
      <c r="W13" s="636">
        <v>61.162962962999998</v>
      </c>
      <c r="X13" s="636">
        <v>17.485185184999999</v>
      </c>
      <c r="Y13" s="636">
        <v>6.7296296295999998</v>
      </c>
      <c r="Z13" s="636">
        <v>6.9851851851999998</v>
      </c>
      <c r="AA13" s="636">
        <v>36.962962963000003</v>
      </c>
      <c r="AB13" s="636">
        <v>45.207407406999998</v>
      </c>
      <c r="AC13" s="636">
        <v>50.429629630000001</v>
      </c>
      <c r="AD13" s="636">
        <v>40.703703703999999</v>
      </c>
      <c r="AE13" s="636">
        <v>48.825925925999996</v>
      </c>
      <c r="AF13" s="636">
        <v>62.870370370000003</v>
      </c>
      <c r="AG13" s="636">
        <v>102.6</v>
      </c>
      <c r="AH13" s="636">
        <v>113.66666667</v>
      </c>
      <c r="AI13" s="636">
        <v>115.83333333</v>
      </c>
      <c r="AJ13" s="636">
        <v>101.70740741</v>
      </c>
      <c r="AK13" s="636">
        <v>91.618518519000006</v>
      </c>
      <c r="AL13" s="636">
        <v>78.174074074000004</v>
      </c>
      <c r="AM13" s="636">
        <v>40.514814815000001</v>
      </c>
      <c r="AN13" s="636">
        <v>36.003703704000003</v>
      </c>
      <c r="AO13" s="636">
        <v>43.781481481</v>
      </c>
      <c r="AP13" s="636">
        <v>90.011111111000005</v>
      </c>
      <c r="AQ13" s="636">
        <v>102.74444444</v>
      </c>
      <c r="AR13" s="636">
        <v>108.14444444</v>
      </c>
      <c r="AS13" s="636">
        <v>95.751851852000001</v>
      </c>
      <c r="AT13" s="636">
        <v>94.329629629999999</v>
      </c>
      <c r="AU13" s="636">
        <v>93.418518519000003</v>
      </c>
      <c r="AV13" s="636">
        <v>90.944444443999998</v>
      </c>
      <c r="AW13" s="636">
        <v>92.611111111</v>
      </c>
      <c r="AX13" s="636">
        <v>96.344444444000004</v>
      </c>
      <c r="AY13" s="636">
        <v>102.14444444</v>
      </c>
      <c r="AZ13" s="636">
        <v>110.01111111</v>
      </c>
      <c r="BA13" s="636">
        <v>119.94444444</v>
      </c>
      <c r="BB13" s="636">
        <v>81.941507407000003</v>
      </c>
      <c r="BC13" s="636">
        <v>69.590618519000003</v>
      </c>
      <c r="BD13" s="636">
        <v>58.456744074</v>
      </c>
      <c r="BE13" s="636">
        <v>46.400700370000003</v>
      </c>
      <c r="BF13" s="637">
        <v>39.305242593000003</v>
      </c>
      <c r="BG13" s="637">
        <v>35.031187037000002</v>
      </c>
      <c r="BH13" s="637">
        <v>36.194099629999997</v>
      </c>
      <c r="BI13" s="637">
        <v>35.601174073999999</v>
      </c>
      <c r="BJ13" s="637">
        <v>35.867976296000002</v>
      </c>
      <c r="BK13" s="637">
        <v>36.228361110999998</v>
      </c>
      <c r="BL13" s="637">
        <v>38.789227777999997</v>
      </c>
      <c r="BM13" s="637">
        <v>42.784431111000004</v>
      </c>
      <c r="BN13" s="637">
        <v>50.906864444</v>
      </c>
      <c r="BO13" s="637">
        <v>55.751071111000002</v>
      </c>
      <c r="BP13" s="637">
        <v>60.009944443999998</v>
      </c>
      <c r="BQ13" s="637">
        <v>63.292281481000003</v>
      </c>
      <c r="BR13" s="637">
        <v>66.673890369999995</v>
      </c>
      <c r="BS13" s="637">
        <v>69.763568148000004</v>
      </c>
      <c r="BT13" s="637">
        <v>74.169123704</v>
      </c>
      <c r="BU13" s="637">
        <v>75.469082592999996</v>
      </c>
      <c r="BV13" s="637">
        <v>75.271253704000003</v>
      </c>
    </row>
    <row r="14" spans="1:74" ht="11.1" customHeight="1" x14ac:dyDescent="0.2">
      <c r="A14" s="140"/>
      <c r="B14" s="141" t="s">
        <v>1214</v>
      </c>
      <c r="C14" s="215"/>
      <c r="D14" s="215"/>
      <c r="E14" s="215"/>
      <c r="F14" s="215"/>
      <c r="G14" s="215"/>
      <c r="H14" s="215"/>
      <c r="I14" s="215"/>
      <c r="J14" s="215"/>
      <c r="K14" s="215"/>
      <c r="L14" s="215"/>
      <c r="M14" s="215"/>
      <c r="N14" s="215"/>
      <c r="O14" s="215"/>
      <c r="P14" s="215"/>
      <c r="Q14" s="215"/>
      <c r="R14" s="215"/>
      <c r="S14" s="215"/>
      <c r="T14" s="215"/>
      <c r="U14" s="215"/>
      <c r="V14" s="215"/>
      <c r="W14" s="215"/>
      <c r="X14" s="215"/>
      <c r="Y14" s="215"/>
      <c r="Z14" s="215"/>
      <c r="AA14" s="215"/>
      <c r="AB14" s="215"/>
      <c r="AC14" s="215"/>
      <c r="AD14" s="215"/>
      <c r="AE14" s="215"/>
      <c r="AF14" s="215"/>
      <c r="AG14" s="215"/>
      <c r="AH14" s="215"/>
      <c r="AI14" s="215"/>
      <c r="AJ14" s="215"/>
      <c r="AK14" s="215"/>
      <c r="AL14" s="215"/>
      <c r="AM14" s="215"/>
      <c r="AN14" s="215"/>
      <c r="AO14" s="215"/>
      <c r="AP14" s="215"/>
      <c r="AQ14" s="215"/>
      <c r="AR14" s="215"/>
      <c r="AS14" s="215"/>
      <c r="AT14" s="215"/>
      <c r="AU14" s="215"/>
      <c r="AV14" s="215"/>
      <c r="AW14" s="215"/>
      <c r="AX14" s="215"/>
      <c r="AY14" s="215"/>
      <c r="AZ14" s="215"/>
      <c r="BA14" s="215"/>
      <c r="BB14" s="215"/>
      <c r="BC14" s="215"/>
      <c r="BD14" s="215"/>
      <c r="BE14" s="215"/>
      <c r="BF14" s="356"/>
      <c r="BG14" s="356"/>
      <c r="BH14" s="356"/>
      <c r="BI14" s="356"/>
      <c r="BJ14" s="356"/>
      <c r="BK14" s="356"/>
      <c r="BL14" s="356"/>
      <c r="BM14" s="356"/>
      <c r="BN14" s="356"/>
      <c r="BO14" s="356"/>
      <c r="BP14" s="356"/>
      <c r="BQ14" s="356"/>
      <c r="BR14" s="356"/>
      <c r="BS14" s="356"/>
      <c r="BT14" s="356"/>
      <c r="BU14" s="356"/>
      <c r="BV14" s="356"/>
    </row>
    <row r="15" spans="1:74" ht="11.1" customHeight="1" x14ac:dyDescent="0.2">
      <c r="A15" s="140" t="s">
        <v>1216</v>
      </c>
      <c r="B15" s="39" t="s">
        <v>1186</v>
      </c>
      <c r="C15" s="241">
        <v>3023.6555555999998</v>
      </c>
      <c r="D15" s="241">
        <v>3010.1222222000001</v>
      </c>
      <c r="E15" s="241">
        <v>3002.8222221999999</v>
      </c>
      <c r="F15" s="241">
        <v>3012.4074074</v>
      </c>
      <c r="G15" s="241">
        <v>3009.5851852000001</v>
      </c>
      <c r="H15" s="241">
        <v>3005.0074073999999</v>
      </c>
      <c r="I15" s="241">
        <v>2995.2518519</v>
      </c>
      <c r="J15" s="241">
        <v>2989.7296296</v>
      </c>
      <c r="K15" s="241">
        <v>2985.0185185</v>
      </c>
      <c r="L15" s="241">
        <v>2983.5037037000002</v>
      </c>
      <c r="M15" s="241">
        <v>2978.6259258999999</v>
      </c>
      <c r="N15" s="241">
        <v>2972.7703704</v>
      </c>
      <c r="O15" s="241">
        <v>2962.0259258999999</v>
      </c>
      <c r="P15" s="241">
        <v>2957.1481481000001</v>
      </c>
      <c r="Q15" s="241">
        <v>2954.2259259000002</v>
      </c>
      <c r="R15" s="241">
        <v>2952.5481481000002</v>
      </c>
      <c r="S15" s="241">
        <v>2954.0703703999998</v>
      </c>
      <c r="T15" s="241">
        <v>2958.0814814999999</v>
      </c>
      <c r="U15" s="241">
        <v>2977.5592593000001</v>
      </c>
      <c r="V15" s="241">
        <v>2976.8148148</v>
      </c>
      <c r="W15" s="241">
        <v>2968.8259259000001</v>
      </c>
      <c r="X15" s="241">
        <v>2941.4444444000001</v>
      </c>
      <c r="Y15" s="241">
        <v>2928.0777778000001</v>
      </c>
      <c r="Z15" s="241">
        <v>2916.5777778000001</v>
      </c>
      <c r="AA15" s="241">
        <v>2904.9444444000001</v>
      </c>
      <c r="AB15" s="241">
        <v>2898.6777778000001</v>
      </c>
      <c r="AC15" s="241">
        <v>2895.7777778</v>
      </c>
      <c r="AD15" s="241">
        <v>2900.7629630000001</v>
      </c>
      <c r="AE15" s="241">
        <v>2901.2074074000002</v>
      </c>
      <c r="AF15" s="241">
        <v>2901.6296296</v>
      </c>
      <c r="AG15" s="241">
        <v>2906.3111110999998</v>
      </c>
      <c r="AH15" s="241">
        <v>2903.4777777999998</v>
      </c>
      <c r="AI15" s="241">
        <v>2897.4111111000002</v>
      </c>
      <c r="AJ15" s="241">
        <v>2880.5555555999999</v>
      </c>
      <c r="AK15" s="241">
        <v>2873.6888889000002</v>
      </c>
      <c r="AL15" s="241">
        <v>2869.2555556000002</v>
      </c>
      <c r="AM15" s="241">
        <v>2867.8185185000002</v>
      </c>
      <c r="AN15" s="241">
        <v>2867.8296295999999</v>
      </c>
      <c r="AO15" s="241">
        <v>2869.8518518999999</v>
      </c>
      <c r="AP15" s="241">
        <v>2873.7222222</v>
      </c>
      <c r="AQ15" s="241">
        <v>2879.8888889</v>
      </c>
      <c r="AR15" s="241">
        <v>2888.1888889000002</v>
      </c>
      <c r="AS15" s="241">
        <v>2908.1777778000001</v>
      </c>
      <c r="AT15" s="241">
        <v>2913.5777778000001</v>
      </c>
      <c r="AU15" s="241">
        <v>2913.9444444000001</v>
      </c>
      <c r="AV15" s="241">
        <v>2901.1888889000002</v>
      </c>
      <c r="AW15" s="241">
        <v>2897.5555555999999</v>
      </c>
      <c r="AX15" s="241">
        <v>2894.9555556</v>
      </c>
      <c r="AY15" s="241">
        <v>2893.3888889</v>
      </c>
      <c r="AZ15" s="241">
        <v>2892.8555556000001</v>
      </c>
      <c r="BA15" s="241">
        <v>2893.3555556000001</v>
      </c>
      <c r="BB15" s="241">
        <v>2907.6356295999999</v>
      </c>
      <c r="BC15" s="241">
        <v>2913.3747407000001</v>
      </c>
      <c r="BD15" s="241">
        <v>2918.2266295999998</v>
      </c>
      <c r="BE15" s="241">
        <v>2922.0795926000001</v>
      </c>
      <c r="BF15" s="334">
        <v>2925.241</v>
      </c>
      <c r="BG15" s="334">
        <v>2927.5990000000002</v>
      </c>
      <c r="BH15" s="334">
        <v>2928.1689999999999</v>
      </c>
      <c r="BI15" s="334">
        <v>2929.6579999999999</v>
      </c>
      <c r="BJ15" s="334">
        <v>2931.0810000000001</v>
      </c>
      <c r="BK15" s="334">
        <v>2932.7629999999999</v>
      </c>
      <c r="BL15" s="334">
        <v>2933.8110000000001</v>
      </c>
      <c r="BM15" s="334">
        <v>2934.55</v>
      </c>
      <c r="BN15" s="334">
        <v>2933.6129999999998</v>
      </c>
      <c r="BO15" s="334">
        <v>2934.7570000000001</v>
      </c>
      <c r="BP15" s="334">
        <v>2936.6149999999998</v>
      </c>
      <c r="BQ15" s="334">
        <v>2942.078</v>
      </c>
      <c r="BR15" s="334">
        <v>2943.1970000000001</v>
      </c>
      <c r="BS15" s="334">
        <v>2942.8620000000001</v>
      </c>
      <c r="BT15" s="334">
        <v>2938.2930000000001</v>
      </c>
      <c r="BU15" s="334">
        <v>2937.136</v>
      </c>
      <c r="BV15" s="334">
        <v>2936.6089999999999</v>
      </c>
    </row>
    <row r="16" spans="1:74" ht="11.1" customHeight="1" x14ac:dyDescent="0.2">
      <c r="A16" s="140"/>
      <c r="B16" s="141" t="s">
        <v>1215</v>
      </c>
      <c r="C16" s="215"/>
      <c r="D16" s="215"/>
      <c r="E16" s="215"/>
      <c r="F16" s="215"/>
      <c r="G16" s="215"/>
      <c r="H16" s="215"/>
      <c r="I16" s="215"/>
      <c r="J16" s="215"/>
      <c r="K16" s="215"/>
      <c r="L16" s="215"/>
      <c r="M16" s="215"/>
      <c r="N16" s="215"/>
      <c r="O16" s="215"/>
      <c r="P16" s="215"/>
      <c r="Q16" s="215"/>
      <c r="R16" s="215"/>
      <c r="S16" s="215"/>
      <c r="T16" s="215"/>
      <c r="U16" s="215"/>
      <c r="V16" s="215"/>
      <c r="W16" s="215"/>
      <c r="X16" s="215"/>
      <c r="Y16" s="215"/>
      <c r="Z16" s="215"/>
      <c r="AA16" s="215"/>
      <c r="AB16" s="215"/>
      <c r="AC16" s="215"/>
      <c r="AD16" s="215"/>
      <c r="AE16" s="215"/>
      <c r="AF16" s="215"/>
      <c r="AG16" s="215"/>
      <c r="AH16" s="215"/>
      <c r="AI16" s="215"/>
      <c r="AJ16" s="215"/>
      <c r="AK16" s="215"/>
      <c r="AL16" s="215"/>
      <c r="AM16" s="215"/>
      <c r="AN16" s="215"/>
      <c r="AO16" s="215"/>
      <c r="AP16" s="215"/>
      <c r="AQ16" s="215"/>
      <c r="AR16" s="215"/>
      <c r="AS16" s="215"/>
      <c r="AT16" s="215"/>
      <c r="AU16" s="215"/>
      <c r="AV16" s="215"/>
      <c r="AW16" s="215"/>
      <c r="AX16" s="215"/>
      <c r="AY16" s="215"/>
      <c r="AZ16" s="215"/>
      <c r="BA16" s="215"/>
      <c r="BB16" s="215"/>
      <c r="BC16" s="215"/>
      <c r="BD16" s="215"/>
      <c r="BE16" s="215"/>
      <c r="BF16" s="356"/>
      <c r="BG16" s="356"/>
      <c r="BH16" s="356"/>
      <c r="BI16" s="356"/>
      <c r="BJ16" s="356"/>
      <c r="BK16" s="356"/>
      <c r="BL16" s="356"/>
      <c r="BM16" s="356"/>
      <c r="BN16" s="356"/>
      <c r="BO16" s="356"/>
      <c r="BP16" s="356"/>
      <c r="BQ16" s="356"/>
      <c r="BR16" s="356"/>
      <c r="BS16" s="356"/>
      <c r="BT16" s="356"/>
      <c r="BU16" s="356"/>
      <c r="BV16" s="356"/>
    </row>
    <row r="17" spans="1:74" ht="11.1" customHeight="1" x14ac:dyDescent="0.2">
      <c r="A17" s="140" t="s">
        <v>1217</v>
      </c>
      <c r="B17" s="39" t="s">
        <v>1186</v>
      </c>
      <c r="C17" s="241">
        <v>1856.3075185</v>
      </c>
      <c r="D17" s="241">
        <v>1861.6076296000001</v>
      </c>
      <c r="E17" s="241">
        <v>1868.9878518999999</v>
      </c>
      <c r="F17" s="241">
        <v>1882.4761851999999</v>
      </c>
      <c r="G17" s="241">
        <v>1890.9956296</v>
      </c>
      <c r="H17" s="241">
        <v>1898.5741852000001</v>
      </c>
      <c r="I17" s="241">
        <v>1904.0816296</v>
      </c>
      <c r="J17" s="241">
        <v>1910.6260741000001</v>
      </c>
      <c r="K17" s="241">
        <v>1917.0772962999999</v>
      </c>
      <c r="L17" s="241">
        <v>1925.2006296</v>
      </c>
      <c r="M17" s="241">
        <v>1930.1414073999999</v>
      </c>
      <c r="N17" s="241">
        <v>1933.6649629999999</v>
      </c>
      <c r="O17" s="241">
        <v>1931.4290741</v>
      </c>
      <c r="P17" s="241">
        <v>1935.3748519000001</v>
      </c>
      <c r="Q17" s="241">
        <v>1941.1600741</v>
      </c>
      <c r="R17" s="241">
        <v>1953.1053333</v>
      </c>
      <c r="S17" s="241">
        <v>1959.329</v>
      </c>
      <c r="T17" s="241">
        <v>1964.1516667000001</v>
      </c>
      <c r="U17" s="241">
        <v>1966.1392593</v>
      </c>
      <c r="V17" s="241">
        <v>1969.2354815000001</v>
      </c>
      <c r="W17" s="241">
        <v>1972.0062593</v>
      </c>
      <c r="X17" s="241">
        <v>1975.7209259000001</v>
      </c>
      <c r="Y17" s="241">
        <v>1976.8888148000001</v>
      </c>
      <c r="Z17" s="241">
        <v>1976.7792592999999</v>
      </c>
      <c r="AA17" s="241">
        <v>1968.5596667</v>
      </c>
      <c r="AB17" s="241">
        <v>1971.0196667</v>
      </c>
      <c r="AC17" s="241">
        <v>1977.3266667</v>
      </c>
      <c r="AD17" s="241">
        <v>1993.4310370000001</v>
      </c>
      <c r="AE17" s="241">
        <v>2002.9692593</v>
      </c>
      <c r="AF17" s="241">
        <v>2011.8917037000001</v>
      </c>
      <c r="AG17" s="241">
        <v>2015.8348148</v>
      </c>
      <c r="AH17" s="241">
        <v>2026.7983704000001</v>
      </c>
      <c r="AI17" s="241">
        <v>2040.4188148000001</v>
      </c>
      <c r="AJ17" s="241">
        <v>2074.8232592999998</v>
      </c>
      <c r="AK17" s="241">
        <v>2080.1621481000002</v>
      </c>
      <c r="AL17" s="241">
        <v>2074.5625925999998</v>
      </c>
      <c r="AM17" s="241">
        <v>2028.1158519000001</v>
      </c>
      <c r="AN17" s="241">
        <v>2023.0709629999999</v>
      </c>
      <c r="AO17" s="241">
        <v>2029.5191852</v>
      </c>
      <c r="AP17" s="241">
        <v>2067.3157778</v>
      </c>
      <c r="AQ17" s="241">
        <v>2081.8587778000001</v>
      </c>
      <c r="AR17" s="241">
        <v>2093.0034443999998</v>
      </c>
      <c r="AS17" s="241">
        <v>2096.2282962999998</v>
      </c>
      <c r="AT17" s="241">
        <v>2103.9674074</v>
      </c>
      <c r="AU17" s="241">
        <v>2111.6992962999998</v>
      </c>
      <c r="AV17" s="241">
        <v>2127.5697406999998</v>
      </c>
      <c r="AW17" s="241">
        <v>2129.1778519</v>
      </c>
      <c r="AX17" s="241">
        <v>2124.6694074000002</v>
      </c>
      <c r="AY17" s="241">
        <v>2114.0444074000002</v>
      </c>
      <c r="AZ17" s="241">
        <v>2097.3028519</v>
      </c>
      <c r="BA17" s="241">
        <v>2074.4447406999998</v>
      </c>
      <c r="BB17" s="241">
        <v>2117.0828888999999</v>
      </c>
      <c r="BC17" s="241">
        <v>2125.4395555999999</v>
      </c>
      <c r="BD17" s="241">
        <v>2132.2645556000002</v>
      </c>
      <c r="BE17" s="241">
        <v>2134.6684074</v>
      </c>
      <c r="BF17" s="334">
        <v>2140.5970000000002</v>
      </c>
      <c r="BG17" s="334">
        <v>2147.1610000000001</v>
      </c>
      <c r="BH17" s="334">
        <v>2154.462</v>
      </c>
      <c r="BI17" s="334">
        <v>2162.221</v>
      </c>
      <c r="BJ17" s="334">
        <v>2170.54</v>
      </c>
      <c r="BK17" s="334">
        <v>2180.181</v>
      </c>
      <c r="BL17" s="334">
        <v>2189.0479999999998</v>
      </c>
      <c r="BM17" s="334">
        <v>2197.9029999999998</v>
      </c>
      <c r="BN17" s="334">
        <v>2206.875</v>
      </c>
      <c r="BO17" s="334">
        <v>2215.6120000000001</v>
      </c>
      <c r="BP17" s="334">
        <v>2224.241</v>
      </c>
      <c r="BQ17" s="334">
        <v>2232.627</v>
      </c>
      <c r="BR17" s="334">
        <v>2241.145</v>
      </c>
      <c r="BS17" s="334">
        <v>2249.6579999999999</v>
      </c>
      <c r="BT17" s="334">
        <v>2258.0509999999999</v>
      </c>
      <c r="BU17" s="334">
        <v>2266.6419999999998</v>
      </c>
      <c r="BV17" s="334">
        <v>2275.3150000000001</v>
      </c>
    </row>
    <row r="18" spans="1:74" ht="11.1" customHeight="1" x14ac:dyDescent="0.2">
      <c r="A18" s="140"/>
      <c r="B18" s="141" t="s">
        <v>1219</v>
      </c>
      <c r="C18" s="215"/>
      <c r="D18" s="215"/>
      <c r="E18" s="215"/>
      <c r="F18" s="215"/>
      <c r="G18" s="215"/>
      <c r="H18" s="215"/>
      <c r="I18" s="215"/>
      <c r="J18" s="215"/>
      <c r="K18" s="215"/>
      <c r="L18" s="215"/>
      <c r="M18" s="215"/>
      <c r="N18" s="215"/>
      <c r="O18" s="215"/>
      <c r="P18" s="215"/>
      <c r="Q18" s="215"/>
      <c r="R18" s="215"/>
      <c r="S18" s="215"/>
      <c r="T18" s="215"/>
      <c r="U18" s="215"/>
      <c r="V18" s="215"/>
      <c r="W18" s="215"/>
      <c r="X18" s="215"/>
      <c r="Y18" s="215"/>
      <c r="Z18" s="215"/>
      <c r="AA18" s="215"/>
      <c r="AB18" s="215"/>
      <c r="AC18" s="215"/>
      <c r="AD18" s="215"/>
      <c r="AE18" s="215"/>
      <c r="AF18" s="215"/>
      <c r="AG18" s="215"/>
      <c r="AH18" s="215"/>
      <c r="AI18" s="215"/>
      <c r="AJ18" s="215"/>
      <c r="AK18" s="215"/>
      <c r="AL18" s="215"/>
      <c r="AM18" s="215"/>
      <c r="AN18" s="215"/>
      <c r="AO18" s="215"/>
      <c r="AP18" s="215"/>
      <c r="AQ18" s="215"/>
      <c r="AR18" s="215"/>
      <c r="AS18" s="215"/>
      <c r="AT18" s="215"/>
      <c r="AU18" s="215"/>
      <c r="AV18" s="215"/>
      <c r="AW18" s="215"/>
      <c r="AX18" s="215"/>
      <c r="AY18" s="215"/>
      <c r="AZ18" s="215"/>
      <c r="BA18" s="215"/>
      <c r="BB18" s="215"/>
      <c r="BC18" s="215"/>
      <c r="BD18" s="215"/>
      <c r="BE18" s="215"/>
      <c r="BF18" s="356"/>
      <c r="BG18" s="356"/>
      <c r="BH18" s="356"/>
      <c r="BI18" s="356"/>
      <c r="BJ18" s="356"/>
      <c r="BK18" s="356"/>
      <c r="BL18" s="356"/>
      <c r="BM18" s="356"/>
      <c r="BN18" s="356"/>
      <c r="BO18" s="356"/>
      <c r="BP18" s="356"/>
      <c r="BQ18" s="356"/>
      <c r="BR18" s="356"/>
      <c r="BS18" s="356"/>
      <c r="BT18" s="356"/>
      <c r="BU18" s="356"/>
      <c r="BV18" s="356"/>
    </row>
    <row r="19" spans="1:74" ht="11.1" customHeight="1" x14ac:dyDescent="0.2">
      <c r="A19" s="631" t="s">
        <v>1218</v>
      </c>
      <c r="B19" s="39" t="s">
        <v>1186</v>
      </c>
      <c r="C19" s="241">
        <v>2322.6104814999999</v>
      </c>
      <c r="D19" s="241">
        <v>2328.4930370000002</v>
      </c>
      <c r="E19" s="241">
        <v>2334.3424814999998</v>
      </c>
      <c r="F19" s="241">
        <v>2339.8868148000001</v>
      </c>
      <c r="G19" s="241">
        <v>2345.874037</v>
      </c>
      <c r="H19" s="241">
        <v>2352.0321481000001</v>
      </c>
      <c r="I19" s="241">
        <v>2357.4863332999998</v>
      </c>
      <c r="J19" s="241">
        <v>2364.6423332999998</v>
      </c>
      <c r="K19" s="241">
        <v>2372.6253333</v>
      </c>
      <c r="L19" s="241">
        <v>2384.9144443999999</v>
      </c>
      <c r="M19" s="241">
        <v>2391.9421111000001</v>
      </c>
      <c r="N19" s="241">
        <v>2397.1874444</v>
      </c>
      <c r="O19" s="241">
        <v>2396.2862962999998</v>
      </c>
      <c r="P19" s="241">
        <v>2401.2400741000001</v>
      </c>
      <c r="Q19" s="241">
        <v>2407.6846295999999</v>
      </c>
      <c r="R19" s="241">
        <v>2421.6374443999998</v>
      </c>
      <c r="S19" s="241">
        <v>2426.5504443999998</v>
      </c>
      <c r="T19" s="241">
        <v>2428.4411110999999</v>
      </c>
      <c r="U19" s="241">
        <v>2425.9137406999998</v>
      </c>
      <c r="V19" s="241">
        <v>2422.8065185</v>
      </c>
      <c r="W19" s="241">
        <v>2417.7237406999998</v>
      </c>
      <c r="X19" s="241">
        <v>2405.1194814999999</v>
      </c>
      <c r="Y19" s="241">
        <v>2400.2450370000001</v>
      </c>
      <c r="Z19" s="241">
        <v>2397.5544814999998</v>
      </c>
      <c r="AA19" s="241">
        <v>2392.4255926000001</v>
      </c>
      <c r="AB19" s="241">
        <v>2397.5694815000002</v>
      </c>
      <c r="AC19" s="241">
        <v>2408.3639259000001</v>
      </c>
      <c r="AD19" s="241">
        <v>2439.1272963000001</v>
      </c>
      <c r="AE19" s="241">
        <v>2450.4840740999998</v>
      </c>
      <c r="AF19" s="241">
        <v>2456.7526296000001</v>
      </c>
      <c r="AG19" s="241">
        <v>2450.4674814999998</v>
      </c>
      <c r="AH19" s="241">
        <v>2452.1587036999999</v>
      </c>
      <c r="AI19" s="241">
        <v>2454.3608147999998</v>
      </c>
      <c r="AJ19" s="241">
        <v>2456.9367778000001</v>
      </c>
      <c r="AK19" s="241">
        <v>2460.2634444</v>
      </c>
      <c r="AL19" s="241">
        <v>2464.2037777999999</v>
      </c>
      <c r="AM19" s="241">
        <v>2461.6712593000002</v>
      </c>
      <c r="AN19" s="241">
        <v>2472.1538148</v>
      </c>
      <c r="AO19" s="241">
        <v>2488.5649259000002</v>
      </c>
      <c r="AP19" s="241">
        <v>2529.6022222000001</v>
      </c>
      <c r="AQ19" s="241">
        <v>2543.8472222</v>
      </c>
      <c r="AR19" s="241">
        <v>2549.9975555999999</v>
      </c>
      <c r="AS19" s="241">
        <v>2527.0327778000001</v>
      </c>
      <c r="AT19" s="241">
        <v>2532.7591111000002</v>
      </c>
      <c r="AU19" s="241">
        <v>2546.1561111000001</v>
      </c>
      <c r="AV19" s="241">
        <v>2580.1852592999999</v>
      </c>
      <c r="AW19" s="241">
        <v>2599.2024815</v>
      </c>
      <c r="AX19" s="241">
        <v>2616.1692592999998</v>
      </c>
      <c r="AY19" s="241">
        <v>2631.0855925999999</v>
      </c>
      <c r="AZ19" s="241">
        <v>2643.9514815000002</v>
      </c>
      <c r="BA19" s="241">
        <v>2654.7669258999999</v>
      </c>
      <c r="BB19" s="241">
        <v>2665.3497037000002</v>
      </c>
      <c r="BC19" s="241">
        <v>2674.8892593</v>
      </c>
      <c r="BD19" s="241">
        <v>2683.528037</v>
      </c>
      <c r="BE19" s="241">
        <v>2686.9112221999999</v>
      </c>
      <c r="BF19" s="334">
        <v>2697.0149999999999</v>
      </c>
      <c r="BG19" s="334">
        <v>2709.4830000000002</v>
      </c>
      <c r="BH19" s="334">
        <v>2728.152</v>
      </c>
      <c r="BI19" s="334">
        <v>2742.4749999999999</v>
      </c>
      <c r="BJ19" s="334">
        <v>2756.288</v>
      </c>
      <c r="BK19" s="334">
        <v>2767.4479999999999</v>
      </c>
      <c r="BL19" s="334">
        <v>2781.846</v>
      </c>
      <c r="BM19" s="334">
        <v>2797.3389999999999</v>
      </c>
      <c r="BN19" s="334">
        <v>2816.7979999999998</v>
      </c>
      <c r="BO19" s="334">
        <v>2832.33</v>
      </c>
      <c r="BP19" s="334">
        <v>2846.8049999999998</v>
      </c>
      <c r="BQ19" s="334">
        <v>2858.55</v>
      </c>
      <c r="BR19" s="334">
        <v>2872.1660000000002</v>
      </c>
      <c r="BS19" s="334">
        <v>2885.98</v>
      </c>
      <c r="BT19" s="334">
        <v>2899.3159999999998</v>
      </c>
      <c r="BU19" s="334">
        <v>2914.0349999999999</v>
      </c>
      <c r="BV19" s="334">
        <v>2929.46</v>
      </c>
    </row>
    <row r="20" spans="1:74" ht="11.1" customHeight="1" x14ac:dyDescent="0.2">
      <c r="A20" s="140"/>
      <c r="B20" s="36" t="s">
        <v>741</v>
      </c>
      <c r="C20" s="242"/>
      <c r="D20" s="242"/>
      <c r="E20" s="242"/>
      <c r="F20" s="242"/>
      <c r="G20" s="242"/>
      <c r="H20" s="242"/>
      <c r="I20" s="242"/>
      <c r="J20" s="242"/>
      <c r="K20" s="242"/>
      <c r="L20" s="242"/>
      <c r="M20" s="242"/>
      <c r="N20" s="242"/>
      <c r="O20" s="242"/>
      <c r="P20" s="242"/>
      <c r="Q20" s="242"/>
      <c r="R20" s="242"/>
      <c r="S20" s="242"/>
      <c r="T20" s="242"/>
      <c r="U20" s="242"/>
      <c r="V20" s="242"/>
      <c r="W20" s="242"/>
      <c r="X20" s="242"/>
      <c r="Y20" s="242"/>
      <c r="Z20" s="242"/>
      <c r="AA20" s="242"/>
      <c r="AB20" s="242"/>
      <c r="AC20" s="242"/>
      <c r="AD20" s="242"/>
      <c r="AE20" s="242"/>
      <c r="AF20" s="242"/>
      <c r="AG20" s="242"/>
      <c r="AH20" s="242"/>
      <c r="AI20" s="242"/>
      <c r="AJ20" s="242"/>
      <c r="AK20" s="242"/>
      <c r="AL20" s="242"/>
      <c r="AM20" s="242"/>
      <c r="AN20" s="242"/>
      <c r="AO20" s="242"/>
      <c r="AP20" s="242"/>
      <c r="AQ20" s="242"/>
      <c r="AR20" s="242"/>
      <c r="AS20" s="242"/>
      <c r="AT20" s="242"/>
      <c r="AU20" s="242"/>
      <c r="AV20" s="242"/>
      <c r="AW20" s="242"/>
      <c r="AX20" s="242"/>
      <c r="AY20" s="653"/>
      <c r="AZ20" s="653"/>
      <c r="BA20" s="653"/>
      <c r="BB20" s="653"/>
      <c r="BC20" s="653"/>
      <c r="BD20" s="653"/>
      <c r="BE20" s="653"/>
      <c r="BF20" s="354"/>
      <c r="BG20" s="354"/>
      <c r="BH20" s="354"/>
      <c r="BI20" s="354"/>
      <c r="BJ20" s="354"/>
      <c r="BK20" s="354"/>
      <c r="BL20" s="354"/>
      <c r="BM20" s="354"/>
      <c r="BN20" s="354"/>
      <c r="BO20" s="354"/>
      <c r="BP20" s="354"/>
      <c r="BQ20" s="354"/>
      <c r="BR20" s="354"/>
      <c r="BS20" s="354"/>
      <c r="BT20" s="354"/>
      <c r="BU20" s="354"/>
      <c r="BV20" s="354"/>
    </row>
    <row r="21" spans="1:74" ht="11.1" customHeight="1" x14ac:dyDescent="0.2">
      <c r="A21" s="140" t="s">
        <v>742</v>
      </c>
      <c r="B21" s="39" t="s">
        <v>1186</v>
      </c>
      <c r="C21" s="241">
        <v>11297.4</v>
      </c>
      <c r="D21" s="241">
        <v>11329</v>
      </c>
      <c r="E21" s="241">
        <v>11312.4</v>
      </c>
      <c r="F21" s="241">
        <v>11282.8</v>
      </c>
      <c r="G21" s="241">
        <v>11277.1</v>
      </c>
      <c r="H21" s="241">
        <v>11325.8</v>
      </c>
      <c r="I21" s="241">
        <v>11371.2</v>
      </c>
      <c r="J21" s="241">
        <v>11363.5</v>
      </c>
      <c r="K21" s="241">
        <v>11330.8</v>
      </c>
      <c r="L21" s="241">
        <v>11340.8</v>
      </c>
      <c r="M21" s="241">
        <v>11329.3</v>
      </c>
      <c r="N21" s="241">
        <v>11416</v>
      </c>
      <c r="O21" s="241">
        <v>11500.3</v>
      </c>
      <c r="P21" s="241">
        <v>11562.5</v>
      </c>
      <c r="Q21" s="241">
        <v>11586.8</v>
      </c>
      <c r="R21" s="241">
        <v>11609.4</v>
      </c>
      <c r="S21" s="241">
        <v>11611.6</v>
      </c>
      <c r="T21" s="241">
        <v>11627.6</v>
      </c>
      <c r="U21" s="241">
        <v>11597.1</v>
      </c>
      <c r="V21" s="241">
        <v>11576.6</v>
      </c>
      <c r="W21" s="241">
        <v>11638.5</v>
      </c>
      <c r="X21" s="241">
        <v>11709.1</v>
      </c>
      <c r="Y21" s="241">
        <v>11877.2</v>
      </c>
      <c r="Z21" s="241">
        <v>12214.1</v>
      </c>
      <c r="AA21" s="241">
        <v>11487.6</v>
      </c>
      <c r="AB21" s="241">
        <v>11543.5</v>
      </c>
      <c r="AC21" s="241">
        <v>11584.7</v>
      </c>
      <c r="AD21" s="241">
        <v>11612.5</v>
      </c>
      <c r="AE21" s="241">
        <v>11653.5</v>
      </c>
      <c r="AF21" s="241">
        <v>11675.1</v>
      </c>
      <c r="AG21" s="241">
        <v>11665.6</v>
      </c>
      <c r="AH21" s="241">
        <v>11709.3</v>
      </c>
      <c r="AI21" s="241">
        <v>11742.7</v>
      </c>
      <c r="AJ21" s="241">
        <v>11713</v>
      </c>
      <c r="AK21" s="241">
        <v>11725.6</v>
      </c>
      <c r="AL21" s="241">
        <v>11696.6</v>
      </c>
      <c r="AM21" s="241">
        <v>11753.2</v>
      </c>
      <c r="AN21" s="241">
        <v>11811.5</v>
      </c>
      <c r="AO21" s="241">
        <v>11865.4</v>
      </c>
      <c r="AP21" s="241">
        <v>11879.5</v>
      </c>
      <c r="AQ21" s="241">
        <v>11897.7</v>
      </c>
      <c r="AR21" s="241">
        <v>11923.8</v>
      </c>
      <c r="AS21" s="241">
        <v>11939.4</v>
      </c>
      <c r="AT21" s="241">
        <v>11981.7</v>
      </c>
      <c r="AU21" s="241">
        <v>11989.8</v>
      </c>
      <c r="AV21" s="241">
        <v>12027.9</v>
      </c>
      <c r="AW21" s="241">
        <v>12090.7</v>
      </c>
      <c r="AX21" s="241">
        <v>12159.4</v>
      </c>
      <c r="AY21" s="241">
        <v>12236.7</v>
      </c>
      <c r="AZ21" s="241">
        <v>12268.9</v>
      </c>
      <c r="BA21" s="241">
        <v>12247.7</v>
      </c>
      <c r="BB21" s="241">
        <v>12295.4</v>
      </c>
      <c r="BC21" s="241">
        <v>12317.1</v>
      </c>
      <c r="BD21" s="241">
        <v>12337.721111000001</v>
      </c>
      <c r="BE21" s="241">
        <v>12366.992963000001</v>
      </c>
      <c r="BF21" s="334">
        <v>12394.4</v>
      </c>
      <c r="BG21" s="334">
        <v>12422.2</v>
      </c>
      <c r="BH21" s="334">
        <v>12448.42</v>
      </c>
      <c r="BI21" s="334">
        <v>12478.46</v>
      </c>
      <c r="BJ21" s="334">
        <v>12510.36</v>
      </c>
      <c r="BK21" s="334">
        <v>12550.91</v>
      </c>
      <c r="BL21" s="334">
        <v>12581.41</v>
      </c>
      <c r="BM21" s="334">
        <v>12608.67</v>
      </c>
      <c r="BN21" s="334">
        <v>12623.49</v>
      </c>
      <c r="BO21" s="334">
        <v>12651.15</v>
      </c>
      <c r="BP21" s="334">
        <v>12682.47</v>
      </c>
      <c r="BQ21" s="334">
        <v>12720.92</v>
      </c>
      <c r="BR21" s="334">
        <v>12756.94</v>
      </c>
      <c r="BS21" s="334">
        <v>12794.01</v>
      </c>
      <c r="BT21" s="334">
        <v>12830.83</v>
      </c>
      <c r="BU21" s="334">
        <v>12870.98</v>
      </c>
      <c r="BV21" s="334">
        <v>12913.17</v>
      </c>
    </row>
    <row r="22" spans="1:74" ht="11.1" customHeight="1" x14ac:dyDescent="0.2">
      <c r="A22" s="140"/>
      <c r="B22" s="139" t="s">
        <v>763</v>
      </c>
      <c r="C22" s="220"/>
      <c r="D22" s="220"/>
      <c r="E22" s="220"/>
      <c r="F22" s="220"/>
      <c r="G22" s="220"/>
      <c r="H22" s="220"/>
      <c r="I22" s="220"/>
      <c r="J22" s="220"/>
      <c r="K22" s="220"/>
      <c r="L22" s="220"/>
      <c r="M22" s="220"/>
      <c r="N22" s="220"/>
      <c r="O22" s="220"/>
      <c r="P22" s="220"/>
      <c r="Q22" s="220"/>
      <c r="R22" s="220"/>
      <c r="S22" s="220"/>
      <c r="T22" s="220"/>
      <c r="U22" s="220"/>
      <c r="V22" s="220"/>
      <c r="W22" s="220"/>
      <c r="X22" s="220"/>
      <c r="Y22" s="220"/>
      <c r="Z22" s="220"/>
      <c r="AA22" s="220"/>
      <c r="AB22" s="220"/>
      <c r="AC22" s="220"/>
      <c r="AD22" s="220"/>
      <c r="AE22" s="220"/>
      <c r="AF22" s="220"/>
      <c r="AG22" s="220"/>
      <c r="AH22" s="220"/>
      <c r="AI22" s="220"/>
      <c r="AJ22" s="220"/>
      <c r="AK22" s="220"/>
      <c r="AL22" s="220"/>
      <c r="AM22" s="220"/>
      <c r="AN22" s="220"/>
      <c r="AO22" s="220"/>
      <c r="AP22" s="220"/>
      <c r="AQ22" s="220"/>
      <c r="AR22" s="220"/>
      <c r="AS22" s="220"/>
      <c r="AT22" s="220"/>
      <c r="AU22" s="220"/>
      <c r="AV22" s="220"/>
      <c r="AW22" s="220"/>
      <c r="AX22" s="220"/>
      <c r="AY22" s="220"/>
      <c r="AZ22" s="220"/>
      <c r="BA22" s="220"/>
      <c r="BB22" s="220"/>
      <c r="BC22" s="220"/>
      <c r="BD22" s="220"/>
      <c r="BE22" s="220"/>
      <c r="BF22" s="333"/>
      <c r="BG22" s="333"/>
      <c r="BH22" s="333"/>
      <c r="BI22" s="333"/>
      <c r="BJ22" s="333"/>
      <c r="BK22" s="333"/>
      <c r="BL22" s="333"/>
      <c r="BM22" s="333"/>
      <c r="BN22" s="333"/>
      <c r="BO22" s="333"/>
      <c r="BP22" s="333"/>
      <c r="BQ22" s="333"/>
      <c r="BR22" s="333"/>
      <c r="BS22" s="333"/>
      <c r="BT22" s="333"/>
      <c r="BU22" s="333"/>
      <c r="BV22" s="333"/>
    </row>
    <row r="23" spans="1:74" ht="11.1" customHeight="1" x14ac:dyDescent="0.2">
      <c r="A23" s="140" t="s">
        <v>764</v>
      </c>
      <c r="B23" s="210" t="s">
        <v>633</v>
      </c>
      <c r="C23" s="259">
        <v>130.82599999999999</v>
      </c>
      <c r="D23" s="259">
        <v>130.99299999999999</v>
      </c>
      <c r="E23" s="259">
        <v>131.19900000000001</v>
      </c>
      <c r="F23" s="259">
        <v>131.52000000000001</v>
      </c>
      <c r="G23" s="259">
        <v>131.62299999999999</v>
      </c>
      <c r="H23" s="259">
        <v>131.80799999999999</v>
      </c>
      <c r="I23" s="259">
        <v>131.92500000000001</v>
      </c>
      <c r="J23" s="259">
        <v>132.053</v>
      </c>
      <c r="K23" s="259">
        <v>132.27600000000001</v>
      </c>
      <c r="L23" s="259">
        <v>132.459</v>
      </c>
      <c r="M23" s="259">
        <v>132.60499999999999</v>
      </c>
      <c r="N23" s="259">
        <v>132.83099999999999</v>
      </c>
      <c r="O23" s="259">
        <v>133.21100000000001</v>
      </c>
      <c r="P23" s="259">
        <v>133.458</v>
      </c>
      <c r="Q23" s="259">
        <v>133.67400000000001</v>
      </c>
      <c r="R23" s="259">
        <v>133.761</v>
      </c>
      <c r="S23" s="259">
        <v>133.874</v>
      </c>
      <c r="T23" s="259">
        <v>133.90899999999999</v>
      </c>
      <c r="U23" s="259">
        <v>134.08600000000001</v>
      </c>
      <c r="V23" s="259">
        <v>134.274</v>
      </c>
      <c r="W23" s="259">
        <v>134.41800000000001</v>
      </c>
      <c r="X23" s="259">
        <v>134.631</v>
      </c>
      <c r="Y23" s="259">
        <v>134.79499999999999</v>
      </c>
      <c r="Z23" s="259">
        <v>135.08799999999999</v>
      </c>
      <c r="AA23" s="259">
        <v>135.29300000000001</v>
      </c>
      <c r="AB23" s="259">
        <v>135.607</v>
      </c>
      <c r="AC23" s="259">
        <v>135.72200000000001</v>
      </c>
      <c r="AD23" s="259">
        <v>135.90899999999999</v>
      </c>
      <c r="AE23" s="259">
        <v>136.12799999999999</v>
      </c>
      <c r="AF23" s="259">
        <v>136.255</v>
      </c>
      <c r="AG23" s="259">
        <v>136.41900000000001</v>
      </c>
      <c r="AH23" s="259">
        <v>136.67500000000001</v>
      </c>
      <c r="AI23" s="259">
        <v>136.82499999999999</v>
      </c>
      <c r="AJ23" s="259">
        <v>137.05000000000001</v>
      </c>
      <c r="AK23" s="259">
        <v>137.36699999999999</v>
      </c>
      <c r="AL23" s="259">
        <v>137.476</v>
      </c>
      <c r="AM23" s="259">
        <v>137.642</v>
      </c>
      <c r="AN23" s="259">
        <v>137.83000000000001</v>
      </c>
      <c r="AO23" s="259">
        <v>138.05500000000001</v>
      </c>
      <c r="AP23" s="259">
        <v>138.38499999999999</v>
      </c>
      <c r="AQ23" s="259">
        <v>138.62100000000001</v>
      </c>
      <c r="AR23" s="259">
        <v>138.90700000000001</v>
      </c>
      <c r="AS23" s="259">
        <v>139.15600000000001</v>
      </c>
      <c r="AT23" s="259">
        <v>139.369</v>
      </c>
      <c r="AU23" s="259">
        <v>139.619</v>
      </c>
      <c r="AV23" s="259">
        <v>139.84</v>
      </c>
      <c r="AW23" s="259">
        <v>140.26300000000001</v>
      </c>
      <c r="AX23" s="259">
        <v>140.59200000000001</v>
      </c>
      <c r="AY23" s="259">
        <v>140.79300000000001</v>
      </c>
      <c r="AZ23" s="259">
        <v>141.059</v>
      </c>
      <c r="BA23" s="259">
        <v>141.178</v>
      </c>
      <c r="BB23" s="259">
        <v>141.36500000000001</v>
      </c>
      <c r="BC23" s="259">
        <v>141.619</v>
      </c>
      <c r="BD23" s="259">
        <v>141.84200000000001</v>
      </c>
      <c r="BE23" s="259">
        <v>142.01668147999999</v>
      </c>
      <c r="BF23" s="347">
        <v>142.21600000000001</v>
      </c>
      <c r="BG23" s="347">
        <v>142.41249999999999</v>
      </c>
      <c r="BH23" s="347">
        <v>142.61490000000001</v>
      </c>
      <c r="BI23" s="347">
        <v>142.79929999999999</v>
      </c>
      <c r="BJ23" s="347">
        <v>142.9743</v>
      </c>
      <c r="BK23" s="347">
        <v>143.13059999999999</v>
      </c>
      <c r="BL23" s="347">
        <v>143.29409999999999</v>
      </c>
      <c r="BM23" s="347">
        <v>143.4554</v>
      </c>
      <c r="BN23" s="347">
        <v>143.6123</v>
      </c>
      <c r="BO23" s="347">
        <v>143.77090000000001</v>
      </c>
      <c r="BP23" s="347">
        <v>143.9288</v>
      </c>
      <c r="BQ23" s="347">
        <v>144.09119999999999</v>
      </c>
      <c r="BR23" s="347">
        <v>144.24430000000001</v>
      </c>
      <c r="BS23" s="347">
        <v>144.3931</v>
      </c>
      <c r="BT23" s="347">
        <v>144.52109999999999</v>
      </c>
      <c r="BU23" s="347">
        <v>144.67349999999999</v>
      </c>
      <c r="BV23" s="347">
        <v>144.8339</v>
      </c>
    </row>
    <row r="24" spans="1:74" s="143" customFormat="1" ht="11.1" customHeight="1" x14ac:dyDescent="0.2">
      <c r="A24" s="140"/>
      <c r="B24" s="139" t="s">
        <v>1083</v>
      </c>
      <c r="C24" s="259"/>
      <c r="D24" s="259"/>
      <c r="E24" s="259"/>
      <c r="F24" s="259"/>
      <c r="G24" s="259"/>
      <c r="H24" s="259"/>
      <c r="I24" s="259"/>
      <c r="J24" s="259"/>
      <c r="K24" s="259"/>
      <c r="L24" s="259"/>
      <c r="M24" s="259"/>
      <c r="N24" s="259"/>
      <c r="O24" s="259"/>
      <c r="P24" s="259"/>
      <c r="Q24" s="259"/>
      <c r="R24" s="259"/>
      <c r="S24" s="259"/>
      <c r="T24" s="259"/>
      <c r="U24" s="259"/>
      <c r="V24" s="259"/>
      <c r="W24" s="259"/>
      <c r="X24" s="259"/>
      <c r="Y24" s="259"/>
      <c r="Z24" s="259"/>
      <c r="AA24" s="259"/>
      <c r="AB24" s="259"/>
      <c r="AC24" s="259"/>
      <c r="AD24" s="259"/>
      <c r="AE24" s="259"/>
      <c r="AF24" s="259"/>
      <c r="AG24" s="259"/>
      <c r="AH24" s="259"/>
      <c r="AI24" s="259"/>
      <c r="AJ24" s="259"/>
      <c r="AK24" s="259"/>
      <c r="AL24" s="259"/>
      <c r="AM24" s="259"/>
      <c r="AN24" s="259"/>
      <c r="AO24" s="259"/>
      <c r="AP24" s="259"/>
      <c r="AQ24" s="259"/>
      <c r="AR24" s="259"/>
      <c r="AS24" s="259"/>
      <c r="AT24" s="259"/>
      <c r="AU24" s="259"/>
      <c r="AV24" s="259"/>
      <c r="AW24" s="259"/>
      <c r="AX24" s="259"/>
      <c r="AY24" s="259"/>
      <c r="AZ24" s="259"/>
      <c r="BA24" s="259"/>
      <c r="BB24" s="259"/>
      <c r="BC24" s="259"/>
      <c r="BD24" s="259"/>
      <c r="BE24" s="259"/>
      <c r="BF24" s="347"/>
      <c r="BG24" s="347"/>
      <c r="BH24" s="347"/>
      <c r="BI24" s="347"/>
      <c r="BJ24" s="347"/>
      <c r="BK24" s="347"/>
      <c r="BL24" s="347"/>
      <c r="BM24" s="347"/>
      <c r="BN24" s="347"/>
      <c r="BO24" s="347"/>
      <c r="BP24" s="347"/>
      <c r="BQ24" s="347"/>
      <c r="BR24" s="347"/>
      <c r="BS24" s="347"/>
      <c r="BT24" s="347"/>
      <c r="BU24" s="347"/>
      <c r="BV24" s="347"/>
    </row>
    <row r="25" spans="1:74" s="143" customFormat="1" ht="11.1" customHeight="1" x14ac:dyDescent="0.2">
      <c r="A25" s="140" t="s">
        <v>1085</v>
      </c>
      <c r="B25" s="210" t="s">
        <v>1084</v>
      </c>
      <c r="C25" s="259">
        <v>9.1999999999999993</v>
      </c>
      <c r="D25" s="259">
        <v>9</v>
      </c>
      <c r="E25" s="259">
        <v>9</v>
      </c>
      <c r="F25" s="259">
        <v>9.1</v>
      </c>
      <c r="G25" s="259">
        <v>9</v>
      </c>
      <c r="H25" s="259">
        <v>9.1</v>
      </c>
      <c r="I25" s="259">
        <v>9</v>
      </c>
      <c r="J25" s="259">
        <v>9</v>
      </c>
      <c r="K25" s="259">
        <v>9</v>
      </c>
      <c r="L25" s="259">
        <v>8.8000000000000007</v>
      </c>
      <c r="M25" s="259">
        <v>8.6</v>
      </c>
      <c r="N25" s="259">
        <v>8.5</v>
      </c>
      <c r="O25" s="259">
        <v>8.3000000000000007</v>
      </c>
      <c r="P25" s="259">
        <v>8.3000000000000007</v>
      </c>
      <c r="Q25" s="259">
        <v>8.1999999999999993</v>
      </c>
      <c r="R25" s="259">
        <v>8.1999999999999993</v>
      </c>
      <c r="S25" s="259">
        <v>8.1999999999999993</v>
      </c>
      <c r="T25" s="259">
        <v>8.1999999999999993</v>
      </c>
      <c r="U25" s="259">
        <v>8.1999999999999993</v>
      </c>
      <c r="V25" s="259">
        <v>8</v>
      </c>
      <c r="W25" s="259">
        <v>7.8</v>
      </c>
      <c r="X25" s="259">
        <v>7.8</v>
      </c>
      <c r="Y25" s="259">
        <v>7.7</v>
      </c>
      <c r="Z25" s="259">
        <v>7.9</v>
      </c>
      <c r="AA25" s="259">
        <v>8</v>
      </c>
      <c r="AB25" s="259">
        <v>7.7</v>
      </c>
      <c r="AC25" s="259">
        <v>7.5</v>
      </c>
      <c r="AD25" s="259">
        <v>7.6</v>
      </c>
      <c r="AE25" s="259">
        <v>7.5</v>
      </c>
      <c r="AF25" s="259">
        <v>7.5</v>
      </c>
      <c r="AG25" s="259">
        <v>7.3</v>
      </c>
      <c r="AH25" s="259">
        <v>7.2</v>
      </c>
      <c r="AI25" s="259">
        <v>7.2</v>
      </c>
      <c r="AJ25" s="259">
        <v>7.2</v>
      </c>
      <c r="AK25" s="259">
        <v>7</v>
      </c>
      <c r="AL25" s="259">
        <v>6.7</v>
      </c>
      <c r="AM25" s="259">
        <v>6.6</v>
      </c>
      <c r="AN25" s="259">
        <v>6.7</v>
      </c>
      <c r="AO25" s="259">
        <v>6.6</v>
      </c>
      <c r="AP25" s="259">
        <v>6.2</v>
      </c>
      <c r="AQ25" s="259">
        <v>6.3</v>
      </c>
      <c r="AR25" s="259">
        <v>6.1</v>
      </c>
      <c r="AS25" s="259">
        <v>6.2</v>
      </c>
      <c r="AT25" s="259">
        <v>6.1</v>
      </c>
      <c r="AU25" s="259">
        <v>5.9</v>
      </c>
      <c r="AV25" s="259">
        <v>5.7</v>
      </c>
      <c r="AW25" s="259">
        <v>5.8</v>
      </c>
      <c r="AX25" s="259">
        <v>5.6</v>
      </c>
      <c r="AY25" s="259">
        <v>5.7</v>
      </c>
      <c r="AZ25" s="259">
        <v>5.5</v>
      </c>
      <c r="BA25" s="259">
        <v>5.5</v>
      </c>
      <c r="BB25" s="259">
        <v>5.4</v>
      </c>
      <c r="BC25" s="259">
        <v>5.5</v>
      </c>
      <c r="BD25" s="259">
        <v>5.3</v>
      </c>
      <c r="BE25" s="259">
        <v>5.3341817777999996</v>
      </c>
      <c r="BF25" s="347">
        <v>5.3064239999999998</v>
      </c>
      <c r="BG25" s="347">
        <v>5.2817559999999997</v>
      </c>
      <c r="BH25" s="347">
        <v>5.2668270000000001</v>
      </c>
      <c r="BI25" s="347">
        <v>5.2433560000000003</v>
      </c>
      <c r="BJ25" s="347">
        <v>5.2179890000000002</v>
      </c>
      <c r="BK25" s="347">
        <v>5.1867429999999999</v>
      </c>
      <c r="BL25" s="347">
        <v>5.1605759999999998</v>
      </c>
      <c r="BM25" s="347">
        <v>5.1355009999999996</v>
      </c>
      <c r="BN25" s="347">
        <v>5.1107649999999998</v>
      </c>
      <c r="BO25" s="347">
        <v>5.088444</v>
      </c>
      <c r="BP25" s="347">
        <v>5.0677820000000002</v>
      </c>
      <c r="BQ25" s="347">
        <v>5.0475580000000004</v>
      </c>
      <c r="BR25" s="347">
        <v>5.0311320000000004</v>
      </c>
      <c r="BS25" s="347">
        <v>5.0172829999999999</v>
      </c>
      <c r="BT25" s="347">
        <v>5.0098130000000003</v>
      </c>
      <c r="BU25" s="347">
        <v>4.9982639999999998</v>
      </c>
      <c r="BV25" s="347">
        <v>4.9864379999999997</v>
      </c>
    </row>
    <row r="26" spans="1:74" ht="11.1" customHeight="1" x14ac:dyDescent="0.2">
      <c r="A26" s="140"/>
      <c r="B26" s="139" t="s">
        <v>1086</v>
      </c>
      <c r="C26" s="244"/>
      <c r="D26" s="244"/>
      <c r="E26" s="244"/>
      <c r="F26" s="244"/>
      <c r="G26" s="244"/>
      <c r="H26" s="244"/>
      <c r="I26" s="244"/>
      <c r="J26" s="244"/>
      <c r="K26" s="244"/>
      <c r="L26" s="244"/>
      <c r="M26" s="244"/>
      <c r="N26" s="244"/>
      <c r="O26" s="244"/>
      <c r="P26" s="244"/>
      <c r="Q26" s="244"/>
      <c r="R26" s="244"/>
      <c r="S26" s="244"/>
      <c r="T26" s="244"/>
      <c r="U26" s="244"/>
      <c r="V26" s="244"/>
      <c r="W26" s="244"/>
      <c r="X26" s="244"/>
      <c r="Y26" s="244"/>
      <c r="Z26" s="244"/>
      <c r="AA26" s="244"/>
      <c r="AB26" s="244"/>
      <c r="AC26" s="244"/>
      <c r="AD26" s="244"/>
      <c r="AE26" s="244"/>
      <c r="AF26" s="244"/>
      <c r="AG26" s="244"/>
      <c r="AH26" s="244"/>
      <c r="AI26" s="244"/>
      <c r="AJ26" s="244"/>
      <c r="AK26" s="244"/>
      <c r="AL26" s="244"/>
      <c r="AM26" s="244"/>
      <c r="AN26" s="244"/>
      <c r="AO26" s="244"/>
      <c r="AP26" s="244"/>
      <c r="AQ26" s="244"/>
      <c r="AR26" s="244"/>
      <c r="AS26" s="244"/>
      <c r="AT26" s="244"/>
      <c r="AU26" s="244"/>
      <c r="AV26" s="244"/>
      <c r="AW26" s="244"/>
      <c r="AX26" s="244"/>
      <c r="AY26" s="244"/>
      <c r="AZ26" s="244"/>
      <c r="BA26" s="244"/>
      <c r="BB26" s="244"/>
      <c r="BC26" s="244"/>
      <c r="BD26" s="244"/>
      <c r="BE26" s="244"/>
      <c r="BF26" s="357"/>
      <c r="BG26" s="357"/>
      <c r="BH26" s="357"/>
      <c r="BI26" s="357"/>
      <c r="BJ26" s="357"/>
      <c r="BK26" s="357"/>
      <c r="BL26" s="357"/>
      <c r="BM26" s="357"/>
      <c r="BN26" s="357"/>
      <c r="BO26" s="357"/>
      <c r="BP26" s="357"/>
      <c r="BQ26" s="357"/>
      <c r="BR26" s="357"/>
      <c r="BS26" s="357"/>
      <c r="BT26" s="357"/>
      <c r="BU26" s="357"/>
      <c r="BV26" s="357"/>
    </row>
    <row r="27" spans="1:74" ht="11.1" customHeight="1" x14ac:dyDescent="0.2">
      <c r="A27" s="140" t="s">
        <v>1087</v>
      </c>
      <c r="B27" s="210" t="s">
        <v>1088</v>
      </c>
      <c r="C27" s="487">
        <v>0.63</v>
      </c>
      <c r="D27" s="487">
        <v>0.51700000000000002</v>
      </c>
      <c r="E27" s="487">
        <v>0.6</v>
      </c>
      <c r="F27" s="487">
        <v>0.55400000000000005</v>
      </c>
      <c r="G27" s="487">
        <v>0.56100000000000005</v>
      </c>
      <c r="H27" s="487">
        <v>0.60799999999999998</v>
      </c>
      <c r="I27" s="487">
        <v>0.623</v>
      </c>
      <c r="J27" s="487">
        <v>0.58499999999999996</v>
      </c>
      <c r="K27" s="487">
        <v>0.65</v>
      </c>
      <c r="L27" s="487">
        <v>0.61</v>
      </c>
      <c r="M27" s="487">
        <v>0.71099999999999997</v>
      </c>
      <c r="N27" s="487">
        <v>0.69399999999999995</v>
      </c>
      <c r="O27" s="487">
        <v>0.72299999999999998</v>
      </c>
      <c r="P27" s="487">
        <v>0.70399999999999996</v>
      </c>
      <c r="Q27" s="487">
        <v>0.69499999999999995</v>
      </c>
      <c r="R27" s="487">
        <v>0.753</v>
      </c>
      <c r="S27" s="487">
        <v>0.70799999999999996</v>
      </c>
      <c r="T27" s="487">
        <v>0.75700000000000001</v>
      </c>
      <c r="U27" s="487">
        <v>0.74</v>
      </c>
      <c r="V27" s="487">
        <v>0.754</v>
      </c>
      <c r="W27" s="487">
        <v>0.84699999999999998</v>
      </c>
      <c r="X27" s="487">
        <v>0.91500000000000004</v>
      </c>
      <c r="Y27" s="487">
        <v>0.83299999999999996</v>
      </c>
      <c r="Z27" s="487">
        <v>0.97599999999999998</v>
      </c>
      <c r="AA27" s="487">
        <v>0.88800000000000001</v>
      </c>
      <c r="AB27" s="487">
        <v>0.97</v>
      </c>
      <c r="AC27" s="487">
        <v>0.999</v>
      </c>
      <c r="AD27" s="487">
        <v>0.82599999999999996</v>
      </c>
      <c r="AE27" s="487">
        <v>0.92</v>
      </c>
      <c r="AF27" s="487">
        <v>0.85199999999999998</v>
      </c>
      <c r="AG27" s="487">
        <v>0.89100000000000001</v>
      </c>
      <c r="AH27" s="487">
        <v>0.89800000000000002</v>
      </c>
      <c r="AI27" s="487">
        <v>0.86</v>
      </c>
      <c r="AJ27" s="487">
        <v>0.92100000000000004</v>
      </c>
      <c r="AK27" s="487">
        <v>1.1040000000000001</v>
      </c>
      <c r="AL27" s="487">
        <v>1.01</v>
      </c>
      <c r="AM27" s="487">
        <v>0.88800000000000001</v>
      </c>
      <c r="AN27" s="487">
        <v>0.95099999999999996</v>
      </c>
      <c r="AO27" s="487">
        <v>0.96299999999999997</v>
      </c>
      <c r="AP27" s="487">
        <v>1.0389999999999999</v>
      </c>
      <c r="AQ27" s="487">
        <v>0.98599999999999999</v>
      </c>
      <c r="AR27" s="487">
        <v>0.92700000000000005</v>
      </c>
      <c r="AS27" s="487">
        <v>1.095</v>
      </c>
      <c r="AT27" s="487">
        <v>0.96599999999999997</v>
      </c>
      <c r="AU27" s="487">
        <v>1.026</v>
      </c>
      <c r="AV27" s="487">
        <v>1.079</v>
      </c>
      <c r="AW27" s="487">
        <v>1.0069999999999999</v>
      </c>
      <c r="AX27" s="487">
        <v>1.08</v>
      </c>
      <c r="AY27" s="487">
        <v>1.08</v>
      </c>
      <c r="AZ27" s="487">
        <v>0.9</v>
      </c>
      <c r="BA27" s="487">
        <v>0.95399999999999996</v>
      </c>
      <c r="BB27" s="487">
        <v>1.19</v>
      </c>
      <c r="BC27" s="487">
        <v>1.069</v>
      </c>
      <c r="BD27" s="487">
        <v>1.1739999999999999</v>
      </c>
      <c r="BE27" s="487">
        <v>1.1471371852000001</v>
      </c>
      <c r="BF27" s="488">
        <v>1.1561980000000001</v>
      </c>
      <c r="BG27" s="488">
        <v>1.169853</v>
      </c>
      <c r="BH27" s="488">
        <v>1.1935469999999999</v>
      </c>
      <c r="BI27" s="488">
        <v>1.2123109999999999</v>
      </c>
      <c r="BJ27" s="488">
        <v>1.2315860000000001</v>
      </c>
      <c r="BK27" s="488">
        <v>1.256564</v>
      </c>
      <c r="BL27" s="488">
        <v>1.272972</v>
      </c>
      <c r="BM27" s="488">
        <v>1.286</v>
      </c>
      <c r="BN27" s="488">
        <v>1.2876300000000001</v>
      </c>
      <c r="BO27" s="488">
        <v>1.299911</v>
      </c>
      <c r="BP27" s="488">
        <v>1.314827</v>
      </c>
      <c r="BQ27" s="488">
        <v>1.3339570000000001</v>
      </c>
      <c r="BR27" s="488">
        <v>1.3529549999999999</v>
      </c>
      <c r="BS27" s="488">
        <v>1.3734010000000001</v>
      </c>
      <c r="BT27" s="488">
        <v>1.401705</v>
      </c>
      <c r="BU27" s="488">
        <v>1.4202399999999999</v>
      </c>
      <c r="BV27" s="488">
        <v>1.4354150000000001</v>
      </c>
    </row>
    <row r="28" spans="1:74" s="143" customFormat="1" ht="11.1" customHeight="1" x14ac:dyDescent="0.2">
      <c r="A28" s="142"/>
      <c r="B28" s="210"/>
      <c r="C28" s="259"/>
      <c r="D28" s="259"/>
      <c r="E28" s="259"/>
      <c r="F28" s="259"/>
      <c r="G28" s="259"/>
      <c r="H28" s="259"/>
      <c r="I28" s="259"/>
      <c r="J28" s="259"/>
      <c r="K28" s="259"/>
      <c r="L28" s="259"/>
      <c r="M28" s="259"/>
      <c r="N28" s="259"/>
      <c r="O28" s="259"/>
      <c r="P28" s="259"/>
      <c r="Q28" s="259"/>
      <c r="R28" s="259"/>
      <c r="S28" s="259"/>
      <c r="T28" s="259"/>
      <c r="U28" s="259"/>
      <c r="V28" s="259"/>
      <c r="W28" s="259"/>
      <c r="X28" s="259"/>
      <c r="Y28" s="259"/>
      <c r="Z28" s="259"/>
      <c r="AA28" s="259"/>
      <c r="AB28" s="259"/>
      <c r="AC28" s="259"/>
      <c r="AD28" s="259"/>
      <c r="AE28" s="259"/>
      <c r="AF28" s="259"/>
      <c r="AG28" s="259"/>
      <c r="AH28" s="259"/>
      <c r="AI28" s="259"/>
      <c r="AJ28" s="259"/>
      <c r="AK28" s="259"/>
      <c r="AL28" s="259"/>
      <c r="AM28" s="259"/>
      <c r="AN28" s="259"/>
      <c r="AO28" s="259"/>
      <c r="AP28" s="259"/>
      <c r="AQ28" s="259"/>
      <c r="AR28" s="259"/>
      <c r="AS28" s="259"/>
      <c r="AT28" s="259"/>
      <c r="AU28" s="259"/>
      <c r="AV28" s="259"/>
      <c r="AW28" s="259"/>
      <c r="AX28" s="259"/>
      <c r="AY28" s="259"/>
      <c r="AZ28" s="259"/>
      <c r="BA28" s="259"/>
      <c r="BB28" s="259"/>
      <c r="BC28" s="259"/>
      <c r="BD28" s="259"/>
      <c r="BE28" s="259"/>
      <c r="BF28" s="347"/>
      <c r="BG28" s="347"/>
      <c r="BH28" s="347"/>
      <c r="BI28" s="347"/>
      <c r="BJ28" s="347"/>
      <c r="BK28" s="347"/>
      <c r="BL28" s="347"/>
      <c r="BM28" s="347"/>
      <c r="BN28" s="347"/>
      <c r="BO28" s="347"/>
      <c r="BP28" s="347"/>
      <c r="BQ28" s="347"/>
      <c r="BR28" s="347"/>
      <c r="BS28" s="347"/>
      <c r="BT28" s="347"/>
      <c r="BU28" s="347"/>
      <c r="BV28" s="347"/>
    </row>
    <row r="29" spans="1:74" ht="11.1" customHeight="1" x14ac:dyDescent="0.2">
      <c r="A29" s="134"/>
      <c r="B29" s="325" t="s">
        <v>994</v>
      </c>
      <c r="C29" s="221"/>
      <c r="D29" s="221"/>
      <c r="E29" s="221"/>
      <c r="F29" s="221"/>
      <c r="G29" s="221"/>
      <c r="H29" s="221"/>
      <c r="I29" s="221"/>
      <c r="J29" s="221"/>
      <c r="K29" s="221"/>
      <c r="L29" s="221"/>
      <c r="M29" s="221"/>
      <c r="N29" s="221"/>
      <c r="O29" s="221"/>
      <c r="P29" s="221"/>
      <c r="Q29" s="221"/>
      <c r="R29" s="221"/>
      <c r="S29" s="221"/>
      <c r="T29" s="221"/>
      <c r="U29" s="221"/>
      <c r="V29" s="221"/>
      <c r="W29" s="221"/>
      <c r="X29" s="221"/>
      <c r="Y29" s="221"/>
      <c r="Z29" s="221"/>
      <c r="AA29" s="221"/>
      <c r="AB29" s="221"/>
      <c r="AC29" s="221"/>
      <c r="AD29" s="221"/>
      <c r="AE29" s="221"/>
      <c r="AF29" s="221"/>
      <c r="AG29" s="221"/>
      <c r="AH29" s="221"/>
      <c r="AI29" s="221"/>
      <c r="AJ29" s="221"/>
      <c r="AK29" s="221"/>
      <c r="AL29" s="221"/>
      <c r="AM29" s="221"/>
      <c r="AN29" s="221"/>
      <c r="AO29" s="221"/>
      <c r="AP29" s="221"/>
      <c r="AQ29" s="221"/>
      <c r="AR29" s="221"/>
      <c r="AS29" s="221"/>
      <c r="AT29" s="221"/>
      <c r="AU29" s="221"/>
      <c r="AV29" s="221"/>
      <c r="AW29" s="221"/>
      <c r="AX29" s="221"/>
      <c r="AY29" s="221"/>
      <c r="AZ29" s="221"/>
      <c r="BA29" s="221"/>
      <c r="BB29" s="221"/>
      <c r="BC29" s="221"/>
      <c r="BD29" s="221"/>
      <c r="BE29" s="221"/>
      <c r="BF29" s="335"/>
      <c r="BG29" s="335"/>
      <c r="BH29" s="335"/>
      <c r="BI29" s="335"/>
      <c r="BJ29" s="335"/>
      <c r="BK29" s="335"/>
      <c r="BL29" s="335"/>
      <c r="BM29" s="335"/>
      <c r="BN29" s="335"/>
      <c r="BO29" s="335"/>
      <c r="BP29" s="335"/>
      <c r="BQ29" s="335"/>
      <c r="BR29" s="335"/>
      <c r="BS29" s="335"/>
      <c r="BT29" s="335"/>
      <c r="BU29" s="335"/>
      <c r="BV29" s="335"/>
    </row>
    <row r="30" spans="1:74" ht="11.1" customHeight="1" x14ac:dyDescent="0.2">
      <c r="A30" s="631" t="s">
        <v>766</v>
      </c>
      <c r="B30" s="632" t="s">
        <v>765</v>
      </c>
      <c r="C30" s="259">
        <v>92.612399999999994</v>
      </c>
      <c r="D30" s="259">
        <v>92.101500000000001</v>
      </c>
      <c r="E30" s="259">
        <v>93.019400000000005</v>
      </c>
      <c r="F30" s="259">
        <v>92.581599999999995</v>
      </c>
      <c r="G30" s="259">
        <v>92.875399999999999</v>
      </c>
      <c r="H30" s="259">
        <v>93.093900000000005</v>
      </c>
      <c r="I30" s="259">
        <v>93.689700000000002</v>
      </c>
      <c r="J30" s="259">
        <v>94.146500000000003</v>
      </c>
      <c r="K30" s="259">
        <v>94.242599999999996</v>
      </c>
      <c r="L30" s="259">
        <v>94.727900000000005</v>
      </c>
      <c r="M30" s="259">
        <v>94.832400000000007</v>
      </c>
      <c r="N30" s="259">
        <v>95.199700000000007</v>
      </c>
      <c r="O30" s="259">
        <v>96.015000000000001</v>
      </c>
      <c r="P30" s="259">
        <v>96.375</v>
      </c>
      <c r="Q30" s="259">
        <v>96.006699999999995</v>
      </c>
      <c r="R30" s="259">
        <v>96.796599999999998</v>
      </c>
      <c r="S30" s="259">
        <v>97.112300000000005</v>
      </c>
      <c r="T30" s="259">
        <v>97.161799999999999</v>
      </c>
      <c r="U30" s="259">
        <v>97.706100000000006</v>
      </c>
      <c r="V30" s="259">
        <v>97.114599999999996</v>
      </c>
      <c r="W30" s="259">
        <v>97.386499999999998</v>
      </c>
      <c r="X30" s="259">
        <v>97.311099999999996</v>
      </c>
      <c r="Y30" s="259">
        <v>98.259699999999995</v>
      </c>
      <c r="Z30" s="259">
        <v>98.357100000000003</v>
      </c>
      <c r="AA30" s="259">
        <v>98.4084</v>
      </c>
      <c r="AB30" s="259">
        <v>99.043800000000005</v>
      </c>
      <c r="AC30" s="259">
        <v>99.488</v>
      </c>
      <c r="AD30" s="259">
        <v>99.311199999999999</v>
      </c>
      <c r="AE30" s="259">
        <v>99.416200000000003</v>
      </c>
      <c r="AF30" s="259">
        <v>99.6083</v>
      </c>
      <c r="AG30" s="259">
        <v>99.443200000000004</v>
      </c>
      <c r="AH30" s="259">
        <v>99.998699999999999</v>
      </c>
      <c r="AI30" s="259">
        <v>100.71769999999999</v>
      </c>
      <c r="AJ30" s="259">
        <v>100.819</v>
      </c>
      <c r="AK30" s="259">
        <v>101.375</v>
      </c>
      <c r="AL30" s="259">
        <v>101.55719999999999</v>
      </c>
      <c r="AM30" s="259">
        <v>101.3061</v>
      </c>
      <c r="AN30" s="259">
        <v>102.2567</v>
      </c>
      <c r="AO30" s="259">
        <v>103.10590000000001</v>
      </c>
      <c r="AP30" s="259">
        <v>103.1885</v>
      </c>
      <c r="AQ30" s="259">
        <v>103.68389999999999</v>
      </c>
      <c r="AR30" s="259">
        <v>104.105</v>
      </c>
      <c r="AS30" s="259">
        <v>104.4671</v>
      </c>
      <c r="AT30" s="259">
        <v>104.45140000000001</v>
      </c>
      <c r="AU30" s="259">
        <v>105.18600000000001</v>
      </c>
      <c r="AV30" s="259">
        <v>105.1437</v>
      </c>
      <c r="AW30" s="259">
        <v>106.2749</v>
      </c>
      <c r="AX30" s="259">
        <v>106.2938</v>
      </c>
      <c r="AY30" s="259">
        <v>105.84</v>
      </c>
      <c r="AZ30" s="259">
        <v>105.8909</v>
      </c>
      <c r="BA30" s="259">
        <v>106.0849</v>
      </c>
      <c r="BB30" s="259">
        <v>105.5964</v>
      </c>
      <c r="BC30" s="259">
        <v>105.3597</v>
      </c>
      <c r="BD30" s="259">
        <v>105.70650000000001</v>
      </c>
      <c r="BE30" s="259">
        <v>105.68019259</v>
      </c>
      <c r="BF30" s="347">
        <v>105.8229</v>
      </c>
      <c r="BG30" s="347">
        <v>106.0136</v>
      </c>
      <c r="BH30" s="347">
        <v>106.2413</v>
      </c>
      <c r="BI30" s="347">
        <v>106.53570000000001</v>
      </c>
      <c r="BJ30" s="347">
        <v>106.886</v>
      </c>
      <c r="BK30" s="347">
        <v>107.39749999999999</v>
      </c>
      <c r="BL30" s="347">
        <v>107.78060000000001</v>
      </c>
      <c r="BM30" s="347">
        <v>108.14060000000001</v>
      </c>
      <c r="BN30" s="347">
        <v>108.4062</v>
      </c>
      <c r="BO30" s="347">
        <v>108.7736</v>
      </c>
      <c r="BP30" s="347">
        <v>109.17149999999999</v>
      </c>
      <c r="BQ30" s="347">
        <v>109.6563</v>
      </c>
      <c r="BR30" s="347">
        <v>110.0728</v>
      </c>
      <c r="BS30" s="347">
        <v>110.4773</v>
      </c>
      <c r="BT30" s="347">
        <v>110.87779999999999</v>
      </c>
      <c r="BU30" s="347">
        <v>111.2526</v>
      </c>
      <c r="BV30" s="347">
        <v>111.6096</v>
      </c>
    </row>
    <row r="31" spans="1:74" ht="11.1" customHeight="1" x14ac:dyDescent="0.2">
      <c r="A31" s="326" t="s">
        <v>743</v>
      </c>
      <c r="B31" s="41" t="s">
        <v>1203</v>
      </c>
      <c r="C31" s="259">
        <v>90.012200000000007</v>
      </c>
      <c r="D31" s="259">
        <v>90.010199999999998</v>
      </c>
      <c r="E31" s="259">
        <v>90.656999999999996</v>
      </c>
      <c r="F31" s="259">
        <v>90.064400000000006</v>
      </c>
      <c r="G31" s="259">
        <v>90.273899999999998</v>
      </c>
      <c r="H31" s="259">
        <v>90.395899999999997</v>
      </c>
      <c r="I31" s="259">
        <v>91.158100000000005</v>
      </c>
      <c r="J31" s="259">
        <v>91.417599999999993</v>
      </c>
      <c r="K31" s="259">
        <v>91.735200000000006</v>
      </c>
      <c r="L31" s="259">
        <v>92.221999999999994</v>
      </c>
      <c r="M31" s="259">
        <v>92.177300000000002</v>
      </c>
      <c r="N31" s="259">
        <v>92.815799999999996</v>
      </c>
      <c r="O31" s="259">
        <v>93.832099999999997</v>
      </c>
      <c r="P31" s="259">
        <v>94.366699999999994</v>
      </c>
      <c r="Q31" s="259">
        <v>94.093000000000004</v>
      </c>
      <c r="R31" s="259">
        <v>94.861800000000002</v>
      </c>
      <c r="S31" s="259">
        <v>94.697999999999993</v>
      </c>
      <c r="T31" s="259">
        <v>95.117999999999995</v>
      </c>
      <c r="U31" s="259">
        <v>95.581900000000005</v>
      </c>
      <c r="V31" s="259">
        <v>95.106800000000007</v>
      </c>
      <c r="W31" s="259">
        <v>95.303899999999999</v>
      </c>
      <c r="X31" s="259">
        <v>94.899600000000007</v>
      </c>
      <c r="Y31" s="259">
        <v>96.1404</v>
      </c>
      <c r="Z31" s="259">
        <v>96.868899999999996</v>
      </c>
      <c r="AA31" s="259">
        <v>96.646799999999999</v>
      </c>
      <c r="AB31" s="259">
        <v>97.274699999999996</v>
      </c>
      <c r="AC31" s="259">
        <v>97.387100000000004</v>
      </c>
      <c r="AD31" s="259">
        <v>97.178899999999999</v>
      </c>
      <c r="AE31" s="259">
        <v>97.441999999999993</v>
      </c>
      <c r="AF31" s="259">
        <v>97.767600000000002</v>
      </c>
      <c r="AG31" s="259">
        <v>97.3339</v>
      </c>
      <c r="AH31" s="259">
        <v>98.032499999999999</v>
      </c>
      <c r="AI31" s="259">
        <v>98.257900000000006</v>
      </c>
      <c r="AJ31" s="259">
        <v>98.709800000000001</v>
      </c>
      <c r="AK31" s="259">
        <v>99.059100000000001</v>
      </c>
      <c r="AL31" s="259">
        <v>99.2577</v>
      </c>
      <c r="AM31" s="259">
        <v>98.235299999999995</v>
      </c>
      <c r="AN31" s="259">
        <v>99.548900000000003</v>
      </c>
      <c r="AO31" s="259">
        <v>100.4307</v>
      </c>
      <c r="AP31" s="259">
        <v>100.75830000000001</v>
      </c>
      <c r="AQ31" s="259">
        <v>101.14960000000001</v>
      </c>
      <c r="AR31" s="259">
        <v>101.58</v>
      </c>
      <c r="AS31" s="259">
        <v>102.48050000000001</v>
      </c>
      <c r="AT31" s="259">
        <v>102.1778</v>
      </c>
      <c r="AU31" s="259">
        <v>102.45959999999999</v>
      </c>
      <c r="AV31" s="259">
        <v>102.65649999999999</v>
      </c>
      <c r="AW31" s="259">
        <v>103.8947</v>
      </c>
      <c r="AX31" s="259">
        <v>103.85809999999999</v>
      </c>
      <c r="AY31" s="259">
        <v>103.2567</v>
      </c>
      <c r="AZ31" s="259">
        <v>103.1392</v>
      </c>
      <c r="BA31" s="259">
        <v>103.4605</v>
      </c>
      <c r="BB31" s="259">
        <v>103.5889</v>
      </c>
      <c r="BC31" s="259">
        <v>103.6228</v>
      </c>
      <c r="BD31" s="259">
        <v>103.6794</v>
      </c>
      <c r="BE31" s="259">
        <v>103.91268519</v>
      </c>
      <c r="BF31" s="347">
        <v>104.1319</v>
      </c>
      <c r="BG31" s="347">
        <v>104.39790000000001</v>
      </c>
      <c r="BH31" s="347">
        <v>104.71380000000001</v>
      </c>
      <c r="BI31" s="347">
        <v>105.071</v>
      </c>
      <c r="BJ31" s="347">
        <v>105.47280000000001</v>
      </c>
      <c r="BK31" s="347">
        <v>106.0068</v>
      </c>
      <c r="BL31" s="347">
        <v>106.4315</v>
      </c>
      <c r="BM31" s="347">
        <v>106.8348</v>
      </c>
      <c r="BN31" s="347">
        <v>107.1558</v>
      </c>
      <c r="BO31" s="347">
        <v>107.56180000000001</v>
      </c>
      <c r="BP31" s="347">
        <v>107.992</v>
      </c>
      <c r="BQ31" s="347">
        <v>108.5009</v>
      </c>
      <c r="BR31" s="347">
        <v>108.9385</v>
      </c>
      <c r="BS31" s="347">
        <v>109.3592</v>
      </c>
      <c r="BT31" s="347">
        <v>109.76649999999999</v>
      </c>
      <c r="BU31" s="347">
        <v>110.1511</v>
      </c>
      <c r="BV31" s="347">
        <v>110.5164</v>
      </c>
    </row>
    <row r="32" spans="1:74" ht="11.1" customHeight="1" x14ac:dyDescent="0.2">
      <c r="A32" s="633" t="s">
        <v>1178</v>
      </c>
      <c r="B32" s="634" t="s">
        <v>1204</v>
      </c>
      <c r="C32" s="259">
        <v>98.213800000000006</v>
      </c>
      <c r="D32" s="259">
        <v>97.848500000000001</v>
      </c>
      <c r="E32" s="259">
        <v>98.072100000000006</v>
      </c>
      <c r="F32" s="259">
        <v>98.686700000000002</v>
      </c>
      <c r="G32" s="259">
        <v>98.093900000000005</v>
      </c>
      <c r="H32" s="259">
        <v>98.119900000000001</v>
      </c>
      <c r="I32" s="259">
        <v>98.191699999999997</v>
      </c>
      <c r="J32" s="259">
        <v>98.070999999999998</v>
      </c>
      <c r="K32" s="259">
        <v>98.356099999999998</v>
      </c>
      <c r="L32" s="259">
        <v>99.466499999999996</v>
      </c>
      <c r="M32" s="259">
        <v>99.079400000000007</v>
      </c>
      <c r="N32" s="259">
        <v>99.391400000000004</v>
      </c>
      <c r="O32" s="259">
        <v>100.4294</v>
      </c>
      <c r="P32" s="259">
        <v>101.30459999999999</v>
      </c>
      <c r="Q32" s="259">
        <v>101.4084</v>
      </c>
      <c r="R32" s="259">
        <v>102.0442</v>
      </c>
      <c r="S32" s="259">
        <v>102.3177</v>
      </c>
      <c r="T32" s="259">
        <v>102.337</v>
      </c>
      <c r="U32" s="259">
        <v>104.1833</v>
      </c>
      <c r="V32" s="259">
        <v>104.6682</v>
      </c>
      <c r="W32" s="259">
        <v>105.1234</v>
      </c>
      <c r="X32" s="259">
        <v>102.9576</v>
      </c>
      <c r="Y32" s="259">
        <v>103.50149999999999</v>
      </c>
      <c r="Z32" s="259">
        <v>103.7542</v>
      </c>
      <c r="AA32" s="259">
        <v>104.2002</v>
      </c>
      <c r="AB32" s="259">
        <v>104.11920000000001</v>
      </c>
      <c r="AC32" s="259">
        <v>103.824</v>
      </c>
      <c r="AD32" s="259">
        <v>104.4528</v>
      </c>
      <c r="AE32" s="259">
        <v>103.98690000000001</v>
      </c>
      <c r="AF32" s="259">
        <v>104.23139999999999</v>
      </c>
      <c r="AG32" s="259">
        <v>104.809</v>
      </c>
      <c r="AH32" s="259">
        <v>104.4748</v>
      </c>
      <c r="AI32" s="259">
        <v>103.7051</v>
      </c>
      <c r="AJ32" s="259">
        <v>104.3436</v>
      </c>
      <c r="AK32" s="259">
        <v>104.89700000000001</v>
      </c>
      <c r="AL32" s="259">
        <v>106.37350000000001</v>
      </c>
      <c r="AM32" s="259">
        <v>105.1228</v>
      </c>
      <c r="AN32" s="259">
        <v>106.8193</v>
      </c>
      <c r="AO32" s="259">
        <v>106.2869</v>
      </c>
      <c r="AP32" s="259">
        <v>106.9409</v>
      </c>
      <c r="AQ32" s="259">
        <v>106.4389</v>
      </c>
      <c r="AR32" s="259">
        <v>106.1623</v>
      </c>
      <c r="AS32" s="259">
        <v>105.6808</v>
      </c>
      <c r="AT32" s="259">
        <v>105.4228</v>
      </c>
      <c r="AU32" s="259">
        <v>105.7141</v>
      </c>
      <c r="AV32" s="259">
        <v>106.28740000000001</v>
      </c>
      <c r="AW32" s="259">
        <v>108.34350000000001</v>
      </c>
      <c r="AX32" s="259">
        <v>108.42189999999999</v>
      </c>
      <c r="AY32" s="259">
        <v>108.64709999999999</v>
      </c>
      <c r="AZ32" s="259">
        <v>108.45489999999999</v>
      </c>
      <c r="BA32" s="259">
        <v>109.3331</v>
      </c>
      <c r="BB32" s="259">
        <v>108.9892</v>
      </c>
      <c r="BC32" s="259">
        <v>108.2103</v>
      </c>
      <c r="BD32" s="259">
        <v>108.20780000000001</v>
      </c>
      <c r="BE32" s="259">
        <v>108.79390741</v>
      </c>
      <c r="BF32" s="347">
        <v>108.9884</v>
      </c>
      <c r="BG32" s="347">
        <v>109.2021</v>
      </c>
      <c r="BH32" s="347">
        <v>109.44710000000001</v>
      </c>
      <c r="BI32" s="347">
        <v>109.69029999999999</v>
      </c>
      <c r="BJ32" s="347">
        <v>109.94370000000001</v>
      </c>
      <c r="BK32" s="347">
        <v>110.2296</v>
      </c>
      <c r="BL32" s="347">
        <v>110.4866</v>
      </c>
      <c r="BM32" s="347">
        <v>110.73699999999999</v>
      </c>
      <c r="BN32" s="347">
        <v>110.9653</v>
      </c>
      <c r="BO32" s="347">
        <v>111.2141</v>
      </c>
      <c r="BP32" s="347">
        <v>111.4679</v>
      </c>
      <c r="BQ32" s="347">
        <v>111.7283</v>
      </c>
      <c r="BR32" s="347">
        <v>111.99079999999999</v>
      </c>
      <c r="BS32" s="347">
        <v>112.25709999999999</v>
      </c>
      <c r="BT32" s="347">
        <v>112.5269</v>
      </c>
      <c r="BU32" s="347">
        <v>112.801</v>
      </c>
      <c r="BV32" s="347">
        <v>113.0791</v>
      </c>
    </row>
    <row r="33" spans="1:74" ht="11.1" customHeight="1" x14ac:dyDescent="0.2">
      <c r="A33" s="633" t="s">
        <v>1179</v>
      </c>
      <c r="B33" s="634" t="s">
        <v>1205</v>
      </c>
      <c r="C33" s="259">
        <v>88.595799999999997</v>
      </c>
      <c r="D33" s="259">
        <v>87.223399999999998</v>
      </c>
      <c r="E33" s="259">
        <v>88.128600000000006</v>
      </c>
      <c r="F33" s="259">
        <v>87.564499999999995</v>
      </c>
      <c r="G33" s="259">
        <v>86.784999999999997</v>
      </c>
      <c r="H33" s="259">
        <v>87.360699999999994</v>
      </c>
      <c r="I33" s="259">
        <v>87.412499999999994</v>
      </c>
      <c r="J33" s="259">
        <v>86.583600000000004</v>
      </c>
      <c r="K33" s="259">
        <v>87.285300000000007</v>
      </c>
      <c r="L33" s="259">
        <v>86.6096</v>
      </c>
      <c r="M33" s="259">
        <v>86.959900000000005</v>
      </c>
      <c r="N33" s="259">
        <v>87.139600000000002</v>
      </c>
      <c r="O33" s="259">
        <v>86.765699999999995</v>
      </c>
      <c r="P33" s="259">
        <v>86.998099999999994</v>
      </c>
      <c r="Q33" s="259">
        <v>85.674999999999997</v>
      </c>
      <c r="R33" s="259">
        <v>86.251999999999995</v>
      </c>
      <c r="S33" s="259">
        <v>85.854299999999995</v>
      </c>
      <c r="T33" s="259">
        <v>84.269499999999994</v>
      </c>
      <c r="U33" s="259">
        <v>84.487300000000005</v>
      </c>
      <c r="V33" s="259">
        <v>84.954599999999999</v>
      </c>
      <c r="W33" s="259">
        <v>84.115200000000002</v>
      </c>
      <c r="X33" s="259">
        <v>84.995199999999997</v>
      </c>
      <c r="Y33" s="259">
        <v>85.270899999999997</v>
      </c>
      <c r="Z33" s="259">
        <v>84.957999999999998</v>
      </c>
      <c r="AA33" s="259">
        <v>85.188000000000002</v>
      </c>
      <c r="AB33" s="259">
        <v>85.598100000000002</v>
      </c>
      <c r="AC33" s="259">
        <v>85.157600000000002</v>
      </c>
      <c r="AD33" s="259">
        <v>85.116100000000003</v>
      </c>
      <c r="AE33" s="259">
        <v>86.228899999999996</v>
      </c>
      <c r="AF33" s="259">
        <v>85.361099999999993</v>
      </c>
      <c r="AG33" s="259">
        <v>85.557599999999994</v>
      </c>
      <c r="AH33" s="259">
        <v>85.5227</v>
      </c>
      <c r="AI33" s="259">
        <v>84.1173</v>
      </c>
      <c r="AJ33" s="259">
        <v>84.622500000000002</v>
      </c>
      <c r="AK33" s="259">
        <v>83.533000000000001</v>
      </c>
      <c r="AL33" s="259">
        <v>83.517700000000005</v>
      </c>
      <c r="AM33" s="259">
        <v>83.430199999999999</v>
      </c>
      <c r="AN33" s="259">
        <v>81.816599999999994</v>
      </c>
      <c r="AO33" s="259">
        <v>81.840199999999996</v>
      </c>
      <c r="AP33" s="259">
        <v>84.2911</v>
      </c>
      <c r="AQ33" s="259">
        <v>82.705299999999994</v>
      </c>
      <c r="AR33" s="259">
        <v>82.819199999999995</v>
      </c>
      <c r="AS33" s="259">
        <v>82.364099999999993</v>
      </c>
      <c r="AT33" s="259">
        <v>82.792100000000005</v>
      </c>
      <c r="AU33" s="259">
        <v>82.789900000000003</v>
      </c>
      <c r="AV33" s="259">
        <v>82.535300000000007</v>
      </c>
      <c r="AW33" s="259">
        <v>83.246200000000002</v>
      </c>
      <c r="AX33" s="259">
        <v>83.628500000000003</v>
      </c>
      <c r="AY33" s="259">
        <v>82.662099999999995</v>
      </c>
      <c r="AZ33" s="259">
        <v>81.396699999999996</v>
      </c>
      <c r="BA33" s="259">
        <v>82.406099999999995</v>
      </c>
      <c r="BB33" s="259">
        <v>82.741900000000001</v>
      </c>
      <c r="BC33" s="259">
        <v>82.662499999999994</v>
      </c>
      <c r="BD33" s="259">
        <v>82.932299999999998</v>
      </c>
      <c r="BE33" s="259">
        <v>82.556486667000001</v>
      </c>
      <c r="BF33" s="347">
        <v>82.448359999999994</v>
      </c>
      <c r="BG33" s="347">
        <v>82.342089999999999</v>
      </c>
      <c r="BH33" s="347">
        <v>82.211879999999994</v>
      </c>
      <c r="BI33" s="347">
        <v>82.128649999999993</v>
      </c>
      <c r="BJ33" s="347">
        <v>82.066609999999997</v>
      </c>
      <c r="BK33" s="347">
        <v>82.044799999999995</v>
      </c>
      <c r="BL33" s="347">
        <v>82.010869999999997</v>
      </c>
      <c r="BM33" s="347">
        <v>81.983869999999996</v>
      </c>
      <c r="BN33" s="347">
        <v>81.941630000000004</v>
      </c>
      <c r="BO33" s="347">
        <v>81.945089999999993</v>
      </c>
      <c r="BP33" s="347">
        <v>81.972089999999994</v>
      </c>
      <c r="BQ33" s="347">
        <v>82.039550000000006</v>
      </c>
      <c r="BR33" s="347">
        <v>82.100939999999994</v>
      </c>
      <c r="BS33" s="347">
        <v>82.173159999999996</v>
      </c>
      <c r="BT33" s="347">
        <v>82.244100000000003</v>
      </c>
      <c r="BU33" s="347">
        <v>82.347110000000001</v>
      </c>
      <c r="BV33" s="347">
        <v>82.470070000000007</v>
      </c>
    </row>
    <row r="34" spans="1:74" ht="11.1" customHeight="1" x14ac:dyDescent="0.2">
      <c r="A34" s="633" t="s">
        <v>1180</v>
      </c>
      <c r="B34" s="634" t="s">
        <v>1206</v>
      </c>
      <c r="C34" s="259">
        <v>92.314499999999995</v>
      </c>
      <c r="D34" s="259">
        <v>91.356800000000007</v>
      </c>
      <c r="E34" s="259">
        <v>93.820800000000006</v>
      </c>
      <c r="F34" s="259">
        <v>92.281000000000006</v>
      </c>
      <c r="G34" s="259">
        <v>93.536699999999996</v>
      </c>
      <c r="H34" s="259">
        <v>94.489500000000007</v>
      </c>
      <c r="I34" s="259">
        <v>95.911299999999997</v>
      </c>
      <c r="J34" s="259">
        <v>96.493300000000005</v>
      </c>
      <c r="K34" s="259">
        <v>96.949700000000007</v>
      </c>
      <c r="L34" s="259">
        <v>96.578599999999994</v>
      </c>
      <c r="M34" s="259">
        <v>96.683400000000006</v>
      </c>
      <c r="N34" s="259">
        <v>96.416399999999996</v>
      </c>
      <c r="O34" s="259">
        <v>95.473399999999998</v>
      </c>
      <c r="P34" s="259">
        <v>97.425399999999996</v>
      </c>
      <c r="Q34" s="259">
        <v>96.456599999999995</v>
      </c>
      <c r="R34" s="259">
        <v>95.246200000000002</v>
      </c>
      <c r="S34" s="259">
        <v>95.451099999999997</v>
      </c>
      <c r="T34" s="259">
        <v>95.351900000000001</v>
      </c>
      <c r="U34" s="259">
        <v>94.665199999999999</v>
      </c>
      <c r="V34" s="259">
        <v>94.617400000000004</v>
      </c>
      <c r="W34" s="259">
        <v>94.349800000000002</v>
      </c>
      <c r="X34" s="259">
        <v>95.853300000000004</v>
      </c>
      <c r="Y34" s="259">
        <v>94.502200000000002</v>
      </c>
      <c r="Z34" s="259">
        <v>94.897300000000001</v>
      </c>
      <c r="AA34" s="259">
        <v>96.192800000000005</v>
      </c>
      <c r="AB34" s="259">
        <v>96.762600000000006</v>
      </c>
      <c r="AC34" s="259">
        <v>96.72</v>
      </c>
      <c r="AD34" s="259">
        <v>95.704700000000003</v>
      </c>
      <c r="AE34" s="259">
        <v>95.588499999999996</v>
      </c>
      <c r="AF34" s="259">
        <v>95.319400000000002</v>
      </c>
      <c r="AG34" s="259">
        <v>95.860100000000003</v>
      </c>
      <c r="AH34" s="259">
        <v>95.781800000000004</v>
      </c>
      <c r="AI34" s="259">
        <v>96.8489</v>
      </c>
      <c r="AJ34" s="259">
        <v>96.587299999999999</v>
      </c>
      <c r="AK34" s="259">
        <v>96.643000000000001</v>
      </c>
      <c r="AL34" s="259">
        <v>96.783900000000003</v>
      </c>
      <c r="AM34" s="259">
        <v>96.743899999999996</v>
      </c>
      <c r="AN34" s="259">
        <v>97.694999999999993</v>
      </c>
      <c r="AO34" s="259">
        <v>98.776200000000003</v>
      </c>
      <c r="AP34" s="259">
        <v>99.944400000000002</v>
      </c>
      <c r="AQ34" s="259">
        <v>97.977099999999993</v>
      </c>
      <c r="AR34" s="259">
        <v>96.676100000000005</v>
      </c>
      <c r="AS34" s="259">
        <v>98.837800000000001</v>
      </c>
      <c r="AT34" s="259">
        <v>99.229399999999998</v>
      </c>
      <c r="AU34" s="259">
        <v>98.733999999999995</v>
      </c>
      <c r="AV34" s="259">
        <v>97.206500000000005</v>
      </c>
      <c r="AW34" s="259">
        <v>98.954700000000003</v>
      </c>
      <c r="AX34" s="259">
        <v>100.0123</v>
      </c>
      <c r="AY34" s="259">
        <v>98.111900000000006</v>
      </c>
      <c r="AZ34" s="259">
        <v>100.2236</v>
      </c>
      <c r="BA34" s="259">
        <v>99.9499</v>
      </c>
      <c r="BB34" s="259">
        <v>101.1906</v>
      </c>
      <c r="BC34" s="259">
        <v>100.187</v>
      </c>
      <c r="BD34" s="259">
        <v>100.3128</v>
      </c>
      <c r="BE34" s="259">
        <v>101.24541481</v>
      </c>
      <c r="BF34" s="347">
        <v>101.53149999999999</v>
      </c>
      <c r="BG34" s="347">
        <v>101.7847</v>
      </c>
      <c r="BH34" s="347">
        <v>101.99169999999999</v>
      </c>
      <c r="BI34" s="347">
        <v>102.1891</v>
      </c>
      <c r="BJ34" s="347">
        <v>102.36360000000001</v>
      </c>
      <c r="BK34" s="347">
        <v>102.5048</v>
      </c>
      <c r="BL34" s="347">
        <v>102.6413</v>
      </c>
      <c r="BM34" s="347">
        <v>102.7627</v>
      </c>
      <c r="BN34" s="347">
        <v>102.84099999999999</v>
      </c>
      <c r="BO34" s="347">
        <v>102.95310000000001</v>
      </c>
      <c r="BP34" s="347">
        <v>103.071</v>
      </c>
      <c r="BQ34" s="347">
        <v>103.2028</v>
      </c>
      <c r="BR34" s="347">
        <v>103.3263</v>
      </c>
      <c r="BS34" s="347">
        <v>103.44970000000001</v>
      </c>
      <c r="BT34" s="347">
        <v>103.5659</v>
      </c>
      <c r="BU34" s="347">
        <v>103.694</v>
      </c>
      <c r="BV34" s="347">
        <v>103.8272</v>
      </c>
    </row>
    <row r="35" spans="1:74" ht="11.1" customHeight="1" x14ac:dyDescent="0.2">
      <c r="A35" s="633" t="s">
        <v>1181</v>
      </c>
      <c r="B35" s="634" t="s">
        <v>1207</v>
      </c>
      <c r="C35" s="259">
        <v>86.432400000000001</v>
      </c>
      <c r="D35" s="259">
        <v>86.071200000000005</v>
      </c>
      <c r="E35" s="259">
        <v>87.117699999999999</v>
      </c>
      <c r="F35" s="259">
        <v>86.343900000000005</v>
      </c>
      <c r="G35" s="259">
        <v>85.708100000000002</v>
      </c>
      <c r="H35" s="259">
        <v>85.9191</v>
      </c>
      <c r="I35" s="259">
        <v>86.246099999999998</v>
      </c>
      <c r="J35" s="259">
        <v>86.388999999999996</v>
      </c>
      <c r="K35" s="259">
        <v>86.741200000000006</v>
      </c>
      <c r="L35" s="259">
        <v>86.590400000000002</v>
      </c>
      <c r="M35" s="259">
        <v>85.689400000000006</v>
      </c>
      <c r="N35" s="259">
        <v>86.349800000000002</v>
      </c>
      <c r="O35" s="259">
        <v>86.985900000000001</v>
      </c>
      <c r="P35" s="259">
        <v>86.359499999999997</v>
      </c>
      <c r="Q35" s="259">
        <v>86.197100000000006</v>
      </c>
      <c r="R35" s="259">
        <v>86.475999999999999</v>
      </c>
      <c r="S35" s="259">
        <v>85.687799999999996</v>
      </c>
      <c r="T35" s="259">
        <v>85.838499999999996</v>
      </c>
      <c r="U35" s="259">
        <v>85.613</v>
      </c>
      <c r="V35" s="259">
        <v>85.565799999999996</v>
      </c>
      <c r="W35" s="259">
        <v>86.323599999999999</v>
      </c>
      <c r="X35" s="259">
        <v>86.325299999999999</v>
      </c>
      <c r="Y35" s="259">
        <v>86.867999999999995</v>
      </c>
      <c r="Z35" s="259">
        <v>88.027000000000001</v>
      </c>
      <c r="AA35" s="259">
        <v>87.265699999999995</v>
      </c>
      <c r="AB35" s="259">
        <v>86.932400000000001</v>
      </c>
      <c r="AC35" s="259">
        <v>87.070599999999999</v>
      </c>
      <c r="AD35" s="259">
        <v>87.446600000000004</v>
      </c>
      <c r="AE35" s="259">
        <v>87.914299999999997</v>
      </c>
      <c r="AF35" s="259">
        <v>88.009900000000002</v>
      </c>
      <c r="AG35" s="259">
        <v>87.655500000000004</v>
      </c>
      <c r="AH35" s="259">
        <v>87.632000000000005</v>
      </c>
      <c r="AI35" s="259">
        <v>87.156000000000006</v>
      </c>
      <c r="AJ35" s="259">
        <v>87.31</v>
      </c>
      <c r="AK35" s="259">
        <v>87.268100000000004</v>
      </c>
      <c r="AL35" s="259">
        <v>88.498800000000003</v>
      </c>
      <c r="AM35" s="259">
        <v>87.128500000000003</v>
      </c>
      <c r="AN35" s="259">
        <v>87.583399999999997</v>
      </c>
      <c r="AO35" s="259">
        <v>88.364099999999993</v>
      </c>
      <c r="AP35" s="259">
        <v>88.328199999999995</v>
      </c>
      <c r="AQ35" s="259">
        <v>88.053799999999995</v>
      </c>
      <c r="AR35" s="259">
        <v>88.895700000000005</v>
      </c>
      <c r="AS35" s="259">
        <v>89.543199999999999</v>
      </c>
      <c r="AT35" s="259">
        <v>90.220200000000006</v>
      </c>
      <c r="AU35" s="259">
        <v>90.509500000000003</v>
      </c>
      <c r="AV35" s="259">
        <v>90.766199999999998</v>
      </c>
      <c r="AW35" s="259">
        <v>91.346800000000002</v>
      </c>
      <c r="AX35" s="259">
        <v>91.840199999999996</v>
      </c>
      <c r="AY35" s="259">
        <v>92.045199999999994</v>
      </c>
      <c r="AZ35" s="259">
        <v>92.037599999999998</v>
      </c>
      <c r="BA35" s="259">
        <v>91.938199999999995</v>
      </c>
      <c r="BB35" s="259">
        <v>91.9679</v>
      </c>
      <c r="BC35" s="259">
        <v>91.686800000000005</v>
      </c>
      <c r="BD35" s="259">
        <v>92.327799999999996</v>
      </c>
      <c r="BE35" s="259">
        <v>92.201553333000007</v>
      </c>
      <c r="BF35" s="347">
        <v>92.31653</v>
      </c>
      <c r="BG35" s="347">
        <v>92.438280000000006</v>
      </c>
      <c r="BH35" s="347">
        <v>92.542779999999993</v>
      </c>
      <c r="BI35" s="347">
        <v>92.696079999999995</v>
      </c>
      <c r="BJ35" s="347">
        <v>92.874160000000003</v>
      </c>
      <c r="BK35" s="347">
        <v>93.093190000000007</v>
      </c>
      <c r="BL35" s="347">
        <v>93.308719999999994</v>
      </c>
      <c r="BM35" s="347">
        <v>93.536910000000006</v>
      </c>
      <c r="BN35" s="347">
        <v>93.759249999999994</v>
      </c>
      <c r="BO35" s="347">
        <v>94.02664</v>
      </c>
      <c r="BP35" s="347">
        <v>94.320570000000004</v>
      </c>
      <c r="BQ35" s="347">
        <v>94.66431</v>
      </c>
      <c r="BR35" s="347">
        <v>94.993849999999995</v>
      </c>
      <c r="BS35" s="347">
        <v>95.332459999999998</v>
      </c>
      <c r="BT35" s="347">
        <v>95.670140000000004</v>
      </c>
      <c r="BU35" s="347">
        <v>96.034409999999994</v>
      </c>
      <c r="BV35" s="347">
        <v>96.41525</v>
      </c>
    </row>
    <row r="36" spans="1:74" ht="11.1" customHeight="1" x14ac:dyDescent="0.2">
      <c r="A36" s="633" t="s">
        <v>1182</v>
      </c>
      <c r="B36" s="634" t="s">
        <v>1208</v>
      </c>
      <c r="C36" s="259">
        <v>67.266199999999998</v>
      </c>
      <c r="D36" s="259">
        <v>68.774100000000004</v>
      </c>
      <c r="E36" s="259">
        <v>69.2667</v>
      </c>
      <c r="F36" s="259">
        <v>70.094700000000003</v>
      </c>
      <c r="G36" s="259">
        <v>70.800299999999993</v>
      </c>
      <c r="H36" s="259">
        <v>70.651300000000006</v>
      </c>
      <c r="I36" s="259">
        <v>71.372500000000002</v>
      </c>
      <c r="J36" s="259">
        <v>71.623199999999997</v>
      </c>
      <c r="K36" s="259">
        <v>71.479200000000006</v>
      </c>
      <c r="L36" s="259">
        <v>70.612399999999994</v>
      </c>
      <c r="M36" s="259">
        <v>69.895899999999997</v>
      </c>
      <c r="N36" s="259">
        <v>70.406800000000004</v>
      </c>
      <c r="O36" s="259">
        <v>70.937399999999997</v>
      </c>
      <c r="P36" s="259">
        <v>71.992599999999996</v>
      </c>
      <c r="Q36" s="259">
        <v>71.436199999999999</v>
      </c>
      <c r="R36" s="259">
        <v>71.915599999999998</v>
      </c>
      <c r="S36" s="259">
        <v>71.137600000000006</v>
      </c>
      <c r="T36" s="259">
        <v>71.490899999999996</v>
      </c>
      <c r="U36" s="259">
        <v>70.822800000000001</v>
      </c>
      <c r="V36" s="259">
        <v>70.739500000000007</v>
      </c>
      <c r="W36" s="259">
        <v>70.845299999999995</v>
      </c>
      <c r="X36" s="259">
        <v>70.830699999999993</v>
      </c>
      <c r="Y36" s="259">
        <v>71.614199999999997</v>
      </c>
      <c r="Z36" s="259">
        <v>73.153099999999995</v>
      </c>
      <c r="AA36" s="259">
        <v>72.824399999999997</v>
      </c>
      <c r="AB36" s="259">
        <v>73.846699999999998</v>
      </c>
      <c r="AC36" s="259">
        <v>73.800399999999996</v>
      </c>
      <c r="AD36" s="259">
        <v>72.366600000000005</v>
      </c>
      <c r="AE36" s="259">
        <v>73.843199999999996</v>
      </c>
      <c r="AF36" s="259">
        <v>73.979299999999995</v>
      </c>
      <c r="AG36" s="259">
        <v>74.001400000000004</v>
      </c>
      <c r="AH36" s="259">
        <v>74.268199999999993</v>
      </c>
      <c r="AI36" s="259">
        <v>74.492400000000004</v>
      </c>
      <c r="AJ36" s="259">
        <v>74.565700000000007</v>
      </c>
      <c r="AK36" s="259">
        <v>75.3399</v>
      </c>
      <c r="AL36" s="259">
        <v>74.175200000000004</v>
      </c>
      <c r="AM36" s="259">
        <v>75.472499999999997</v>
      </c>
      <c r="AN36" s="259">
        <v>74.9679</v>
      </c>
      <c r="AO36" s="259">
        <v>75.977000000000004</v>
      </c>
      <c r="AP36" s="259">
        <v>76.549700000000001</v>
      </c>
      <c r="AQ36" s="259">
        <v>77.354299999999995</v>
      </c>
      <c r="AR36" s="259">
        <v>78.326599999999999</v>
      </c>
      <c r="AS36" s="259">
        <v>79.702699999999993</v>
      </c>
      <c r="AT36" s="259">
        <v>79.816000000000003</v>
      </c>
      <c r="AU36" s="259">
        <v>80.253900000000002</v>
      </c>
      <c r="AV36" s="259">
        <v>79.866500000000002</v>
      </c>
      <c r="AW36" s="259">
        <v>79.873400000000004</v>
      </c>
      <c r="AX36" s="259">
        <v>80.972099999999998</v>
      </c>
      <c r="AY36" s="259">
        <v>81.349000000000004</v>
      </c>
      <c r="AZ36" s="259">
        <v>80.7316</v>
      </c>
      <c r="BA36" s="259">
        <v>79.537899999999993</v>
      </c>
      <c r="BB36" s="259">
        <v>80.572000000000003</v>
      </c>
      <c r="BC36" s="259">
        <v>80.490799999999993</v>
      </c>
      <c r="BD36" s="259">
        <v>80.712999999999994</v>
      </c>
      <c r="BE36" s="259">
        <v>81.430048889000005</v>
      </c>
      <c r="BF36" s="347">
        <v>81.838080000000005</v>
      </c>
      <c r="BG36" s="347">
        <v>82.239490000000004</v>
      </c>
      <c r="BH36" s="347">
        <v>82.626080000000002</v>
      </c>
      <c r="BI36" s="347">
        <v>83.020420000000001</v>
      </c>
      <c r="BJ36" s="347">
        <v>83.414289999999994</v>
      </c>
      <c r="BK36" s="347">
        <v>83.803759999999997</v>
      </c>
      <c r="BL36" s="347">
        <v>84.199659999999994</v>
      </c>
      <c r="BM36" s="347">
        <v>84.598060000000004</v>
      </c>
      <c r="BN36" s="347">
        <v>84.988510000000005</v>
      </c>
      <c r="BO36" s="347">
        <v>85.399709999999999</v>
      </c>
      <c r="BP36" s="347">
        <v>85.821209999999994</v>
      </c>
      <c r="BQ36" s="347">
        <v>86.257819999999995</v>
      </c>
      <c r="BR36" s="347">
        <v>86.696349999999995</v>
      </c>
      <c r="BS36" s="347">
        <v>87.141580000000005</v>
      </c>
      <c r="BT36" s="347">
        <v>87.608919999999998</v>
      </c>
      <c r="BU36" s="347">
        <v>88.056039999999996</v>
      </c>
      <c r="BV36" s="347">
        <v>88.498339999999999</v>
      </c>
    </row>
    <row r="37" spans="1:74" ht="11.1" customHeight="1" x14ac:dyDescent="0.2">
      <c r="A37" s="633" t="s">
        <v>1183</v>
      </c>
      <c r="B37" s="634" t="s">
        <v>1209</v>
      </c>
      <c r="C37" s="259">
        <v>94.860900000000001</v>
      </c>
      <c r="D37" s="259">
        <v>94.642300000000006</v>
      </c>
      <c r="E37" s="259">
        <v>96.694400000000002</v>
      </c>
      <c r="F37" s="259">
        <v>95.706800000000001</v>
      </c>
      <c r="G37" s="259">
        <v>95.715500000000006</v>
      </c>
      <c r="H37" s="259">
        <v>96.461299999999994</v>
      </c>
      <c r="I37" s="259">
        <v>96.383899999999997</v>
      </c>
      <c r="J37" s="259">
        <v>97.461100000000002</v>
      </c>
      <c r="K37" s="259">
        <v>98.891999999999996</v>
      </c>
      <c r="L37" s="259">
        <v>99.4679</v>
      </c>
      <c r="M37" s="259">
        <v>100.7756</v>
      </c>
      <c r="N37" s="259">
        <v>101.4348</v>
      </c>
      <c r="O37" s="259">
        <v>101.0754</v>
      </c>
      <c r="P37" s="259">
        <v>102.2963</v>
      </c>
      <c r="Q37" s="259">
        <v>99.156300000000002</v>
      </c>
      <c r="R37" s="259">
        <v>100.91849999999999</v>
      </c>
      <c r="S37" s="259">
        <v>99.381699999999995</v>
      </c>
      <c r="T37" s="259">
        <v>98.641599999999997</v>
      </c>
      <c r="U37" s="259">
        <v>100.1781</v>
      </c>
      <c r="V37" s="259">
        <v>100.57</v>
      </c>
      <c r="W37" s="259">
        <v>96.115499999999997</v>
      </c>
      <c r="X37" s="259">
        <v>96.682699999999997</v>
      </c>
      <c r="Y37" s="259">
        <v>100.2063</v>
      </c>
      <c r="Z37" s="259">
        <v>100.4218</v>
      </c>
      <c r="AA37" s="259">
        <v>100.1742</v>
      </c>
      <c r="AB37" s="259">
        <v>99.892099999999999</v>
      </c>
      <c r="AC37" s="259">
        <v>98.979200000000006</v>
      </c>
      <c r="AD37" s="259">
        <v>99.696100000000001</v>
      </c>
      <c r="AE37" s="259">
        <v>99.914299999999997</v>
      </c>
      <c r="AF37" s="259">
        <v>98.736900000000006</v>
      </c>
      <c r="AG37" s="259">
        <v>100.8566</v>
      </c>
      <c r="AH37" s="259">
        <v>100.6802</v>
      </c>
      <c r="AI37" s="259">
        <v>100.8355</v>
      </c>
      <c r="AJ37" s="259">
        <v>103.5994</v>
      </c>
      <c r="AK37" s="259">
        <v>103.238</v>
      </c>
      <c r="AL37" s="259">
        <v>102.48779999999999</v>
      </c>
      <c r="AM37" s="259">
        <v>100.13549999999999</v>
      </c>
      <c r="AN37" s="259">
        <v>103.1096</v>
      </c>
      <c r="AO37" s="259">
        <v>102.5074</v>
      </c>
      <c r="AP37" s="259">
        <v>104.4113</v>
      </c>
      <c r="AQ37" s="259">
        <v>105.6057</v>
      </c>
      <c r="AR37" s="259">
        <v>108.7047</v>
      </c>
      <c r="AS37" s="259">
        <v>109.2003</v>
      </c>
      <c r="AT37" s="259">
        <v>108.3203</v>
      </c>
      <c r="AU37" s="259">
        <v>106.9975</v>
      </c>
      <c r="AV37" s="259">
        <v>105.6643</v>
      </c>
      <c r="AW37" s="259">
        <v>104.2594</v>
      </c>
      <c r="AX37" s="259">
        <v>106.63939999999999</v>
      </c>
      <c r="AY37" s="259">
        <v>102.3141</v>
      </c>
      <c r="AZ37" s="259">
        <v>101.1614</v>
      </c>
      <c r="BA37" s="259">
        <v>99.305199999999999</v>
      </c>
      <c r="BB37" s="259">
        <v>99.933800000000005</v>
      </c>
      <c r="BC37" s="259">
        <v>101.72839999999999</v>
      </c>
      <c r="BD37" s="259">
        <v>101.6084</v>
      </c>
      <c r="BE37" s="259">
        <v>100.79280519</v>
      </c>
      <c r="BF37" s="347">
        <v>100.68129999999999</v>
      </c>
      <c r="BG37" s="347">
        <v>100.59220000000001</v>
      </c>
      <c r="BH37" s="347">
        <v>100.4687</v>
      </c>
      <c r="BI37" s="347">
        <v>100.46680000000001</v>
      </c>
      <c r="BJ37" s="347">
        <v>100.52979999999999</v>
      </c>
      <c r="BK37" s="347">
        <v>100.798</v>
      </c>
      <c r="BL37" s="347">
        <v>100.8854</v>
      </c>
      <c r="BM37" s="347">
        <v>100.93219999999999</v>
      </c>
      <c r="BN37" s="347">
        <v>100.7567</v>
      </c>
      <c r="BO37" s="347">
        <v>100.8591</v>
      </c>
      <c r="BP37" s="347">
        <v>101.0575</v>
      </c>
      <c r="BQ37" s="347">
        <v>101.38509999999999</v>
      </c>
      <c r="BR37" s="347">
        <v>101.75060000000001</v>
      </c>
      <c r="BS37" s="347">
        <v>102.1871</v>
      </c>
      <c r="BT37" s="347">
        <v>102.6811</v>
      </c>
      <c r="BU37" s="347">
        <v>103.27</v>
      </c>
      <c r="BV37" s="347">
        <v>103.9402</v>
      </c>
    </row>
    <row r="38" spans="1:74" ht="11.1" customHeight="1" x14ac:dyDescent="0.2">
      <c r="A38" s="326" t="s">
        <v>1173</v>
      </c>
      <c r="B38" s="41" t="s">
        <v>1210</v>
      </c>
      <c r="C38" s="259">
        <v>88.032420400000007</v>
      </c>
      <c r="D38" s="259">
        <v>87.797255879999994</v>
      </c>
      <c r="E38" s="259">
        <v>89.050770990000004</v>
      </c>
      <c r="F38" s="259">
        <v>88.240594920000007</v>
      </c>
      <c r="G38" s="259">
        <v>88.069700280000006</v>
      </c>
      <c r="H38" s="259">
        <v>88.541520079999998</v>
      </c>
      <c r="I38" s="259">
        <v>88.919946120000006</v>
      </c>
      <c r="J38" s="259">
        <v>89.045377299999998</v>
      </c>
      <c r="K38" s="259">
        <v>89.832559320000001</v>
      </c>
      <c r="L38" s="259">
        <v>89.820185100000003</v>
      </c>
      <c r="M38" s="259">
        <v>89.903271040000007</v>
      </c>
      <c r="N38" s="259">
        <v>90.350019489999994</v>
      </c>
      <c r="O38" s="259">
        <v>90.557748180000004</v>
      </c>
      <c r="P38" s="259">
        <v>91.206782649999994</v>
      </c>
      <c r="Q38" s="259">
        <v>89.967248699999999</v>
      </c>
      <c r="R38" s="259">
        <v>90.711929369999993</v>
      </c>
      <c r="S38" s="259">
        <v>89.910662049999999</v>
      </c>
      <c r="T38" s="259">
        <v>89.709087229999994</v>
      </c>
      <c r="U38" s="259">
        <v>90.165795619999997</v>
      </c>
      <c r="V38" s="259">
        <v>90.482418460000005</v>
      </c>
      <c r="W38" s="259">
        <v>89.353719830000003</v>
      </c>
      <c r="X38" s="259">
        <v>89.466452430000004</v>
      </c>
      <c r="Y38" s="259">
        <v>90.694584789999993</v>
      </c>
      <c r="Z38" s="259">
        <v>91.235461470000004</v>
      </c>
      <c r="AA38" s="259">
        <v>90.935425280000004</v>
      </c>
      <c r="AB38" s="259">
        <v>91.200871309999997</v>
      </c>
      <c r="AC38" s="259">
        <v>90.779371729999994</v>
      </c>
      <c r="AD38" s="259">
        <v>90.56694444</v>
      </c>
      <c r="AE38" s="259">
        <v>91.294774290000007</v>
      </c>
      <c r="AF38" s="259">
        <v>90.749994520000001</v>
      </c>
      <c r="AG38" s="259">
        <v>91.388738290000006</v>
      </c>
      <c r="AH38" s="259">
        <v>91.460430059999993</v>
      </c>
      <c r="AI38" s="259">
        <v>91.178681909999995</v>
      </c>
      <c r="AJ38" s="259">
        <v>92.060964119999994</v>
      </c>
      <c r="AK38" s="259">
        <v>92.007655529999994</v>
      </c>
      <c r="AL38" s="259">
        <v>92.035639869999997</v>
      </c>
      <c r="AM38" s="259">
        <v>91.138643770000002</v>
      </c>
      <c r="AN38" s="259">
        <v>92.032936730000003</v>
      </c>
      <c r="AO38" s="259">
        <v>92.186843760000002</v>
      </c>
      <c r="AP38" s="259">
        <v>93.380132209999999</v>
      </c>
      <c r="AQ38" s="259">
        <v>93.415747249999995</v>
      </c>
      <c r="AR38" s="259">
        <v>94.172807520000006</v>
      </c>
      <c r="AS38" s="259">
        <v>94.745617379999999</v>
      </c>
      <c r="AT38" s="259">
        <v>94.637597529999994</v>
      </c>
      <c r="AU38" s="259">
        <v>94.410958289999996</v>
      </c>
      <c r="AV38" s="259">
        <v>93.82365111</v>
      </c>
      <c r="AW38" s="259">
        <v>94.074556990000005</v>
      </c>
      <c r="AX38" s="259">
        <v>95.178540049999995</v>
      </c>
      <c r="AY38" s="259">
        <v>93.712921309999999</v>
      </c>
      <c r="AZ38" s="259">
        <v>93.37997953</v>
      </c>
      <c r="BA38" s="259">
        <v>92.885578109999997</v>
      </c>
      <c r="BB38" s="259">
        <v>93.394332809999995</v>
      </c>
      <c r="BC38" s="259">
        <v>93.609244059999995</v>
      </c>
      <c r="BD38" s="259">
        <v>93.830615210000005</v>
      </c>
      <c r="BE38" s="259">
        <v>93.774032848000004</v>
      </c>
      <c r="BF38" s="347">
        <v>93.862350000000006</v>
      </c>
      <c r="BG38" s="347">
        <v>93.95487</v>
      </c>
      <c r="BH38" s="347">
        <v>94.020470000000003</v>
      </c>
      <c r="BI38" s="347">
        <v>94.144720000000007</v>
      </c>
      <c r="BJ38" s="347">
        <v>94.296499999999995</v>
      </c>
      <c r="BK38" s="347">
        <v>94.527760000000001</v>
      </c>
      <c r="BL38" s="347">
        <v>94.695660000000004</v>
      </c>
      <c r="BM38" s="347">
        <v>94.852130000000002</v>
      </c>
      <c r="BN38" s="347">
        <v>94.925020000000004</v>
      </c>
      <c r="BO38" s="347">
        <v>95.112790000000004</v>
      </c>
      <c r="BP38" s="347">
        <v>95.343260000000001</v>
      </c>
      <c r="BQ38" s="347">
        <v>95.640749999999997</v>
      </c>
      <c r="BR38" s="347">
        <v>95.938400000000001</v>
      </c>
      <c r="BS38" s="347">
        <v>96.26052</v>
      </c>
      <c r="BT38" s="347">
        <v>96.601960000000005</v>
      </c>
      <c r="BU38" s="347">
        <v>96.976870000000005</v>
      </c>
      <c r="BV38" s="347">
        <v>97.380110000000002</v>
      </c>
    </row>
    <row r="39" spans="1:74" ht="11.1" customHeight="1" x14ac:dyDescent="0.2">
      <c r="A39" s="326" t="s">
        <v>1174</v>
      </c>
      <c r="B39" s="41" t="s">
        <v>1211</v>
      </c>
      <c r="C39" s="259">
        <v>84.651530030000004</v>
      </c>
      <c r="D39" s="259">
        <v>84.532287389999993</v>
      </c>
      <c r="E39" s="259">
        <v>85.663012879999997</v>
      </c>
      <c r="F39" s="259">
        <v>85.171662330000004</v>
      </c>
      <c r="G39" s="259">
        <v>85.588191100000003</v>
      </c>
      <c r="H39" s="259">
        <v>85.697492729999993</v>
      </c>
      <c r="I39" s="259">
        <v>86.232997510000004</v>
      </c>
      <c r="J39" s="259">
        <v>86.310677150000004</v>
      </c>
      <c r="K39" s="259">
        <v>86.919422760000003</v>
      </c>
      <c r="L39" s="259">
        <v>86.988076090000007</v>
      </c>
      <c r="M39" s="259">
        <v>86.915459330000004</v>
      </c>
      <c r="N39" s="259">
        <v>87.355496529999996</v>
      </c>
      <c r="O39" s="259">
        <v>87.822740060000001</v>
      </c>
      <c r="P39" s="259">
        <v>88.615583240000007</v>
      </c>
      <c r="Q39" s="259">
        <v>88.101068780000006</v>
      </c>
      <c r="R39" s="259">
        <v>88.547769209999998</v>
      </c>
      <c r="S39" s="259">
        <v>88.426335190000003</v>
      </c>
      <c r="T39" s="259">
        <v>88.279969170000001</v>
      </c>
      <c r="U39" s="259">
        <v>88.471874569999997</v>
      </c>
      <c r="V39" s="259">
        <v>88.547156830000006</v>
      </c>
      <c r="W39" s="259">
        <v>88.151396559999995</v>
      </c>
      <c r="X39" s="259">
        <v>88.25723721</v>
      </c>
      <c r="Y39" s="259">
        <v>89.141888350000002</v>
      </c>
      <c r="Z39" s="259">
        <v>89.839399029999996</v>
      </c>
      <c r="AA39" s="259">
        <v>90.109459349999995</v>
      </c>
      <c r="AB39" s="259">
        <v>90.815746700000005</v>
      </c>
      <c r="AC39" s="259">
        <v>90.590348489999997</v>
      </c>
      <c r="AD39" s="259">
        <v>90.075112770000004</v>
      </c>
      <c r="AE39" s="259">
        <v>90.408185709999998</v>
      </c>
      <c r="AF39" s="259">
        <v>90.454774330000006</v>
      </c>
      <c r="AG39" s="259">
        <v>90.76424548</v>
      </c>
      <c r="AH39" s="259">
        <v>91.155381469999995</v>
      </c>
      <c r="AI39" s="259">
        <v>91.427233279999996</v>
      </c>
      <c r="AJ39" s="259">
        <v>92.108196649999996</v>
      </c>
      <c r="AK39" s="259">
        <v>92.429619610000003</v>
      </c>
      <c r="AL39" s="259">
        <v>92.147153579999994</v>
      </c>
      <c r="AM39" s="259">
        <v>91.519531459999996</v>
      </c>
      <c r="AN39" s="259">
        <v>92.407507589999994</v>
      </c>
      <c r="AO39" s="259">
        <v>92.971193589999999</v>
      </c>
      <c r="AP39" s="259">
        <v>93.847515740000006</v>
      </c>
      <c r="AQ39" s="259">
        <v>93.769547619999997</v>
      </c>
      <c r="AR39" s="259">
        <v>94.004106750000005</v>
      </c>
      <c r="AS39" s="259">
        <v>95.030296809999996</v>
      </c>
      <c r="AT39" s="259">
        <v>95.093810149999996</v>
      </c>
      <c r="AU39" s="259">
        <v>94.870472530000001</v>
      </c>
      <c r="AV39" s="259">
        <v>94.898189270000003</v>
      </c>
      <c r="AW39" s="259">
        <v>95.679402359999997</v>
      </c>
      <c r="AX39" s="259">
        <v>96.306647720000001</v>
      </c>
      <c r="AY39" s="259">
        <v>95.189645859999999</v>
      </c>
      <c r="AZ39" s="259">
        <v>95.275534089999994</v>
      </c>
      <c r="BA39" s="259">
        <v>94.851289629999997</v>
      </c>
      <c r="BB39" s="259">
        <v>95.370633429999998</v>
      </c>
      <c r="BC39" s="259">
        <v>95.250211590000006</v>
      </c>
      <c r="BD39" s="259">
        <v>95.075913760000006</v>
      </c>
      <c r="BE39" s="259">
        <v>95.600093752999996</v>
      </c>
      <c r="BF39" s="347">
        <v>95.808509999999998</v>
      </c>
      <c r="BG39" s="347">
        <v>96.031639999999996</v>
      </c>
      <c r="BH39" s="347">
        <v>96.269170000000003</v>
      </c>
      <c r="BI39" s="347">
        <v>96.521910000000005</v>
      </c>
      <c r="BJ39" s="347">
        <v>96.789550000000006</v>
      </c>
      <c r="BK39" s="347">
        <v>97.102130000000002</v>
      </c>
      <c r="BL39" s="347">
        <v>97.377099999999999</v>
      </c>
      <c r="BM39" s="347">
        <v>97.644459999999995</v>
      </c>
      <c r="BN39" s="347">
        <v>97.873099999999994</v>
      </c>
      <c r="BO39" s="347">
        <v>98.148600000000002</v>
      </c>
      <c r="BP39" s="347">
        <v>98.439859999999996</v>
      </c>
      <c r="BQ39" s="347">
        <v>98.759550000000004</v>
      </c>
      <c r="BR39" s="347">
        <v>99.072760000000002</v>
      </c>
      <c r="BS39" s="347">
        <v>99.392200000000003</v>
      </c>
      <c r="BT39" s="347">
        <v>99.718329999999995</v>
      </c>
      <c r="BU39" s="347">
        <v>100.04989999999999</v>
      </c>
      <c r="BV39" s="347">
        <v>100.38720000000001</v>
      </c>
    </row>
    <row r="40" spans="1:74" ht="11.1" customHeight="1" x14ac:dyDescent="0.2">
      <c r="A40" s="326" t="s">
        <v>1175</v>
      </c>
      <c r="B40" s="41" t="s">
        <v>1212</v>
      </c>
      <c r="C40" s="259">
        <v>89.995834430000002</v>
      </c>
      <c r="D40" s="259">
        <v>89.693662180000004</v>
      </c>
      <c r="E40" s="259">
        <v>90.792258169999997</v>
      </c>
      <c r="F40" s="259">
        <v>89.830958699999996</v>
      </c>
      <c r="G40" s="259">
        <v>89.787371340000007</v>
      </c>
      <c r="H40" s="259">
        <v>90.102308429999994</v>
      </c>
      <c r="I40" s="259">
        <v>90.718196689999999</v>
      </c>
      <c r="J40" s="259">
        <v>90.795526899999999</v>
      </c>
      <c r="K40" s="259">
        <v>91.503627230000006</v>
      </c>
      <c r="L40" s="259">
        <v>91.790171950000001</v>
      </c>
      <c r="M40" s="259">
        <v>91.937419829999996</v>
      </c>
      <c r="N40" s="259">
        <v>92.581230969999993</v>
      </c>
      <c r="O40" s="259">
        <v>93.237065479999998</v>
      </c>
      <c r="P40" s="259">
        <v>93.812424320000005</v>
      </c>
      <c r="Q40" s="259">
        <v>93.112283579999996</v>
      </c>
      <c r="R40" s="259">
        <v>93.908414320000006</v>
      </c>
      <c r="S40" s="259">
        <v>93.359025310000007</v>
      </c>
      <c r="T40" s="259">
        <v>93.609010019999999</v>
      </c>
      <c r="U40" s="259">
        <v>94.235661960000002</v>
      </c>
      <c r="V40" s="259">
        <v>94.215145669999998</v>
      </c>
      <c r="W40" s="259">
        <v>93.628112340000001</v>
      </c>
      <c r="X40" s="259">
        <v>93.671192480000002</v>
      </c>
      <c r="Y40" s="259">
        <v>94.906622380000002</v>
      </c>
      <c r="Z40" s="259">
        <v>95.5297439</v>
      </c>
      <c r="AA40" s="259">
        <v>95.224774139999994</v>
      </c>
      <c r="AB40" s="259">
        <v>95.564147140000003</v>
      </c>
      <c r="AC40" s="259">
        <v>95.409504310000003</v>
      </c>
      <c r="AD40" s="259">
        <v>95.343426590000007</v>
      </c>
      <c r="AE40" s="259">
        <v>95.902351049999993</v>
      </c>
      <c r="AF40" s="259">
        <v>95.656624660000006</v>
      </c>
      <c r="AG40" s="259">
        <v>95.874027769999998</v>
      </c>
      <c r="AH40" s="259">
        <v>96.315755480000007</v>
      </c>
      <c r="AI40" s="259">
        <v>96.287939719999997</v>
      </c>
      <c r="AJ40" s="259">
        <v>97.05173241</v>
      </c>
      <c r="AK40" s="259">
        <v>97.198729979999996</v>
      </c>
      <c r="AL40" s="259">
        <v>97.287291069999995</v>
      </c>
      <c r="AM40" s="259">
        <v>96.171679909999995</v>
      </c>
      <c r="AN40" s="259">
        <v>97.386547329999999</v>
      </c>
      <c r="AO40" s="259">
        <v>97.80374458</v>
      </c>
      <c r="AP40" s="259">
        <v>98.589761580000001</v>
      </c>
      <c r="AQ40" s="259">
        <v>99.003435080000003</v>
      </c>
      <c r="AR40" s="259">
        <v>99.630300599999998</v>
      </c>
      <c r="AS40" s="259">
        <v>100.29648941000001</v>
      </c>
      <c r="AT40" s="259">
        <v>100.07125535</v>
      </c>
      <c r="AU40" s="259">
        <v>100.01643147999999</v>
      </c>
      <c r="AV40" s="259">
        <v>99.915788230000004</v>
      </c>
      <c r="AW40" s="259">
        <v>100.60603085</v>
      </c>
      <c r="AX40" s="259">
        <v>101.1414268</v>
      </c>
      <c r="AY40" s="259">
        <v>100.00990729</v>
      </c>
      <c r="AZ40" s="259">
        <v>99.824598109999997</v>
      </c>
      <c r="BA40" s="259">
        <v>99.624793229999995</v>
      </c>
      <c r="BB40" s="259">
        <v>99.936697530000004</v>
      </c>
      <c r="BC40" s="259">
        <v>100.22627378</v>
      </c>
      <c r="BD40" s="259">
        <v>100.3699089</v>
      </c>
      <c r="BE40" s="259">
        <v>100.35422025</v>
      </c>
      <c r="BF40" s="347">
        <v>100.4768</v>
      </c>
      <c r="BG40" s="347">
        <v>100.6198</v>
      </c>
      <c r="BH40" s="347">
        <v>100.75960000000001</v>
      </c>
      <c r="BI40" s="347">
        <v>100.96169999999999</v>
      </c>
      <c r="BJ40" s="347">
        <v>101.2022</v>
      </c>
      <c r="BK40" s="347">
        <v>101.5582</v>
      </c>
      <c r="BL40" s="347">
        <v>101.81789999999999</v>
      </c>
      <c r="BM40" s="347">
        <v>102.0583</v>
      </c>
      <c r="BN40" s="347">
        <v>102.20010000000001</v>
      </c>
      <c r="BO40" s="347">
        <v>102.4615</v>
      </c>
      <c r="BP40" s="347">
        <v>102.76309999999999</v>
      </c>
      <c r="BQ40" s="347">
        <v>103.12479999999999</v>
      </c>
      <c r="BR40" s="347">
        <v>103.492</v>
      </c>
      <c r="BS40" s="347">
        <v>103.8844</v>
      </c>
      <c r="BT40" s="347">
        <v>104.3026</v>
      </c>
      <c r="BU40" s="347">
        <v>104.74550000000001</v>
      </c>
      <c r="BV40" s="347">
        <v>105.2133</v>
      </c>
    </row>
    <row r="41" spans="1:74" ht="11.1" customHeight="1" x14ac:dyDescent="0.2">
      <c r="A41" s="326" t="s">
        <v>1176</v>
      </c>
      <c r="B41" s="41" t="s">
        <v>1213</v>
      </c>
      <c r="C41" s="259">
        <v>89.158055200000007</v>
      </c>
      <c r="D41" s="259">
        <v>88.555573589999995</v>
      </c>
      <c r="E41" s="259">
        <v>89.939010800000005</v>
      </c>
      <c r="F41" s="259">
        <v>88.540745619999996</v>
      </c>
      <c r="G41" s="259">
        <v>88.355252739999997</v>
      </c>
      <c r="H41" s="259">
        <v>88.682994530000002</v>
      </c>
      <c r="I41" s="259">
        <v>89.446445920000002</v>
      </c>
      <c r="J41" s="259">
        <v>89.198089100000004</v>
      </c>
      <c r="K41" s="259">
        <v>90.172499590000001</v>
      </c>
      <c r="L41" s="259">
        <v>90.134097650000001</v>
      </c>
      <c r="M41" s="259">
        <v>90.081683580000004</v>
      </c>
      <c r="N41" s="259">
        <v>90.672229270000003</v>
      </c>
      <c r="O41" s="259">
        <v>91.16150236</v>
      </c>
      <c r="P41" s="259">
        <v>91.366498629999995</v>
      </c>
      <c r="Q41" s="259">
        <v>90.885932909999994</v>
      </c>
      <c r="R41" s="259">
        <v>91.264646510000006</v>
      </c>
      <c r="S41" s="259">
        <v>90.707983679999998</v>
      </c>
      <c r="T41" s="259">
        <v>90.924226709999999</v>
      </c>
      <c r="U41" s="259">
        <v>91.299870060000003</v>
      </c>
      <c r="V41" s="259">
        <v>91.467844200000002</v>
      </c>
      <c r="W41" s="259">
        <v>91.270131109999994</v>
      </c>
      <c r="X41" s="259">
        <v>91.366199010000003</v>
      </c>
      <c r="Y41" s="259">
        <v>92.017474570000005</v>
      </c>
      <c r="Z41" s="259">
        <v>92.695616029999996</v>
      </c>
      <c r="AA41" s="259">
        <v>92.445501190000002</v>
      </c>
      <c r="AB41" s="259">
        <v>92.707030259999996</v>
      </c>
      <c r="AC41" s="259">
        <v>92.397486729999997</v>
      </c>
      <c r="AD41" s="259">
        <v>92.198982939999993</v>
      </c>
      <c r="AE41" s="259">
        <v>92.916193359999994</v>
      </c>
      <c r="AF41" s="259">
        <v>92.701018689999998</v>
      </c>
      <c r="AG41" s="259">
        <v>92.708363210000002</v>
      </c>
      <c r="AH41" s="259">
        <v>93.193081469999996</v>
      </c>
      <c r="AI41" s="259">
        <v>93.114653610000005</v>
      </c>
      <c r="AJ41" s="259">
        <v>93.783957459999996</v>
      </c>
      <c r="AK41" s="259">
        <v>93.637301620000002</v>
      </c>
      <c r="AL41" s="259">
        <v>94.15861065</v>
      </c>
      <c r="AM41" s="259">
        <v>92.844706919999993</v>
      </c>
      <c r="AN41" s="259">
        <v>93.898313819999998</v>
      </c>
      <c r="AO41" s="259">
        <v>94.008239590000002</v>
      </c>
      <c r="AP41" s="259">
        <v>94.775786319999995</v>
      </c>
      <c r="AQ41" s="259">
        <v>94.527295679999995</v>
      </c>
      <c r="AR41" s="259">
        <v>94.638231509999997</v>
      </c>
      <c r="AS41" s="259">
        <v>95.521208639999998</v>
      </c>
      <c r="AT41" s="259">
        <v>95.725529890000004</v>
      </c>
      <c r="AU41" s="259">
        <v>95.545000400000006</v>
      </c>
      <c r="AV41" s="259">
        <v>95.624724069999999</v>
      </c>
      <c r="AW41" s="259">
        <v>96.087233310000002</v>
      </c>
      <c r="AX41" s="259">
        <v>96.857968389999996</v>
      </c>
      <c r="AY41" s="259">
        <v>95.620272529999994</v>
      </c>
      <c r="AZ41" s="259">
        <v>95.836997359999998</v>
      </c>
      <c r="BA41" s="259">
        <v>95.397181450000005</v>
      </c>
      <c r="BB41" s="259">
        <v>96.038780919999994</v>
      </c>
      <c r="BC41" s="259">
        <v>95.960098950000003</v>
      </c>
      <c r="BD41" s="259">
        <v>96.416947190000002</v>
      </c>
      <c r="BE41" s="259">
        <v>96.358293672000002</v>
      </c>
      <c r="BF41" s="347">
        <v>96.474919999999997</v>
      </c>
      <c r="BG41" s="347">
        <v>96.595609999999994</v>
      </c>
      <c r="BH41" s="347">
        <v>96.685850000000002</v>
      </c>
      <c r="BI41" s="347">
        <v>96.84057</v>
      </c>
      <c r="BJ41" s="347">
        <v>97.02525</v>
      </c>
      <c r="BK41" s="347">
        <v>97.280550000000005</v>
      </c>
      <c r="BL41" s="347">
        <v>97.494640000000004</v>
      </c>
      <c r="BM41" s="347">
        <v>97.708190000000002</v>
      </c>
      <c r="BN41" s="347">
        <v>97.857950000000002</v>
      </c>
      <c r="BO41" s="347">
        <v>98.117850000000004</v>
      </c>
      <c r="BP41" s="347">
        <v>98.424629999999993</v>
      </c>
      <c r="BQ41" s="347">
        <v>98.814019999999999</v>
      </c>
      <c r="BR41" s="347">
        <v>99.187780000000004</v>
      </c>
      <c r="BS41" s="347">
        <v>99.581630000000004</v>
      </c>
      <c r="BT41" s="347">
        <v>99.99051</v>
      </c>
      <c r="BU41" s="347">
        <v>100.42829999999999</v>
      </c>
      <c r="BV41" s="347">
        <v>100.89</v>
      </c>
    </row>
    <row r="42" spans="1:74" ht="11.1" customHeight="1" x14ac:dyDescent="0.2">
      <c r="A42" s="37"/>
      <c r="B42" s="41"/>
      <c r="C42" s="259"/>
      <c r="D42" s="259"/>
      <c r="E42" s="259"/>
      <c r="F42" s="259"/>
      <c r="G42" s="259"/>
      <c r="H42" s="259"/>
      <c r="I42" s="259"/>
      <c r="J42" s="259"/>
      <c r="K42" s="259"/>
      <c r="L42" s="259"/>
      <c r="M42" s="259"/>
      <c r="N42" s="259"/>
      <c r="O42" s="259"/>
      <c r="P42" s="259"/>
      <c r="Q42" s="259"/>
      <c r="R42" s="259"/>
      <c r="S42" s="259"/>
      <c r="T42" s="259"/>
      <c r="U42" s="259"/>
      <c r="V42" s="259"/>
      <c r="W42" s="259"/>
      <c r="X42" s="259"/>
      <c r="Y42" s="259"/>
      <c r="Z42" s="259"/>
      <c r="AA42" s="259"/>
      <c r="AB42" s="259"/>
      <c r="AC42" s="259"/>
      <c r="AD42" s="259"/>
      <c r="AE42" s="259"/>
      <c r="AF42" s="259"/>
      <c r="AG42" s="259"/>
      <c r="AH42" s="259"/>
      <c r="AI42" s="259"/>
      <c r="AJ42" s="259"/>
      <c r="AK42" s="259"/>
      <c r="AL42" s="259"/>
      <c r="AM42" s="259"/>
      <c r="AN42" s="259"/>
      <c r="AO42" s="259"/>
      <c r="AP42" s="259"/>
      <c r="AQ42" s="259"/>
      <c r="AR42" s="259"/>
      <c r="AS42" s="259"/>
      <c r="AT42" s="259"/>
      <c r="AU42" s="259"/>
      <c r="AV42" s="259"/>
      <c r="AW42" s="259"/>
      <c r="AX42" s="259"/>
      <c r="AY42" s="259"/>
      <c r="AZ42" s="259"/>
      <c r="BA42" s="259"/>
      <c r="BB42" s="259"/>
      <c r="BC42" s="259"/>
      <c r="BD42" s="259"/>
      <c r="BE42" s="259"/>
      <c r="BF42" s="347"/>
      <c r="BG42" s="347"/>
      <c r="BH42" s="347"/>
      <c r="BI42" s="347"/>
      <c r="BJ42" s="347"/>
      <c r="BK42" s="347"/>
      <c r="BL42" s="347"/>
      <c r="BM42" s="347"/>
      <c r="BN42" s="347"/>
      <c r="BO42" s="347"/>
      <c r="BP42" s="347"/>
      <c r="BQ42" s="347"/>
      <c r="BR42" s="347"/>
      <c r="BS42" s="347"/>
      <c r="BT42" s="347"/>
      <c r="BU42" s="347"/>
      <c r="BV42" s="347"/>
    </row>
    <row r="43" spans="1:74" ht="11.1" customHeight="1" x14ac:dyDescent="0.2">
      <c r="A43" s="140"/>
      <c r="B43" s="144" t="s">
        <v>22</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330"/>
      <c r="BG43" s="330"/>
      <c r="BH43" s="330"/>
      <c r="BI43" s="330"/>
      <c r="BJ43" s="330"/>
      <c r="BK43" s="330"/>
      <c r="BL43" s="330"/>
      <c r="BM43" s="330"/>
      <c r="BN43" s="330"/>
      <c r="BO43" s="330"/>
      <c r="BP43" s="330"/>
      <c r="BQ43" s="330"/>
      <c r="BR43" s="330"/>
      <c r="BS43" s="330"/>
      <c r="BT43" s="330"/>
      <c r="BU43" s="330"/>
      <c r="BV43" s="330"/>
    </row>
    <row r="44" spans="1:74" ht="11.1" customHeight="1" x14ac:dyDescent="0.2">
      <c r="A44" s="134"/>
      <c r="B44" s="139" t="s">
        <v>1171</v>
      </c>
      <c r="C44" s="245"/>
      <c r="D44" s="245"/>
      <c r="E44" s="245"/>
      <c r="F44" s="245"/>
      <c r="G44" s="245"/>
      <c r="H44" s="245"/>
      <c r="I44" s="245"/>
      <c r="J44" s="245"/>
      <c r="K44" s="245"/>
      <c r="L44" s="245"/>
      <c r="M44" s="245"/>
      <c r="N44" s="245"/>
      <c r="O44" s="245"/>
      <c r="P44" s="245"/>
      <c r="Q44" s="245"/>
      <c r="R44" s="245"/>
      <c r="S44" s="245"/>
      <c r="T44" s="245"/>
      <c r="U44" s="245"/>
      <c r="V44" s="245"/>
      <c r="W44" s="245"/>
      <c r="X44" s="245"/>
      <c r="Y44" s="245"/>
      <c r="Z44" s="245"/>
      <c r="AA44" s="245"/>
      <c r="AB44" s="245"/>
      <c r="AC44" s="245"/>
      <c r="AD44" s="245"/>
      <c r="AE44" s="245"/>
      <c r="AF44" s="245"/>
      <c r="AG44" s="245"/>
      <c r="AH44" s="245"/>
      <c r="AI44" s="245"/>
      <c r="AJ44" s="245"/>
      <c r="AK44" s="245"/>
      <c r="AL44" s="245"/>
      <c r="AM44" s="245"/>
      <c r="AN44" s="245"/>
      <c r="AO44" s="245"/>
      <c r="AP44" s="245"/>
      <c r="AQ44" s="245"/>
      <c r="AR44" s="245"/>
      <c r="AS44" s="245"/>
      <c r="AT44" s="245"/>
      <c r="AU44" s="245"/>
      <c r="AV44" s="245"/>
      <c r="AW44" s="245"/>
      <c r="AX44" s="245"/>
      <c r="AY44" s="245"/>
      <c r="AZ44" s="245"/>
      <c r="BA44" s="245"/>
      <c r="BB44" s="245"/>
      <c r="BC44" s="245"/>
      <c r="BD44" s="245"/>
      <c r="BE44" s="245"/>
      <c r="BF44" s="358"/>
      <c r="BG44" s="358"/>
      <c r="BH44" s="358"/>
      <c r="BI44" s="358"/>
      <c r="BJ44" s="358"/>
      <c r="BK44" s="358"/>
      <c r="BL44" s="358"/>
      <c r="BM44" s="358"/>
      <c r="BN44" s="358"/>
      <c r="BO44" s="358"/>
      <c r="BP44" s="358"/>
      <c r="BQ44" s="358"/>
      <c r="BR44" s="358"/>
      <c r="BS44" s="358"/>
      <c r="BT44" s="358"/>
      <c r="BU44" s="358"/>
      <c r="BV44" s="358"/>
    </row>
    <row r="45" spans="1:74" ht="11.1" customHeight="1" x14ac:dyDescent="0.2">
      <c r="A45" s="140" t="s">
        <v>761</v>
      </c>
      <c r="B45" s="210" t="s">
        <v>634</v>
      </c>
      <c r="C45" s="215">
        <v>2.2114799999999999</v>
      </c>
      <c r="D45" s="215">
        <v>2.2190400000000001</v>
      </c>
      <c r="E45" s="215">
        <v>2.2304400000000002</v>
      </c>
      <c r="F45" s="215">
        <v>2.2406000000000001</v>
      </c>
      <c r="G45" s="215">
        <v>2.2486899999999999</v>
      </c>
      <c r="H45" s="215">
        <v>2.2484099999999998</v>
      </c>
      <c r="I45" s="215">
        <v>2.2541899999999999</v>
      </c>
      <c r="J45" s="215">
        <v>2.2608199999999998</v>
      </c>
      <c r="K45" s="215">
        <v>2.2667600000000001</v>
      </c>
      <c r="L45" s="215">
        <v>2.2681100000000001</v>
      </c>
      <c r="M45" s="215">
        <v>2.2715700000000001</v>
      </c>
      <c r="N45" s="215">
        <v>2.2714500000000002</v>
      </c>
      <c r="O45" s="215">
        <v>2.27759</v>
      </c>
      <c r="P45" s="215">
        <v>2.2828499999999998</v>
      </c>
      <c r="Q45" s="215">
        <v>2.2886600000000001</v>
      </c>
      <c r="R45" s="215">
        <v>2.2917200000000002</v>
      </c>
      <c r="S45" s="215">
        <v>2.2878500000000002</v>
      </c>
      <c r="T45" s="215">
        <v>2.28626</v>
      </c>
      <c r="U45" s="215">
        <v>2.2858399999999999</v>
      </c>
      <c r="V45" s="215">
        <v>2.2991100000000002</v>
      </c>
      <c r="W45" s="215">
        <v>2.3110400000000002</v>
      </c>
      <c r="X45" s="215">
        <v>2.3174100000000002</v>
      </c>
      <c r="Y45" s="215">
        <v>2.31202</v>
      </c>
      <c r="Z45" s="215">
        <v>2.3116500000000002</v>
      </c>
      <c r="AA45" s="215">
        <v>2.3144399999999998</v>
      </c>
      <c r="AB45" s="215">
        <v>2.32803</v>
      </c>
      <c r="AC45" s="215">
        <v>2.3224499999999999</v>
      </c>
      <c r="AD45" s="215">
        <v>2.3167200000000001</v>
      </c>
      <c r="AE45" s="215">
        <v>2.3199000000000001</v>
      </c>
      <c r="AF45" s="215">
        <v>2.3258299999999998</v>
      </c>
      <c r="AG45" s="215">
        <v>2.3298000000000001</v>
      </c>
      <c r="AH45" s="215">
        <v>2.33413</v>
      </c>
      <c r="AI45" s="215">
        <v>2.3377300000000001</v>
      </c>
      <c r="AJ45" s="215">
        <v>2.3390300000000002</v>
      </c>
      <c r="AK45" s="215">
        <v>2.3403800000000001</v>
      </c>
      <c r="AL45" s="215">
        <v>2.3469699999999998</v>
      </c>
      <c r="AM45" s="215">
        <v>2.35128</v>
      </c>
      <c r="AN45" s="215">
        <v>2.3535599999999999</v>
      </c>
      <c r="AO45" s="215">
        <v>2.3578999999999999</v>
      </c>
      <c r="AP45" s="215">
        <v>2.3624000000000001</v>
      </c>
      <c r="AQ45" s="215">
        <v>2.3694999999999999</v>
      </c>
      <c r="AR45" s="215">
        <v>2.3734799999999998</v>
      </c>
      <c r="AS45" s="215">
        <v>2.3759600000000001</v>
      </c>
      <c r="AT45" s="215">
        <v>2.3740899999999998</v>
      </c>
      <c r="AU45" s="215">
        <v>2.3762599999999998</v>
      </c>
      <c r="AV45" s="215">
        <v>2.3775300000000001</v>
      </c>
      <c r="AW45" s="215">
        <v>2.3706700000000001</v>
      </c>
      <c r="AX45" s="215">
        <v>2.3628399999999998</v>
      </c>
      <c r="AY45" s="215">
        <v>2.3467699999999998</v>
      </c>
      <c r="AZ45" s="215">
        <v>2.3518599999999998</v>
      </c>
      <c r="BA45" s="215">
        <v>2.3574000000000002</v>
      </c>
      <c r="BB45" s="215">
        <v>2.35982</v>
      </c>
      <c r="BC45" s="215">
        <v>2.3703099999999999</v>
      </c>
      <c r="BD45" s="215">
        <v>2.3778600000000001</v>
      </c>
      <c r="BE45" s="215">
        <v>2.3752757778000002</v>
      </c>
      <c r="BF45" s="356">
        <v>2.37785</v>
      </c>
      <c r="BG45" s="356">
        <v>2.3801839999999999</v>
      </c>
      <c r="BH45" s="356">
        <v>2.3810579999999999</v>
      </c>
      <c r="BI45" s="356">
        <v>2.3838300000000001</v>
      </c>
      <c r="BJ45" s="356">
        <v>2.3872800000000001</v>
      </c>
      <c r="BK45" s="356">
        <v>2.3917449999999998</v>
      </c>
      <c r="BL45" s="356">
        <v>2.396296</v>
      </c>
      <c r="BM45" s="356">
        <v>2.4012699999999998</v>
      </c>
      <c r="BN45" s="356">
        <v>2.4077820000000001</v>
      </c>
      <c r="BO45" s="356">
        <v>2.4127689999999999</v>
      </c>
      <c r="BP45" s="356">
        <v>2.4173450000000001</v>
      </c>
      <c r="BQ45" s="356">
        <v>2.4215520000000001</v>
      </c>
      <c r="BR45" s="356">
        <v>2.4252739999999999</v>
      </c>
      <c r="BS45" s="356">
        <v>2.4285549999999998</v>
      </c>
      <c r="BT45" s="356">
        <v>2.43119</v>
      </c>
      <c r="BU45" s="356">
        <v>2.4337369999999998</v>
      </c>
      <c r="BV45" s="356">
        <v>2.4359920000000002</v>
      </c>
    </row>
    <row r="46" spans="1:74" ht="11.1" customHeight="1" x14ac:dyDescent="0.2">
      <c r="A46" s="145"/>
      <c r="B46" s="139" t="s">
        <v>23</v>
      </c>
      <c r="C46" s="220"/>
      <c r="D46" s="220"/>
      <c r="E46" s="220"/>
      <c r="F46" s="220"/>
      <c r="G46" s="220"/>
      <c r="H46" s="220"/>
      <c r="I46" s="220"/>
      <c r="J46" s="220"/>
      <c r="K46" s="220"/>
      <c r="L46" s="220"/>
      <c r="M46" s="220"/>
      <c r="N46" s="220"/>
      <c r="O46" s="220"/>
      <c r="P46" s="220"/>
      <c r="Q46" s="220"/>
      <c r="R46" s="220"/>
      <c r="S46" s="220"/>
      <c r="T46" s="220"/>
      <c r="U46" s="220"/>
      <c r="V46" s="220"/>
      <c r="W46" s="220"/>
      <c r="X46" s="220"/>
      <c r="Y46" s="220"/>
      <c r="Z46" s="220"/>
      <c r="AA46" s="220"/>
      <c r="AB46" s="220"/>
      <c r="AC46" s="220"/>
      <c r="AD46" s="220"/>
      <c r="AE46" s="220"/>
      <c r="AF46" s="220"/>
      <c r="AG46" s="220"/>
      <c r="AH46" s="220"/>
      <c r="AI46" s="220"/>
      <c r="AJ46" s="220"/>
      <c r="AK46" s="220"/>
      <c r="AL46" s="220"/>
      <c r="AM46" s="220"/>
      <c r="AN46" s="220"/>
      <c r="AO46" s="220"/>
      <c r="AP46" s="220"/>
      <c r="AQ46" s="220"/>
      <c r="AR46" s="220"/>
      <c r="AS46" s="220"/>
      <c r="AT46" s="220"/>
      <c r="AU46" s="220"/>
      <c r="AV46" s="220"/>
      <c r="AW46" s="220"/>
      <c r="AX46" s="220"/>
      <c r="AY46" s="220"/>
      <c r="AZ46" s="220"/>
      <c r="BA46" s="220"/>
      <c r="BB46" s="220"/>
      <c r="BC46" s="220"/>
      <c r="BD46" s="220"/>
      <c r="BE46" s="220"/>
      <c r="BF46" s="333"/>
      <c r="BG46" s="333"/>
      <c r="BH46" s="333"/>
      <c r="BI46" s="333"/>
      <c r="BJ46" s="333"/>
      <c r="BK46" s="333"/>
      <c r="BL46" s="333"/>
      <c r="BM46" s="333"/>
      <c r="BN46" s="333"/>
      <c r="BO46" s="333"/>
      <c r="BP46" s="333"/>
      <c r="BQ46" s="333"/>
      <c r="BR46" s="333"/>
      <c r="BS46" s="333"/>
      <c r="BT46" s="333"/>
      <c r="BU46" s="333"/>
      <c r="BV46" s="333"/>
    </row>
    <row r="47" spans="1:74" ht="11.1" customHeight="1" x14ac:dyDescent="0.2">
      <c r="A47" s="140" t="s">
        <v>760</v>
      </c>
      <c r="B47" s="210" t="s">
        <v>635</v>
      </c>
      <c r="C47" s="215">
        <v>1.9470502748</v>
      </c>
      <c r="D47" s="215">
        <v>1.9682353453999999</v>
      </c>
      <c r="E47" s="215">
        <v>1.9876697618000001</v>
      </c>
      <c r="F47" s="215">
        <v>2.0098567162999998</v>
      </c>
      <c r="G47" s="215">
        <v>2.0224124305000002</v>
      </c>
      <c r="H47" s="215">
        <v>2.0298400967000001</v>
      </c>
      <c r="I47" s="215">
        <v>2.0264084397</v>
      </c>
      <c r="J47" s="215">
        <v>2.0278784658000002</v>
      </c>
      <c r="K47" s="215">
        <v>2.0285188999999999</v>
      </c>
      <c r="L47" s="215">
        <v>2.0271164389999998</v>
      </c>
      <c r="M47" s="215">
        <v>2.0270076669999999</v>
      </c>
      <c r="N47" s="215">
        <v>2.0269792807</v>
      </c>
      <c r="O47" s="215">
        <v>2.03071621</v>
      </c>
      <c r="P47" s="215">
        <v>2.0280848975999999</v>
      </c>
      <c r="Q47" s="215">
        <v>2.0227702733999999</v>
      </c>
      <c r="R47" s="215">
        <v>2.0057943678000001</v>
      </c>
      <c r="S47" s="215">
        <v>2.0018465974000001</v>
      </c>
      <c r="T47" s="215">
        <v>2.0019489926</v>
      </c>
      <c r="U47" s="215">
        <v>2.0095799658</v>
      </c>
      <c r="V47" s="215">
        <v>2.0151738827000001</v>
      </c>
      <c r="W47" s="215">
        <v>2.0222091557000001</v>
      </c>
      <c r="X47" s="215">
        <v>2.0365734206999999</v>
      </c>
      <c r="Y47" s="215">
        <v>2.0420756791999999</v>
      </c>
      <c r="Z47" s="215">
        <v>2.0446035671999998</v>
      </c>
      <c r="AA47" s="215">
        <v>2.0420467365000001</v>
      </c>
      <c r="AB47" s="215">
        <v>2.0402086442999998</v>
      </c>
      <c r="AC47" s="215">
        <v>2.0369789424999998</v>
      </c>
      <c r="AD47" s="215">
        <v>2.0272561254000001</v>
      </c>
      <c r="AE47" s="215">
        <v>2.0250693337999999</v>
      </c>
      <c r="AF47" s="215">
        <v>2.0253170621000001</v>
      </c>
      <c r="AG47" s="215">
        <v>2.0320173972000002</v>
      </c>
      <c r="AH47" s="215">
        <v>2.0341205998</v>
      </c>
      <c r="AI47" s="215">
        <v>2.0356447568</v>
      </c>
      <c r="AJ47" s="215">
        <v>2.0330151764000002</v>
      </c>
      <c r="AK47" s="215">
        <v>2.0360622613000001</v>
      </c>
      <c r="AL47" s="215">
        <v>2.0412113194999999</v>
      </c>
      <c r="AM47" s="215">
        <v>2.0530299762999999</v>
      </c>
      <c r="AN47" s="215">
        <v>2.0589572622999999</v>
      </c>
      <c r="AO47" s="215">
        <v>2.0635608027000001</v>
      </c>
      <c r="AP47" s="215">
        <v>2.0672625538</v>
      </c>
      <c r="AQ47" s="215">
        <v>2.0689021358000002</v>
      </c>
      <c r="AR47" s="215">
        <v>2.0689015047999999</v>
      </c>
      <c r="AS47" s="215">
        <v>2.0705038143999999</v>
      </c>
      <c r="AT47" s="215">
        <v>2.0647903927</v>
      </c>
      <c r="AU47" s="215">
        <v>2.0550043930999999</v>
      </c>
      <c r="AV47" s="215">
        <v>2.0448028631000001</v>
      </c>
      <c r="AW47" s="215">
        <v>2.0241289220000001</v>
      </c>
      <c r="AX47" s="215">
        <v>1.9966396174000001</v>
      </c>
      <c r="AY47" s="215">
        <v>1.9383538902999999</v>
      </c>
      <c r="AZ47" s="215">
        <v>1.9152196527000001</v>
      </c>
      <c r="BA47" s="215">
        <v>1.9032558455999999</v>
      </c>
      <c r="BB47" s="215">
        <v>1.9158813943999999</v>
      </c>
      <c r="BC47" s="215">
        <v>1.9161942544999999</v>
      </c>
      <c r="BD47" s="215">
        <v>1.9176133512</v>
      </c>
      <c r="BE47" s="215">
        <v>1.9226152963000001</v>
      </c>
      <c r="BF47" s="356">
        <v>1.9243889999999999</v>
      </c>
      <c r="BG47" s="356">
        <v>1.9254119999999999</v>
      </c>
      <c r="BH47" s="356">
        <v>1.9228000000000001</v>
      </c>
      <c r="BI47" s="356">
        <v>1.9244829999999999</v>
      </c>
      <c r="BJ47" s="356">
        <v>1.927578</v>
      </c>
      <c r="BK47" s="356">
        <v>1.9343710000000001</v>
      </c>
      <c r="BL47" s="356">
        <v>1.938574</v>
      </c>
      <c r="BM47" s="356">
        <v>1.9424729999999999</v>
      </c>
      <c r="BN47" s="356">
        <v>1.9451080000000001</v>
      </c>
      <c r="BO47" s="356">
        <v>1.9491210000000001</v>
      </c>
      <c r="BP47" s="356">
        <v>1.953552</v>
      </c>
      <c r="BQ47" s="356">
        <v>1.9614750000000001</v>
      </c>
      <c r="BR47" s="356">
        <v>1.9644349999999999</v>
      </c>
      <c r="BS47" s="356">
        <v>1.9655050000000001</v>
      </c>
      <c r="BT47" s="356">
        <v>1.961705</v>
      </c>
      <c r="BU47" s="356">
        <v>1.961233</v>
      </c>
      <c r="BV47" s="356">
        <v>1.961109</v>
      </c>
    </row>
    <row r="48" spans="1:74" ht="11.1" customHeight="1" x14ac:dyDescent="0.2">
      <c r="A48" s="134"/>
      <c r="B48" s="139" t="s">
        <v>925</v>
      </c>
      <c r="C48" s="245"/>
      <c r="D48" s="245"/>
      <c r="E48" s="245"/>
      <c r="F48" s="245"/>
      <c r="G48" s="245"/>
      <c r="H48" s="245"/>
      <c r="I48" s="245"/>
      <c r="J48" s="245"/>
      <c r="K48" s="245"/>
      <c r="L48" s="245"/>
      <c r="M48" s="245"/>
      <c r="N48" s="245"/>
      <c r="O48" s="245"/>
      <c r="P48" s="245"/>
      <c r="Q48" s="245"/>
      <c r="R48" s="245"/>
      <c r="S48" s="245"/>
      <c r="T48" s="245"/>
      <c r="U48" s="245"/>
      <c r="V48" s="245"/>
      <c r="W48" s="245"/>
      <c r="X48" s="245"/>
      <c r="Y48" s="245"/>
      <c r="Z48" s="245"/>
      <c r="AA48" s="245"/>
      <c r="AB48" s="245"/>
      <c r="AC48" s="245"/>
      <c r="AD48" s="245"/>
      <c r="AE48" s="245"/>
      <c r="AF48" s="245"/>
      <c r="AG48" s="245"/>
      <c r="AH48" s="245"/>
      <c r="AI48" s="245"/>
      <c r="AJ48" s="245"/>
      <c r="AK48" s="245"/>
      <c r="AL48" s="245"/>
      <c r="AM48" s="245"/>
      <c r="AN48" s="245"/>
      <c r="AO48" s="245"/>
      <c r="AP48" s="245"/>
      <c r="AQ48" s="245"/>
      <c r="AR48" s="245"/>
      <c r="AS48" s="245"/>
      <c r="AT48" s="245"/>
      <c r="AU48" s="245"/>
      <c r="AV48" s="245"/>
      <c r="AW48" s="245"/>
      <c r="AX48" s="245"/>
      <c r="AY48" s="245"/>
      <c r="AZ48" s="245"/>
      <c r="BA48" s="245"/>
      <c r="BB48" s="245"/>
      <c r="BC48" s="245"/>
      <c r="BD48" s="245"/>
      <c r="BE48" s="245"/>
      <c r="BF48" s="358"/>
      <c r="BG48" s="358"/>
      <c r="BH48" s="358"/>
      <c r="BI48" s="358"/>
      <c r="BJ48" s="358"/>
      <c r="BK48" s="358"/>
      <c r="BL48" s="358"/>
      <c r="BM48" s="358"/>
      <c r="BN48" s="358"/>
      <c r="BO48" s="358"/>
      <c r="BP48" s="358"/>
      <c r="BQ48" s="358"/>
      <c r="BR48" s="358"/>
      <c r="BS48" s="358"/>
      <c r="BT48" s="358"/>
      <c r="BU48" s="358"/>
      <c r="BV48" s="358"/>
    </row>
    <row r="49" spans="1:74" ht="11.1" customHeight="1" x14ac:dyDescent="0.2">
      <c r="A49" s="140" t="s">
        <v>762</v>
      </c>
      <c r="B49" s="210" t="s">
        <v>635</v>
      </c>
      <c r="C49" s="215">
        <v>2.5590000000000002</v>
      </c>
      <c r="D49" s="215">
        <v>2.6629999999999998</v>
      </c>
      <c r="E49" s="215">
        <v>2.988</v>
      </c>
      <c r="F49" s="215">
        <v>3.1960000000000002</v>
      </c>
      <c r="G49" s="215">
        <v>3.3180000000000001</v>
      </c>
      <c r="H49" s="215">
        <v>3.1379999999999999</v>
      </c>
      <c r="I49" s="215">
        <v>3.141</v>
      </c>
      <c r="J49" s="215">
        <v>2.996</v>
      </c>
      <c r="K49" s="215">
        <v>3.06</v>
      </c>
      <c r="L49" s="215">
        <v>2.9460000000000002</v>
      </c>
      <c r="M49" s="215">
        <v>2.9940000000000002</v>
      </c>
      <c r="N49" s="215">
        <v>2.871</v>
      </c>
      <c r="O49" s="215">
        <v>2.95</v>
      </c>
      <c r="P49" s="215">
        <v>3.0670000000000002</v>
      </c>
      <c r="Q49" s="215">
        <v>3.2429999999999999</v>
      </c>
      <c r="R49" s="215">
        <v>3.27</v>
      </c>
      <c r="S49" s="215">
        <v>3.1309999999999998</v>
      </c>
      <c r="T49" s="215">
        <v>2.9169999999999998</v>
      </c>
      <c r="U49" s="215">
        <v>2.863</v>
      </c>
      <c r="V49" s="215">
        <v>3.097</v>
      </c>
      <c r="W49" s="215">
        <v>3.278</v>
      </c>
      <c r="X49" s="215">
        <v>3.2080000000000002</v>
      </c>
      <c r="Y49" s="215">
        <v>2.9239999999999999</v>
      </c>
      <c r="Z49" s="215">
        <v>2.8330000000000002</v>
      </c>
      <c r="AA49" s="215">
        <v>2.8759999999999999</v>
      </c>
      <c r="AB49" s="215">
        <v>3.113</v>
      </c>
      <c r="AC49" s="215">
        <v>3.0379999999999998</v>
      </c>
      <c r="AD49" s="215">
        <v>2.976</v>
      </c>
      <c r="AE49" s="215">
        <v>2.9609999999999999</v>
      </c>
      <c r="AF49" s="215">
        <v>2.9420000000000002</v>
      </c>
      <c r="AG49" s="215">
        <v>2.944</v>
      </c>
      <c r="AH49" s="215">
        <v>3.0129999999999999</v>
      </c>
      <c r="AI49" s="215">
        <v>3.0070000000000001</v>
      </c>
      <c r="AJ49" s="215">
        <v>2.9079999999999999</v>
      </c>
      <c r="AK49" s="215">
        <v>2.7789999999999999</v>
      </c>
      <c r="AL49" s="215">
        <v>2.8079999999999998</v>
      </c>
      <c r="AM49" s="215">
        <v>2.8180000000000001</v>
      </c>
      <c r="AN49" s="215">
        <v>2.871</v>
      </c>
      <c r="AO49" s="215">
        <v>2.9409999999999998</v>
      </c>
      <c r="AP49" s="215">
        <v>3.0110000000000001</v>
      </c>
      <c r="AQ49" s="215">
        <v>2.9860000000000002</v>
      </c>
      <c r="AR49" s="215">
        <v>2.9830000000000001</v>
      </c>
      <c r="AS49" s="215">
        <v>2.9409999999999998</v>
      </c>
      <c r="AT49" s="215">
        <v>2.9169999999999998</v>
      </c>
      <c r="AU49" s="215">
        <v>2.851</v>
      </c>
      <c r="AV49" s="215">
        <v>2.6019999999999999</v>
      </c>
      <c r="AW49" s="215">
        <v>2.4020000000000001</v>
      </c>
      <c r="AX49" s="215">
        <v>2.0409999999999999</v>
      </c>
      <c r="AY49" s="215">
        <v>1.627</v>
      </c>
      <c r="AZ49" s="215">
        <v>1.6850000000000001</v>
      </c>
      <c r="BA49" s="215">
        <v>1.829</v>
      </c>
      <c r="BB49" s="215">
        <v>1.78</v>
      </c>
      <c r="BC49" s="215">
        <v>2.0099999999999998</v>
      </c>
      <c r="BD49" s="215">
        <v>2.0489999999999999</v>
      </c>
      <c r="BE49" s="215">
        <v>2.0230939999999999</v>
      </c>
      <c r="BF49" s="356">
        <v>1.86008</v>
      </c>
      <c r="BG49" s="356">
        <v>1.730051</v>
      </c>
      <c r="BH49" s="356">
        <v>1.6517500000000001</v>
      </c>
      <c r="BI49" s="356">
        <v>1.618919</v>
      </c>
      <c r="BJ49" s="356">
        <v>1.6132580000000001</v>
      </c>
      <c r="BK49" s="356">
        <v>1.643597</v>
      </c>
      <c r="BL49" s="356">
        <v>1.6906509999999999</v>
      </c>
      <c r="BM49" s="356">
        <v>1.7761640000000001</v>
      </c>
      <c r="BN49" s="356">
        <v>1.859615</v>
      </c>
      <c r="BO49" s="356">
        <v>1.9308860000000001</v>
      </c>
      <c r="BP49" s="356">
        <v>1.9629920000000001</v>
      </c>
      <c r="BQ49" s="356">
        <v>1.9621919999999999</v>
      </c>
      <c r="BR49" s="356">
        <v>1.966777</v>
      </c>
      <c r="BS49" s="356">
        <v>1.9283300000000001</v>
      </c>
      <c r="BT49" s="356">
        <v>1.900558</v>
      </c>
      <c r="BU49" s="356">
        <v>1.8679669999999999</v>
      </c>
      <c r="BV49" s="356">
        <v>1.840732</v>
      </c>
    </row>
    <row r="50" spans="1:74" ht="11.1" customHeight="1" x14ac:dyDescent="0.2">
      <c r="A50" s="140"/>
      <c r="B50" s="139" t="s">
        <v>739</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330"/>
      <c r="BG50" s="330"/>
      <c r="BH50" s="330"/>
      <c r="BI50" s="330"/>
      <c r="BJ50" s="330"/>
      <c r="BK50" s="330"/>
      <c r="BL50" s="330"/>
      <c r="BM50" s="330"/>
      <c r="BN50" s="330"/>
      <c r="BO50" s="330"/>
      <c r="BP50" s="330"/>
      <c r="BQ50" s="330"/>
      <c r="BR50" s="330"/>
      <c r="BS50" s="330"/>
      <c r="BT50" s="330"/>
      <c r="BU50" s="330"/>
      <c r="BV50" s="330"/>
    </row>
    <row r="51" spans="1:74" ht="11.1" customHeight="1" x14ac:dyDescent="0.2">
      <c r="A51" s="37" t="s">
        <v>740</v>
      </c>
      <c r="B51" s="210" t="s">
        <v>1187</v>
      </c>
      <c r="C51" s="259">
        <v>102.21366666999999</v>
      </c>
      <c r="D51" s="259">
        <v>102.39733333</v>
      </c>
      <c r="E51" s="259">
        <v>102.616</v>
      </c>
      <c r="F51" s="259">
        <v>102.94018518999999</v>
      </c>
      <c r="G51" s="259">
        <v>103.17596296000001</v>
      </c>
      <c r="H51" s="259">
        <v>103.39385185</v>
      </c>
      <c r="I51" s="259">
        <v>103.6377037</v>
      </c>
      <c r="J51" s="259">
        <v>103.78692593</v>
      </c>
      <c r="K51" s="259">
        <v>103.88537037</v>
      </c>
      <c r="L51" s="259">
        <v>103.80533333</v>
      </c>
      <c r="M51" s="259">
        <v>103.898</v>
      </c>
      <c r="N51" s="259">
        <v>104.03566667</v>
      </c>
      <c r="O51" s="259">
        <v>104.289</v>
      </c>
      <c r="P51" s="259">
        <v>104.46366666999999</v>
      </c>
      <c r="Q51" s="259">
        <v>104.63033333</v>
      </c>
      <c r="R51" s="259">
        <v>104.76914815000001</v>
      </c>
      <c r="S51" s="259">
        <v>104.9347037</v>
      </c>
      <c r="T51" s="259">
        <v>105.10714815</v>
      </c>
      <c r="U51" s="259">
        <v>105.32411111</v>
      </c>
      <c r="V51" s="259">
        <v>105.48211111000001</v>
      </c>
      <c r="W51" s="259">
        <v>105.61877778</v>
      </c>
      <c r="X51" s="259">
        <v>105.70492593</v>
      </c>
      <c r="Y51" s="259">
        <v>105.82081481</v>
      </c>
      <c r="Z51" s="259">
        <v>105.93725926</v>
      </c>
      <c r="AA51" s="259">
        <v>106.05914815</v>
      </c>
      <c r="AB51" s="259">
        <v>106.17303704</v>
      </c>
      <c r="AC51" s="259">
        <v>106.28381481</v>
      </c>
      <c r="AD51" s="259">
        <v>106.36881481</v>
      </c>
      <c r="AE51" s="259">
        <v>106.49037036999999</v>
      </c>
      <c r="AF51" s="259">
        <v>106.62581480999999</v>
      </c>
      <c r="AG51" s="259">
        <v>106.80018518999999</v>
      </c>
      <c r="AH51" s="259">
        <v>106.94462962999999</v>
      </c>
      <c r="AI51" s="259">
        <v>107.08418519</v>
      </c>
      <c r="AJ51" s="259">
        <v>107.22077778000001</v>
      </c>
      <c r="AK51" s="259">
        <v>107.34911111</v>
      </c>
      <c r="AL51" s="259">
        <v>107.47111111</v>
      </c>
      <c r="AM51" s="259">
        <v>107.54574074</v>
      </c>
      <c r="AN51" s="259">
        <v>107.68585185000001</v>
      </c>
      <c r="AO51" s="259">
        <v>107.85040741</v>
      </c>
      <c r="AP51" s="259">
        <v>108.09940741</v>
      </c>
      <c r="AQ51" s="259">
        <v>108.26785185</v>
      </c>
      <c r="AR51" s="259">
        <v>108.41574074</v>
      </c>
      <c r="AS51" s="259">
        <v>108.56662962999999</v>
      </c>
      <c r="AT51" s="259">
        <v>108.65574074</v>
      </c>
      <c r="AU51" s="259">
        <v>108.70662962999999</v>
      </c>
      <c r="AV51" s="259">
        <v>108.67455556</v>
      </c>
      <c r="AW51" s="259">
        <v>108.68255556</v>
      </c>
      <c r="AX51" s="259">
        <v>108.68588889</v>
      </c>
      <c r="AY51" s="259">
        <v>108.68455556000001</v>
      </c>
      <c r="AZ51" s="259">
        <v>108.67855556000001</v>
      </c>
      <c r="BA51" s="259">
        <v>108.66788889</v>
      </c>
      <c r="BB51" s="259">
        <v>109.14739259</v>
      </c>
      <c r="BC51" s="259">
        <v>109.36184815</v>
      </c>
      <c r="BD51" s="259">
        <v>109.56385926</v>
      </c>
      <c r="BE51" s="259">
        <v>109.74264074</v>
      </c>
      <c r="BF51" s="347">
        <v>109.92789999999999</v>
      </c>
      <c r="BG51" s="347">
        <v>110.1087</v>
      </c>
      <c r="BH51" s="347">
        <v>110.2705</v>
      </c>
      <c r="BI51" s="347">
        <v>110.4537</v>
      </c>
      <c r="BJ51" s="347">
        <v>110.6435</v>
      </c>
      <c r="BK51" s="347">
        <v>110.8519</v>
      </c>
      <c r="BL51" s="347">
        <v>111.04600000000001</v>
      </c>
      <c r="BM51" s="347">
        <v>111.2377</v>
      </c>
      <c r="BN51" s="347">
        <v>111.4323</v>
      </c>
      <c r="BO51" s="347">
        <v>111.61539999999999</v>
      </c>
      <c r="BP51" s="347">
        <v>111.79219999999999</v>
      </c>
      <c r="BQ51" s="347">
        <v>111.9556</v>
      </c>
      <c r="BR51" s="347">
        <v>112.125</v>
      </c>
      <c r="BS51" s="347">
        <v>112.29349999999999</v>
      </c>
      <c r="BT51" s="347">
        <v>112.46980000000001</v>
      </c>
      <c r="BU51" s="347">
        <v>112.62949999999999</v>
      </c>
      <c r="BV51" s="347">
        <v>112.78149999999999</v>
      </c>
    </row>
    <row r="52" spans="1:74" ht="11.1" customHeight="1" x14ac:dyDescent="0.2">
      <c r="A52" s="134"/>
      <c r="B52" s="139" t="s">
        <v>677</v>
      </c>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c r="AA52" s="220"/>
      <c r="AB52" s="220"/>
      <c r="AC52" s="220"/>
      <c r="AD52" s="220"/>
      <c r="AE52" s="220"/>
      <c r="AF52" s="220"/>
      <c r="AG52" s="220"/>
      <c r="AH52" s="220"/>
      <c r="AI52" s="220"/>
      <c r="AJ52" s="220"/>
      <c r="AK52" s="220"/>
      <c r="AL52" s="220"/>
      <c r="AM52" s="220"/>
      <c r="AN52" s="220"/>
      <c r="AO52" s="220"/>
      <c r="AP52" s="220"/>
      <c r="AQ52" s="220"/>
      <c r="AR52" s="220"/>
      <c r="AS52" s="220"/>
      <c r="AT52" s="220"/>
      <c r="AU52" s="220"/>
      <c r="AV52" s="220"/>
      <c r="AW52" s="220"/>
      <c r="AX52" s="220"/>
      <c r="AY52" s="220"/>
      <c r="AZ52" s="220"/>
      <c r="BA52" s="220"/>
      <c r="BB52" s="220"/>
      <c r="BC52" s="220"/>
      <c r="BD52" s="220"/>
      <c r="BE52" s="220"/>
      <c r="BF52" s="333"/>
      <c r="BG52" s="333"/>
      <c r="BH52" s="333"/>
      <c r="BI52" s="333"/>
      <c r="BJ52" s="333"/>
      <c r="BK52" s="333"/>
      <c r="BL52" s="333"/>
      <c r="BM52" s="333"/>
      <c r="BN52" s="333"/>
      <c r="BO52" s="333"/>
      <c r="BP52" s="333"/>
      <c r="BQ52" s="333"/>
      <c r="BR52" s="333"/>
      <c r="BS52" s="333"/>
      <c r="BT52" s="333"/>
      <c r="BU52" s="333"/>
      <c r="BV52" s="333"/>
    </row>
    <row r="53" spans="1:74" ht="11.1" customHeight="1" x14ac:dyDescent="0.2">
      <c r="A53" s="134"/>
      <c r="B53" s="144" t="s">
        <v>767</v>
      </c>
      <c r="C53" s="220"/>
      <c r="D53" s="220"/>
      <c r="E53" s="220"/>
      <c r="F53" s="220"/>
      <c r="G53" s="220"/>
      <c r="H53" s="220"/>
      <c r="I53" s="220"/>
      <c r="J53" s="220"/>
      <c r="K53" s="220"/>
      <c r="L53" s="220"/>
      <c r="M53" s="220"/>
      <c r="N53" s="220"/>
      <c r="O53" s="220"/>
      <c r="P53" s="220"/>
      <c r="Q53" s="220"/>
      <c r="R53" s="220"/>
      <c r="S53" s="220"/>
      <c r="T53" s="220"/>
      <c r="U53" s="220"/>
      <c r="V53" s="220"/>
      <c r="W53" s="220"/>
      <c r="X53" s="220"/>
      <c r="Y53" s="220"/>
      <c r="Z53" s="220"/>
      <c r="AA53" s="220"/>
      <c r="AB53" s="220"/>
      <c r="AC53" s="220"/>
      <c r="AD53" s="220"/>
      <c r="AE53" s="220"/>
      <c r="AF53" s="220"/>
      <c r="AG53" s="220"/>
      <c r="AH53" s="220"/>
      <c r="AI53" s="220"/>
      <c r="AJ53" s="220"/>
      <c r="AK53" s="220"/>
      <c r="AL53" s="220"/>
      <c r="AM53" s="220"/>
      <c r="AN53" s="220"/>
      <c r="AO53" s="220"/>
      <c r="AP53" s="220"/>
      <c r="AQ53" s="220"/>
      <c r="AR53" s="220"/>
      <c r="AS53" s="220"/>
      <c r="AT53" s="220"/>
      <c r="AU53" s="220"/>
      <c r="AV53" s="220"/>
      <c r="AW53" s="220"/>
      <c r="AX53" s="220"/>
      <c r="AY53" s="220"/>
      <c r="AZ53" s="220"/>
      <c r="BA53" s="220"/>
      <c r="BB53" s="220"/>
      <c r="BC53" s="220"/>
      <c r="BD53" s="220"/>
      <c r="BE53" s="220"/>
      <c r="BF53" s="333"/>
      <c r="BG53" s="333"/>
      <c r="BH53" s="333"/>
      <c r="BI53" s="333"/>
      <c r="BJ53" s="333"/>
      <c r="BK53" s="333"/>
      <c r="BL53" s="333"/>
      <c r="BM53" s="333"/>
      <c r="BN53" s="333"/>
      <c r="BO53" s="333"/>
      <c r="BP53" s="333"/>
      <c r="BQ53" s="333"/>
      <c r="BR53" s="333"/>
      <c r="BS53" s="333"/>
      <c r="BT53" s="333"/>
      <c r="BU53" s="333"/>
      <c r="BV53" s="333"/>
    </row>
    <row r="54" spans="1:74" ht="11.1" customHeight="1" x14ac:dyDescent="0.2">
      <c r="A54" s="134"/>
      <c r="B54" s="139" t="s">
        <v>56</v>
      </c>
      <c r="C54" s="220"/>
      <c r="D54" s="220"/>
      <c r="E54" s="220"/>
      <c r="F54" s="220"/>
      <c r="G54" s="220"/>
      <c r="H54" s="220"/>
      <c r="I54" s="220"/>
      <c r="J54" s="220"/>
      <c r="K54" s="220"/>
      <c r="L54" s="220"/>
      <c r="M54" s="220"/>
      <c r="N54" s="220"/>
      <c r="O54" s="220"/>
      <c r="P54" s="220"/>
      <c r="Q54" s="220"/>
      <c r="R54" s="220"/>
      <c r="S54" s="220"/>
      <c r="T54" s="220"/>
      <c r="U54" s="220"/>
      <c r="V54" s="220"/>
      <c r="W54" s="220"/>
      <c r="X54" s="220"/>
      <c r="Y54" s="220"/>
      <c r="Z54" s="220"/>
      <c r="AA54" s="220"/>
      <c r="AB54" s="220"/>
      <c r="AC54" s="220"/>
      <c r="AD54" s="220"/>
      <c r="AE54" s="220"/>
      <c r="AF54" s="220"/>
      <c r="AG54" s="220"/>
      <c r="AH54" s="220"/>
      <c r="AI54" s="220"/>
      <c r="AJ54" s="220"/>
      <c r="AK54" s="220"/>
      <c r="AL54" s="220"/>
      <c r="AM54" s="220"/>
      <c r="AN54" s="220"/>
      <c r="AO54" s="220"/>
      <c r="AP54" s="220"/>
      <c r="AQ54" s="220"/>
      <c r="AR54" s="220"/>
      <c r="AS54" s="220"/>
      <c r="AT54" s="220"/>
      <c r="AU54" s="220"/>
      <c r="AV54" s="220"/>
      <c r="AW54" s="220"/>
      <c r="AX54" s="220"/>
      <c r="AY54" s="220"/>
      <c r="AZ54" s="220"/>
      <c r="BA54" s="220"/>
      <c r="BB54" s="220"/>
      <c r="BC54" s="220"/>
      <c r="BD54" s="220"/>
      <c r="BE54" s="220"/>
      <c r="BF54" s="333"/>
      <c r="BG54" s="333"/>
      <c r="BH54" s="333"/>
      <c r="BI54" s="333"/>
      <c r="BJ54" s="333"/>
      <c r="BK54" s="333"/>
      <c r="BL54" s="333"/>
      <c r="BM54" s="333"/>
      <c r="BN54" s="333"/>
      <c r="BO54" s="333"/>
      <c r="BP54" s="333"/>
      <c r="BQ54" s="333"/>
      <c r="BR54" s="333"/>
      <c r="BS54" s="333"/>
      <c r="BT54" s="333"/>
      <c r="BU54" s="333"/>
      <c r="BV54" s="333"/>
    </row>
    <row r="55" spans="1:74" ht="11.1" customHeight="1" x14ac:dyDescent="0.2">
      <c r="A55" s="146" t="s">
        <v>768</v>
      </c>
      <c r="B55" s="210" t="s">
        <v>636</v>
      </c>
      <c r="C55" s="241">
        <v>7184.6451612999999</v>
      </c>
      <c r="D55" s="241">
        <v>7626.6785713999998</v>
      </c>
      <c r="E55" s="241">
        <v>8077.7419355000002</v>
      </c>
      <c r="F55" s="241">
        <v>8310.2999999999993</v>
      </c>
      <c r="G55" s="241">
        <v>8198.2258065000005</v>
      </c>
      <c r="H55" s="241">
        <v>8600.8333332999991</v>
      </c>
      <c r="I55" s="241">
        <v>8397.3225805999991</v>
      </c>
      <c r="J55" s="241">
        <v>8407.1935484000005</v>
      </c>
      <c r="K55" s="241">
        <v>8058.8</v>
      </c>
      <c r="L55" s="241">
        <v>8130.9032257999997</v>
      </c>
      <c r="M55" s="241">
        <v>7942.6</v>
      </c>
      <c r="N55" s="241">
        <v>7890.8064516000004</v>
      </c>
      <c r="O55" s="241">
        <v>7317.2258064999996</v>
      </c>
      <c r="P55" s="241">
        <v>7541.8620689999998</v>
      </c>
      <c r="Q55" s="241">
        <v>8186.6129031999999</v>
      </c>
      <c r="R55" s="241">
        <v>8318.9</v>
      </c>
      <c r="S55" s="241">
        <v>8430.8064515999995</v>
      </c>
      <c r="T55" s="241">
        <v>8684.4666667000001</v>
      </c>
      <c r="U55" s="241">
        <v>8415.4838710000004</v>
      </c>
      <c r="V55" s="241">
        <v>8547.8387096999995</v>
      </c>
      <c r="W55" s="241">
        <v>7966.7</v>
      </c>
      <c r="X55" s="241">
        <v>8199.0322581</v>
      </c>
      <c r="Y55" s="241">
        <v>8024.4666667000001</v>
      </c>
      <c r="Z55" s="241">
        <v>7705.6774194</v>
      </c>
      <c r="AA55" s="241">
        <v>7374.6028428999998</v>
      </c>
      <c r="AB55" s="241">
        <v>7724.5210024999997</v>
      </c>
      <c r="AC55" s="241">
        <v>8081.4283157</v>
      </c>
      <c r="AD55" s="241">
        <v>8402.1543292999995</v>
      </c>
      <c r="AE55" s="241">
        <v>8513.2283349000008</v>
      </c>
      <c r="AF55" s="241">
        <v>8666.9242058</v>
      </c>
      <c r="AG55" s="241">
        <v>8524.5611346000005</v>
      </c>
      <c r="AH55" s="241">
        <v>8666.2324191000007</v>
      </c>
      <c r="AI55" s="241">
        <v>8088.7101130000001</v>
      </c>
      <c r="AJ55" s="241">
        <v>8362.7680522999999</v>
      </c>
      <c r="AK55" s="241">
        <v>8004.1588184000002</v>
      </c>
      <c r="AL55" s="241">
        <v>7786.8835686000002</v>
      </c>
      <c r="AM55" s="241">
        <v>7304.6451612999999</v>
      </c>
      <c r="AN55" s="241">
        <v>7684.5</v>
      </c>
      <c r="AO55" s="241">
        <v>8131.9032257999997</v>
      </c>
      <c r="AP55" s="241">
        <v>8598.2333333000006</v>
      </c>
      <c r="AQ55" s="241">
        <v>8640.4838710000004</v>
      </c>
      <c r="AR55" s="241">
        <v>8823.2999999999993</v>
      </c>
      <c r="AS55" s="241">
        <v>8774.0645160999993</v>
      </c>
      <c r="AT55" s="241">
        <v>8732.0645160999993</v>
      </c>
      <c r="AU55" s="241">
        <v>8295.4333332999995</v>
      </c>
      <c r="AV55" s="241">
        <v>8610.4516129000003</v>
      </c>
      <c r="AW55" s="241">
        <v>8085.7666667000003</v>
      </c>
      <c r="AX55" s="241">
        <v>8172.6129031999999</v>
      </c>
      <c r="AY55" s="241">
        <v>7643.5806451999997</v>
      </c>
      <c r="AZ55" s="241">
        <v>7886.2857143000001</v>
      </c>
      <c r="BA55" s="241">
        <v>8433.0967741999993</v>
      </c>
      <c r="BB55" s="241">
        <v>8906.4</v>
      </c>
      <c r="BC55" s="241">
        <v>8874.6774194000009</v>
      </c>
      <c r="BD55" s="241">
        <v>9048.9590000000007</v>
      </c>
      <c r="BE55" s="241">
        <v>8954.6880000000001</v>
      </c>
      <c r="BF55" s="334">
        <v>8931.24</v>
      </c>
      <c r="BG55" s="334">
        <v>8550.1489999999994</v>
      </c>
      <c r="BH55" s="334">
        <v>8775.6409999999996</v>
      </c>
      <c r="BI55" s="334">
        <v>8444.2620000000006</v>
      </c>
      <c r="BJ55" s="334">
        <v>8277.86</v>
      </c>
      <c r="BK55" s="334">
        <v>7793.1719999999996</v>
      </c>
      <c r="BL55" s="334">
        <v>8086.0720000000001</v>
      </c>
      <c r="BM55" s="334">
        <v>8610.2579999999998</v>
      </c>
      <c r="BN55" s="334">
        <v>8926.44</v>
      </c>
      <c r="BO55" s="334">
        <v>8959.4500000000007</v>
      </c>
      <c r="BP55" s="334">
        <v>9192.4210000000003</v>
      </c>
      <c r="BQ55" s="334">
        <v>9063.1200000000008</v>
      </c>
      <c r="BR55" s="334">
        <v>9063.36</v>
      </c>
      <c r="BS55" s="334">
        <v>8637.2659999999996</v>
      </c>
      <c r="BT55" s="334">
        <v>8883.2780000000002</v>
      </c>
      <c r="BU55" s="334">
        <v>8526.982</v>
      </c>
      <c r="BV55" s="334">
        <v>8362.5290000000005</v>
      </c>
    </row>
    <row r="56" spans="1:74" ht="11.1" customHeight="1" x14ac:dyDescent="0.2">
      <c r="A56" s="134"/>
      <c r="B56" s="139" t="s">
        <v>769</v>
      </c>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220"/>
      <c r="BD56" s="220"/>
      <c r="BE56" s="220"/>
      <c r="BF56" s="333"/>
      <c r="BG56" s="333"/>
      <c r="BH56" s="333"/>
      <c r="BI56" s="333"/>
      <c r="BJ56" s="333"/>
      <c r="BK56" s="333"/>
      <c r="BL56" s="333"/>
      <c r="BM56" s="333"/>
      <c r="BN56" s="333"/>
      <c r="BO56" s="333"/>
      <c r="BP56" s="333"/>
      <c r="BQ56" s="333"/>
      <c r="BR56" s="333"/>
      <c r="BS56" s="333"/>
      <c r="BT56" s="333"/>
      <c r="BU56" s="333"/>
      <c r="BV56" s="333"/>
    </row>
    <row r="57" spans="1:74" ht="11.1" customHeight="1" x14ac:dyDescent="0.2">
      <c r="A57" s="140" t="s">
        <v>770</v>
      </c>
      <c r="B57" s="210" t="s">
        <v>1058</v>
      </c>
      <c r="C57" s="241">
        <v>502.02495248000002</v>
      </c>
      <c r="D57" s="241">
        <v>505.35600106999999</v>
      </c>
      <c r="E57" s="241">
        <v>548.16227184000002</v>
      </c>
      <c r="F57" s="241">
        <v>544.51301986999999</v>
      </c>
      <c r="G57" s="241">
        <v>534.35968018999995</v>
      </c>
      <c r="H57" s="241">
        <v>568.90726637</v>
      </c>
      <c r="I57" s="241">
        <v>571.29091745000005</v>
      </c>
      <c r="J57" s="241">
        <v>560.44789825999999</v>
      </c>
      <c r="K57" s="241">
        <v>530.26248907000002</v>
      </c>
      <c r="L57" s="241">
        <v>524.66674354999998</v>
      </c>
      <c r="M57" s="241">
        <v>518.83598327000004</v>
      </c>
      <c r="N57" s="241">
        <v>537.37413409999999</v>
      </c>
      <c r="O57" s="241">
        <v>494.55527439000002</v>
      </c>
      <c r="P57" s="241">
        <v>510.2416589</v>
      </c>
      <c r="Q57" s="241">
        <v>541.48216803000003</v>
      </c>
      <c r="R57" s="241">
        <v>535.43366430000003</v>
      </c>
      <c r="S57" s="241">
        <v>538.51351222999995</v>
      </c>
      <c r="T57" s="241">
        <v>566.56663647000005</v>
      </c>
      <c r="U57" s="241">
        <v>563.51294639000002</v>
      </c>
      <c r="V57" s="241">
        <v>555.97258319000002</v>
      </c>
      <c r="W57" s="241">
        <v>523.78839617000006</v>
      </c>
      <c r="X57" s="241">
        <v>510.81807426</v>
      </c>
      <c r="Y57" s="241">
        <v>511.57231999999999</v>
      </c>
      <c r="Z57" s="241">
        <v>513.06289851999998</v>
      </c>
      <c r="AA57" s="241">
        <v>495.99896810000001</v>
      </c>
      <c r="AB57" s="241">
        <v>500.56277896</v>
      </c>
      <c r="AC57" s="241">
        <v>523.57515396999997</v>
      </c>
      <c r="AD57" s="241">
        <v>529.99917367</v>
      </c>
      <c r="AE57" s="241">
        <v>525.02817576999996</v>
      </c>
      <c r="AF57" s="241">
        <v>554.83526170000005</v>
      </c>
      <c r="AG57" s="241">
        <v>558.79140547999998</v>
      </c>
      <c r="AH57" s="241">
        <v>553.16165383999999</v>
      </c>
      <c r="AI57" s="241">
        <v>513.16472969999995</v>
      </c>
      <c r="AJ57" s="241">
        <v>519.92584483999997</v>
      </c>
      <c r="AK57" s="241">
        <v>505.85794299999998</v>
      </c>
      <c r="AL57" s="241">
        <v>523.05052390000003</v>
      </c>
      <c r="AM57" s="241">
        <v>491.50802170999998</v>
      </c>
      <c r="AN57" s="241">
        <v>488.01089245999998</v>
      </c>
      <c r="AO57" s="241">
        <v>528.54323122999995</v>
      </c>
      <c r="AP57" s="241">
        <v>535.84783373000005</v>
      </c>
      <c r="AQ57" s="241">
        <v>538.57137258</v>
      </c>
      <c r="AR57" s="241">
        <v>570.9344304</v>
      </c>
      <c r="AS57" s="241">
        <v>590.47548210000002</v>
      </c>
      <c r="AT57" s="241">
        <v>564.28933934999998</v>
      </c>
      <c r="AU57" s="241">
        <v>528.34657379999999</v>
      </c>
      <c r="AV57" s="241">
        <v>534.76660700000002</v>
      </c>
      <c r="AW57" s="241">
        <v>523.43344330000002</v>
      </c>
      <c r="AX57" s="241">
        <v>546.28345113</v>
      </c>
      <c r="AY57" s="241">
        <v>500.91931819000001</v>
      </c>
      <c r="AZ57" s="241">
        <v>506.21093229000002</v>
      </c>
      <c r="BA57" s="241">
        <v>543.45474496999998</v>
      </c>
      <c r="BB57" s="241">
        <v>557.36395883</v>
      </c>
      <c r="BC57" s="241">
        <v>564.2002</v>
      </c>
      <c r="BD57" s="241">
        <v>593.16409999999996</v>
      </c>
      <c r="BE57" s="241">
        <v>596.92859999999996</v>
      </c>
      <c r="BF57" s="334">
        <v>590.37840000000006</v>
      </c>
      <c r="BG57" s="334">
        <v>547.54340000000002</v>
      </c>
      <c r="BH57" s="334">
        <v>536.88639999999998</v>
      </c>
      <c r="BI57" s="334">
        <v>519.68259999999998</v>
      </c>
      <c r="BJ57" s="334">
        <v>543.68629999999996</v>
      </c>
      <c r="BK57" s="334">
        <v>487.25279999999998</v>
      </c>
      <c r="BL57" s="334">
        <v>485.13850000000002</v>
      </c>
      <c r="BM57" s="334">
        <v>531.00609999999995</v>
      </c>
      <c r="BN57" s="334">
        <v>542.94579999999996</v>
      </c>
      <c r="BO57" s="334">
        <v>557.25729999999999</v>
      </c>
      <c r="BP57" s="334">
        <v>592.47820000000002</v>
      </c>
      <c r="BQ57" s="334">
        <v>599.60479999999995</v>
      </c>
      <c r="BR57" s="334">
        <v>593.32389999999998</v>
      </c>
      <c r="BS57" s="334">
        <v>551.01769999999999</v>
      </c>
      <c r="BT57" s="334">
        <v>540.33109999999999</v>
      </c>
      <c r="BU57" s="334">
        <v>522.44759999999997</v>
      </c>
      <c r="BV57" s="334">
        <v>546.56889999999999</v>
      </c>
    </row>
    <row r="58" spans="1:74" ht="11.1" customHeight="1" x14ac:dyDescent="0.2">
      <c r="A58" s="134"/>
      <c r="B58" s="139" t="s">
        <v>771</v>
      </c>
      <c r="C58" s="243"/>
      <c r="D58" s="243"/>
      <c r="E58" s="243"/>
      <c r="F58" s="243"/>
      <c r="G58" s="243"/>
      <c r="H58" s="243"/>
      <c r="I58" s="243"/>
      <c r="J58" s="243"/>
      <c r="K58" s="243"/>
      <c r="L58" s="243"/>
      <c r="M58" s="243"/>
      <c r="N58" s="243"/>
      <c r="O58" s="243"/>
      <c r="P58" s="243"/>
      <c r="Q58" s="243"/>
      <c r="R58" s="243"/>
      <c r="S58" s="243"/>
      <c r="T58" s="243"/>
      <c r="U58" s="243"/>
      <c r="V58" s="243"/>
      <c r="W58" s="243"/>
      <c r="X58" s="243"/>
      <c r="Y58" s="243"/>
      <c r="Z58" s="243"/>
      <c r="AA58" s="243"/>
      <c r="AB58" s="243"/>
      <c r="AC58" s="243"/>
      <c r="AD58" s="243"/>
      <c r="AE58" s="243"/>
      <c r="AF58" s="243"/>
      <c r="AG58" s="243"/>
      <c r="AH58" s="243"/>
      <c r="AI58" s="243"/>
      <c r="AJ58" s="243"/>
      <c r="AK58" s="243"/>
      <c r="AL58" s="243"/>
      <c r="AM58" s="243"/>
      <c r="AN58" s="243"/>
      <c r="AO58" s="243"/>
      <c r="AP58" s="243"/>
      <c r="AQ58" s="243"/>
      <c r="AR58" s="243"/>
      <c r="AS58" s="243"/>
      <c r="AT58" s="243"/>
      <c r="AU58" s="243"/>
      <c r="AV58" s="243"/>
      <c r="AW58" s="243"/>
      <c r="AX58" s="243"/>
      <c r="AY58" s="243"/>
      <c r="AZ58" s="243"/>
      <c r="BA58" s="243"/>
      <c r="BB58" s="243"/>
      <c r="BC58" s="243"/>
      <c r="BD58" s="243"/>
      <c r="BE58" s="243"/>
      <c r="BF58" s="355"/>
      <c r="BG58" s="355"/>
      <c r="BH58" s="355"/>
      <c r="BI58" s="355"/>
      <c r="BJ58" s="355"/>
      <c r="BK58" s="355"/>
      <c r="BL58" s="355"/>
      <c r="BM58" s="355"/>
      <c r="BN58" s="355"/>
      <c r="BO58" s="355"/>
      <c r="BP58" s="355"/>
      <c r="BQ58" s="355"/>
      <c r="BR58" s="355"/>
      <c r="BS58" s="355"/>
      <c r="BT58" s="355"/>
      <c r="BU58" s="355"/>
      <c r="BV58" s="355"/>
    </row>
    <row r="59" spans="1:74" ht="11.1" customHeight="1" x14ac:dyDescent="0.2">
      <c r="A59" s="140" t="s">
        <v>772</v>
      </c>
      <c r="B59" s="210" t="s">
        <v>1059</v>
      </c>
      <c r="C59" s="241">
        <v>291.45719273999998</v>
      </c>
      <c r="D59" s="241">
        <v>292.91043221000001</v>
      </c>
      <c r="E59" s="241">
        <v>336.32659790000002</v>
      </c>
      <c r="F59" s="241">
        <v>331.58009677000001</v>
      </c>
      <c r="G59" s="241">
        <v>330.75645623000003</v>
      </c>
      <c r="H59" s="241">
        <v>356.19378282999998</v>
      </c>
      <c r="I59" s="241">
        <v>361.34288497</v>
      </c>
      <c r="J59" s="241">
        <v>348.00201664999997</v>
      </c>
      <c r="K59" s="241">
        <v>321.60946226999999</v>
      </c>
      <c r="L59" s="241">
        <v>322.33046252000003</v>
      </c>
      <c r="M59" s="241">
        <v>316.34410546999999</v>
      </c>
      <c r="N59" s="241">
        <v>320.02830734999998</v>
      </c>
      <c r="O59" s="241">
        <v>285.90944812999999</v>
      </c>
      <c r="P59" s="241">
        <v>297.72040165999999</v>
      </c>
      <c r="Q59" s="241">
        <v>337.97011942</v>
      </c>
      <c r="R59" s="241">
        <v>328.57339059999998</v>
      </c>
      <c r="S59" s="241">
        <v>332.73860939000002</v>
      </c>
      <c r="T59" s="241">
        <v>358.90593282999998</v>
      </c>
      <c r="U59" s="241">
        <v>356.41318371</v>
      </c>
      <c r="V59" s="241">
        <v>350.94173755000003</v>
      </c>
      <c r="W59" s="241">
        <v>319.01393562999999</v>
      </c>
      <c r="X59" s="241">
        <v>315.38191605999998</v>
      </c>
      <c r="Y59" s="241">
        <v>316.77865507000001</v>
      </c>
      <c r="Z59" s="241">
        <v>314.23167852</v>
      </c>
      <c r="AA59" s="241">
        <v>294.81257971000002</v>
      </c>
      <c r="AB59" s="241">
        <v>299.11159249999997</v>
      </c>
      <c r="AC59" s="241">
        <v>332.90806777</v>
      </c>
      <c r="AD59" s="241">
        <v>325.92913086999999</v>
      </c>
      <c r="AE59" s="241">
        <v>329.57039513000001</v>
      </c>
      <c r="AF59" s="241">
        <v>357.24337277000001</v>
      </c>
      <c r="AG59" s="241">
        <v>356.83429396999998</v>
      </c>
      <c r="AH59" s="241">
        <v>351.42451455000003</v>
      </c>
      <c r="AI59" s="241">
        <v>316.8405376</v>
      </c>
      <c r="AJ59" s="241">
        <v>324.53545929000001</v>
      </c>
      <c r="AK59" s="241">
        <v>312.34784357000001</v>
      </c>
      <c r="AL59" s="241">
        <v>327.92342758000001</v>
      </c>
      <c r="AM59" s="241">
        <v>296.61346268</v>
      </c>
      <c r="AN59" s="241">
        <v>295.44756835999999</v>
      </c>
      <c r="AO59" s="241">
        <v>337.61014732000001</v>
      </c>
      <c r="AP59" s="241">
        <v>335.07335460000002</v>
      </c>
      <c r="AQ59" s="241">
        <v>341.74224542000002</v>
      </c>
      <c r="AR59" s="241">
        <v>364.64329787000003</v>
      </c>
      <c r="AS59" s="241">
        <v>371.68249351999998</v>
      </c>
      <c r="AT59" s="241">
        <v>360.05295387000001</v>
      </c>
      <c r="AU59" s="241">
        <v>326.69522032999998</v>
      </c>
      <c r="AV59" s="241">
        <v>335.20518113000003</v>
      </c>
      <c r="AW59" s="241">
        <v>323.85613737</v>
      </c>
      <c r="AX59" s="241">
        <v>337.56047683999998</v>
      </c>
      <c r="AY59" s="241">
        <v>305.72955576999999</v>
      </c>
      <c r="AZ59" s="241">
        <v>312.55857071000003</v>
      </c>
      <c r="BA59" s="241">
        <v>345.97655044999999</v>
      </c>
      <c r="BB59" s="241">
        <v>345.17996410000001</v>
      </c>
      <c r="BC59" s="241">
        <v>350.30380000000002</v>
      </c>
      <c r="BD59" s="241">
        <v>377.55739999999997</v>
      </c>
      <c r="BE59" s="241">
        <v>388.69630000000001</v>
      </c>
      <c r="BF59" s="334">
        <v>382.8433</v>
      </c>
      <c r="BG59" s="334">
        <v>341.76150000000001</v>
      </c>
      <c r="BH59" s="334">
        <v>341.9341</v>
      </c>
      <c r="BI59" s="334">
        <v>323.74869999999999</v>
      </c>
      <c r="BJ59" s="334">
        <v>332.19260000000003</v>
      </c>
      <c r="BK59" s="334">
        <v>293.58229999999998</v>
      </c>
      <c r="BL59" s="334">
        <v>298.01979999999998</v>
      </c>
      <c r="BM59" s="334">
        <v>339.709</v>
      </c>
      <c r="BN59" s="334">
        <v>337.18619999999999</v>
      </c>
      <c r="BO59" s="334">
        <v>356.75310000000002</v>
      </c>
      <c r="BP59" s="334">
        <v>382.83659999999998</v>
      </c>
      <c r="BQ59" s="334">
        <v>393.49509999999998</v>
      </c>
      <c r="BR59" s="334">
        <v>386.37689999999998</v>
      </c>
      <c r="BS59" s="334">
        <v>345.61450000000002</v>
      </c>
      <c r="BT59" s="334">
        <v>344.5025</v>
      </c>
      <c r="BU59" s="334">
        <v>325.94459999999998</v>
      </c>
      <c r="BV59" s="334">
        <v>334.49099999999999</v>
      </c>
    </row>
    <row r="60" spans="1:74" ht="11.1" customHeight="1" x14ac:dyDescent="0.2">
      <c r="A60" s="134"/>
      <c r="B60" s="139" t="s">
        <v>773</v>
      </c>
      <c r="C60" s="220"/>
      <c r="D60" s="220"/>
      <c r="E60" s="220"/>
      <c r="F60" s="220"/>
      <c r="G60" s="220"/>
      <c r="H60" s="220"/>
      <c r="I60" s="220"/>
      <c r="J60" s="220"/>
      <c r="K60" s="220"/>
      <c r="L60" s="220"/>
      <c r="M60" s="220"/>
      <c r="N60" s="220"/>
      <c r="O60" s="220"/>
      <c r="P60" s="220"/>
      <c r="Q60" s="220"/>
      <c r="R60" s="220"/>
      <c r="S60" s="220"/>
      <c r="T60" s="220"/>
      <c r="U60" s="220"/>
      <c r="V60" s="220"/>
      <c r="W60" s="220"/>
      <c r="X60" s="220"/>
      <c r="Y60" s="220"/>
      <c r="Z60" s="220"/>
      <c r="AA60" s="220"/>
      <c r="AB60" s="220"/>
      <c r="AC60" s="220"/>
      <c r="AD60" s="220"/>
      <c r="AE60" s="220"/>
      <c r="AF60" s="220"/>
      <c r="AG60" s="220"/>
      <c r="AH60" s="220"/>
      <c r="AI60" s="220"/>
      <c r="AJ60" s="220"/>
      <c r="AK60" s="220"/>
      <c r="AL60" s="220"/>
      <c r="AM60" s="220"/>
      <c r="AN60" s="220"/>
      <c r="AO60" s="220"/>
      <c r="AP60" s="220"/>
      <c r="AQ60" s="220"/>
      <c r="AR60" s="220"/>
      <c r="AS60" s="220"/>
      <c r="AT60" s="220"/>
      <c r="AU60" s="220"/>
      <c r="AV60" s="220"/>
      <c r="AW60" s="220"/>
      <c r="AX60" s="220"/>
      <c r="AY60" s="220"/>
      <c r="AZ60" s="220"/>
      <c r="BA60" s="220"/>
      <c r="BB60" s="220"/>
      <c r="BC60" s="220"/>
      <c r="BD60" s="220"/>
      <c r="BE60" s="220"/>
      <c r="BF60" s="333"/>
      <c r="BG60" s="333"/>
      <c r="BH60" s="333"/>
      <c r="BI60" s="333"/>
      <c r="BJ60" s="333"/>
      <c r="BK60" s="333"/>
      <c r="BL60" s="333"/>
      <c r="BM60" s="333"/>
      <c r="BN60" s="333"/>
      <c r="BO60" s="333"/>
      <c r="BP60" s="333"/>
      <c r="BQ60" s="333"/>
      <c r="BR60" s="333"/>
      <c r="BS60" s="333"/>
      <c r="BT60" s="333"/>
      <c r="BU60" s="333"/>
      <c r="BV60" s="333"/>
    </row>
    <row r="61" spans="1:74" ht="11.1" customHeight="1" x14ac:dyDescent="0.2">
      <c r="A61" s="140" t="s">
        <v>774</v>
      </c>
      <c r="B61" s="210" t="s">
        <v>637</v>
      </c>
      <c r="C61" s="259">
        <v>290.24299999999999</v>
      </c>
      <c r="D61" s="259">
        <v>298.09899999999999</v>
      </c>
      <c r="E61" s="259">
        <v>306.25599999999997</v>
      </c>
      <c r="F61" s="259">
        <v>309.08699999999999</v>
      </c>
      <c r="G61" s="259">
        <v>307.31</v>
      </c>
      <c r="H61" s="259">
        <v>307.80399999999997</v>
      </c>
      <c r="I61" s="259">
        <v>307.798</v>
      </c>
      <c r="J61" s="259">
        <v>308.67</v>
      </c>
      <c r="K61" s="259">
        <v>307.065</v>
      </c>
      <c r="L61" s="259">
        <v>304.03100000000001</v>
      </c>
      <c r="M61" s="259">
        <v>302.63499999999999</v>
      </c>
      <c r="N61" s="259">
        <v>299.315</v>
      </c>
      <c r="O61" s="259">
        <v>295.42899999999997</v>
      </c>
      <c r="P61" s="259">
        <v>298.47699999999998</v>
      </c>
      <c r="Q61" s="259">
        <v>303.84300000000002</v>
      </c>
      <c r="R61" s="259">
        <v>312.84500000000003</v>
      </c>
      <c r="S61" s="259">
        <v>317.06599999999997</v>
      </c>
      <c r="T61" s="259">
        <v>313.92</v>
      </c>
      <c r="U61" s="259">
        <v>305.68900000000002</v>
      </c>
      <c r="V61" s="259">
        <v>299.28399999999999</v>
      </c>
      <c r="W61" s="259">
        <v>299.22800000000001</v>
      </c>
      <c r="X61" s="259">
        <v>302.53300000000002</v>
      </c>
      <c r="Y61" s="259">
        <v>305.35399999999998</v>
      </c>
      <c r="Z61" s="259">
        <v>305.733</v>
      </c>
      <c r="AA61" s="259">
        <v>306.60300000000001</v>
      </c>
      <c r="AB61" s="259">
        <v>309.28300000000002</v>
      </c>
      <c r="AC61" s="259">
        <v>315.303</v>
      </c>
      <c r="AD61" s="259">
        <v>318.815</v>
      </c>
      <c r="AE61" s="259">
        <v>326.5</v>
      </c>
      <c r="AF61" s="259">
        <v>325.32100000000003</v>
      </c>
      <c r="AG61" s="259">
        <v>315.78899999999999</v>
      </c>
      <c r="AH61" s="259">
        <v>303.84800000000001</v>
      </c>
      <c r="AI61" s="259">
        <v>301.476</v>
      </c>
      <c r="AJ61" s="259">
        <v>310.012</v>
      </c>
      <c r="AK61" s="259">
        <v>318.197</v>
      </c>
      <c r="AL61" s="259">
        <v>301.35700000000003</v>
      </c>
      <c r="AM61" s="259">
        <v>291.83600000000001</v>
      </c>
      <c r="AN61" s="259">
        <v>297.67899999999997</v>
      </c>
      <c r="AO61" s="259">
        <v>302.464</v>
      </c>
      <c r="AP61" s="259">
        <v>318.33100000000002</v>
      </c>
      <c r="AQ61" s="259">
        <v>341.947</v>
      </c>
      <c r="AR61" s="259">
        <v>342.697</v>
      </c>
      <c r="AS61" s="259">
        <v>315.012</v>
      </c>
      <c r="AT61" s="259">
        <v>295.60899999999998</v>
      </c>
      <c r="AU61" s="259">
        <v>292.39699999999999</v>
      </c>
      <c r="AV61" s="259">
        <v>301.46600000000001</v>
      </c>
      <c r="AW61" s="259">
        <v>305.88499999999999</v>
      </c>
      <c r="AX61" s="259">
        <v>287.17500000000001</v>
      </c>
      <c r="AY61" s="259">
        <v>283.15199999999999</v>
      </c>
      <c r="AZ61" s="259">
        <v>288.62599999999998</v>
      </c>
      <c r="BA61" s="259">
        <v>287.36200000000002</v>
      </c>
      <c r="BB61" s="259">
        <v>294.60300000000001</v>
      </c>
      <c r="BC61" s="259">
        <v>319.40100000000001</v>
      </c>
      <c r="BD61" s="259">
        <v>324.95299999999997</v>
      </c>
      <c r="BE61" s="259">
        <v>311.04050000000001</v>
      </c>
      <c r="BF61" s="347">
        <v>302.27140000000003</v>
      </c>
      <c r="BG61" s="347">
        <v>297.59339999999997</v>
      </c>
      <c r="BH61" s="347">
        <v>302.84469999999999</v>
      </c>
      <c r="BI61" s="347">
        <v>299.84120000000001</v>
      </c>
      <c r="BJ61" s="347">
        <v>295.447</v>
      </c>
      <c r="BK61" s="347">
        <v>291.4135</v>
      </c>
      <c r="BL61" s="347">
        <v>295.65289999999999</v>
      </c>
      <c r="BM61" s="347">
        <v>299.40570000000002</v>
      </c>
      <c r="BN61" s="347">
        <v>309.91640000000001</v>
      </c>
      <c r="BO61" s="347">
        <v>323.52100000000002</v>
      </c>
      <c r="BP61" s="347">
        <v>327.52730000000003</v>
      </c>
      <c r="BQ61" s="347">
        <v>316.99090000000001</v>
      </c>
      <c r="BR61" s="347">
        <v>310.42250000000001</v>
      </c>
      <c r="BS61" s="347">
        <v>307.55470000000003</v>
      </c>
      <c r="BT61" s="347">
        <v>314.42959999999999</v>
      </c>
      <c r="BU61" s="347">
        <v>312.03160000000003</v>
      </c>
      <c r="BV61" s="347">
        <v>307.62560000000002</v>
      </c>
    </row>
    <row r="62" spans="1:74" ht="11.1" customHeight="1" x14ac:dyDescent="0.2">
      <c r="A62" s="134"/>
      <c r="B62" s="139" t="s">
        <v>775</v>
      </c>
      <c r="C62" s="221"/>
      <c r="D62" s="221"/>
      <c r="E62" s="221"/>
      <c r="F62" s="221"/>
      <c r="G62" s="221"/>
      <c r="H62" s="221"/>
      <c r="I62" s="221"/>
      <c r="J62" s="221"/>
      <c r="K62" s="221"/>
      <c r="L62" s="221"/>
      <c r="M62" s="221"/>
      <c r="N62" s="221"/>
      <c r="O62" s="221"/>
      <c r="P62" s="221"/>
      <c r="Q62" s="221"/>
      <c r="R62" s="221"/>
      <c r="S62" s="221"/>
      <c r="T62" s="221"/>
      <c r="U62" s="221"/>
      <c r="V62" s="221"/>
      <c r="W62" s="221"/>
      <c r="X62" s="221"/>
      <c r="Y62" s="221"/>
      <c r="Z62" s="221"/>
      <c r="AA62" s="221"/>
      <c r="AB62" s="221"/>
      <c r="AC62" s="221"/>
      <c r="AD62" s="221"/>
      <c r="AE62" s="221"/>
      <c r="AF62" s="221"/>
      <c r="AG62" s="221"/>
      <c r="AH62" s="221"/>
      <c r="AI62" s="221"/>
      <c r="AJ62" s="221"/>
      <c r="AK62" s="221"/>
      <c r="AL62" s="221"/>
      <c r="AM62" s="221"/>
      <c r="AN62" s="221"/>
      <c r="AO62" s="221"/>
      <c r="AP62" s="221"/>
      <c r="AQ62" s="221"/>
      <c r="AR62" s="221"/>
      <c r="AS62" s="221"/>
      <c r="AT62" s="221"/>
      <c r="AU62" s="221"/>
      <c r="AV62" s="221"/>
      <c r="AW62" s="221"/>
      <c r="AX62" s="221"/>
      <c r="AY62" s="221"/>
      <c r="AZ62" s="221"/>
      <c r="BA62" s="221"/>
      <c r="BB62" s="221"/>
      <c r="BC62" s="221"/>
      <c r="BD62" s="221"/>
      <c r="BE62" s="221"/>
      <c r="BF62" s="335"/>
      <c r="BG62" s="335"/>
      <c r="BH62" s="335"/>
      <c r="BI62" s="335"/>
      <c r="BJ62" s="335"/>
      <c r="BK62" s="335"/>
      <c r="BL62" s="335"/>
      <c r="BM62" s="335"/>
      <c r="BN62" s="335"/>
      <c r="BO62" s="335"/>
      <c r="BP62" s="335"/>
      <c r="BQ62" s="335"/>
      <c r="BR62" s="335"/>
      <c r="BS62" s="335"/>
      <c r="BT62" s="335"/>
      <c r="BU62" s="335"/>
      <c r="BV62" s="335"/>
    </row>
    <row r="63" spans="1:74" ht="11.1" customHeight="1" x14ac:dyDescent="0.2">
      <c r="A63" s="482" t="s">
        <v>776</v>
      </c>
      <c r="B63" s="483" t="s">
        <v>638</v>
      </c>
      <c r="C63" s="272">
        <v>0.25024423962999998</v>
      </c>
      <c r="D63" s="272">
        <v>0.25963775509999998</v>
      </c>
      <c r="E63" s="272">
        <v>0.26114746544</v>
      </c>
      <c r="F63" s="272">
        <v>0.26081428570999998</v>
      </c>
      <c r="G63" s="272">
        <v>0.25862211982</v>
      </c>
      <c r="H63" s="272">
        <v>0.26464285714000002</v>
      </c>
      <c r="I63" s="272">
        <v>0.26493087558</v>
      </c>
      <c r="J63" s="272">
        <v>0.26782488479</v>
      </c>
      <c r="K63" s="272">
        <v>0.26418571428999998</v>
      </c>
      <c r="L63" s="272">
        <v>0.25930875576000001</v>
      </c>
      <c r="M63" s="272">
        <v>0.2621</v>
      </c>
      <c r="N63" s="272">
        <v>0.26928571428999998</v>
      </c>
      <c r="O63" s="272">
        <v>0.27097695852999998</v>
      </c>
      <c r="P63" s="272">
        <v>0.27597536946000001</v>
      </c>
      <c r="Q63" s="272">
        <v>0.27591705069</v>
      </c>
      <c r="R63" s="272">
        <v>0.28312857142999998</v>
      </c>
      <c r="S63" s="272">
        <v>0.28114746544000002</v>
      </c>
      <c r="T63" s="272">
        <v>0.26838571429000002</v>
      </c>
      <c r="U63" s="272">
        <v>0.26430414746999997</v>
      </c>
      <c r="V63" s="272">
        <v>0.26775115207</v>
      </c>
      <c r="W63" s="272">
        <v>0.25830952381</v>
      </c>
      <c r="X63" s="272">
        <v>0.24575576036999999</v>
      </c>
      <c r="Y63" s="272">
        <v>0.25456190476000001</v>
      </c>
      <c r="Z63" s="272">
        <v>0.25991705068999998</v>
      </c>
      <c r="AA63" s="272">
        <v>0.25773271888999999</v>
      </c>
      <c r="AB63" s="272">
        <v>0.26142857142999998</v>
      </c>
      <c r="AC63" s="272">
        <v>0.25925806452</v>
      </c>
      <c r="AD63" s="272">
        <v>0.26679999999999998</v>
      </c>
      <c r="AE63" s="272">
        <v>0.26748847926000002</v>
      </c>
      <c r="AF63" s="272">
        <v>0.26518095238</v>
      </c>
      <c r="AG63" s="272">
        <v>0.26912442396000003</v>
      </c>
      <c r="AH63" s="272">
        <v>0.26664976958999997</v>
      </c>
      <c r="AI63" s="272">
        <v>0.26597142857</v>
      </c>
      <c r="AJ63" s="272">
        <v>0.26277880184000002</v>
      </c>
      <c r="AK63" s="272">
        <v>0.26235714286</v>
      </c>
      <c r="AL63" s="272">
        <v>0.25593087557999999</v>
      </c>
      <c r="AM63" s="272">
        <v>0.26056221198000001</v>
      </c>
      <c r="AN63" s="272">
        <v>0.26313775509999998</v>
      </c>
      <c r="AO63" s="272">
        <v>0.26265437788000001</v>
      </c>
      <c r="AP63" s="272">
        <v>0.25745714285999999</v>
      </c>
      <c r="AQ63" s="272">
        <v>0.26544700460999998</v>
      </c>
      <c r="AR63" s="272">
        <v>0.26558095238000001</v>
      </c>
      <c r="AS63" s="272">
        <v>0.27088479262999998</v>
      </c>
      <c r="AT63" s="272">
        <v>0.27330414746999998</v>
      </c>
      <c r="AU63" s="272">
        <v>0.26722857143000001</v>
      </c>
      <c r="AV63" s="272">
        <v>0.25998617512</v>
      </c>
      <c r="AW63" s="272">
        <v>0.26458095238000001</v>
      </c>
      <c r="AX63" s="272">
        <v>0.26270967742000001</v>
      </c>
      <c r="AY63" s="272">
        <v>0.26173732718999998</v>
      </c>
      <c r="AZ63" s="272">
        <v>0.2465</v>
      </c>
      <c r="BA63" s="272">
        <v>0.23292626727999999</v>
      </c>
      <c r="BB63" s="272">
        <v>0.23733809523999999</v>
      </c>
      <c r="BC63" s="272">
        <v>0.24313364055</v>
      </c>
      <c r="BD63" s="272">
        <v>0.24679047619</v>
      </c>
      <c r="BE63" s="272">
        <v>0.24851152073999999</v>
      </c>
      <c r="BF63" s="366">
        <v>0.24489859999999999</v>
      </c>
      <c r="BG63" s="366">
        <v>0.2380544</v>
      </c>
      <c r="BH63" s="366">
        <v>0.23090840000000001</v>
      </c>
      <c r="BI63" s="366">
        <v>0.22959360000000001</v>
      </c>
      <c r="BJ63" s="366">
        <v>0.23241909999999999</v>
      </c>
      <c r="BK63" s="366">
        <v>0.23327890000000001</v>
      </c>
      <c r="BL63" s="366">
        <v>0.22935130000000001</v>
      </c>
      <c r="BM63" s="366">
        <v>0.24377080000000001</v>
      </c>
      <c r="BN63" s="366">
        <v>0.2428343</v>
      </c>
      <c r="BO63" s="366">
        <v>0.2431005</v>
      </c>
      <c r="BP63" s="366">
        <v>0.23362260000000001</v>
      </c>
      <c r="BQ63" s="366">
        <v>0.22768559999999999</v>
      </c>
      <c r="BR63" s="366">
        <v>0.22020980000000001</v>
      </c>
      <c r="BS63" s="366">
        <v>0.21129310000000001</v>
      </c>
      <c r="BT63" s="366">
        <v>0.20196829999999999</v>
      </c>
      <c r="BU63" s="366">
        <v>0.2018894</v>
      </c>
      <c r="BV63" s="366">
        <v>0.20734030000000001</v>
      </c>
    </row>
    <row r="64" spans="1:74" ht="11.1" customHeight="1" x14ac:dyDescent="0.2">
      <c r="A64" s="482"/>
      <c r="B64" s="483"/>
      <c r="C64" s="272"/>
      <c r="D64" s="272"/>
      <c r="E64" s="272"/>
      <c r="F64" s="272"/>
      <c r="G64" s="272"/>
      <c r="H64" s="272"/>
      <c r="I64" s="272"/>
      <c r="J64" s="272"/>
      <c r="K64" s="272"/>
      <c r="L64" s="272"/>
      <c r="M64" s="272"/>
      <c r="N64" s="272"/>
      <c r="O64" s="272"/>
      <c r="P64" s="272"/>
      <c r="Q64" s="272"/>
      <c r="R64" s="272"/>
      <c r="S64" s="272"/>
      <c r="T64" s="272"/>
      <c r="U64" s="272"/>
      <c r="V64" s="272"/>
      <c r="W64" s="272"/>
      <c r="X64" s="272"/>
      <c r="Y64" s="272"/>
      <c r="Z64" s="272"/>
      <c r="AA64" s="272"/>
      <c r="AB64" s="272"/>
      <c r="AC64" s="272"/>
      <c r="AD64" s="272"/>
      <c r="AE64" s="272"/>
      <c r="AF64" s="272"/>
      <c r="AG64" s="272"/>
      <c r="AH64" s="272"/>
      <c r="AI64" s="272"/>
      <c r="AJ64" s="272"/>
      <c r="AK64" s="272"/>
      <c r="AL64" s="272"/>
      <c r="AM64" s="272"/>
      <c r="AN64" s="272"/>
      <c r="AO64" s="272"/>
      <c r="AP64" s="272"/>
      <c r="AQ64" s="272"/>
      <c r="AR64" s="272"/>
      <c r="AS64" s="272"/>
      <c r="AT64" s="272"/>
      <c r="AU64" s="272"/>
      <c r="AV64" s="272"/>
      <c r="AW64" s="272"/>
      <c r="AX64" s="272"/>
      <c r="AY64" s="272"/>
      <c r="AZ64" s="272"/>
      <c r="BA64" s="272"/>
      <c r="BB64" s="272"/>
      <c r="BC64" s="272"/>
      <c r="BD64" s="272"/>
      <c r="BE64" s="272"/>
      <c r="BF64" s="366"/>
      <c r="BG64" s="366"/>
      <c r="BH64" s="366"/>
      <c r="BI64" s="366"/>
      <c r="BJ64" s="366"/>
      <c r="BK64" s="366"/>
      <c r="BL64" s="366"/>
      <c r="BM64" s="366"/>
      <c r="BN64" s="366"/>
      <c r="BO64" s="366"/>
      <c r="BP64" s="366"/>
      <c r="BQ64" s="366"/>
      <c r="BR64" s="366"/>
      <c r="BS64" s="366"/>
      <c r="BT64" s="366"/>
      <c r="BU64" s="366"/>
      <c r="BV64" s="366"/>
    </row>
    <row r="65" spans="1:74" ht="11.1" customHeight="1" x14ac:dyDescent="0.2">
      <c r="A65" s="482"/>
      <c r="B65" s="136" t="s">
        <v>930</v>
      </c>
      <c r="C65" s="272"/>
      <c r="D65" s="272"/>
      <c r="E65" s="272"/>
      <c r="F65" s="272"/>
      <c r="G65" s="272"/>
      <c r="H65" s="272"/>
      <c r="I65" s="272"/>
      <c r="J65" s="272"/>
      <c r="K65" s="272"/>
      <c r="L65" s="272"/>
      <c r="M65" s="272"/>
      <c r="N65" s="272"/>
      <c r="O65" s="272"/>
      <c r="P65" s="272"/>
      <c r="Q65" s="272"/>
      <c r="R65" s="272"/>
      <c r="S65" s="272"/>
      <c r="T65" s="272"/>
      <c r="U65" s="272"/>
      <c r="V65" s="272"/>
      <c r="W65" s="272"/>
      <c r="X65" s="272"/>
      <c r="Y65" s="272"/>
      <c r="Z65" s="272"/>
      <c r="AA65" s="272"/>
      <c r="AB65" s="272"/>
      <c r="AC65" s="272"/>
      <c r="AD65" s="272"/>
      <c r="AE65" s="272"/>
      <c r="AF65" s="272"/>
      <c r="AG65" s="272"/>
      <c r="AH65" s="272"/>
      <c r="AI65" s="272"/>
      <c r="AJ65" s="272"/>
      <c r="AK65" s="272"/>
      <c r="AL65" s="272"/>
      <c r="AM65" s="272"/>
      <c r="AN65" s="272"/>
      <c r="AO65" s="272"/>
      <c r="AP65" s="272"/>
      <c r="AQ65" s="272"/>
      <c r="AR65" s="272"/>
      <c r="AS65" s="272"/>
      <c r="AT65" s="272"/>
      <c r="AU65" s="272"/>
      <c r="AV65" s="272"/>
      <c r="AW65" s="272"/>
      <c r="AX65" s="272"/>
      <c r="AY65" s="272"/>
      <c r="AZ65" s="272"/>
      <c r="BA65" s="272"/>
      <c r="BB65" s="272"/>
      <c r="BC65" s="272"/>
      <c r="BD65" s="272"/>
      <c r="BE65" s="272"/>
      <c r="BF65" s="366"/>
      <c r="BG65" s="366"/>
      <c r="BH65" s="366"/>
      <c r="BI65" s="366"/>
      <c r="BJ65" s="366"/>
      <c r="BK65" s="366"/>
      <c r="BL65" s="366"/>
      <c r="BM65" s="366"/>
      <c r="BN65" s="366"/>
      <c r="BO65" s="366"/>
      <c r="BP65" s="366"/>
      <c r="BQ65" s="366"/>
      <c r="BR65" s="366"/>
      <c r="BS65" s="366"/>
      <c r="BT65" s="366"/>
      <c r="BU65" s="366"/>
      <c r="BV65" s="366"/>
    </row>
    <row r="66" spans="1:74" ht="11.1" customHeight="1" x14ac:dyDescent="0.2">
      <c r="A66" s="140" t="s">
        <v>1026</v>
      </c>
      <c r="B66" s="210" t="s">
        <v>801</v>
      </c>
      <c r="C66" s="259">
        <v>191.58138700000001</v>
      </c>
      <c r="D66" s="259">
        <v>171.52346199999999</v>
      </c>
      <c r="E66" s="259">
        <v>195.35093280000001</v>
      </c>
      <c r="F66" s="259">
        <v>183.83828080000001</v>
      </c>
      <c r="G66" s="259">
        <v>187.29400770000001</v>
      </c>
      <c r="H66" s="259">
        <v>188.3620085</v>
      </c>
      <c r="I66" s="259">
        <v>188.82631889999999</v>
      </c>
      <c r="J66" s="259">
        <v>195.7400648</v>
      </c>
      <c r="K66" s="259">
        <v>185.39567400000001</v>
      </c>
      <c r="L66" s="259">
        <v>189.96629590000001</v>
      </c>
      <c r="M66" s="259">
        <v>186.43788140000001</v>
      </c>
      <c r="N66" s="259">
        <v>187.992479</v>
      </c>
      <c r="O66" s="259">
        <v>184.70415320000001</v>
      </c>
      <c r="P66" s="259">
        <v>176.40869979999999</v>
      </c>
      <c r="Q66" s="259">
        <v>184.20156750000001</v>
      </c>
      <c r="R66" s="259">
        <v>178.21261459999999</v>
      </c>
      <c r="S66" s="259">
        <v>187.2165474</v>
      </c>
      <c r="T66" s="259">
        <v>184.92362109999999</v>
      </c>
      <c r="U66" s="259">
        <v>186.3384872</v>
      </c>
      <c r="V66" s="259">
        <v>192.7207046</v>
      </c>
      <c r="W66" s="259">
        <v>176.0825443</v>
      </c>
      <c r="X66" s="259">
        <v>187.05410599999999</v>
      </c>
      <c r="Y66" s="259">
        <v>180.91110549999999</v>
      </c>
      <c r="Z66" s="259">
        <v>181.41699869999999</v>
      </c>
      <c r="AA66" s="259">
        <v>188.00431549999999</v>
      </c>
      <c r="AB66" s="259">
        <v>167.48689730000001</v>
      </c>
      <c r="AC66" s="259">
        <v>185.9430304</v>
      </c>
      <c r="AD66" s="259">
        <v>180.33506750000001</v>
      </c>
      <c r="AE66" s="259">
        <v>189.82593399999999</v>
      </c>
      <c r="AF66" s="259">
        <v>182.3493263</v>
      </c>
      <c r="AG66" s="259">
        <v>192.7118882</v>
      </c>
      <c r="AH66" s="259">
        <v>191.50914549999999</v>
      </c>
      <c r="AI66" s="259">
        <v>185.74188119999999</v>
      </c>
      <c r="AJ66" s="259">
        <v>191.58615850000001</v>
      </c>
      <c r="AK66" s="259">
        <v>188.23201839999999</v>
      </c>
      <c r="AL66" s="259">
        <v>187.2499273</v>
      </c>
      <c r="AM66" s="259">
        <v>189.03389709999999</v>
      </c>
      <c r="AN66" s="259">
        <v>172.1239295</v>
      </c>
      <c r="AO66" s="259">
        <v>186.24507969999999</v>
      </c>
      <c r="AP66" s="259">
        <v>184.47801459999999</v>
      </c>
      <c r="AQ66" s="259">
        <v>188.21459239999999</v>
      </c>
      <c r="AR66" s="259">
        <v>183.56736459999999</v>
      </c>
      <c r="AS66" s="259">
        <v>192.37616790000001</v>
      </c>
      <c r="AT66" s="259">
        <v>191.36368540000001</v>
      </c>
      <c r="AU66" s="259">
        <v>184.32017010000001</v>
      </c>
      <c r="AV66" s="259">
        <v>197.0854338</v>
      </c>
      <c r="AW66" s="259">
        <v>186.09976829999999</v>
      </c>
      <c r="AX66" s="259">
        <v>194.22276479999999</v>
      </c>
      <c r="AY66" s="259">
        <v>192.53845860000001</v>
      </c>
      <c r="AZ66" s="259">
        <v>174.78515830000001</v>
      </c>
      <c r="BA66" s="259">
        <v>194.2038</v>
      </c>
      <c r="BB66" s="259">
        <v>185.02663250000001</v>
      </c>
      <c r="BC66" s="259">
        <v>193.52549999999999</v>
      </c>
      <c r="BD66" s="259">
        <v>188.75559999999999</v>
      </c>
      <c r="BE66" s="259">
        <v>193.4864</v>
      </c>
      <c r="BF66" s="347">
        <v>196.834</v>
      </c>
      <c r="BG66" s="347">
        <v>186.80510000000001</v>
      </c>
      <c r="BH66" s="347">
        <v>196.19149999999999</v>
      </c>
      <c r="BI66" s="347">
        <v>186.5487</v>
      </c>
      <c r="BJ66" s="347">
        <v>195.06</v>
      </c>
      <c r="BK66" s="347">
        <v>192.76300000000001</v>
      </c>
      <c r="BL66" s="347">
        <v>178.9563</v>
      </c>
      <c r="BM66" s="347">
        <v>193.10140000000001</v>
      </c>
      <c r="BN66" s="347">
        <v>187.0034</v>
      </c>
      <c r="BO66" s="347">
        <v>194.1842</v>
      </c>
      <c r="BP66" s="347">
        <v>190.8338</v>
      </c>
      <c r="BQ66" s="347">
        <v>196.2439</v>
      </c>
      <c r="BR66" s="347">
        <v>198.76990000000001</v>
      </c>
      <c r="BS66" s="347">
        <v>187.14590000000001</v>
      </c>
      <c r="BT66" s="347">
        <v>197.5763</v>
      </c>
      <c r="BU66" s="347">
        <v>187.8142</v>
      </c>
      <c r="BV66" s="347">
        <v>195.3048</v>
      </c>
    </row>
    <row r="67" spans="1:74" ht="11.1" customHeight="1" x14ac:dyDescent="0.2">
      <c r="A67" s="140" t="s">
        <v>1027</v>
      </c>
      <c r="B67" s="210" t="s">
        <v>802</v>
      </c>
      <c r="C67" s="259">
        <v>154.5438628</v>
      </c>
      <c r="D67" s="259">
        <v>131.0807715</v>
      </c>
      <c r="E67" s="259">
        <v>118.9640034</v>
      </c>
      <c r="F67" s="259">
        <v>97.133843409999997</v>
      </c>
      <c r="G67" s="259">
        <v>88.605022410000004</v>
      </c>
      <c r="H67" s="259">
        <v>88.152680309999994</v>
      </c>
      <c r="I67" s="259">
        <v>100.7809165</v>
      </c>
      <c r="J67" s="259">
        <v>100.8193679</v>
      </c>
      <c r="K67" s="259">
        <v>88.022567769999995</v>
      </c>
      <c r="L67" s="259">
        <v>92.739824470000002</v>
      </c>
      <c r="M67" s="259">
        <v>108.2627142</v>
      </c>
      <c r="N67" s="259">
        <v>135.78449370000001</v>
      </c>
      <c r="O67" s="259">
        <v>147.4970051</v>
      </c>
      <c r="P67" s="259">
        <v>133.7555256</v>
      </c>
      <c r="Q67" s="259">
        <v>113.5112682</v>
      </c>
      <c r="R67" s="259">
        <v>104.1142017</v>
      </c>
      <c r="S67" s="259">
        <v>99.807290289999997</v>
      </c>
      <c r="T67" s="259">
        <v>99.555898299999996</v>
      </c>
      <c r="U67" s="259">
        <v>110.4618778</v>
      </c>
      <c r="V67" s="259">
        <v>107.1095349</v>
      </c>
      <c r="W67" s="259">
        <v>96.195511389999993</v>
      </c>
      <c r="X67" s="259">
        <v>101.2075086</v>
      </c>
      <c r="Y67" s="259">
        <v>115.6846386</v>
      </c>
      <c r="Z67" s="259">
        <v>133.85515620000001</v>
      </c>
      <c r="AA67" s="259">
        <v>154.77647300000001</v>
      </c>
      <c r="AB67" s="259">
        <v>137.89562509999999</v>
      </c>
      <c r="AC67" s="259">
        <v>135.25955020000001</v>
      </c>
      <c r="AD67" s="259">
        <v>105.2038124</v>
      </c>
      <c r="AE67" s="259">
        <v>93.504442589999996</v>
      </c>
      <c r="AF67" s="259">
        <v>93.069136830000005</v>
      </c>
      <c r="AG67" s="259">
        <v>103.0644597</v>
      </c>
      <c r="AH67" s="259">
        <v>103.0730605</v>
      </c>
      <c r="AI67" s="259">
        <v>94.374000019999997</v>
      </c>
      <c r="AJ67" s="259">
        <v>99.706770349999999</v>
      </c>
      <c r="AK67" s="259">
        <v>124.1921834</v>
      </c>
      <c r="AL67" s="259">
        <v>156.8957546</v>
      </c>
      <c r="AM67" s="259">
        <v>174.10101710000001</v>
      </c>
      <c r="AN67" s="259">
        <v>148.54805709999999</v>
      </c>
      <c r="AO67" s="259">
        <v>138.64257190000001</v>
      </c>
      <c r="AP67" s="259">
        <v>105.88443150000001</v>
      </c>
      <c r="AQ67" s="259">
        <v>97.944400450000003</v>
      </c>
      <c r="AR67" s="259">
        <v>94.52015136</v>
      </c>
      <c r="AS67" s="259">
        <v>101.7943365</v>
      </c>
      <c r="AT67" s="259">
        <v>104.80052240000001</v>
      </c>
      <c r="AU67" s="259">
        <v>97.996873989999997</v>
      </c>
      <c r="AV67" s="259">
        <v>103.5401655</v>
      </c>
      <c r="AW67" s="259">
        <v>127.89431020000001</v>
      </c>
      <c r="AX67" s="259">
        <v>145.3188016</v>
      </c>
      <c r="AY67" s="259">
        <v>169.3530772</v>
      </c>
      <c r="AZ67" s="259">
        <v>159.6686862</v>
      </c>
      <c r="BA67" s="259">
        <v>141.970562</v>
      </c>
      <c r="BB67" s="259">
        <v>109.715795</v>
      </c>
      <c r="BC67" s="259">
        <v>105.3352</v>
      </c>
      <c r="BD67" s="259">
        <v>101.2687</v>
      </c>
      <c r="BE67" s="259">
        <v>111.65479999999999</v>
      </c>
      <c r="BF67" s="347">
        <v>111.393</v>
      </c>
      <c r="BG67" s="347">
        <v>101.9928</v>
      </c>
      <c r="BH67" s="347">
        <v>107.74550000000001</v>
      </c>
      <c r="BI67" s="347">
        <v>127.2724</v>
      </c>
      <c r="BJ67" s="347">
        <v>157.10230000000001</v>
      </c>
      <c r="BK67" s="347">
        <v>172.2535</v>
      </c>
      <c r="BL67" s="347">
        <v>153.06729999999999</v>
      </c>
      <c r="BM67" s="347">
        <v>138.90979999999999</v>
      </c>
      <c r="BN67" s="347">
        <v>110.27589999999999</v>
      </c>
      <c r="BO67" s="347">
        <v>105.56489999999999</v>
      </c>
      <c r="BP67" s="347">
        <v>102.3867</v>
      </c>
      <c r="BQ67" s="347">
        <v>111.7872</v>
      </c>
      <c r="BR67" s="347">
        <v>112.191</v>
      </c>
      <c r="BS67" s="347">
        <v>103.08620000000001</v>
      </c>
      <c r="BT67" s="347">
        <v>108.8737</v>
      </c>
      <c r="BU67" s="347">
        <v>128.17689999999999</v>
      </c>
      <c r="BV67" s="347">
        <v>158.47200000000001</v>
      </c>
    </row>
    <row r="68" spans="1:74" ht="11.1" customHeight="1" x14ac:dyDescent="0.2">
      <c r="A68" s="140" t="s">
        <v>296</v>
      </c>
      <c r="B68" s="210" t="s">
        <v>1045</v>
      </c>
      <c r="C68" s="259">
        <v>179.79983340000001</v>
      </c>
      <c r="D68" s="259">
        <v>148.85337079999999</v>
      </c>
      <c r="E68" s="259">
        <v>147.66137359999999</v>
      </c>
      <c r="F68" s="259">
        <v>135.66419629999999</v>
      </c>
      <c r="G68" s="259">
        <v>148.14996919999999</v>
      </c>
      <c r="H68" s="259">
        <v>167.58690910000001</v>
      </c>
      <c r="I68" s="259">
        <v>185.74292260000001</v>
      </c>
      <c r="J68" s="259">
        <v>182.88488950000001</v>
      </c>
      <c r="K68" s="259">
        <v>153.99329729999999</v>
      </c>
      <c r="L68" s="259">
        <v>140.78521570000001</v>
      </c>
      <c r="M68" s="259">
        <v>135.9043739</v>
      </c>
      <c r="N68" s="259">
        <v>148.74579</v>
      </c>
      <c r="O68" s="259">
        <v>142.35586409999999</v>
      </c>
      <c r="P68" s="259">
        <v>127.7471419</v>
      </c>
      <c r="Q68" s="259">
        <v>118.2854232</v>
      </c>
      <c r="R68" s="259">
        <v>107.1749076</v>
      </c>
      <c r="S68" s="259">
        <v>127.0269783</v>
      </c>
      <c r="T68" s="259">
        <v>142.6081408</v>
      </c>
      <c r="U68" s="259">
        <v>170.069368</v>
      </c>
      <c r="V68" s="259">
        <v>163.44924320000001</v>
      </c>
      <c r="W68" s="259">
        <v>138.44706149999999</v>
      </c>
      <c r="X68" s="259">
        <v>133.38000049999999</v>
      </c>
      <c r="Y68" s="259">
        <v>140.01014369999999</v>
      </c>
      <c r="Z68" s="259">
        <v>146.62854770000001</v>
      </c>
      <c r="AA68" s="259">
        <v>149.81148239999999</v>
      </c>
      <c r="AB68" s="259">
        <v>134.96536259999999</v>
      </c>
      <c r="AC68" s="259">
        <v>140.97803160000001</v>
      </c>
      <c r="AD68" s="259">
        <v>122.83883419999999</v>
      </c>
      <c r="AE68" s="259">
        <v>130.2702395</v>
      </c>
      <c r="AF68" s="259">
        <v>148.6591679</v>
      </c>
      <c r="AG68" s="259">
        <v>163.65142990000001</v>
      </c>
      <c r="AH68" s="259">
        <v>161.64583709999999</v>
      </c>
      <c r="AI68" s="259">
        <v>144.8052912</v>
      </c>
      <c r="AJ68" s="259">
        <v>133.6956461</v>
      </c>
      <c r="AK68" s="259">
        <v>132.73553820000001</v>
      </c>
      <c r="AL68" s="259">
        <v>153.6843307</v>
      </c>
      <c r="AM68" s="259">
        <v>165.84807330000001</v>
      </c>
      <c r="AN68" s="259">
        <v>152.20910789999999</v>
      </c>
      <c r="AO68" s="259">
        <v>145.3671569</v>
      </c>
      <c r="AP68" s="259">
        <v>118.53968020000001</v>
      </c>
      <c r="AQ68" s="259">
        <v>129.32906299999999</v>
      </c>
      <c r="AR68" s="259">
        <v>148.76120750000001</v>
      </c>
      <c r="AS68" s="259">
        <v>161.6242307</v>
      </c>
      <c r="AT68" s="259">
        <v>161.1172195</v>
      </c>
      <c r="AU68" s="259">
        <v>138.6876326</v>
      </c>
      <c r="AV68" s="259">
        <v>125.14549940000001</v>
      </c>
      <c r="AW68" s="259">
        <v>130.2836307</v>
      </c>
      <c r="AX68" s="259">
        <v>135.87055749999999</v>
      </c>
      <c r="AY68" s="259">
        <v>143.09682900000001</v>
      </c>
      <c r="AZ68" s="259">
        <v>134.5982827</v>
      </c>
      <c r="BA68" s="259">
        <v>118.9088218</v>
      </c>
      <c r="BB68" s="259">
        <v>100.0181597</v>
      </c>
      <c r="BC68" s="259">
        <v>120.4816</v>
      </c>
      <c r="BD68" s="259">
        <v>135.7363</v>
      </c>
      <c r="BE68" s="259">
        <v>154.35310000000001</v>
      </c>
      <c r="BF68" s="347">
        <v>159.8082</v>
      </c>
      <c r="BG68" s="347">
        <v>135.87610000000001</v>
      </c>
      <c r="BH68" s="347">
        <v>129.256</v>
      </c>
      <c r="BI68" s="347">
        <v>127.03660000000001</v>
      </c>
      <c r="BJ68" s="347">
        <v>147.0763</v>
      </c>
      <c r="BK68" s="347">
        <v>148.53219999999999</v>
      </c>
      <c r="BL68" s="347">
        <v>135.81530000000001</v>
      </c>
      <c r="BM68" s="347">
        <v>130.04220000000001</v>
      </c>
      <c r="BN68" s="347">
        <v>111.8126</v>
      </c>
      <c r="BO68" s="347">
        <v>121.3882</v>
      </c>
      <c r="BP68" s="347">
        <v>132.25810000000001</v>
      </c>
      <c r="BQ68" s="347">
        <v>157.209</v>
      </c>
      <c r="BR68" s="347">
        <v>161.31489999999999</v>
      </c>
      <c r="BS68" s="347">
        <v>134.40029999999999</v>
      </c>
      <c r="BT68" s="347">
        <v>127.5271</v>
      </c>
      <c r="BU68" s="347">
        <v>126.2439</v>
      </c>
      <c r="BV68" s="347">
        <v>142.34909999999999</v>
      </c>
    </row>
    <row r="69" spans="1:74" ht="11.1" customHeight="1" x14ac:dyDescent="0.2">
      <c r="A69" s="631" t="s">
        <v>1294</v>
      </c>
      <c r="B69" s="656" t="s">
        <v>1293</v>
      </c>
      <c r="C69" s="327">
        <v>526.92161850000002</v>
      </c>
      <c r="D69" s="327">
        <v>452.35770070000001</v>
      </c>
      <c r="E69" s="327">
        <v>462.97284509999997</v>
      </c>
      <c r="F69" s="327">
        <v>417.60070949999999</v>
      </c>
      <c r="G69" s="327">
        <v>425.04553470000002</v>
      </c>
      <c r="H69" s="327">
        <v>445.06598700000001</v>
      </c>
      <c r="I69" s="327">
        <v>476.34669330000003</v>
      </c>
      <c r="J69" s="327">
        <v>480.44085760000002</v>
      </c>
      <c r="K69" s="327">
        <v>428.37592810000001</v>
      </c>
      <c r="L69" s="327">
        <v>424.48787149999998</v>
      </c>
      <c r="M69" s="327">
        <v>431.56935859999999</v>
      </c>
      <c r="N69" s="327">
        <v>473.51929810000001</v>
      </c>
      <c r="O69" s="327">
        <v>475.5606962</v>
      </c>
      <c r="P69" s="327">
        <v>438.8502881</v>
      </c>
      <c r="Q69" s="327">
        <v>417.0019327</v>
      </c>
      <c r="R69" s="327">
        <v>390.47302120000001</v>
      </c>
      <c r="S69" s="327">
        <v>415.0544898</v>
      </c>
      <c r="T69" s="327">
        <v>428.05895750000002</v>
      </c>
      <c r="U69" s="327">
        <v>467.87340690000002</v>
      </c>
      <c r="V69" s="327">
        <v>464.28315659999998</v>
      </c>
      <c r="W69" s="327">
        <v>411.69641460000003</v>
      </c>
      <c r="X69" s="327">
        <v>422.64528910000001</v>
      </c>
      <c r="Y69" s="327">
        <v>437.57718499999999</v>
      </c>
      <c r="Z69" s="327">
        <v>462.90437650000001</v>
      </c>
      <c r="AA69" s="327">
        <v>493.59869459999999</v>
      </c>
      <c r="AB69" s="327">
        <v>441.25691280000001</v>
      </c>
      <c r="AC69" s="327">
        <v>463.18703590000001</v>
      </c>
      <c r="AD69" s="327">
        <v>409.35167239999998</v>
      </c>
      <c r="AE69" s="327">
        <v>414.60703969999997</v>
      </c>
      <c r="AF69" s="327">
        <v>425.05158940000001</v>
      </c>
      <c r="AG69" s="327">
        <v>460.43420140000001</v>
      </c>
      <c r="AH69" s="327">
        <v>457.23446680000001</v>
      </c>
      <c r="AI69" s="327">
        <v>425.8951308</v>
      </c>
      <c r="AJ69" s="327">
        <v>425.99499859999997</v>
      </c>
      <c r="AK69" s="327">
        <v>446.13369829999999</v>
      </c>
      <c r="AL69" s="327">
        <v>498.83643619999998</v>
      </c>
      <c r="AM69" s="327">
        <v>529.98941109999998</v>
      </c>
      <c r="AN69" s="327">
        <v>473.79012239999997</v>
      </c>
      <c r="AO69" s="327">
        <v>471.26123209999997</v>
      </c>
      <c r="AP69" s="327">
        <v>409.87608469999998</v>
      </c>
      <c r="AQ69" s="327">
        <v>416.49447939999999</v>
      </c>
      <c r="AR69" s="327">
        <v>427.8226818</v>
      </c>
      <c r="AS69" s="327">
        <v>456.80115869999997</v>
      </c>
      <c r="AT69" s="327">
        <v>458.28785099999999</v>
      </c>
      <c r="AU69" s="327">
        <v>421.978635</v>
      </c>
      <c r="AV69" s="327">
        <v>426.77752240000001</v>
      </c>
      <c r="AW69" s="327">
        <v>445.25166760000002</v>
      </c>
      <c r="AX69" s="327">
        <v>476.41854760000001</v>
      </c>
      <c r="AY69" s="327">
        <v>505.99478850000003</v>
      </c>
      <c r="AZ69" s="327">
        <v>469.96115500000002</v>
      </c>
      <c r="BA69" s="327">
        <v>456.0896075</v>
      </c>
      <c r="BB69" s="327">
        <v>395.73454550000002</v>
      </c>
      <c r="BC69" s="327">
        <v>420.34870000000001</v>
      </c>
      <c r="BD69" s="327">
        <v>426.7346</v>
      </c>
      <c r="BE69" s="327">
        <v>460.50060000000002</v>
      </c>
      <c r="BF69" s="364">
        <v>469.04160000000002</v>
      </c>
      <c r="BG69" s="364">
        <v>425.64789999999999</v>
      </c>
      <c r="BH69" s="364">
        <v>434.19940000000003</v>
      </c>
      <c r="BI69" s="364">
        <v>441.83170000000001</v>
      </c>
      <c r="BJ69" s="364">
        <v>500.245</v>
      </c>
      <c r="BK69" s="364">
        <v>514.55510000000004</v>
      </c>
      <c r="BL69" s="364">
        <v>468.74790000000002</v>
      </c>
      <c r="BM69" s="364">
        <v>463.05990000000003</v>
      </c>
      <c r="BN69" s="364">
        <v>410.06580000000002</v>
      </c>
      <c r="BO69" s="364">
        <v>422.14370000000002</v>
      </c>
      <c r="BP69" s="364">
        <v>426.45260000000002</v>
      </c>
      <c r="BQ69" s="364">
        <v>466.24650000000003</v>
      </c>
      <c r="BR69" s="364">
        <v>473.28219999999999</v>
      </c>
      <c r="BS69" s="364">
        <v>425.60640000000001</v>
      </c>
      <c r="BT69" s="364">
        <v>434.98349999999999</v>
      </c>
      <c r="BU69" s="364">
        <v>443.209</v>
      </c>
      <c r="BV69" s="364">
        <v>497.13229999999999</v>
      </c>
    </row>
    <row r="70" spans="1:74" ht="11.1" customHeight="1" x14ac:dyDescent="0.2">
      <c r="A70" s="482"/>
      <c r="B70" s="483"/>
      <c r="C70" s="272"/>
      <c r="D70" s="272"/>
      <c r="E70" s="272"/>
      <c r="F70" s="272"/>
      <c r="G70" s="272"/>
      <c r="H70" s="272"/>
      <c r="I70" s="272"/>
      <c r="J70" s="272"/>
      <c r="K70" s="272"/>
      <c r="L70" s="272"/>
      <c r="M70" s="272"/>
      <c r="N70" s="272"/>
      <c r="O70" s="272"/>
      <c r="P70" s="272"/>
      <c r="Q70" s="272"/>
      <c r="R70" s="272"/>
      <c r="S70" s="272"/>
      <c r="T70" s="272"/>
      <c r="U70" s="272"/>
      <c r="V70" s="272"/>
      <c r="W70" s="272"/>
      <c r="X70" s="272"/>
      <c r="Y70" s="272"/>
      <c r="Z70" s="272"/>
      <c r="AA70" s="272"/>
      <c r="AB70" s="272"/>
      <c r="AC70" s="272"/>
      <c r="AD70" s="272"/>
      <c r="AE70" s="272"/>
      <c r="AF70" s="272"/>
      <c r="AG70" s="272"/>
      <c r="AH70" s="272"/>
      <c r="AI70" s="272"/>
      <c r="AJ70" s="272"/>
      <c r="AK70" s="272"/>
      <c r="AL70" s="272"/>
      <c r="AM70" s="272"/>
      <c r="AN70" s="272"/>
      <c r="AO70" s="272"/>
      <c r="AP70" s="272"/>
      <c r="AQ70" s="272"/>
      <c r="AR70" s="272"/>
      <c r="AS70" s="272"/>
      <c r="AT70" s="272"/>
      <c r="AU70" s="272"/>
      <c r="AV70" s="272"/>
      <c r="AW70" s="272"/>
      <c r="AX70" s="272"/>
      <c r="AY70" s="366"/>
      <c r="AZ70" s="366"/>
      <c r="BA70" s="366"/>
      <c r="BB70" s="366"/>
      <c r="BC70" s="366"/>
      <c r="BD70" s="366"/>
      <c r="BE70" s="366"/>
      <c r="BF70" s="366"/>
      <c r="BG70" s="366"/>
      <c r="BH70" s="366"/>
      <c r="BI70" s="366"/>
      <c r="BJ70" s="366"/>
      <c r="BK70" s="366"/>
      <c r="BL70" s="366"/>
      <c r="BM70" s="366"/>
      <c r="BN70" s="366"/>
      <c r="BO70" s="366"/>
      <c r="BP70" s="366"/>
      <c r="BQ70" s="366"/>
      <c r="BR70" s="366"/>
      <c r="BS70" s="366"/>
      <c r="BT70" s="366"/>
      <c r="BU70" s="366"/>
      <c r="BV70" s="366"/>
    </row>
    <row r="71" spans="1:74" ht="12" customHeight="1" x14ac:dyDescent="0.2">
      <c r="A71" s="134"/>
      <c r="B71" s="657" t="s">
        <v>1076</v>
      </c>
      <c r="C71" s="658"/>
      <c r="D71" s="658"/>
      <c r="E71" s="658"/>
      <c r="F71" s="658"/>
      <c r="G71" s="658"/>
      <c r="H71" s="658"/>
      <c r="I71" s="658"/>
      <c r="J71" s="658"/>
      <c r="K71" s="658"/>
      <c r="L71" s="658"/>
      <c r="M71" s="658"/>
      <c r="N71" s="658"/>
      <c r="O71" s="658"/>
      <c r="P71" s="658"/>
      <c r="Q71" s="658"/>
    </row>
    <row r="72" spans="1:74" ht="12" customHeight="1" x14ac:dyDescent="0.2">
      <c r="A72" s="134"/>
      <c r="B72" s="629" t="s">
        <v>1089</v>
      </c>
      <c r="C72" s="628"/>
      <c r="D72" s="628"/>
      <c r="E72" s="628"/>
      <c r="F72" s="628"/>
      <c r="G72" s="628"/>
      <c r="H72" s="628"/>
      <c r="I72" s="628"/>
      <c r="J72" s="628"/>
      <c r="K72" s="628"/>
      <c r="L72" s="628"/>
      <c r="M72" s="628"/>
      <c r="N72" s="628"/>
      <c r="O72" s="628"/>
      <c r="P72" s="628"/>
      <c r="Q72" s="628"/>
    </row>
    <row r="73" spans="1:74" s="469" customFormat="1" ht="12" customHeight="1" x14ac:dyDescent="0.2">
      <c r="A73" s="468"/>
      <c r="B73" s="720" t="s">
        <v>1177</v>
      </c>
      <c r="C73" s="676"/>
      <c r="D73" s="676"/>
      <c r="E73" s="676"/>
      <c r="F73" s="676"/>
      <c r="G73" s="676"/>
      <c r="H73" s="676"/>
      <c r="I73" s="676"/>
      <c r="J73" s="676"/>
      <c r="K73" s="676"/>
      <c r="L73" s="676"/>
      <c r="M73" s="676"/>
      <c r="N73" s="676"/>
      <c r="O73" s="676"/>
      <c r="P73" s="676"/>
      <c r="Q73" s="676"/>
      <c r="AY73" s="514"/>
      <c r="AZ73" s="514"/>
      <c r="BA73" s="514"/>
      <c r="BB73" s="514"/>
      <c r="BC73" s="514"/>
      <c r="BD73" s="514"/>
      <c r="BE73" s="514"/>
      <c r="BF73" s="514"/>
      <c r="BG73" s="514"/>
      <c r="BH73" s="514"/>
      <c r="BI73" s="514"/>
      <c r="BJ73" s="514"/>
    </row>
    <row r="74" spans="1:74" s="469" customFormat="1" ht="12" customHeight="1" x14ac:dyDescent="0.2">
      <c r="A74" s="468"/>
      <c r="B74" s="721" t="s">
        <v>1</v>
      </c>
      <c r="C74" s="676"/>
      <c r="D74" s="676"/>
      <c r="E74" s="676"/>
      <c r="F74" s="676"/>
      <c r="G74" s="676"/>
      <c r="H74" s="676"/>
      <c r="I74" s="676"/>
      <c r="J74" s="676"/>
      <c r="K74" s="676"/>
      <c r="L74" s="676"/>
      <c r="M74" s="676"/>
      <c r="N74" s="676"/>
      <c r="O74" s="676"/>
      <c r="P74" s="676"/>
      <c r="Q74" s="676"/>
      <c r="AY74" s="514"/>
      <c r="AZ74" s="514"/>
      <c r="BA74" s="514"/>
      <c r="BB74" s="514"/>
      <c r="BC74" s="514"/>
      <c r="BD74" s="514"/>
      <c r="BE74" s="514"/>
      <c r="BF74" s="514"/>
      <c r="BG74" s="514"/>
      <c r="BH74" s="514"/>
      <c r="BI74" s="514"/>
      <c r="BJ74" s="514"/>
    </row>
    <row r="75" spans="1:74" s="469" customFormat="1" ht="12" customHeight="1" x14ac:dyDescent="0.2">
      <c r="A75" s="468"/>
      <c r="B75" s="720" t="s">
        <v>1295</v>
      </c>
      <c r="C75" s="676"/>
      <c r="D75" s="676"/>
      <c r="E75" s="676"/>
      <c r="F75" s="676"/>
      <c r="G75" s="676"/>
      <c r="H75" s="676"/>
      <c r="I75" s="676"/>
      <c r="J75" s="676"/>
      <c r="K75" s="676"/>
      <c r="L75" s="676"/>
      <c r="M75" s="676"/>
      <c r="N75" s="676"/>
      <c r="O75" s="676"/>
      <c r="P75" s="676"/>
      <c r="Q75" s="676"/>
      <c r="AY75" s="514"/>
      <c r="AZ75" s="514"/>
      <c r="BA75" s="514"/>
      <c r="BB75" s="514"/>
      <c r="BC75" s="514"/>
      <c r="BD75" s="514"/>
      <c r="BE75" s="514"/>
      <c r="BF75" s="514"/>
      <c r="BG75" s="514"/>
      <c r="BH75" s="514"/>
      <c r="BI75" s="514"/>
      <c r="BJ75" s="514"/>
    </row>
    <row r="76" spans="1:74" s="469" customFormat="1" ht="12" customHeight="1" x14ac:dyDescent="0.2">
      <c r="A76" s="468"/>
      <c r="B76" s="679" t="s">
        <v>1103</v>
      </c>
      <c r="C76" s="680"/>
      <c r="D76" s="680"/>
      <c r="E76" s="680"/>
      <c r="F76" s="680"/>
      <c r="G76" s="680"/>
      <c r="H76" s="680"/>
      <c r="I76" s="680"/>
      <c r="J76" s="680"/>
      <c r="K76" s="680"/>
      <c r="L76" s="680"/>
      <c r="M76" s="680"/>
      <c r="N76" s="680"/>
      <c r="O76" s="680"/>
      <c r="P76" s="680"/>
      <c r="Q76" s="676"/>
      <c r="AY76" s="514"/>
      <c r="AZ76" s="514"/>
      <c r="BA76" s="514"/>
      <c r="BB76" s="514"/>
      <c r="BC76" s="514"/>
      <c r="BD76" s="514"/>
      <c r="BE76" s="514"/>
      <c r="BF76" s="514"/>
      <c r="BG76" s="514"/>
      <c r="BH76" s="514"/>
      <c r="BI76" s="514"/>
      <c r="BJ76" s="514"/>
    </row>
    <row r="77" spans="1:74" s="469" customFormat="1" ht="12" customHeight="1" x14ac:dyDescent="0.2">
      <c r="A77" s="468"/>
      <c r="B77" s="679" t="s">
        <v>2</v>
      </c>
      <c r="C77" s="680"/>
      <c r="D77" s="680"/>
      <c r="E77" s="680"/>
      <c r="F77" s="680"/>
      <c r="G77" s="680"/>
      <c r="H77" s="680"/>
      <c r="I77" s="680"/>
      <c r="J77" s="680"/>
      <c r="K77" s="680"/>
      <c r="L77" s="680"/>
      <c r="M77" s="680"/>
      <c r="N77" s="680"/>
      <c r="O77" s="680"/>
      <c r="P77" s="680"/>
      <c r="Q77" s="676"/>
      <c r="AY77" s="514"/>
      <c r="AZ77" s="514"/>
      <c r="BA77" s="514"/>
      <c r="BB77" s="514"/>
      <c r="BC77" s="514"/>
      <c r="BD77" s="514"/>
      <c r="BE77" s="514"/>
      <c r="BF77" s="514"/>
      <c r="BG77" s="514"/>
      <c r="BH77" s="514"/>
      <c r="BI77" s="514"/>
      <c r="BJ77" s="514"/>
    </row>
    <row r="78" spans="1:74" s="469" customFormat="1" ht="12" customHeight="1" x14ac:dyDescent="0.2">
      <c r="A78" s="468"/>
      <c r="B78" s="674" t="s">
        <v>3</v>
      </c>
      <c r="C78" s="675"/>
      <c r="D78" s="675"/>
      <c r="E78" s="675"/>
      <c r="F78" s="675"/>
      <c r="G78" s="675"/>
      <c r="H78" s="675"/>
      <c r="I78" s="675"/>
      <c r="J78" s="675"/>
      <c r="K78" s="675"/>
      <c r="L78" s="675"/>
      <c r="M78" s="675"/>
      <c r="N78" s="675"/>
      <c r="O78" s="675"/>
      <c r="P78" s="675"/>
      <c r="Q78" s="676"/>
      <c r="AY78" s="514"/>
      <c r="AZ78" s="514"/>
      <c r="BA78" s="514"/>
      <c r="BB78" s="514"/>
      <c r="BC78" s="514"/>
      <c r="BD78" s="514"/>
      <c r="BE78" s="514"/>
      <c r="BF78" s="514"/>
      <c r="BG78" s="514"/>
      <c r="BH78" s="514"/>
      <c r="BI78" s="514"/>
      <c r="BJ78" s="514"/>
    </row>
    <row r="79" spans="1:74" s="469" customFormat="1" ht="12" customHeight="1" x14ac:dyDescent="0.2">
      <c r="A79" s="468"/>
      <c r="B79" s="674" t="s">
        <v>1107</v>
      </c>
      <c r="C79" s="675"/>
      <c r="D79" s="675"/>
      <c r="E79" s="675"/>
      <c r="F79" s="675"/>
      <c r="G79" s="675"/>
      <c r="H79" s="675"/>
      <c r="I79" s="675"/>
      <c r="J79" s="675"/>
      <c r="K79" s="675"/>
      <c r="L79" s="675"/>
      <c r="M79" s="675"/>
      <c r="N79" s="675"/>
      <c r="O79" s="675"/>
      <c r="P79" s="675"/>
      <c r="Q79" s="676"/>
      <c r="AY79" s="514"/>
      <c r="AZ79" s="514"/>
      <c r="BA79" s="514"/>
      <c r="BB79" s="514"/>
      <c r="BC79" s="514"/>
      <c r="BD79" s="514"/>
      <c r="BE79" s="514"/>
      <c r="BF79" s="514"/>
      <c r="BG79" s="514"/>
      <c r="BH79" s="514"/>
      <c r="BI79" s="514"/>
      <c r="BJ79" s="514"/>
    </row>
    <row r="80" spans="1:74" s="469" customFormat="1" ht="12" customHeight="1" x14ac:dyDescent="0.2">
      <c r="A80" s="468"/>
      <c r="B80" s="677" t="s">
        <v>1223</v>
      </c>
      <c r="C80" s="676"/>
      <c r="D80" s="676"/>
      <c r="E80" s="676"/>
      <c r="F80" s="676"/>
      <c r="G80" s="676"/>
      <c r="H80" s="676"/>
      <c r="I80" s="676"/>
      <c r="J80" s="676"/>
      <c r="K80" s="676"/>
      <c r="L80" s="676"/>
      <c r="M80" s="676"/>
      <c r="N80" s="676"/>
      <c r="O80" s="676"/>
      <c r="P80" s="676"/>
      <c r="Q80" s="676"/>
      <c r="AY80" s="514"/>
      <c r="AZ80" s="514"/>
      <c r="BA80" s="514"/>
      <c r="BB80" s="514"/>
      <c r="BC80" s="514"/>
      <c r="BD80" s="514"/>
      <c r="BE80" s="514"/>
      <c r="BF80" s="514"/>
      <c r="BG80" s="514"/>
      <c r="BH80" s="514"/>
      <c r="BI80" s="514"/>
      <c r="BJ80" s="514"/>
    </row>
    <row r="81" spans="63:74" x14ac:dyDescent="0.2">
      <c r="BK81" s="360"/>
      <c r="BL81" s="360"/>
      <c r="BM81" s="360"/>
      <c r="BN81" s="360"/>
      <c r="BO81" s="360"/>
      <c r="BP81" s="360"/>
      <c r="BQ81" s="360"/>
      <c r="BR81" s="360"/>
      <c r="BS81" s="360"/>
      <c r="BT81" s="360"/>
      <c r="BU81" s="360"/>
      <c r="BV81" s="360"/>
    </row>
    <row r="82" spans="63:74" x14ac:dyDescent="0.2">
      <c r="BK82" s="360"/>
      <c r="BL82" s="360"/>
      <c r="BM82" s="360"/>
      <c r="BN82" s="360"/>
      <c r="BO82" s="360"/>
      <c r="BP82" s="360"/>
      <c r="BQ82" s="360"/>
      <c r="BR82" s="360"/>
      <c r="BS82" s="360"/>
      <c r="BT82" s="360"/>
      <c r="BU82" s="360"/>
      <c r="BV82" s="360"/>
    </row>
    <row r="83" spans="63:74" x14ac:dyDescent="0.2">
      <c r="BK83" s="360"/>
      <c r="BL83" s="360"/>
      <c r="BM83" s="360"/>
      <c r="BN83" s="360"/>
      <c r="BO83" s="360"/>
      <c r="BP83" s="360"/>
      <c r="BQ83" s="360"/>
      <c r="BR83" s="360"/>
      <c r="BS83" s="360"/>
      <c r="BT83" s="360"/>
      <c r="BU83" s="360"/>
      <c r="BV83" s="360"/>
    </row>
    <row r="84" spans="63:74" x14ac:dyDescent="0.2">
      <c r="BK84" s="360"/>
      <c r="BL84" s="360"/>
      <c r="BM84" s="360"/>
      <c r="BN84" s="360"/>
      <c r="BO84" s="360"/>
      <c r="BP84" s="360"/>
      <c r="BQ84" s="360"/>
      <c r="BR84" s="360"/>
      <c r="BS84" s="360"/>
      <c r="BT84" s="360"/>
      <c r="BU84" s="360"/>
      <c r="BV84" s="360"/>
    </row>
    <row r="85" spans="63:74" x14ac:dyDescent="0.2">
      <c r="BK85" s="360"/>
      <c r="BL85" s="360"/>
      <c r="BM85" s="360"/>
      <c r="BN85" s="360"/>
      <c r="BO85" s="360"/>
      <c r="BP85" s="360"/>
      <c r="BQ85" s="360"/>
      <c r="BR85" s="360"/>
      <c r="BS85" s="360"/>
      <c r="BT85" s="360"/>
      <c r="BU85" s="360"/>
      <c r="BV85" s="360"/>
    </row>
    <row r="86" spans="63:74" x14ac:dyDescent="0.2">
      <c r="BK86" s="360"/>
      <c r="BL86" s="360"/>
      <c r="BM86" s="360"/>
      <c r="BN86" s="360"/>
      <c r="BO86" s="360"/>
      <c r="BP86" s="360"/>
      <c r="BQ86" s="360"/>
      <c r="BR86" s="360"/>
      <c r="BS86" s="360"/>
      <c r="BT86" s="360"/>
      <c r="BU86" s="360"/>
      <c r="BV86" s="360"/>
    </row>
    <row r="87" spans="63:74" x14ac:dyDescent="0.2">
      <c r="BK87" s="360"/>
      <c r="BL87" s="360"/>
      <c r="BM87" s="360"/>
      <c r="BN87" s="360"/>
      <c r="BO87" s="360"/>
      <c r="BP87" s="360"/>
      <c r="BQ87" s="360"/>
      <c r="BR87" s="360"/>
      <c r="BS87" s="360"/>
      <c r="BT87" s="360"/>
      <c r="BU87" s="360"/>
      <c r="BV87" s="360"/>
    </row>
    <row r="88" spans="63:74" x14ac:dyDescent="0.2">
      <c r="BK88" s="360"/>
      <c r="BL88" s="360"/>
      <c r="BM88" s="360"/>
      <c r="BN88" s="360"/>
      <c r="BO88" s="360"/>
      <c r="BP88" s="360"/>
      <c r="BQ88" s="360"/>
      <c r="BR88" s="360"/>
      <c r="BS88" s="360"/>
      <c r="BT88" s="360"/>
      <c r="BU88" s="360"/>
      <c r="BV88" s="360"/>
    </row>
    <row r="89" spans="63:74" x14ac:dyDescent="0.2">
      <c r="BK89" s="360"/>
      <c r="BL89" s="360"/>
      <c r="BM89" s="360"/>
      <c r="BN89" s="360"/>
      <c r="BO89" s="360"/>
      <c r="BP89" s="360"/>
      <c r="BQ89" s="360"/>
      <c r="BR89" s="360"/>
      <c r="BS89" s="360"/>
      <c r="BT89" s="360"/>
      <c r="BU89" s="360"/>
      <c r="BV89" s="360"/>
    </row>
    <row r="90" spans="63:74" x14ac:dyDescent="0.2">
      <c r="BK90" s="360"/>
      <c r="BL90" s="360"/>
      <c r="BM90" s="360"/>
      <c r="BN90" s="360"/>
      <c r="BO90" s="360"/>
      <c r="BP90" s="360"/>
      <c r="BQ90" s="360"/>
      <c r="BR90" s="360"/>
      <c r="BS90" s="360"/>
      <c r="BT90" s="360"/>
      <c r="BU90" s="360"/>
      <c r="BV90" s="360"/>
    </row>
    <row r="91" spans="63:74" x14ac:dyDescent="0.2">
      <c r="BK91" s="360"/>
      <c r="BL91" s="360"/>
      <c r="BM91" s="360"/>
      <c r="BN91" s="360"/>
      <c r="BO91" s="360"/>
      <c r="BP91" s="360"/>
      <c r="BQ91" s="360"/>
      <c r="BR91" s="360"/>
      <c r="BS91" s="360"/>
      <c r="BT91" s="360"/>
      <c r="BU91" s="360"/>
      <c r="BV91" s="360"/>
    </row>
    <row r="92" spans="63:74" x14ac:dyDescent="0.2">
      <c r="BK92" s="360"/>
      <c r="BL92" s="360"/>
      <c r="BM92" s="360"/>
      <c r="BN92" s="360"/>
      <c r="BO92" s="360"/>
      <c r="BP92" s="360"/>
      <c r="BQ92" s="360"/>
      <c r="BR92" s="360"/>
      <c r="BS92" s="360"/>
      <c r="BT92" s="360"/>
      <c r="BU92" s="360"/>
      <c r="BV92" s="360"/>
    </row>
    <row r="93" spans="63:74" x14ac:dyDescent="0.2">
      <c r="BK93" s="360"/>
      <c r="BL93" s="360"/>
      <c r="BM93" s="360"/>
      <c r="BN93" s="360"/>
      <c r="BO93" s="360"/>
      <c r="BP93" s="360"/>
      <c r="BQ93" s="360"/>
      <c r="BR93" s="360"/>
      <c r="BS93" s="360"/>
      <c r="BT93" s="360"/>
      <c r="BU93" s="360"/>
      <c r="BV93" s="360"/>
    </row>
    <row r="94" spans="63:74" x14ac:dyDescent="0.2">
      <c r="BK94" s="360"/>
      <c r="BL94" s="360"/>
      <c r="BM94" s="360"/>
      <c r="BN94" s="360"/>
      <c r="BO94" s="360"/>
      <c r="BP94" s="360"/>
      <c r="BQ94" s="360"/>
      <c r="BR94" s="360"/>
      <c r="BS94" s="360"/>
      <c r="BT94" s="360"/>
      <c r="BU94" s="360"/>
      <c r="BV94" s="360"/>
    </row>
    <row r="95" spans="63:74" x14ac:dyDescent="0.2">
      <c r="BK95" s="360"/>
      <c r="BL95" s="360"/>
      <c r="BM95" s="360"/>
      <c r="BN95" s="360"/>
      <c r="BO95" s="360"/>
      <c r="BP95" s="360"/>
      <c r="BQ95" s="360"/>
      <c r="BR95" s="360"/>
      <c r="BS95" s="360"/>
      <c r="BT95" s="360"/>
      <c r="BU95" s="360"/>
      <c r="BV95" s="360"/>
    </row>
    <row r="96" spans="63:74" x14ac:dyDescent="0.2">
      <c r="BK96" s="360"/>
      <c r="BL96" s="360"/>
      <c r="BM96" s="360"/>
      <c r="BN96" s="360"/>
      <c r="BO96" s="360"/>
      <c r="BP96" s="360"/>
      <c r="BQ96" s="360"/>
      <c r="BR96" s="360"/>
      <c r="BS96" s="360"/>
      <c r="BT96" s="360"/>
      <c r="BU96" s="360"/>
      <c r="BV96" s="360"/>
    </row>
    <row r="97" spans="63:74" x14ac:dyDescent="0.2">
      <c r="BK97" s="360"/>
      <c r="BL97" s="360"/>
      <c r="BM97" s="360"/>
      <c r="BN97" s="360"/>
      <c r="BO97" s="360"/>
      <c r="BP97" s="360"/>
      <c r="BQ97" s="360"/>
      <c r="BR97" s="360"/>
      <c r="BS97" s="360"/>
      <c r="BT97" s="360"/>
      <c r="BU97" s="360"/>
      <c r="BV97" s="360"/>
    </row>
    <row r="98" spans="63:74" x14ac:dyDescent="0.2">
      <c r="BK98" s="360"/>
      <c r="BL98" s="360"/>
      <c r="BM98" s="360"/>
      <c r="BN98" s="360"/>
      <c r="BO98" s="360"/>
      <c r="BP98" s="360"/>
      <c r="BQ98" s="360"/>
      <c r="BR98" s="360"/>
      <c r="BS98" s="360"/>
      <c r="BT98" s="360"/>
      <c r="BU98" s="360"/>
      <c r="BV98" s="360"/>
    </row>
    <row r="99" spans="63:74" x14ac:dyDescent="0.2">
      <c r="BK99" s="360"/>
      <c r="BL99" s="360"/>
      <c r="BM99" s="360"/>
      <c r="BN99" s="360"/>
      <c r="BO99" s="360"/>
      <c r="BP99" s="360"/>
      <c r="BQ99" s="360"/>
      <c r="BR99" s="360"/>
      <c r="BS99" s="360"/>
      <c r="BT99" s="360"/>
      <c r="BU99" s="360"/>
      <c r="BV99" s="360"/>
    </row>
    <row r="100" spans="63:74" x14ac:dyDescent="0.2">
      <c r="BK100" s="360"/>
      <c r="BL100" s="360"/>
      <c r="BM100" s="360"/>
      <c r="BN100" s="360"/>
      <c r="BO100" s="360"/>
      <c r="BP100" s="360"/>
      <c r="BQ100" s="360"/>
      <c r="BR100" s="360"/>
      <c r="BS100" s="360"/>
      <c r="BT100" s="360"/>
      <c r="BU100" s="360"/>
      <c r="BV100" s="360"/>
    </row>
    <row r="101" spans="63:74" x14ac:dyDescent="0.2">
      <c r="BK101" s="360"/>
      <c r="BL101" s="360"/>
      <c r="BM101" s="360"/>
      <c r="BN101" s="360"/>
      <c r="BO101" s="360"/>
      <c r="BP101" s="360"/>
      <c r="BQ101" s="360"/>
      <c r="BR101" s="360"/>
      <c r="BS101" s="360"/>
      <c r="BT101" s="360"/>
      <c r="BU101" s="360"/>
      <c r="BV101" s="360"/>
    </row>
    <row r="102" spans="63:74" x14ac:dyDescent="0.2">
      <c r="BK102" s="360"/>
      <c r="BL102" s="360"/>
      <c r="BM102" s="360"/>
      <c r="BN102" s="360"/>
      <c r="BO102" s="360"/>
      <c r="BP102" s="360"/>
      <c r="BQ102" s="360"/>
      <c r="BR102" s="360"/>
      <c r="BS102" s="360"/>
      <c r="BT102" s="360"/>
      <c r="BU102" s="360"/>
      <c r="BV102" s="360"/>
    </row>
    <row r="103" spans="63:74" x14ac:dyDescent="0.2">
      <c r="BK103" s="360"/>
      <c r="BL103" s="360"/>
      <c r="BM103" s="360"/>
      <c r="BN103" s="360"/>
      <c r="BO103" s="360"/>
      <c r="BP103" s="360"/>
      <c r="BQ103" s="360"/>
      <c r="BR103" s="360"/>
      <c r="BS103" s="360"/>
      <c r="BT103" s="360"/>
      <c r="BU103" s="360"/>
      <c r="BV103" s="360"/>
    </row>
    <row r="104" spans="63:74" x14ac:dyDescent="0.2">
      <c r="BK104" s="360"/>
      <c r="BL104" s="360"/>
      <c r="BM104" s="360"/>
      <c r="BN104" s="360"/>
      <c r="BO104" s="360"/>
      <c r="BP104" s="360"/>
      <c r="BQ104" s="360"/>
      <c r="BR104" s="360"/>
      <c r="BS104" s="360"/>
      <c r="BT104" s="360"/>
      <c r="BU104" s="360"/>
      <c r="BV104" s="360"/>
    </row>
    <row r="105" spans="63:74" x14ac:dyDescent="0.2">
      <c r="BK105" s="360"/>
      <c r="BL105" s="360"/>
      <c r="BM105" s="360"/>
      <c r="BN105" s="360"/>
      <c r="BO105" s="360"/>
      <c r="BP105" s="360"/>
      <c r="BQ105" s="360"/>
      <c r="BR105" s="360"/>
      <c r="BS105" s="360"/>
      <c r="BT105" s="360"/>
      <c r="BU105" s="360"/>
      <c r="BV105" s="360"/>
    </row>
    <row r="106" spans="63:74" x14ac:dyDescent="0.2">
      <c r="BK106" s="360"/>
      <c r="BL106" s="360"/>
      <c r="BM106" s="360"/>
      <c r="BN106" s="360"/>
      <c r="BO106" s="360"/>
      <c r="BP106" s="360"/>
      <c r="BQ106" s="360"/>
      <c r="BR106" s="360"/>
      <c r="BS106" s="360"/>
      <c r="BT106" s="360"/>
      <c r="BU106" s="360"/>
      <c r="BV106" s="360"/>
    </row>
    <row r="107" spans="63:74" x14ac:dyDescent="0.2">
      <c r="BK107" s="360"/>
      <c r="BL107" s="360"/>
      <c r="BM107" s="360"/>
      <c r="BN107" s="360"/>
      <c r="BO107" s="360"/>
      <c r="BP107" s="360"/>
      <c r="BQ107" s="360"/>
      <c r="BR107" s="360"/>
      <c r="BS107" s="360"/>
      <c r="BT107" s="360"/>
      <c r="BU107" s="360"/>
      <c r="BV107" s="360"/>
    </row>
    <row r="108" spans="63:74" x14ac:dyDescent="0.2">
      <c r="BK108" s="360"/>
      <c r="BL108" s="360"/>
      <c r="BM108" s="360"/>
      <c r="BN108" s="360"/>
      <c r="BO108" s="360"/>
      <c r="BP108" s="360"/>
      <c r="BQ108" s="360"/>
      <c r="BR108" s="360"/>
      <c r="BS108" s="360"/>
      <c r="BT108" s="360"/>
      <c r="BU108" s="360"/>
      <c r="BV108" s="360"/>
    </row>
    <row r="109" spans="63:74" x14ac:dyDescent="0.2">
      <c r="BK109" s="360"/>
      <c r="BL109" s="360"/>
      <c r="BM109" s="360"/>
      <c r="BN109" s="360"/>
      <c r="BO109" s="360"/>
      <c r="BP109" s="360"/>
      <c r="BQ109" s="360"/>
      <c r="BR109" s="360"/>
      <c r="BS109" s="360"/>
      <c r="BT109" s="360"/>
      <c r="BU109" s="360"/>
      <c r="BV109" s="360"/>
    </row>
    <row r="110" spans="63:74" x14ac:dyDescent="0.2">
      <c r="BK110" s="360"/>
      <c r="BL110" s="360"/>
      <c r="BM110" s="360"/>
      <c r="BN110" s="360"/>
      <c r="BO110" s="360"/>
      <c r="BP110" s="360"/>
      <c r="BQ110" s="360"/>
      <c r="BR110" s="360"/>
      <c r="BS110" s="360"/>
      <c r="BT110" s="360"/>
      <c r="BU110" s="360"/>
      <c r="BV110" s="360"/>
    </row>
    <row r="111" spans="63:74" x14ac:dyDescent="0.2">
      <c r="BK111" s="360"/>
      <c r="BL111" s="360"/>
      <c r="BM111" s="360"/>
      <c r="BN111" s="360"/>
      <c r="BO111" s="360"/>
      <c r="BP111" s="360"/>
      <c r="BQ111" s="360"/>
      <c r="BR111" s="360"/>
      <c r="BS111" s="360"/>
      <c r="BT111" s="360"/>
      <c r="BU111" s="360"/>
      <c r="BV111" s="360"/>
    </row>
    <row r="112" spans="63:74" x14ac:dyDescent="0.2">
      <c r="BK112" s="360"/>
      <c r="BL112" s="360"/>
      <c r="BM112" s="360"/>
      <c r="BN112" s="360"/>
      <c r="BO112" s="360"/>
      <c r="BP112" s="360"/>
      <c r="BQ112" s="360"/>
      <c r="BR112" s="360"/>
      <c r="BS112" s="360"/>
      <c r="BT112" s="360"/>
      <c r="BU112" s="360"/>
      <c r="BV112" s="360"/>
    </row>
    <row r="113" spans="63:74" x14ac:dyDescent="0.2">
      <c r="BK113" s="360"/>
      <c r="BL113" s="360"/>
      <c r="BM113" s="360"/>
      <c r="BN113" s="360"/>
      <c r="BO113" s="360"/>
      <c r="BP113" s="360"/>
      <c r="BQ113" s="360"/>
      <c r="BR113" s="360"/>
      <c r="BS113" s="360"/>
      <c r="BT113" s="360"/>
      <c r="BU113" s="360"/>
      <c r="BV113" s="360"/>
    </row>
    <row r="114" spans="63:74" x14ac:dyDescent="0.2">
      <c r="BK114" s="360"/>
      <c r="BL114" s="360"/>
      <c r="BM114" s="360"/>
      <c r="BN114" s="360"/>
      <c r="BO114" s="360"/>
      <c r="BP114" s="360"/>
      <c r="BQ114" s="360"/>
      <c r="BR114" s="360"/>
      <c r="BS114" s="360"/>
      <c r="BT114" s="360"/>
      <c r="BU114" s="360"/>
      <c r="BV114" s="360"/>
    </row>
    <row r="115" spans="63:74" x14ac:dyDescent="0.2">
      <c r="BK115" s="360"/>
      <c r="BL115" s="360"/>
      <c r="BM115" s="360"/>
      <c r="BN115" s="360"/>
      <c r="BO115" s="360"/>
      <c r="BP115" s="360"/>
      <c r="BQ115" s="360"/>
      <c r="BR115" s="360"/>
      <c r="BS115" s="360"/>
      <c r="BT115" s="360"/>
      <c r="BU115" s="360"/>
      <c r="BV115" s="360"/>
    </row>
    <row r="116" spans="63:74" x14ac:dyDescent="0.2">
      <c r="BK116" s="360"/>
      <c r="BL116" s="360"/>
      <c r="BM116" s="360"/>
      <c r="BN116" s="360"/>
      <c r="BO116" s="360"/>
      <c r="BP116" s="360"/>
      <c r="BQ116" s="360"/>
      <c r="BR116" s="360"/>
      <c r="BS116" s="360"/>
      <c r="BT116" s="360"/>
      <c r="BU116" s="360"/>
      <c r="BV116" s="360"/>
    </row>
    <row r="117" spans="63:74" x14ac:dyDescent="0.2">
      <c r="BK117" s="360"/>
      <c r="BL117" s="360"/>
      <c r="BM117" s="360"/>
      <c r="BN117" s="360"/>
      <c r="BO117" s="360"/>
      <c r="BP117" s="360"/>
      <c r="BQ117" s="360"/>
      <c r="BR117" s="360"/>
      <c r="BS117" s="360"/>
      <c r="BT117" s="360"/>
      <c r="BU117" s="360"/>
      <c r="BV117" s="360"/>
    </row>
    <row r="118" spans="63:74" x14ac:dyDescent="0.2">
      <c r="BK118" s="360"/>
      <c r="BL118" s="360"/>
      <c r="BM118" s="360"/>
      <c r="BN118" s="360"/>
      <c r="BO118" s="360"/>
      <c r="BP118" s="360"/>
      <c r="BQ118" s="360"/>
      <c r="BR118" s="360"/>
      <c r="BS118" s="360"/>
      <c r="BT118" s="360"/>
      <c r="BU118" s="360"/>
      <c r="BV118" s="360"/>
    </row>
    <row r="119" spans="63:74" x14ac:dyDescent="0.2">
      <c r="BK119" s="360"/>
      <c r="BL119" s="360"/>
      <c r="BM119" s="360"/>
      <c r="BN119" s="360"/>
      <c r="BO119" s="360"/>
      <c r="BP119" s="360"/>
      <c r="BQ119" s="360"/>
      <c r="BR119" s="360"/>
      <c r="BS119" s="360"/>
      <c r="BT119" s="360"/>
      <c r="BU119" s="360"/>
      <c r="BV119" s="360"/>
    </row>
    <row r="120" spans="63:74" x14ac:dyDescent="0.2">
      <c r="BK120" s="360"/>
      <c r="BL120" s="360"/>
      <c r="BM120" s="360"/>
      <c r="BN120" s="360"/>
      <c r="BO120" s="360"/>
      <c r="BP120" s="360"/>
      <c r="BQ120" s="360"/>
      <c r="BR120" s="360"/>
      <c r="BS120" s="360"/>
      <c r="BT120" s="360"/>
      <c r="BU120" s="360"/>
      <c r="BV120" s="360"/>
    </row>
    <row r="121" spans="63:74" x14ac:dyDescent="0.2">
      <c r="BK121" s="360"/>
      <c r="BL121" s="360"/>
      <c r="BM121" s="360"/>
      <c r="BN121" s="360"/>
      <c r="BO121" s="360"/>
      <c r="BP121" s="360"/>
      <c r="BQ121" s="360"/>
      <c r="BR121" s="360"/>
      <c r="BS121" s="360"/>
      <c r="BT121" s="360"/>
      <c r="BU121" s="360"/>
      <c r="BV121" s="360"/>
    </row>
    <row r="122" spans="63:74" x14ac:dyDescent="0.2">
      <c r="BK122" s="360"/>
      <c r="BL122" s="360"/>
      <c r="BM122" s="360"/>
      <c r="BN122" s="360"/>
      <c r="BO122" s="360"/>
      <c r="BP122" s="360"/>
      <c r="BQ122" s="360"/>
      <c r="BR122" s="360"/>
      <c r="BS122" s="360"/>
      <c r="BT122" s="360"/>
      <c r="BU122" s="360"/>
      <c r="BV122" s="360"/>
    </row>
    <row r="123" spans="63:74" x14ac:dyDescent="0.2">
      <c r="BK123" s="360"/>
      <c r="BL123" s="360"/>
      <c r="BM123" s="360"/>
      <c r="BN123" s="360"/>
      <c r="BO123" s="360"/>
      <c r="BP123" s="360"/>
      <c r="BQ123" s="360"/>
      <c r="BR123" s="360"/>
      <c r="BS123" s="360"/>
      <c r="BT123" s="360"/>
      <c r="BU123" s="360"/>
      <c r="BV123" s="360"/>
    </row>
    <row r="124" spans="63:74" x14ac:dyDescent="0.2">
      <c r="BK124" s="360"/>
      <c r="BL124" s="360"/>
      <c r="BM124" s="360"/>
      <c r="BN124" s="360"/>
      <c r="BO124" s="360"/>
      <c r="BP124" s="360"/>
      <c r="BQ124" s="360"/>
      <c r="BR124" s="360"/>
      <c r="BS124" s="360"/>
      <c r="BT124" s="360"/>
      <c r="BU124" s="360"/>
      <c r="BV124" s="360"/>
    </row>
    <row r="125" spans="63:74" x14ac:dyDescent="0.2">
      <c r="BK125" s="360"/>
      <c r="BL125" s="360"/>
      <c r="BM125" s="360"/>
      <c r="BN125" s="360"/>
      <c r="BO125" s="360"/>
      <c r="BP125" s="360"/>
      <c r="BQ125" s="360"/>
      <c r="BR125" s="360"/>
      <c r="BS125" s="360"/>
      <c r="BT125" s="360"/>
      <c r="BU125" s="360"/>
      <c r="BV125" s="360"/>
    </row>
    <row r="126" spans="63:74" x14ac:dyDescent="0.2">
      <c r="BK126" s="360"/>
      <c r="BL126" s="360"/>
      <c r="BM126" s="360"/>
      <c r="BN126" s="360"/>
      <c r="BO126" s="360"/>
      <c r="BP126" s="360"/>
      <c r="BQ126" s="360"/>
      <c r="BR126" s="360"/>
      <c r="BS126" s="360"/>
      <c r="BT126" s="360"/>
      <c r="BU126" s="360"/>
      <c r="BV126" s="360"/>
    </row>
    <row r="127" spans="63:74" x14ac:dyDescent="0.2">
      <c r="BK127" s="360"/>
      <c r="BL127" s="360"/>
      <c r="BM127" s="360"/>
      <c r="BN127" s="360"/>
      <c r="BO127" s="360"/>
      <c r="BP127" s="360"/>
      <c r="BQ127" s="360"/>
      <c r="BR127" s="360"/>
      <c r="BS127" s="360"/>
      <c r="BT127" s="360"/>
      <c r="BU127" s="360"/>
      <c r="BV127" s="360"/>
    </row>
    <row r="128" spans="63:74" x14ac:dyDescent="0.2">
      <c r="BK128" s="360"/>
      <c r="BL128" s="360"/>
      <c r="BM128" s="360"/>
      <c r="BN128" s="360"/>
      <c r="BO128" s="360"/>
      <c r="BP128" s="360"/>
      <c r="BQ128" s="360"/>
      <c r="BR128" s="360"/>
      <c r="BS128" s="360"/>
      <c r="BT128" s="360"/>
      <c r="BU128" s="360"/>
      <c r="BV128" s="360"/>
    </row>
    <row r="129" spans="63:74" x14ac:dyDescent="0.2">
      <c r="BK129" s="360"/>
      <c r="BL129" s="360"/>
      <c r="BM129" s="360"/>
      <c r="BN129" s="360"/>
      <c r="BO129" s="360"/>
      <c r="BP129" s="360"/>
      <c r="BQ129" s="360"/>
      <c r="BR129" s="360"/>
      <c r="BS129" s="360"/>
      <c r="BT129" s="360"/>
      <c r="BU129" s="360"/>
      <c r="BV129" s="360"/>
    </row>
    <row r="130" spans="63:74" x14ac:dyDescent="0.2">
      <c r="BK130" s="360"/>
      <c r="BL130" s="360"/>
      <c r="BM130" s="360"/>
      <c r="BN130" s="360"/>
      <c r="BO130" s="360"/>
      <c r="BP130" s="360"/>
      <c r="BQ130" s="360"/>
      <c r="BR130" s="360"/>
      <c r="BS130" s="360"/>
      <c r="BT130" s="360"/>
      <c r="BU130" s="360"/>
      <c r="BV130" s="360"/>
    </row>
    <row r="131" spans="63:74" x14ac:dyDescent="0.2">
      <c r="BK131" s="360"/>
      <c r="BL131" s="360"/>
      <c r="BM131" s="360"/>
      <c r="BN131" s="360"/>
      <c r="BO131" s="360"/>
      <c r="BP131" s="360"/>
      <c r="BQ131" s="360"/>
      <c r="BR131" s="360"/>
      <c r="BS131" s="360"/>
      <c r="BT131" s="360"/>
      <c r="BU131" s="360"/>
      <c r="BV131" s="360"/>
    </row>
    <row r="132" spans="63:74" x14ac:dyDescent="0.2">
      <c r="BK132" s="360"/>
      <c r="BL132" s="360"/>
      <c r="BM132" s="360"/>
      <c r="BN132" s="360"/>
      <c r="BO132" s="360"/>
      <c r="BP132" s="360"/>
      <c r="BQ132" s="360"/>
      <c r="BR132" s="360"/>
      <c r="BS132" s="360"/>
      <c r="BT132" s="360"/>
      <c r="BU132" s="360"/>
      <c r="BV132" s="360"/>
    </row>
    <row r="133" spans="63:74" x14ac:dyDescent="0.2">
      <c r="BK133" s="360"/>
      <c r="BL133" s="360"/>
      <c r="BM133" s="360"/>
      <c r="BN133" s="360"/>
      <c r="BO133" s="360"/>
      <c r="BP133" s="360"/>
      <c r="BQ133" s="360"/>
      <c r="BR133" s="360"/>
      <c r="BS133" s="360"/>
      <c r="BT133" s="360"/>
      <c r="BU133" s="360"/>
      <c r="BV133" s="360"/>
    </row>
    <row r="134" spans="63:74" x14ac:dyDescent="0.2">
      <c r="BK134" s="360"/>
      <c r="BL134" s="360"/>
      <c r="BM134" s="360"/>
      <c r="BN134" s="360"/>
      <c r="BO134" s="360"/>
      <c r="BP134" s="360"/>
      <c r="BQ134" s="360"/>
      <c r="BR134" s="360"/>
      <c r="BS134" s="360"/>
      <c r="BT134" s="360"/>
      <c r="BU134" s="360"/>
      <c r="BV134" s="360"/>
    </row>
    <row r="135" spans="63:74" x14ac:dyDescent="0.2">
      <c r="BK135" s="360"/>
      <c r="BL135" s="360"/>
      <c r="BM135" s="360"/>
      <c r="BN135" s="360"/>
      <c r="BO135" s="360"/>
      <c r="BP135" s="360"/>
      <c r="BQ135" s="360"/>
      <c r="BR135" s="360"/>
      <c r="BS135" s="360"/>
      <c r="BT135" s="360"/>
      <c r="BU135" s="360"/>
      <c r="BV135" s="360"/>
    </row>
    <row r="136" spans="63:74" x14ac:dyDescent="0.2">
      <c r="BK136" s="360"/>
      <c r="BL136" s="360"/>
      <c r="BM136" s="360"/>
      <c r="BN136" s="360"/>
      <c r="BO136" s="360"/>
      <c r="BP136" s="360"/>
      <c r="BQ136" s="360"/>
      <c r="BR136" s="360"/>
      <c r="BS136" s="360"/>
      <c r="BT136" s="360"/>
      <c r="BU136" s="360"/>
      <c r="BV136" s="360"/>
    </row>
    <row r="137" spans="63:74" x14ac:dyDescent="0.2">
      <c r="BK137" s="360"/>
      <c r="BL137" s="360"/>
      <c r="BM137" s="360"/>
      <c r="BN137" s="360"/>
      <c r="BO137" s="360"/>
      <c r="BP137" s="360"/>
      <c r="BQ137" s="360"/>
      <c r="BR137" s="360"/>
      <c r="BS137" s="360"/>
      <c r="BT137" s="360"/>
      <c r="BU137" s="360"/>
      <c r="BV137" s="360"/>
    </row>
    <row r="138" spans="63:74" x14ac:dyDescent="0.2">
      <c r="BK138" s="360"/>
      <c r="BL138" s="360"/>
      <c r="BM138" s="360"/>
      <c r="BN138" s="360"/>
      <c r="BO138" s="360"/>
      <c r="BP138" s="360"/>
      <c r="BQ138" s="360"/>
      <c r="BR138" s="360"/>
      <c r="BS138" s="360"/>
      <c r="BT138" s="360"/>
      <c r="BU138" s="360"/>
      <c r="BV138" s="360"/>
    </row>
    <row r="139" spans="63:74" x14ac:dyDescent="0.2">
      <c r="BK139" s="360"/>
      <c r="BL139" s="360"/>
      <c r="BM139" s="360"/>
      <c r="BN139" s="360"/>
      <c r="BO139" s="360"/>
      <c r="BP139" s="360"/>
      <c r="BQ139" s="360"/>
      <c r="BR139" s="360"/>
      <c r="BS139" s="360"/>
      <c r="BT139" s="360"/>
      <c r="BU139" s="360"/>
      <c r="BV139" s="360"/>
    </row>
    <row r="140" spans="63:74" x14ac:dyDescent="0.2">
      <c r="BK140" s="360"/>
      <c r="BL140" s="360"/>
      <c r="BM140" s="360"/>
      <c r="BN140" s="360"/>
      <c r="BO140" s="360"/>
      <c r="BP140" s="360"/>
      <c r="BQ140" s="360"/>
      <c r="BR140" s="360"/>
      <c r="BS140" s="360"/>
      <c r="BT140" s="360"/>
      <c r="BU140" s="360"/>
      <c r="BV140" s="360"/>
    </row>
    <row r="141" spans="63:74" x14ac:dyDescent="0.2">
      <c r="BK141" s="360"/>
      <c r="BL141" s="360"/>
      <c r="BM141" s="360"/>
      <c r="BN141" s="360"/>
      <c r="BO141" s="360"/>
      <c r="BP141" s="360"/>
      <c r="BQ141" s="360"/>
      <c r="BR141" s="360"/>
      <c r="BS141" s="360"/>
      <c r="BT141" s="360"/>
      <c r="BU141" s="360"/>
      <c r="BV141" s="360"/>
    </row>
    <row r="142" spans="63:74" x14ac:dyDescent="0.2">
      <c r="BK142" s="360"/>
      <c r="BL142" s="360"/>
      <c r="BM142" s="360"/>
      <c r="BN142" s="360"/>
      <c r="BO142" s="360"/>
      <c r="BP142" s="360"/>
      <c r="BQ142" s="360"/>
      <c r="BR142" s="360"/>
      <c r="BS142" s="360"/>
      <c r="BT142" s="360"/>
      <c r="BU142" s="360"/>
      <c r="BV142" s="360"/>
    </row>
    <row r="143" spans="63:74" x14ac:dyDescent="0.2">
      <c r="BK143" s="360"/>
      <c r="BL143" s="360"/>
      <c r="BM143" s="360"/>
      <c r="BN143" s="360"/>
      <c r="BO143" s="360"/>
      <c r="BP143" s="360"/>
      <c r="BQ143" s="360"/>
      <c r="BR143" s="360"/>
      <c r="BS143" s="360"/>
      <c r="BT143" s="360"/>
      <c r="BU143" s="360"/>
      <c r="BV143" s="360"/>
    </row>
    <row r="144" spans="63:74" x14ac:dyDescent="0.2">
      <c r="BK144" s="360"/>
      <c r="BL144" s="360"/>
      <c r="BM144" s="360"/>
      <c r="BN144" s="360"/>
      <c r="BO144" s="360"/>
      <c r="BP144" s="360"/>
      <c r="BQ144" s="360"/>
      <c r="BR144" s="360"/>
      <c r="BS144" s="360"/>
      <c r="BT144" s="360"/>
      <c r="BU144" s="360"/>
      <c r="BV144" s="360"/>
    </row>
    <row r="145" spans="63:74" x14ac:dyDescent="0.2">
      <c r="BK145" s="360"/>
      <c r="BL145" s="360"/>
      <c r="BM145" s="360"/>
      <c r="BN145" s="360"/>
      <c r="BO145" s="360"/>
      <c r="BP145" s="360"/>
      <c r="BQ145" s="360"/>
      <c r="BR145" s="360"/>
      <c r="BS145" s="360"/>
      <c r="BT145" s="360"/>
      <c r="BU145" s="360"/>
      <c r="BV145" s="360"/>
    </row>
    <row r="146" spans="63:74" x14ac:dyDescent="0.2">
      <c r="BK146" s="360"/>
      <c r="BL146" s="360"/>
      <c r="BM146" s="360"/>
      <c r="BN146" s="360"/>
      <c r="BO146" s="360"/>
      <c r="BP146" s="360"/>
      <c r="BQ146" s="360"/>
      <c r="BR146" s="360"/>
      <c r="BS146" s="360"/>
      <c r="BT146" s="360"/>
      <c r="BU146" s="360"/>
      <c r="BV146" s="360"/>
    </row>
    <row r="147" spans="63:74" x14ac:dyDescent="0.2">
      <c r="BK147" s="360"/>
      <c r="BL147" s="360"/>
      <c r="BM147" s="360"/>
      <c r="BN147" s="360"/>
      <c r="BO147" s="360"/>
      <c r="BP147" s="360"/>
      <c r="BQ147" s="360"/>
      <c r="BR147" s="360"/>
      <c r="BS147" s="360"/>
      <c r="BT147" s="360"/>
      <c r="BU147" s="360"/>
      <c r="BV147" s="360"/>
    </row>
    <row r="148" spans="63:74" x14ac:dyDescent="0.2">
      <c r="BK148" s="360"/>
      <c r="BL148" s="360"/>
      <c r="BM148" s="360"/>
      <c r="BN148" s="360"/>
      <c r="BO148" s="360"/>
      <c r="BP148" s="360"/>
      <c r="BQ148" s="360"/>
      <c r="BR148" s="360"/>
      <c r="BS148" s="360"/>
      <c r="BT148" s="360"/>
      <c r="BU148" s="360"/>
      <c r="BV148" s="360"/>
    </row>
    <row r="149" spans="63:74" x14ac:dyDescent="0.2">
      <c r="BK149" s="360"/>
      <c r="BL149" s="360"/>
      <c r="BM149" s="360"/>
      <c r="BN149" s="360"/>
      <c r="BO149" s="360"/>
      <c r="BP149" s="360"/>
      <c r="BQ149" s="360"/>
      <c r="BR149" s="360"/>
      <c r="BS149" s="360"/>
      <c r="BT149" s="360"/>
      <c r="BU149" s="360"/>
      <c r="BV149" s="360"/>
    </row>
    <row r="150" spans="63:74" x14ac:dyDescent="0.2">
      <c r="BK150" s="360"/>
      <c r="BL150" s="360"/>
      <c r="BM150" s="360"/>
      <c r="BN150" s="360"/>
      <c r="BO150" s="360"/>
      <c r="BP150" s="360"/>
      <c r="BQ150" s="360"/>
      <c r="BR150" s="360"/>
      <c r="BS150" s="360"/>
      <c r="BT150" s="360"/>
      <c r="BU150" s="360"/>
      <c r="BV150" s="360"/>
    </row>
    <row r="151" spans="63:74" x14ac:dyDescent="0.2">
      <c r="BK151" s="360"/>
      <c r="BL151" s="360"/>
      <c r="BM151" s="360"/>
      <c r="BN151" s="360"/>
      <c r="BO151" s="360"/>
      <c r="BP151" s="360"/>
      <c r="BQ151" s="360"/>
      <c r="BR151" s="360"/>
      <c r="BS151" s="360"/>
      <c r="BT151" s="360"/>
      <c r="BU151" s="360"/>
      <c r="BV151" s="360"/>
    </row>
    <row r="152" spans="63:74" x14ac:dyDescent="0.2">
      <c r="BK152" s="360"/>
      <c r="BL152" s="360"/>
      <c r="BM152" s="360"/>
      <c r="BN152" s="360"/>
      <c r="BO152" s="360"/>
      <c r="BP152" s="360"/>
      <c r="BQ152" s="360"/>
      <c r="BR152" s="360"/>
      <c r="BS152" s="360"/>
      <c r="BT152" s="360"/>
      <c r="BU152" s="360"/>
      <c r="BV152" s="360"/>
    </row>
    <row r="153" spans="63:74" x14ac:dyDescent="0.2">
      <c r="BK153" s="360"/>
      <c r="BL153" s="360"/>
      <c r="BM153" s="360"/>
      <c r="BN153" s="360"/>
      <c r="BO153" s="360"/>
      <c r="BP153" s="360"/>
      <c r="BQ153" s="360"/>
      <c r="BR153" s="360"/>
      <c r="BS153" s="360"/>
      <c r="BT153" s="360"/>
      <c r="BU153" s="360"/>
      <c r="BV153" s="360"/>
    </row>
    <row r="154" spans="63:74" x14ac:dyDescent="0.2">
      <c r="BK154" s="360"/>
      <c r="BL154" s="360"/>
      <c r="BM154" s="360"/>
      <c r="BN154" s="360"/>
      <c r="BO154" s="360"/>
      <c r="BP154" s="360"/>
      <c r="BQ154" s="360"/>
      <c r="BR154" s="360"/>
      <c r="BS154" s="360"/>
      <c r="BT154" s="360"/>
      <c r="BU154" s="360"/>
      <c r="BV154" s="360"/>
    </row>
    <row r="155" spans="63:74" x14ac:dyDescent="0.2">
      <c r="BK155" s="360"/>
      <c r="BL155" s="360"/>
      <c r="BM155" s="360"/>
      <c r="BN155" s="360"/>
      <c r="BO155" s="360"/>
      <c r="BP155" s="360"/>
      <c r="BQ155" s="360"/>
      <c r="BR155" s="360"/>
      <c r="BS155" s="360"/>
      <c r="BT155" s="360"/>
      <c r="BU155" s="360"/>
      <c r="BV155" s="360"/>
    </row>
    <row r="156" spans="63:74" x14ac:dyDescent="0.2">
      <c r="BK156" s="360"/>
      <c r="BL156" s="360"/>
      <c r="BM156" s="360"/>
      <c r="BN156" s="360"/>
      <c r="BO156" s="360"/>
      <c r="BP156" s="360"/>
      <c r="BQ156" s="360"/>
      <c r="BR156" s="360"/>
      <c r="BS156" s="360"/>
      <c r="BT156" s="360"/>
      <c r="BU156" s="360"/>
      <c r="BV156" s="360"/>
    </row>
    <row r="157" spans="63:74" x14ac:dyDescent="0.2">
      <c r="BK157" s="360"/>
      <c r="BL157" s="360"/>
      <c r="BM157" s="360"/>
      <c r="BN157" s="360"/>
      <c r="BO157" s="360"/>
      <c r="BP157" s="360"/>
      <c r="BQ157" s="360"/>
      <c r="BR157" s="360"/>
      <c r="BS157" s="360"/>
      <c r="BT157" s="360"/>
      <c r="BU157" s="360"/>
      <c r="BV157" s="360"/>
    </row>
    <row r="158" spans="63:74" x14ac:dyDescent="0.2">
      <c r="BK158" s="360"/>
      <c r="BL158" s="360"/>
      <c r="BM158" s="360"/>
      <c r="BN158" s="360"/>
      <c r="BO158" s="360"/>
      <c r="BP158" s="360"/>
      <c r="BQ158" s="360"/>
      <c r="BR158" s="360"/>
      <c r="BS158" s="360"/>
      <c r="BT158" s="360"/>
      <c r="BU158" s="360"/>
      <c r="BV158" s="360"/>
    </row>
    <row r="159" spans="63:74" x14ac:dyDescent="0.2">
      <c r="BK159" s="360"/>
      <c r="BL159" s="360"/>
      <c r="BM159" s="360"/>
      <c r="BN159" s="360"/>
      <c r="BO159" s="360"/>
      <c r="BP159" s="360"/>
      <c r="BQ159" s="360"/>
      <c r="BR159" s="360"/>
      <c r="BS159" s="360"/>
      <c r="BT159" s="360"/>
      <c r="BU159" s="360"/>
      <c r="BV159" s="360"/>
    </row>
    <row r="160" spans="63:74" x14ac:dyDescent="0.2">
      <c r="BK160" s="360"/>
      <c r="BL160" s="360"/>
      <c r="BM160" s="360"/>
      <c r="BN160" s="360"/>
      <c r="BO160" s="360"/>
      <c r="BP160" s="360"/>
      <c r="BQ160" s="360"/>
      <c r="BR160" s="360"/>
      <c r="BS160" s="360"/>
      <c r="BT160" s="360"/>
      <c r="BU160" s="360"/>
      <c r="BV160" s="360"/>
    </row>
  </sheetData>
  <mergeCells count="17">
    <mergeCell ref="AM3:AX3"/>
    <mergeCell ref="AY3:BJ3"/>
    <mergeCell ref="BK3:BV3"/>
    <mergeCell ref="B1:AL1"/>
    <mergeCell ref="C3:N3"/>
    <mergeCell ref="O3:Z3"/>
    <mergeCell ref="AA3:AL3"/>
    <mergeCell ref="B79:Q79"/>
    <mergeCell ref="B80:Q80"/>
    <mergeCell ref="A1:A2"/>
    <mergeCell ref="B71:Q71"/>
    <mergeCell ref="B73:Q73"/>
    <mergeCell ref="B74:Q74"/>
    <mergeCell ref="B76:Q76"/>
    <mergeCell ref="B77:Q77"/>
    <mergeCell ref="B78:Q78"/>
    <mergeCell ref="B75:Q75"/>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Z47" activePane="bottomRight" state="frozen"/>
      <selection activeCell="BC15" sqref="BC15"/>
      <selection pane="topRight" activeCell="BC15" sqref="BC15"/>
      <selection pane="bottomLeft" activeCell="BC15" sqref="BC15"/>
      <selection pane="bottomRight" activeCell="BA55" sqref="BA55"/>
    </sheetView>
  </sheetViews>
  <sheetFormatPr defaultColWidth="9.5703125" defaultRowHeight="11.25" x14ac:dyDescent="0.2"/>
  <cols>
    <col min="1" max="1" width="12" style="164" customWidth="1"/>
    <col min="2" max="2" width="43.42578125" style="164" customWidth="1"/>
    <col min="3" max="50" width="8.5703125" style="164" customWidth="1"/>
    <col min="51" max="62" width="8.5703125" style="353" customWidth="1"/>
    <col min="63" max="74" width="8.5703125" style="164" customWidth="1"/>
    <col min="75" max="16384" width="9.5703125" style="164"/>
  </cols>
  <sheetData>
    <row r="1" spans="1:74" ht="13.35" customHeight="1" x14ac:dyDescent="0.2">
      <c r="A1" s="667" t="s">
        <v>1051</v>
      </c>
      <c r="B1" s="724" t="s">
        <v>266</v>
      </c>
      <c r="C1" s="725"/>
      <c r="D1" s="725"/>
      <c r="E1" s="725"/>
      <c r="F1" s="725"/>
      <c r="G1" s="725"/>
      <c r="H1" s="725"/>
      <c r="I1" s="725"/>
      <c r="J1" s="725"/>
      <c r="K1" s="725"/>
      <c r="L1" s="725"/>
      <c r="M1" s="725"/>
      <c r="N1" s="725"/>
      <c r="O1" s="725"/>
      <c r="P1" s="725"/>
      <c r="Q1" s="725"/>
      <c r="R1" s="725"/>
      <c r="S1" s="725"/>
      <c r="T1" s="725"/>
      <c r="U1" s="725"/>
      <c r="V1" s="725"/>
      <c r="W1" s="725"/>
      <c r="X1" s="725"/>
      <c r="Y1" s="725"/>
      <c r="Z1" s="725"/>
      <c r="AA1" s="725"/>
      <c r="AB1" s="725"/>
      <c r="AC1" s="725"/>
      <c r="AD1" s="725"/>
      <c r="AE1" s="725"/>
      <c r="AF1" s="725"/>
      <c r="AG1" s="725"/>
      <c r="AH1" s="725"/>
      <c r="AI1" s="725"/>
      <c r="AJ1" s="725"/>
      <c r="AK1" s="725"/>
      <c r="AL1" s="725"/>
      <c r="AM1" s="163"/>
    </row>
    <row r="2" spans="1:74" s="165" customFormat="1" ht="12.75" x14ac:dyDescent="0.2">
      <c r="A2" s="668"/>
      <c r="B2" s="543" t="str">
        <f>"U.S. Energy Information Administration  |  Short-Term Energy Outlook  - "&amp;Dates!D1</f>
        <v>U.S. Energy Information Administration  |  Short-Term Energy Outlook  - August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1"/>
      <c r="AY2" s="510"/>
      <c r="AZ2" s="510"/>
      <c r="BA2" s="510"/>
      <c r="BB2" s="510"/>
      <c r="BC2" s="510"/>
      <c r="BD2" s="510"/>
      <c r="BE2" s="510"/>
      <c r="BF2" s="510"/>
      <c r="BG2" s="510"/>
      <c r="BH2" s="510"/>
      <c r="BI2" s="510"/>
      <c r="BJ2" s="510"/>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47"/>
      <c r="B5" s="166" t="s">
        <v>1225</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9"/>
      <c r="AZ5" s="419"/>
      <c r="BA5" s="419"/>
      <c r="BB5" s="419"/>
      <c r="BC5" s="419"/>
      <c r="BD5" s="419"/>
      <c r="BE5" s="419"/>
      <c r="BF5" s="419"/>
      <c r="BG5" s="419"/>
      <c r="BH5" s="419"/>
      <c r="BI5" s="167"/>
      <c r="BJ5" s="419"/>
      <c r="BK5" s="419"/>
      <c r="BL5" s="419"/>
      <c r="BM5" s="419"/>
      <c r="BN5" s="419"/>
      <c r="BO5" s="419"/>
      <c r="BP5" s="419"/>
      <c r="BQ5" s="419"/>
      <c r="BR5" s="419"/>
      <c r="BS5" s="419"/>
      <c r="BT5" s="419"/>
      <c r="BU5" s="419"/>
      <c r="BV5" s="419"/>
    </row>
    <row r="6" spans="1:74" ht="11.1" customHeight="1" x14ac:dyDescent="0.2">
      <c r="A6" s="148" t="s">
        <v>933</v>
      </c>
      <c r="B6" s="211" t="s">
        <v>605</v>
      </c>
      <c r="C6" s="241">
        <v>816.97435012999995</v>
      </c>
      <c r="D6" s="241">
        <v>817.74376069000004</v>
      </c>
      <c r="E6" s="241">
        <v>820.85134944000004</v>
      </c>
      <c r="F6" s="241">
        <v>833.48202019999997</v>
      </c>
      <c r="G6" s="241">
        <v>835.87728745000004</v>
      </c>
      <c r="H6" s="241">
        <v>835.22205499999995</v>
      </c>
      <c r="I6" s="241">
        <v>824.87946452000006</v>
      </c>
      <c r="J6" s="241">
        <v>823.10087645999999</v>
      </c>
      <c r="K6" s="241">
        <v>823.24943248</v>
      </c>
      <c r="L6" s="241">
        <v>828.09827290999999</v>
      </c>
      <c r="M6" s="241">
        <v>830.02126181999995</v>
      </c>
      <c r="N6" s="241">
        <v>831.79153955000004</v>
      </c>
      <c r="O6" s="241">
        <v>833.54650277999997</v>
      </c>
      <c r="P6" s="241">
        <v>834.90831063999997</v>
      </c>
      <c r="Q6" s="241">
        <v>836.01435980999997</v>
      </c>
      <c r="R6" s="241">
        <v>836.47444500999995</v>
      </c>
      <c r="S6" s="241">
        <v>837.36163077000003</v>
      </c>
      <c r="T6" s="241">
        <v>838.28571179999994</v>
      </c>
      <c r="U6" s="241">
        <v>839.87281870000004</v>
      </c>
      <c r="V6" s="241">
        <v>840.40109231999998</v>
      </c>
      <c r="W6" s="241">
        <v>840.49666324999998</v>
      </c>
      <c r="X6" s="241">
        <v>838.61381555000003</v>
      </c>
      <c r="Y6" s="241">
        <v>839.00326810000001</v>
      </c>
      <c r="Z6" s="241">
        <v>840.11930491999999</v>
      </c>
      <c r="AA6" s="241">
        <v>843.94923976999996</v>
      </c>
      <c r="AB6" s="241">
        <v>845.02795987000002</v>
      </c>
      <c r="AC6" s="241">
        <v>845.34277896000003</v>
      </c>
      <c r="AD6" s="241">
        <v>842.08823923</v>
      </c>
      <c r="AE6" s="241">
        <v>842.97934965000002</v>
      </c>
      <c r="AF6" s="241">
        <v>845.21065241999997</v>
      </c>
      <c r="AG6" s="241">
        <v>851.60840211000004</v>
      </c>
      <c r="AH6" s="241">
        <v>854.40039865000006</v>
      </c>
      <c r="AI6" s="241">
        <v>856.41289659999995</v>
      </c>
      <c r="AJ6" s="241">
        <v>857.51335228000005</v>
      </c>
      <c r="AK6" s="241">
        <v>858.06626083000003</v>
      </c>
      <c r="AL6" s="241">
        <v>857.93907854999998</v>
      </c>
      <c r="AM6" s="241">
        <v>855.05956327000001</v>
      </c>
      <c r="AN6" s="241">
        <v>855.12638099000003</v>
      </c>
      <c r="AO6" s="241">
        <v>856.06728953000004</v>
      </c>
      <c r="AP6" s="241">
        <v>859.03169837999997</v>
      </c>
      <c r="AQ6" s="241">
        <v>860.85873145000005</v>
      </c>
      <c r="AR6" s="241">
        <v>862.69779824</v>
      </c>
      <c r="AS6" s="241">
        <v>863.72480976999998</v>
      </c>
      <c r="AT6" s="241">
        <v>866.20601070999999</v>
      </c>
      <c r="AU6" s="241">
        <v>869.31731208999997</v>
      </c>
      <c r="AV6" s="241">
        <v>875.60076896999999</v>
      </c>
      <c r="AW6" s="241">
        <v>878.06572991999997</v>
      </c>
      <c r="AX6" s="241">
        <v>879.25425001999997</v>
      </c>
      <c r="AY6" s="241">
        <v>876.56924514000002</v>
      </c>
      <c r="AZ6" s="241">
        <v>877.15269659000001</v>
      </c>
      <c r="BA6" s="241">
        <v>878.40752026999996</v>
      </c>
      <c r="BB6" s="241">
        <v>881.23068130000001</v>
      </c>
      <c r="BC6" s="241">
        <v>883.15552558000002</v>
      </c>
      <c r="BD6" s="241">
        <v>885.07901823999998</v>
      </c>
      <c r="BE6" s="241">
        <v>887.09891002999996</v>
      </c>
      <c r="BF6" s="334">
        <v>888.94640000000004</v>
      </c>
      <c r="BG6" s="334">
        <v>890.7192</v>
      </c>
      <c r="BH6" s="334">
        <v>892.08669999999995</v>
      </c>
      <c r="BI6" s="334">
        <v>893.95820000000003</v>
      </c>
      <c r="BJ6" s="334">
        <v>896.00289999999995</v>
      </c>
      <c r="BK6" s="334">
        <v>898.57039999999995</v>
      </c>
      <c r="BL6" s="334">
        <v>900.69960000000003</v>
      </c>
      <c r="BM6" s="334">
        <v>902.74009999999998</v>
      </c>
      <c r="BN6" s="334">
        <v>904.44129999999996</v>
      </c>
      <c r="BO6" s="334">
        <v>906.49189999999999</v>
      </c>
      <c r="BP6" s="334">
        <v>908.64170000000001</v>
      </c>
      <c r="BQ6" s="334">
        <v>911.15039999999999</v>
      </c>
      <c r="BR6" s="334">
        <v>913.30319999999995</v>
      </c>
      <c r="BS6" s="334">
        <v>915.36019999999996</v>
      </c>
      <c r="BT6" s="334">
        <v>917.32129999999995</v>
      </c>
      <c r="BU6" s="334">
        <v>919.18650000000002</v>
      </c>
      <c r="BV6" s="334">
        <v>920.95579999999995</v>
      </c>
    </row>
    <row r="7" spans="1:74" ht="11.1" customHeight="1" x14ac:dyDescent="0.2">
      <c r="A7" s="148" t="s">
        <v>934</v>
      </c>
      <c r="B7" s="211" t="s">
        <v>639</v>
      </c>
      <c r="C7" s="241">
        <v>2266.4212142000001</v>
      </c>
      <c r="D7" s="241">
        <v>2269.8910073000002</v>
      </c>
      <c r="E7" s="241">
        <v>2273.5098733</v>
      </c>
      <c r="F7" s="241">
        <v>2278.6331138999999</v>
      </c>
      <c r="G7" s="241">
        <v>2281.5336492000001</v>
      </c>
      <c r="H7" s="241">
        <v>2283.5667807999998</v>
      </c>
      <c r="I7" s="241">
        <v>2281.6676548999999</v>
      </c>
      <c r="J7" s="241">
        <v>2284.2646199999999</v>
      </c>
      <c r="K7" s="241">
        <v>2288.2928221000002</v>
      </c>
      <c r="L7" s="241">
        <v>2295.3908348</v>
      </c>
      <c r="M7" s="241">
        <v>2301.0525806000001</v>
      </c>
      <c r="N7" s="241">
        <v>2306.9166332</v>
      </c>
      <c r="O7" s="241">
        <v>2313.3321261000001</v>
      </c>
      <c r="P7" s="241">
        <v>2319.3389421000002</v>
      </c>
      <c r="Q7" s="241">
        <v>2325.2862147000001</v>
      </c>
      <c r="R7" s="241">
        <v>2330.2447765000002</v>
      </c>
      <c r="S7" s="241">
        <v>2336.7698381</v>
      </c>
      <c r="T7" s="241">
        <v>2343.9322318999998</v>
      </c>
      <c r="U7" s="241">
        <v>2355.5179039999998</v>
      </c>
      <c r="V7" s="241">
        <v>2361.1155029000001</v>
      </c>
      <c r="W7" s="241">
        <v>2364.5109745</v>
      </c>
      <c r="X7" s="241">
        <v>2365.5484609</v>
      </c>
      <c r="Y7" s="241">
        <v>2364.6565715000002</v>
      </c>
      <c r="Z7" s="241">
        <v>2361.6794484000002</v>
      </c>
      <c r="AA7" s="241">
        <v>2347.9855822999998</v>
      </c>
      <c r="AB7" s="241">
        <v>2347.3116235000002</v>
      </c>
      <c r="AC7" s="241">
        <v>2351.0260625999999</v>
      </c>
      <c r="AD7" s="241">
        <v>2366.2811492999999</v>
      </c>
      <c r="AE7" s="241">
        <v>2373.4081976000002</v>
      </c>
      <c r="AF7" s="241">
        <v>2379.5594568000001</v>
      </c>
      <c r="AG7" s="241">
        <v>2383.0774430000001</v>
      </c>
      <c r="AH7" s="241">
        <v>2388.5202371</v>
      </c>
      <c r="AI7" s="241">
        <v>2394.2303553000002</v>
      </c>
      <c r="AJ7" s="241">
        <v>2405.1778312000001</v>
      </c>
      <c r="AK7" s="241">
        <v>2407.695072</v>
      </c>
      <c r="AL7" s="241">
        <v>2406.7521115999998</v>
      </c>
      <c r="AM7" s="241">
        <v>2393.4307149000001</v>
      </c>
      <c r="AN7" s="241">
        <v>2392.2560279999998</v>
      </c>
      <c r="AO7" s="241">
        <v>2394.3098162000001</v>
      </c>
      <c r="AP7" s="241">
        <v>2401.2672692000001</v>
      </c>
      <c r="AQ7" s="241">
        <v>2408.5216147000001</v>
      </c>
      <c r="AR7" s="241">
        <v>2417.7480427</v>
      </c>
      <c r="AS7" s="241">
        <v>2432.8081250999999</v>
      </c>
      <c r="AT7" s="241">
        <v>2443.0825392000002</v>
      </c>
      <c r="AU7" s="241">
        <v>2452.4328569999998</v>
      </c>
      <c r="AV7" s="241">
        <v>2463.9325987000002</v>
      </c>
      <c r="AW7" s="241">
        <v>2469.1295835000001</v>
      </c>
      <c r="AX7" s="241">
        <v>2471.0973318000001</v>
      </c>
      <c r="AY7" s="241">
        <v>2462.9607676999999</v>
      </c>
      <c r="AZ7" s="241">
        <v>2463.6263496000001</v>
      </c>
      <c r="BA7" s="241">
        <v>2466.2190019</v>
      </c>
      <c r="BB7" s="241">
        <v>2472.6263475999999</v>
      </c>
      <c r="BC7" s="241">
        <v>2477.6574230000001</v>
      </c>
      <c r="BD7" s="241">
        <v>2483.1998512999999</v>
      </c>
      <c r="BE7" s="241">
        <v>2490.2398478999999</v>
      </c>
      <c r="BF7" s="334">
        <v>2496.0650000000001</v>
      </c>
      <c r="BG7" s="334">
        <v>2501.6619999999998</v>
      </c>
      <c r="BH7" s="334">
        <v>2506.34</v>
      </c>
      <c r="BI7" s="334">
        <v>2511.9989999999998</v>
      </c>
      <c r="BJ7" s="334">
        <v>2517.9479999999999</v>
      </c>
      <c r="BK7" s="334">
        <v>2524.96</v>
      </c>
      <c r="BL7" s="334">
        <v>2530.91</v>
      </c>
      <c r="BM7" s="334">
        <v>2536.5709999999999</v>
      </c>
      <c r="BN7" s="334">
        <v>2541.4160000000002</v>
      </c>
      <c r="BO7" s="334">
        <v>2546.8939999999998</v>
      </c>
      <c r="BP7" s="334">
        <v>2552.4780000000001</v>
      </c>
      <c r="BQ7" s="334">
        <v>2558.6170000000002</v>
      </c>
      <c r="BR7" s="334">
        <v>2564.0770000000002</v>
      </c>
      <c r="BS7" s="334">
        <v>2569.306</v>
      </c>
      <c r="BT7" s="334">
        <v>2574.3049999999998</v>
      </c>
      <c r="BU7" s="334">
        <v>2579.0740000000001</v>
      </c>
      <c r="BV7" s="334">
        <v>2583.6129999999998</v>
      </c>
    </row>
    <row r="8" spans="1:74" ht="11.1" customHeight="1" x14ac:dyDescent="0.2">
      <c r="A8" s="148" t="s">
        <v>935</v>
      </c>
      <c r="B8" s="211" t="s">
        <v>606</v>
      </c>
      <c r="C8" s="241">
        <v>2079.3909594000002</v>
      </c>
      <c r="D8" s="241">
        <v>2078.3910403</v>
      </c>
      <c r="E8" s="241">
        <v>2080.6826225999998</v>
      </c>
      <c r="F8" s="241">
        <v>2091.7534491000001</v>
      </c>
      <c r="G8" s="241">
        <v>2096.5122268</v>
      </c>
      <c r="H8" s="241">
        <v>2100.4466984000001</v>
      </c>
      <c r="I8" s="241">
        <v>2099.0289183</v>
      </c>
      <c r="J8" s="241">
        <v>2104.7107375000001</v>
      </c>
      <c r="K8" s="241">
        <v>2112.9642101999998</v>
      </c>
      <c r="L8" s="241">
        <v>2132.4373126</v>
      </c>
      <c r="M8" s="241">
        <v>2139.3481102000001</v>
      </c>
      <c r="N8" s="241">
        <v>2142.3445790999999</v>
      </c>
      <c r="O8" s="241">
        <v>2134.0278884999998</v>
      </c>
      <c r="P8" s="241">
        <v>2134.7448233</v>
      </c>
      <c r="Q8" s="241">
        <v>2137.0965525000001</v>
      </c>
      <c r="R8" s="241">
        <v>2145.0912838999998</v>
      </c>
      <c r="S8" s="241">
        <v>2147.7064463000002</v>
      </c>
      <c r="T8" s="241">
        <v>2148.9502474000001</v>
      </c>
      <c r="U8" s="241">
        <v>2148.6810077999999</v>
      </c>
      <c r="V8" s="241">
        <v>2147.2883456999998</v>
      </c>
      <c r="W8" s="241">
        <v>2144.6305815999999</v>
      </c>
      <c r="X8" s="241">
        <v>2131.7790510999998</v>
      </c>
      <c r="Y8" s="241">
        <v>2133.2875816999999</v>
      </c>
      <c r="Z8" s="241">
        <v>2140.2275089</v>
      </c>
      <c r="AA8" s="241">
        <v>2164.4912307999998</v>
      </c>
      <c r="AB8" s="241">
        <v>2173.3746525000001</v>
      </c>
      <c r="AC8" s="241">
        <v>2178.7701722000002</v>
      </c>
      <c r="AD8" s="241">
        <v>2175.9148819000002</v>
      </c>
      <c r="AE8" s="241">
        <v>2177.9067783999999</v>
      </c>
      <c r="AF8" s="241">
        <v>2179.9829537999999</v>
      </c>
      <c r="AG8" s="241">
        <v>2180.3480847999999</v>
      </c>
      <c r="AH8" s="241">
        <v>2183.9393103000002</v>
      </c>
      <c r="AI8" s="241">
        <v>2188.961307</v>
      </c>
      <c r="AJ8" s="241">
        <v>2201.7284427999998</v>
      </c>
      <c r="AK8" s="241">
        <v>2204.8762063999998</v>
      </c>
      <c r="AL8" s="241">
        <v>2204.7189655000002</v>
      </c>
      <c r="AM8" s="241">
        <v>2192.1627064999998</v>
      </c>
      <c r="AN8" s="241">
        <v>2192.2159667000001</v>
      </c>
      <c r="AO8" s="241">
        <v>2195.7847326000001</v>
      </c>
      <c r="AP8" s="241">
        <v>2208.3292247999998</v>
      </c>
      <c r="AQ8" s="241">
        <v>2214.8338365</v>
      </c>
      <c r="AR8" s="241">
        <v>2220.7587884</v>
      </c>
      <c r="AS8" s="241">
        <v>2226.2153604</v>
      </c>
      <c r="AT8" s="241">
        <v>2230.8975326999998</v>
      </c>
      <c r="AU8" s="241">
        <v>2234.9165852000001</v>
      </c>
      <c r="AV8" s="241">
        <v>2239.1727771000001</v>
      </c>
      <c r="AW8" s="241">
        <v>2241.1903954999998</v>
      </c>
      <c r="AX8" s="241">
        <v>2241.8696997000002</v>
      </c>
      <c r="AY8" s="241">
        <v>2237.3650828</v>
      </c>
      <c r="AZ8" s="241">
        <v>2238.2519634999999</v>
      </c>
      <c r="BA8" s="241">
        <v>2240.6847349999998</v>
      </c>
      <c r="BB8" s="241">
        <v>2246.4901424999998</v>
      </c>
      <c r="BC8" s="241">
        <v>2250.6446366999999</v>
      </c>
      <c r="BD8" s="241">
        <v>2254.9749627000001</v>
      </c>
      <c r="BE8" s="241">
        <v>2259.6736470999999</v>
      </c>
      <c r="BF8" s="334">
        <v>2264.2109999999998</v>
      </c>
      <c r="BG8" s="334">
        <v>2268.7800000000002</v>
      </c>
      <c r="BH8" s="334">
        <v>2273.1289999999999</v>
      </c>
      <c r="BI8" s="334">
        <v>2277.9499999999998</v>
      </c>
      <c r="BJ8" s="334">
        <v>2282.9899999999998</v>
      </c>
      <c r="BK8" s="334">
        <v>2288.8380000000002</v>
      </c>
      <c r="BL8" s="334">
        <v>2293.8780000000002</v>
      </c>
      <c r="BM8" s="334">
        <v>2298.6979999999999</v>
      </c>
      <c r="BN8" s="334">
        <v>2302.6529999999998</v>
      </c>
      <c r="BO8" s="334">
        <v>2307.5160000000001</v>
      </c>
      <c r="BP8" s="334">
        <v>2312.6419999999998</v>
      </c>
      <c r="BQ8" s="334">
        <v>2318.6950000000002</v>
      </c>
      <c r="BR8" s="334">
        <v>2323.8510000000001</v>
      </c>
      <c r="BS8" s="334">
        <v>2328.7710000000002</v>
      </c>
      <c r="BT8" s="334">
        <v>2333.4580000000001</v>
      </c>
      <c r="BU8" s="334">
        <v>2337.91</v>
      </c>
      <c r="BV8" s="334">
        <v>2342.127</v>
      </c>
    </row>
    <row r="9" spans="1:74" ht="11.1" customHeight="1" x14ac:dyDescent="0.2">
      <c r="A9" s="148" t="s">
        <v>936</v>
      </c>
      <c r="B9" s="211" t="s">
        <v>607</v>
      </c>
      <c r="C9" s="241">
        <v>966.51325732999999</v>
      </c>
      <c r="D9" s="241">
        <v>966.01010387999997</v>
      </c>
      <c r="E9" s="241">
        <v>966.77266872999996</v>
      </c>
      <c r="F9" s="241">
        <v>970.74836058000005</v>
      </c>
      <c r="G9" s="241">
        <v>972.58180553</v>
      </c>
      <c r="H9" s="241">
        <v>974.22041227</v>
      </c>
      <c r="I9" s="241">
        <v>973.52585780000004</v>
      </c>
      <c r="J9" s="241">
        <v>976.37853035000001</v>
      </c>
      <c r="K9" s="241">
        <v>980.64010694000001</v>
      </c>
      <c r="L9" s="241">
        <v>989.73766269999999</v>
      </c>
      <c r="M9" s="241">
        <v>994.24674100000004</v>
      </c>
      <c r="N9" s="241">
        <v>997.59441697</v>
      </c>
      <c r="O9" s="241">
        <v>999.25306684999998</v>
      </c>
      <c r="P9" s="241">
        <v>1000.6736560000001</v>
      </c>
      <c r="Q9" s="241">
        <v>1001.3285605999999</v>
      </c>
      <c r="R9" s="241">
        <v>1000.0935536</v>
      </c>
      <c r="S9" s="241">
        <v>1000.0602596</v>
      </c>
      <c r="T9" s="241">
        <v>1000.1044515</v>
      </c>
      <c r="U9" s="241">
        <v>1001.1577904</v>
      </c>
      <c r="V9" s="241">
        <v>1000.6582081</v>
      </c>
      <c r="W9" s="241">
        <v>999.53736589000005</v>
      </c>
      <c r="X9" s="241">
        <v>993.02455577000001</v>
      </c>
      <c r="Y9" s="241">
        <v>994.23922442000003</v>
      </c>
      <c r="Z9" s="241">
        <v>998.41066398999999</v>
      </c>
      <c r="AA9" s="241">
        <v>1013.3192457</v>
      </c>
      <c r="AB9" s="241">
        <v>1017.5689487</v>
      </c>
      <c r="AC9" s="241">
        <v>1018.9401441</v>
      </c>
      <c r="AD9" s="241">
        <v>1011.130105</v>
      </c>
      <c r="AE9" s="241">
        <v>1011.4713306</v>
      </c>
      <c r="AF9" s="241">
        <v>1013.6610939</v>
      </c>
      <c r="AG9" s="241">
        <v>1021.3442775</v>
      </c>
      <c r="AH9" s="241">
        <v>1024.4974543999999</v>
      </c>
      <c r="AI9" s="241">
        <v>1026.7655070999999</v>
      </c>
      <c r="AJ9" s="241">
        <v>1028.7681528999999</v>
      </c>
      <c r="AK9" s="241">
        <v>1028.8011693000001</v>
      </c>
      <c r="AL9" s="241">
        <v>1027.4842736999999</v>
      </c>
      <c r="AM9" s="241">
        <v>1020.1286268</v>
      </c>
      <c r="AN9" s="241">
        <v>1019.6285363</v>
      </c>
      <c r="AO9" s="241">
        <v>1021.2951631</v>
      </c>
      <c r="AP9" s="241">
        <v>1027.9350792</v>
      </c>
      <c r="AQ9" s="241">
        <v>1031.8302114999999</v>
      </c>
      <c r="AR9" s="241">
        <v>1035.7871319999999</v>
      </c>
      <c r="AS9" s="241">
        <v>1041.4391734999999</v>
      </c>
      <c r="AT9" s="241">
        <v>1044.2946711</v>
      </c>
      <c r="AU9" s="241">
        <v>1045.9869575</v>
      </c>
      <c r="AV9" s="241">
        <v>1045.4153993</v>
      </c>
      <c r="AW9" s="241">
        <v>1045.6067384</v>
      </c>
      <c r="AX9" s="241">
        <v>1045.4603411999999</v>
      </c>
      <c r="AY9" s="241">
        <v>1043.3432075999999</v>
      </c>
      <c r="AZ9" s="241">
        <v>1043.7460883000001</v>
      </c>
      <c r="BA9" s="241">
        <v>1045.0359831000001</v>
      </c>
      <c r="BB9" s="241">
        <v>1048.4326985</v>
      </c>
      <c r="BC9" s="241">
        <v>1050.5817665</v>
      </c>
      <c r="BD9" s="241">
        <v>1052.7029937</v>
      </c>
      <c r="BE9" s="241">
        <v>1054.6568851</v>
      </c>
      <c r="BF9" s="334">
        <v>1056.827</v>
      </c>
      <c r="BG9" s="334">
        <v>1059.0740000000001</v>
      </c>
      <c r="BH9" s="334">
        <v>1061.367</v>
      </c>
      <c r="BI9" s="334">
        <v>1063.79</v>
      </c>
      <c r="BJ9" s="334">
        <v>1066.3150000000001</v>
      </c>
      <c r="BK9" s="334">
        <v>1069.104</v>
      </c>
      <c r="BL9" s="334">
        <v>1071.7049999999999</v>
      </c>
      <c r="BM9" s="334">
        <v>1074.2819999999999</v>
      </c>
      <c r="BN9" s="334">
        <v>1076.722</v>
      </c>
      <c r="BO9" s="334">
        <v>1079.338</v>
      </c>
      <c r="BP9" s="334">
        <v>1082.0170000000001</v>
      </c>
      <c r="BQ9" s="334">
        <v>1084.95</v>
      </c>
      <c r="BR9" s="334">
        <v>1087.6089999999999</v>
      </c>
      <c r="BS9" s="334">
        <v>1090.1859999999999</v>
      </c>
      <c r="BT9" s="334">
        <v>1092.682</v>
      </c>
      <c r="BU9" s="334">
        <v>1095.096</v>
      </c>
      <c r="BV9" s="334">
        <v>1097.4269999999999</v>
      </c>
    </row>
    <row r="10" spans="1:74" ht="11.1" customHeight="1" x14ac:dyDescent="0.2">
      <c r="A10" s="148" t="s">
        <v>937</v>
      </c>
      <c r="B10" s="211" t="s">
        <v>608</v>
      </c>
      <c r="C10" s="241">
        <v>2684.6328110999998</v>
      </c>
      <c r="D10" s="241">
        <v>2681.8618445000002</v>
      </c>
      <c r="E10" s="241">
        <v>2684.5363686999999</v>
      </c>
      <c r="F10" s="241">
        <v>2703.8832468000001</v>
      </c>
      <c r="G10" s="241">
        <v>2709.0286053999998</v>
      </c>
      <c r="H10" s="241">
        <v>2711.1993075</v>
      </c>
      <c r="I10" s="241">
        <v>2703.4793347999998</v>
      </c>
      <c r="J10" s="241">
        <v>2704.8877379999999</v>
      </c>
      <c r="K10" s="241">
        <v>2708.5084984999999</v>
      </c>
      <c r="L10" s="241">
        <v>2719.1785792000001</v>
      </c>
      <c r="M10" s="241">
        <v>2723.5963326000001</v>
      </c>
      <c r="N10" s="241">
        <v>2726.5987212999999</v>
      </c>
      <c r="O10" s="241">
        <v>2727.2079017000001</v>
      </c>
      <c r="P10" s="241">
        <v>2728.1129439000001</v>
      </c>
      <c r="Q10" s="241">
        <v>2728.3360042999998</v>
      </c>
      <c r="R10" s="241">
        <v>2724.2779706000001</v>
      </c>
      <c r="S10" s="241">
        <v>2725.8364013</v>
      </c>
      <c r="T10" s="241">
        <v>2729.4121842</v>
      </c>
      <c r="U10" s="241">
        <v>2743.1280467000001</v>
      </c>
      <c r="V10" s="241">
        <v>2744.6464884000002</v>
      </c>
      <c r="W10" s="241">
        <v>2742.0902366999999</v>
      </c>
      <c r="X10" s="241">
        <v>2720.6150148000002</v>
      </c>
      <c r="Y10" s="241">
        <v>2721.0425839999998</v>
      </c>
      <c r="Z10" s="241">
        <v>2728.5286675000002</v>
      </c>
      <c r="AA10" s="241">
        <v>2758.6649360000001</v>
      </c>
      <c r="AB10" s="241">
        <v>2768.5742951000002</v>
      </c>
      <c r="AC10" s="241">
        <v>2773.8484153999998</v>
      </c>
      <c r="AD10" s="241">
        <v>2765.5163951</v>
      </c>
      <c r="AE10" s="241">
        <v>2768.2482143000002</v>
      </c>
      <c r="AF10" s="241">
        <v>2773.0729712000002</v>
      </c>
      <c r="AG10" s="241">
        <v>2781.9572247999999</v>
      </c>
      <c r="AH10" s="241">
        <v>2789.4929378000002</v>
      </c>
      <c r="AI10" s="241">
        <v>2797.6466690000002</v>
      </c>
      <c r="AJ10" s="241">
        <v>2814.1788000000001</v>
      </c>
      <c r="AK10" s="241">
        <v>2817.748282</v>
      </c>
      <c r="AL10" s="241">
        <v>2816.1154962999999</v>
      </c>
      <c r="AM10" s="241">
        <v>2793.8896295</v>
      </c>
      <c r="AN10" s="241">
        <v>2793.3954186999999</v>
      </c>
      <c r="AO10" s="241">
        <v>2799.2420504000002</v>
      </c>
      <c r="AP10" s="241">
        <v>2821.3729905</v>
      </c>
      <c r="AQ10" s="241">
        <v>2832.4437078999999</v>
      </c>
      <c r="AR10" s="241">
        <v>2842.3976683999999</v>
      </c>
      <c r="AS10" s="241">
        <v>2851.6806572</v>
      </c>
      <c r="AT10" s="241">
        <v>2859.0667652000002</v>
      </c>
      <c r="AU10" s="241">
        <v>2865.0017775000001</v>
      </c>
      <c r="AV10" s="241">
        <v>2869.1230101000001</v>
      </c>
      <c r="AW10" s="241">
        <v>2872.4278441000001</v>
      </c>
      <c r="AX10" s="241">
        <v>2874.5535955</v>
      </c>
      <c r="AY10" s="241">
        <v>2871.0324550999999</v>
      </c>
      <c r="AZ10" s="241">
        <v>2874.1508982</v>
      </c>
      <c r="BA10" s="241">
        <v>2879.4411154999998</v>
      </c>
      <c r="BB10" s="241">
        <v>2889.7474551</v>
      </c>
      <c r="BC10" s="241">
        <v>2897.2479600000001</v>
      </c>
      <c r="BD10" s="241">
        <v>2904.7869780999999</v>
      </c>
      <c r="BE10" s="241">
        <v>2912.4571016</v>
      </c>
      <c r="BF10" s="334">
        <v>2920.0039999999999</v>
      </c>
      <c r="BG10" s="334">
        <v>2927.5189999999998</v>
      </c>
      <c r="BH10" s="334">
        <v>2934.3519999999999</v>
      </c>
      <c r="BI10" s="334">
        <v>2942.2950000000001</v>
      </c>
      <c r="BJ10" s="334">
        <v>2950.6959999999999</v>
      </c>
      <c r="BK10" s="334">
        <v>2960.614</v>
      </c>
      <c r="BL10" s="334">
        <v>2969.1390000000001</v>
      </c>
      <c r="BM10" s="334">
        <v>2977.33</v>
      </c>
      <c r="BN10" s="334">
        <v>2984.3510000000001</v>
      </c>
      <c r="BO10" s="334">
        <v>2992.4989999999998</v>
      </c>
      <c r="BP10" s="334">
        <v>3000.9389999999999</v>
      </c>
      <c r="BQ10" s="334">
        <v>3010.3670000000002</v>
      </c>
      <c r="BR10" s="334">
        <v>3018.8670000000002</v>
      </c>
      <c r="BS10" s="334">
        <v>3027.1350000000002</v>
      </c>
      <c r="BT10" s="334">
        <v>3035.1709999999998</v>
      </c>
      <c r="BU10" s="334">
        <v>3042.9760000000001</v>
      </c>
      <c r="BV10" s="334">
        <v>3050.549</v>
      </c>
    </row>
    <row r="11" spans="1:74" ht="11.1" customHeight="1" x14ac:dyDescent="0.2">
      <c r="A11" s="148" t="s">
        <v>938</v>
      </c>
      <c r="B11" s="211" t="s">
        <v>609</v>
      </c>
      <c r="C11" s="241">
        <v>688.78092114000003</v>
      </c>
      <c r="D11" s="241">
        <v>688.71238229000005</v>
      </c>
      <c r="E11" s="241">
        <v>689.71797420999997</v>
      </c>
      <c r="F11" s="241">
        <v>693.55909522000002</v>
      </c>
      <c r="G11" s="241">
        <v>695.3918999</v>
      </c>
      <c r="H11" s="241">
        <v>696.97778657000003</v>
      </c>
      <c r="I11" s="241">
        <v>697.11355117000005</v>
      </c>
      <c r="J11" s="241">
        <v>699.10800490999998</v>
      </c>
      <c r="K11" s="241">
        <v>701.75794370999995</v>
      </c>
      <c r="L11" s="241">
        <v>706.70282999000005</v>
      </c>
      <c r="M11" s="241">
        <v>709.43414209000002</v>
      </c>
      <c r="N11" s="241">
        <v>711.59134243000005</v>
      </c>
      <c r="O11" s="241">
        <v>712.52168970000002</v>
      </c>
      <c r="P11" s="241">
        <v>714.02022252999996</v>
      </c>
      <c r="Q11" s="241">
        <v>715.43419958000004</v>
      </c>
      <c r="R11" s="241">
        <v>717.86082959999999</v>
      </c>
      <c r="S11" s="241">
        <v>718.28278859</v>
      </c>
      <c r="T11" s="241">
        <v>717.79728525999997</v>
      </c>
      <c r="U11" s="241">
        <v>714.47410246000004</v>
      </c>
      <c r="V11" s="241">
        <v>713.62133738</v>
      </c>
      <c r="W11" s="241">
        <v>713.30877283999996</v>
      </c>
      <c r="X11" s="241">
        <v>712.96845546999998</v>
      </c>
      <c r="Y11" s="241">
        <v>714.16225710000003</v>
      </c>
      <c r="Z11" s="241">
        <v>716.32222432000003</v>
      </c>
      <c r="AA11" s="241">
        <v>722.35448471999996</v>
      </c>
      <c r="AB11" s="241">
        <v>724.26718747999996</v>
      </c>
      <c r="AC11" s="241">
        <v>724.96646014999999</v>
      </c>
      <c r="AD11" s="241">
        <v>721.47126019999996</v>
      </c>
      <c r="AE11" s="241">
        <v>721.97945462999996</v>
      </c>
      <c r="AF11" s="241">
        <v>723.51000090000002</v>
      </c>
      <c r="AG11" s="241">
        <v>728.10803985999996</v>
      </c>
      <c r="AH11" s="241">
        <v>730.14943415000005</v>
      </c>
      <c r="AI11" s="241">
        <v>731.67932461999999</v>
      </c>
      <c r="AJ11" s="241">
        <v>733.45487688000003</v>
      </c>
      <c r="AK11" s="241">
        <v>733.39388553000003</v>
      </c>
      <c r="AL11" s="241">
        <v>732.25351616</v>
      </c>
      <c r="AM11" s="241">
        <v>726.30987236999999</v>
      </c>
      <c r="AN11" s="241">
        <v>725.80366927</v>
      </c>
      <c r="AO11" s="241">
        <v>727.01101043999995</v>
      </c>
      <c r="AP11" s="241">
        <v>733.08527939999999</v>
      </c>
      <c r="AQ11" s="241">
        <v>735.35467151</v>
      </c>
      <c r="AR11" s="241">
        <v>736.97257028000001</v>
      </c>
      <c r="AS11" s="241">
        <v>737.10842679999996</v>
      </c>
      <c r="AT11" s="241">
        <v>738.04625054999997</v>
      </c>
      <c r="AU11" s="241">
        <v>738.95549262999998</v>
      </c>
      <c r="AV11" s="241">
        <v>740.15782003000004</v>
      </c>
      <c r="AW11" s="241">
        <v>740.76864853999996</v>
      </c>
      <c r="AX11" s="241">
        <v>741.10964515000001</v>
      </c>
      <c r="AY11" s="241">
        <v>740.22023890000003</v>
      </c>
      <c r="AZ11" s="241">
        <v>740.74199994000003</v>
      </c>
      <c r="BA11" s="241">
        <v>741.71435729999996</v>
      </c>
      <c r="BB11" s="241">
        <v>743.67493228000001</v>
      </c>
      <c r="BC11" s="241">
        <v>745.14526633000003</v>
      </c>
      <c r="BD11" s="241">
        <v>746.66298073999997</v>
      </c>
      <c r="BE11" s="241">
        <v>748.25200494000001</v>
      </c>
      <c r="BF11" s="334">
        <v>749.84649999999999</v>
      </c>
      <c r="BG11" s="334">
        <v>751.47050000000002</v>
      </c>
      <c r="BH11" s="334">
        <v>753.05859999999996</v>
      </c>
      <c r="BI11" s="334">
        <v>754.79039999999998</v>
      </c>
      <c r="BJ11" s="334">
        <v>756.60059999999999</v>
      </c>
      <c r="BK11" s="334">
        <v>758.65740000000005</v>
      </c>
      <c r="BL11" s="334">
        <v>760.49810000000002</v>
      </c>
      <c r="BM11" s="334">
        <v>762.29100000000005</v>
      </c>
      <c r="BN11" s="334">
        <v>763.90200000000004</v>
      </c>
      <c r="BO11" s="334">
        <v>765.69979999999998</v>
      </c>
      <c r="BP11" s="334">
        <v>767.55029999999999</v>
      </c>
      <c r="BQ11" s="334">
        <v>769.6377</v>
      </c>
      <c r="BR11" s="334">
        <v>771.4556</v>
      </c>
      <c r="BS11" s="334">
        <v>773.18809999999996</v>
      </c>
      <c r="BT11" s="334">
        <v>774.83519999999999</v>
      </c>
      <c r="BU11" s="334">
        <v>776.39689999999996</v>
      </c>
      <c r="BV11" s="334">
        <v>777.8732</v>
      </c>
    </row>
    <row r="12" spans="1:74" ht="11.1" customHeight="1" x14ac:dyDescent="0.2">
      <c r="A12" s="148" t="s">
        <v>939</v>
      </c>
      <c r="B12" s="211" t="s">
        <v>610</v>
      </c>
      <c r="C12" s="241">
        <v>1698.5165456</v>
      </c>
      <c r="D12" s="241">
        <v>1702.0795000999999</v>
      </c>
      <c r="E12" s="241">
        <v>1705.7042730999999</v>
      </c>
      <c r="F12" s="241">
        <v>1708.8819355999999</v>
      </c>
      <c r="G12" s="241">
        <v>1713.0120426000001</v>
      </c>
      <c r="H12" s="241">
        <v>1717.5856647999999</v>
      </c>
      <c r="I12" s="241">
        <v>1720.2487603</v>
      </c>
      <c r="J12" s="241">
        <v>1727.4749449000001</v>
      </c>
      <c r="K12" s="241">
        <v>1736.9101765</v>
      </c>
      <c r="L12" s="241">
        <v>1751.3581363000001</v>
      </c>
      <c r="M12" s="241">
        <v>1763.1087009</v>
      </c>
      <c r="N12" s="241">
        <v>1774.9655514999999</v>
      </c>
      <c r="O12" s="241">
        <v>1791.2358847</v>
      </c>
      <c r="P12" s="241">
        <v>1800.0749097999999</v>
      </c>
      <c r="Q12" s="241">
        <v>1805.7898233999999</v>
      </c>
      <c r="R12" s="241">
        <v>1802.7380344999999</v>
      </c>
      <c r="S12" s="241">
        <v>1806.4366682</v>
      </c>
      <c r="T12" s="241">
        <v>1811.2431336</v>
      </c>
      <c r="U12" s="241">
        <v>1817.6298652999999</v>
      </c>
      <c r="V12" s="241">
        <v>1824.2976679999999</v>
      </c>
      <c r="W12" s="241">
        <v>1831.7189762999999</v>
      </c>
      <c r="X12" s="241">
        <v>1842.4990623000001</v>
      </c>
      <c r="Y12" s="241">
        <v>1849.473428</v>
      </c>
      <c r="Z12" s="241">
        <v>1855.2473453</v>
      </c>
      <c r="AA12" s="241">
        <v>1857.558712</v>
      </c>
      <c r="AB12" s="241">
        <v>1862.6283093</v>
      </c>
      <c r="AC12" s="241">
        <v>1868.1940348999999</v>
      </c>
      <c r="AD12" s="241">
        <v>1872.9775597</v>
      </c>
      <c r="AE12" s="241">
        <v>1880.4942888</v>
      </c>
      <c r="AF12" s="241">
        <v>1889.4658930000001</v>
      </c>
      <c r="AG12" s="241">
        <v>1902.4791815999999</v>
      </c>
      <c r="AH12" s="241">
        <v>1912.4204291999999</v>
      </c>
      <c r="AI12" s="241">
        <v>1921.8764449</v>
      </c>
      <c r="AJ12" s="241">
        <v>1932.7899422999999</v>
      </c>
      <c r="AK12" s="241">
        <v>1939.8184592</v>
      </c>
      <c r="AL12" s="241">
        <v>1944.9047092000001</v>
      </c>
      <c r="AM12" s="241">
        <v>1942.2912529</v>
      </c>
      <c r="AN12" s="241">
        <v>1947.8110485</v>
      </c>
      <c r="AO12" s="241">
        <v>1955.7066566000001</v>
      </c>
      <c r="AP12" s="241">
        <v>1969.8423313000001</v>
      </c>
      <c r="AQ12" s="241">
        <v>1979.5913742</v>
      </c>
      <c r="AR12" s="241">
        <v>1988.8180391999999</v>
      </c>
      <c r="AS12" s="241">
        <v>2000.6607736999999</v>
      </c>
      <c r="AT12" s="241">
        <v>2006.4888475</v>
      </c>
      <c r="AU12" s="241">
        <v>2009.4407077999999</v>
      </c>
      <c r="AV12" s="241">
        <v>2006.2109926000001</v>
      </c>
      <c r="AW12" s="241">
        <v>2005.8894478</v>
      </c>
      <c r="AX12" s="241">
        <v>2005.1707111999999</v>
      </c>
      <c r="AY12" s="241">
        <v>2002.5460763999999</v>
      </c>
      <c r="AZ12" s="241">
        <v>2002.1644861</v>
      </c>
      <c r="BA12" s="241">
        <v>2002.5172336999999</v>
      </c>
      <c r="BB12" s="241">
        <v>2003.8595511000001</v>
      </c>
      <c r="BC12" s="241">
        <v>2005.4895509999999</v>
      </c>
      <c r="BD12" s="241">
        <v>2007.6624652</v>
      </c>
      <c r="BE12" s="241">
        <v>2009.9402419</v>
      </c>
      <c r="BF12" s="334">
        <v>2013.528</v>
      </c>
      <c r="BG12" s="334">
        <v>2017.9860000000001</v>
      </c>
      <c r="BH12" s="334">
        <v>2024.4059999999999</v>
      </c>
      <c r="BI12" s="334">
        <v>2029.7909999999999</v>
      </c>
      <c r="BJ12" s="334">
        <v>2035.229</v>
      </c>
      <c r="BK12" s="334">
        <v>2040.308</v>
      </c>
      <c r="BL12" s="334">
        <v>2046.164</v>
      </c>
      <c r="BM12" s="334">
        <v>2052.384</v>
      </c>
      <c r="BN12" s="334">
        <v>2060.0729999999999</v>
      </c>
      <c r="BO12" s="334">
        <v>2066.1930000000002</v>
      </c>
      <c r="BP12" s="334">
        <v>2071.85</v>
      </c>
      <c r="BQ12" s="334">
        <v>2076.1329999999998</v>
      </c>
      <c r="BR12" s="334">
        <v>2081.5450000000001</v>
      </c>
      <c r="BS12" s="334">
        <v>2087.1750000000002</v>
      </c>
      <c r="BT12" s="334">
        <v>2093.0250000000001</v>
      </c>
      <c r="BU12" s="334">
        <v>2099.0940000000001</v>
      </c>
      <c r="BV12" s="334">
        <v>2105.3809999999999</v>
      </c>
    </row>
    <row r="13" spans="1:74" ht="11.1" customHeight="1" x14ac:dyDescent="0.2">
      <c r="A13" s="148" t="s">
        <v>940</v>
      </c>
      <c r="B13" s="211" t="s">
        <v>611</v>
      </c>
      <c r="C13" s="241">
        <v>952.13282220999997</v>
      </c>
      <c r="D13" s="241">
        <v>951.14037074999999</v>
      </c>
      <c r="E13" s="241">
        <v>951.73839785999996</v>
      </c>
      <c r="F13" s="241">
        <v>956.62870883999994</v>
      </c>
      <c r="G13" s="241">
        <v>958.38133912000001</v>
      </c>
      <c r="H13" s="241">
        <v>959.69809399999997</v>
      </c>
      <c r="I13" s="241">
        <v>958.36885972000005</v>
      </c>
      <c r="J13" s="241">
        <v>960.47144911999999</v>
      </c>
      <c r="K13" s="241">
        <v>963.79574843</v>
      </c>
      <c r="L13" s="241">
        <v>972.67794910999999</v>
      </c>
      <c r="M13" s="241">
        <v>975.19352468</v>
      </c>
      <c r="N13" s="241">
        <v>975.67866659000003</v>
      </c>
      <c r="O13" s="241">
        <v>969.62901175000002</v>
      </c>
      <c r="P13" s="241">
        <v>969.43155865000006</v>
      </c>
      <c r="Q13" s="241">
        <v>970.58194419999995</v>
      </c>
      <c r="R13" s="241">
        <v>976.24678115999995</v>
      </c>
      <c r="S13" s="241">
        <v>977.71788442000002</v>
      </c>
      <c r="T13" s="241">
        <v>978.16186675999995</v>
      </c>
      <c r="U13" s="241">
        <v>976.02734534000001</v>
      </c>
      <c r="V13" s="241">
        <v>975.58062294000001</v>
      </c>
      <c r="W13" s="241">
        <v>975.27031672999999</v>
      </c>
      <c r="X13" s="241">
        <v>974.02099495000004</v>
      </c>
      <c r="Y13" s="241">
        <v>974.79009494000002</v>
      </c>
      <c r="Z13" s="241">
        <v>976.50218496000002</v>
      </c>
      <c r="AA13" s="241">
        <v>980.68370703999994</v>
      </c>
      <c r="AB13" s="241">
        <v>983.13694554000006</v>
      </c>
      <c r="AC13" s="241">
        <v>985.38834251000003</v>
      </c>
      <c r="AD13" s="241">
        <v>986.98684034999997</v>
      </c>
      <c r="AE13" s="241">
        <v>989.17284745999996</v>
      </c>
      <c r="AF13" s="241">
        <v>991.49530625</v>
      </c>
      <c r="AG13" s="241">
        <v>993.75843443999997</v>
      </c>
      <c r="AH13" s="241">
        <v>996.50063326999998</v>
      </c>
      <c r="AI13" s="241">
        <v>999.52612047000002</v>
      </c>
      <c r="AJ13" s="241">
        <v>1004.9383753</v>
      </c>
      <c r="AK13" s="241">
        <v>1006.9528298</v>
      </c>
      <c r="AL13" s="241">
        <v>1007.6729630999999</v>
      </c>
      <c r="AM13" s="241">
        <v>1003.5942988</v>
      </c>
      <c r="AN13" s="241">
        <v>1004.3541473</v>
      </c>
      <c r="AO13" s="241">
        <v>1006.4480321</v>
      </c>
      <c r="AP13" s="241">
        <v>1011.2922075</v>
      </c>
      <c r="AQ13" s="241">
        <v>1014.9919742</v>
      </c>
      <c r="AR13" s="241">
        <v>1018.9635866</v>
      </c>
      <c r="AS13" s="241">
        <v>1023.5158834</v>
      </c>
      <c r="AT13" s="241">
        <v>1027.7995581</v>
      </c>
      <c r="AU13" s="241">
        <v>1032.1234494</v>
      </c>
      <c r="AV13" s="241">
        <v>1038.1450371000001</v>
      </c>
      <c r="AW13" s="241">
        <v>1041.3062520000001</v>
      </c>
      <c r="AX13" s="241">
        <v>1043.2645735999999</v>
      </c>
      <c r="AY13" s="241">
        <v>1041.6965789999999</v>
      </c>
      <c r="AZ13" s="241">
        <v>1042.9916817999999</v>
      </c>
      <c r="BA13" s="241">
        <v>1044.8264588</v>
      </c>
      <c r="BB13" s="241">
        <v>1047.8474822999999</v>
      </c>
      <c r="BC13" s="241">
        <v>1050.2766784</v>
      </c>
      <c r="BD13" s="241">
        <v>1052.7606195000001</v>
      </c>
      <c r="BE13" s="241">
        <v>1055.4027311</v>
      </c>
      <c r="BF13" s="334">
        <v>1057.9190000000001</v>
      </c>
      <c r="BG13" s="334">
        <v>1060.412</v>
      </c>
      <c r="BH13" s="334">
        <v>1062.5889999999999</v>
      </c>
      <c r="BI13" s="334">
        <v>1065.2560000000001</v>
      </c>
      <c r="BJ13" s="334">
        <v>1068.1189999999999</v>
      </c>
      <c r="BK13" s="334">
        <v>1071.261</v>
      </c>
      <c r="BL13" s="334">
        <v>1074.4559999999999</v>
      </c>
      <c r="BM13" s="334">
        <v>1077.7850000000001</v>
      </c>
      <c r="BN13" s="334">
        <v>1081.432</v>
      </c>
      <c r="BO13" s="334">
        <v>1084.894</v>
      </c>
      <c r="BP13" s="334">
        <v>1088.3530000000001</v>
      </c>
      <c r="BQ13" s="334">
        <v>1092.038</v>
      </c>
      <c r="BR13" s="334">
        <v>1095.3209999999999</v>
      </c>
      <c r="BS13" s="334">
        <v>1098.432</v>
      </c>
      <c r="BT13" s="334">
        <v>1101.3689999999999</v>
      </c>
      <c r="BU13" s="334">
        <v>1104.133</v>
      </c>
      <c r="BV13" s="334">
        <v>1106.723</v>
      </c>
    </row>
    <row r="14" spans="1:74" ht="11.1" customHeight="1" x14ac:dyDescent="0.2">
      <c r="A14" s="148" t="s">
        <v>941</v>
      </c>
      <c r="B14" s="211" t="s">
        <v>612</v>
      </c>
      <c r="C14" s="241">
        <v>2641.7108569000002</v>
      </c>
      <c r="D14" s="241">
        <v>2638.4591279000001</v>
      </c>
      <c r="E14" s="241">
        <v>2638.3351880999999</v>
      </c>
      <c r="F14" s="241">
        <v>2645.9573747999998</v>
      </c>
      <c r="G14" s="241">
        <v>2648.6252608999998</v>
      </c>
      <c r="H14" s="241">
        <v>2650.9571836</v>
      </c>
      <c r="I14" s="241">
        <v>2650.3994719000002</v>
      </c>
      <c r="J14" s="241">
        <v>2653.974721</v>
      </c>
      <c r="K14" s="241">
        <v>2659.1292598999999</v>
      </c>
      <c r="L14" s="241">
        <v>2668.4995958</v>
      </c>
      <c r="M14" s="241">
        <v>2674.8353339</v>
      </c>
      <c r="N14" s="241">
        <v>2680.7729814999998</v>
      </c>
      <c r="O14" s="241">
        <v>2686.5186319999998</v>
      </c>
      <c r="P14" s="241">
        <v>2691.5055281999998</v>
      </c>
      <c r="Q14" s="241">
        <v>2695.9397637000002</v>
      </c>
      <c r="R14" s="241">
        <v>2694.9981496</v>
      </c>
      <c r="S14" s="241">
        <v>2701.9444552</v>
      </c>
      <c r="T14" s="241">
        <v>2711.9554917</v>
      </c>
      <c r="U14" s="241">
        <v>2733.1482228999998</v>
      </c>
      <c r="V14" s="241">
        <v>2743.2009984000001</v>
      </c>
      <c r="W14" s="241">
        <v>2750.2307820000001</v>
      </c>
      <c r="X14" s="241">
        <v>2754.8627354</v>
      </c>
      <c r="Y14" s="241">
        <v>2755.3776640000001</v>
      </c>
      <c r="Z14" s="241">
        <v>2752.4007293999998</v>
      </c>
      <c r="AA14" s="241">
        <v>2735.5924005000002</v>
      </c>
      <c r="AB14" s="241">
        <v>2733.3863882000001</v>
      </c>
      <c r="AC14" s="241">
        <v>2735.4431611999998</v>
      </c>
      <c r="AD14" s="241">
        <v>2741.2991533999998</v>
      </c>
      <c r="AE14" s="241">
        <v>2752.2291719</v>
      </c>
      <c r="AF14" s="241">
        <v>2767.7696504999999</v>
      </c>
      <c r="AG14" s="241">
        <v>2799.4369443000001</v>
      </c>
      <c r="AH14" s="241">
        <v>2815.5610766</v>
      </c>
      <c r="AI14" s="241">
        <v>2827.6584025000002</v>
      </c>
      <c r="AJ14" s="241">
        <v>2838.4752143000001</v>
      </c>
      <c r="AK14" s="241">
        <v>2840.4592084999999</v>
      </c>
      <c r="AL14" s="241">
        <v>2836.3566772999998</v>
      </c>
      <c r="AM14" s="241">
        <v>2808.0036607000002</v>
      </c>
      <c r="AN14" s="241">
        <v>2805.3510486999999</v>
      </c>
      <c r="AO14" s="241">
        <v>2810.2348812</v>
      </c>
      <c r="AP14" s="241">
        <v>2829.5358778</v>
      </c>
      <c r="AQ14" s="241">
        <v>2844.3320598999999</v>
      </c>
      <c r="AR14" s="241">
        <v>2861.5041468999998</v>
      </c>
      <c r="AS14" s="241">
        <v>2891.2717487</v>
      </c>
      <c r="AT14" s="241">
        <v>2905.5309382999999</v>
      </c>
      <c r="AU14" s="241">
        <v>2914.5013256000002</v>
      </c>
      <c r="AV14" s="241">
        <v>2912.9831807999999</v>
      </c>
      <c r="AW14" s="241">
        <v>2915.2757606999999</v>
      </c>
      <c r="AX14" s="241">
        <v>2916.1793355</v>
      </c>
      <c r="AY14" s="241">
        <v>2910.7519351999999</v>
      </c>
      <c r="AZ14" s="241">
        <v>2912.5839772999998</v>
      </c>
      <c r="BA14" s="241">
        <v>2916.7334918000001</v>
      </c>
      <c r="BB14" s="241">
        <v>2925.9898478999999</v>
      </c>
      <c r="BC14" s="241">
        <v>2932.6822803</v>
      </c>
      <c r="BD14" s="241">
        <v>2939.6001584000001</v>
      </c>
      <c r="BE14" s="241">
        <v>2947.1300460000002</v>
      </c>
      <c r="BF14" s="334">
        <v>2954.2089999999998</v>
      </c>
      <c r="BG14" s="334">
        <v>2961.223</v>
      </c>
      <c r="BH14" s="334">
        <v>2967.35</v>
      </c>
      <c r="BI14" s="334">
        <v>2974.8530000000001</v>
      </c>
      <c r="BJ14" s="334">
        <v>2982.9090000000001</v>
      </c>
      <c r="BK14" s="334">
        <v>2992.3389999999999</v>
      </c>
      <c r="BL14" s="334">
        <v>3000.8850000000002</v>
      </c>
      <c r="BM14" s="334">
        <v>3009.3679999999999</v>
      </c>
      <c r="BN14" s="334">
        <v>3017.69</v>
      </c>
      <c r="BO14" s="334">
        <v>3026.1219999999998</v>
      </c>
      <c r="BP14" s="334">
        <v>3034.5639999999999</v>
      </c>
      <c r="BQ14" s="334">
        <v>3043.3780000000002</v>
      </c>
      <c r="BR14" s="334">
        <v>3051.5720000000001</v>
      </c>
      <c r="BS14" s="334">
        <v>3059.5059999999999</v>
      </c>
      <c r="BT14" s="334">
        <v>3067.18</v>
      </c>
      <c r="BU14" s="334">
        <v>3074.5940000000001</v>
      </c>
      <c r="BV14" s="334">
        <v>3081.7489999999998</v>
      </c>
    </row>
    <row r="15" spans="1:74" ht="11.1" customHeight="1" x14ac:dyDescent="0.2">
      <c r="A15" s="148"/>
      <c r="B15" s="168" t="s">
        <v>995</v>
      </c>
      <c r="C15" s="246"/>
      <c r="D15" s="246"/>
      <c r="E15" s="246"/>
      <c r="F15" s="246"/>
      <c r="G15" s="246"/>
      <c r="H15" s="246"/>
      <c r="I15" s="246"/>
      <c r="J15" s="246"/>
      <c r="K15" s="246"/>
      <c r="L15" s="246"/>
      <c r="M15" s="246"/>
      <c r="N15" s="246"/>
      <c r="O15" s="246"/>
      <c r="P15" s="246"/>
      <c r="Q15" s="246"/>
      <c r="R15" s="246"/>
      <c r="S15" s="246"/>
      <c r="T15" s="246"/>
      <c r="U15" s="246"/>
      <c r="V15" s="246"/>
      <c r="W15" s="246"/>
      <c r="X15" s="246"/>
      <c r="Y15" s="246"/>
      <c r="Z15" s="246"/>
      <c r="AA15" s="246"/>
      <c r="AB15" s="246"/>
      <c r="AC15" s="246"/>
      <c r="AD15" s="246"/>
      <c r="AE15" s="246"/>
      <c r="AF15" s="246"/>
      <c r="AG15" s="246"/>
      <c r="AH15" s="246"/>
      <c r="AI15" s="246"/>
      <c r="AJ15" s="246"/>
      <c r="AK15" s="246"/>
      <c r="AL15" s="246"/>
      <c r="AM15" s="246"/>
      <c r="AN15" s="246"/>
      <c r="AO15" s="246"/>
      <c r="AP15" s="246"/>
      <c r="AQ15" s="246"/>
      <c r="AR15" s="246"/>
      <c r="AS15" s="246"/>
      <c r="AT15" s="246"/>
      <c r="AU15" s="246"/>
      <c r="AV15" s="246"/>
      <c r="AW15" s="246"/>
      <c r="AX15" s="246"/>
      <c r="AY15" s="346"/>
      <c r="AZ15" s="246"/>
      <c r="BA15" s="246"/>
      <c r="BB15" s="246"/>
      <c r="BC15" s="246"/>
      <c r="BD15" s="246"/>
      <c r="BE15" s="246"/>
      <c r="BF15" s="346"/>
      <c r="BG15" s="346"/>
      <c r="BH15" s="346"/>
      <c r="BI15" s="346"/>
      <c r="BJ15" s="346"/>
      <c r="BK15" s="346"/>
      <c r="BL15" s="346"/>
      <c r="BM15" s="346"/>
      <c r="BN15" s="346"/>
      <c r="BO15" s="346"/>
      <c r="BP15" s="346"/>
      <c r="BQ15" s="346"/>
      <c r="BR15" s="346"/>
      <c r="BS15" s="346"/>
      <c r="BT15" s="346"/>
      <c r="BU15" s="346"/>
      <c r="BV15" s="346"/>
    </row>
    <row r="16" spans="1:74" ht="11.1" customHeight="1" x14ac:dyDescent="0.2">
      <c r="A16" s="148" t="s">
        <v>943</v>
      </c>
      <c r="B16" s="211" t="s">
        <v>605</v>
      </c>
      <c r="C16" s="259">
        <v>91.782038084999996</v>
      </c>
      <c r="D16" s="259">
        <v>91.786815797000003</v>
      </c>
      <c r="E16" s="259">
        <v>91.715977221000003</v>
      </c>
      <c r="F16" s="259">
        <v>91.263071135000004</v>
      </c>
      <c r="G16" s="259">
        <v>91.270838396000002</v>
      </c>
      <c r="H16" s="259">
        <v>91.432827783999997</v>
      </c>
      <c r="I16" s="259">
        <v>92.044271124999995</v>
      </c>
      <c r="J16" s="259">
        <v>92.293280897000002</v>
      </c>
      <c r="K16" s="259">
        <v>92.475088925999998</v>
      </c>
      <c r="L16" s="259">
        <v>92.362686237000005</v>
      </c>
      <c r="M16" s="259">
        <v>92.580347509999996</v>
      </c>
      <c r="N16" s="259">
        <v>92.901063770999997</v>
      </c>
      <c r="O16" s="259">
        <v>93.626148302000004</v>
      </c>
      <c r="P16" s="259">
        <v>93.926989574999993</v>
      </c>
      <c r="Q16" s="259">
        <v>94.104900873999995</v>
      </c>
      <c r="R16" s="259">
        <v>94.040042846000006</v>
      </c>
      <c r="S16" s="259">
        <v>94.061973710999993</v>
      </c>
      <c r="T16" s="259">
        <v>94.050854117</v>
      </c>
      <c r="U16" s="259">
        <v>93.877771550000006</v>
      </c>
      <c r="V16" s="259">
        <v>93.897235421999994</v>
      </c>
      <c r="W16" s="259">
        <v>93.980333220999995</v>
      </c>
      <c r="X16" s="259">
        <v>94.147489790999998</v>
      </c>
      <c r="Y16" s="259">
        <v>94.342536808000006</v>
      </c>
      <c r="Z16" s="259">
        <v>94.585899116999997</v>
      </c>
      <c r="AA16" s="259">
        <v>95.040367985000003</v>
      </c>
      <c r="AB16" s="259">
        <v>95.258267430000004</v>
      </c>
      <c r="AC16" s="259">
        <v>95.402388717999997</v>
      </c>
      <c r="AD16" s="259">
        <v>95.380927731</v>
      </c>
      <c r="AE16" s="259">
        <v>95.446345793000006</v>
      </c>
      <c r="AF16" s="259">
        <v>95.506838784999999</v>
      </c>
      <c r="AG16" s="259">
        <v>95.484654875999993</v>
      </c>
      <c r="AH16" s="259">
        <v>95.593611605000007</v>
      </c>
      <c r="AI16" s="259">
        <v>95.755957139000003</v>
      </c>
      <c r="AJ16" s="259">
        <v>96.161507929999999</v>
      </c>
      <c r="AK16" s="259">
        <v>96.288268733999999</v>
      </c>
      <c r="AL16" s="259">
        <v>96.326056003999994</v>
      </c>
      <c r="AM16" s="259">
        <v>95.954710797999994</v>
      </c>
      <c r="AN16" s="259">
        <v>96.054670203000001</v>
      </c>
      <c r="AO16" s="259">
        <v>96.305775279000002</v>
      </c>
      <c r="AP16" s="259">
        <v>96.988139258999993</v>
      </c>
      <c r="AQ16" s="259">
        <v>97.331450748999998</v>
      </c>
      <c r="AR16" s="259">
        <v>97.615822984000005</v>
      </c>
      <c r="AS16" s="259">
        <v>97.753207779999997</v>
      </c>
      <c r="AT16" s="259">
        <v>97.985737639999996</v>
      </c>
      <c r="AU16" s="259">
        <v>98.225364381000006</v>
      </c>
      <c r="AV16" s="259">
        <v>98.649947476999998</v>
      </c>
      <c r="AW16" s="259">
        <v>98.770373375999995</v>
      </c>
      <c r="AX16" s="259">
        <v>98.764501550999995</v>
      </c>
      <c r="AY16" s="259">
        <v>98.322392898000004</v>
      </c>
      <c r="AZ16" s="259">
        <v>98.296379955999996</v>
      </c>
      <c r="BA16" s="259">
        <v>98.376523618999997</v>
      </c>
      <c r="BB16" s="259">
        <v>98.727894968000001</v>
      </c>
      <c r="BC16" s="259">
        <v>98.896548530999993</v>
      </c>
      <c r="BD16" s="259">
        <v>99.047555388000006</v>
      </c>
      <c r="BE16" s="259">
        <v>99.107090693999993</v>
      </c>
      <c r="BF16" s="347">
        <v>99.278170000000003</v>
      </c>
      <c r="BG16" s="347">
        <v>99.486980000000003</v>
      </c>
      <c r="BH16" s="347">
        <v>99.710909999999998</v>
      </c>
      <c r="BI16" s="347">
        <v>100.0121</v>
      </c>
      <c r="BJ16" s="347">
        <v>100.36799999999999</v>
      </c>
      <c r="BK16" s="347">
        <v>100.8768</v>
      </c>
      <c r="BL16" s="347">
        <v>101.2683</v>
      </c>
      <c r="BM16" s="347">
        <v>101.64060000000001</v>
      </c>
      <c r="BN16" s="347">
        <v>101.9387</v>
      </c>
      <c r="BO16" s="347">
        <v>102.3142</v>
      </c>
      <c r="BP16" s="347">
        <v>102.7119</v>
      </c>
      <c r="BQ16" s="347">
        <v>103.19</v>
      </c>
      <c r="BR16" s="347">
        <v>103.5885</v>
      </c>
      <c r="BS16" s="347">
        <v>103.9657</v>
      </c>
      <c r="BT16" s="347">
        <v>104.3215</v>
      </c>
      <c r="BU16" s="347">
        <v>104.6559</v>
      </c>
      <c r="BV16" s="347">
        <v>104.9689</v>
      </c>
    </row>
    <row r="17" spans="1:74" ht="11.1" customHeight="1" x14ac:dyDescent="0.2">
      <c r="A17" s="148" t="s">
        <v>944</v>
      </c>
      <c r="B17" s="211" t="s">
        <v>639</v>
      </c>
      <c r="C17" s="259">
        <v>89.831362553000005</v>
      </c>
      <c r="D17" s="259">
        <v>89.886914759000007</v>
      </c>
      <c r="E17" s="259">
        <v>89.857856317</v>
      </c>
      <c r="F17" s="259">
        <v>89.471592473000001</v>
      </c>
      <c r="G17" s="259">
        <v>89.477758800000004</v>
      </c>
      <c r="H17" s="259">
        <v>89.603760543000007</v>
      </c>
      <c r="I17" s="259">
        <v>90.055267428999997</v>
      </c>
      <c r="J17" s="259">
        <v>90.266687711000003</v>
      </c>
      <c r="K17" s="259">
        <v>90.443691114000003</v>
      </c>
      <c r="L17" s="259">
        <v>90.412112078000007</v>
      </c>
      <c r="M17" s="259">
        <v>90.650905895999998</v>
      </c>
      <c r="N17" s="259">
        <v>90.985907006000005</v>
      </c>
      <c r="O17" s="259">
        <v>91.694321857000006</v>
      </c>
      <c r="P17" s="259">
        <v>92.013832719000007</v>
      </c>
      <c r="Q17" s="259">
        <v>92.221646038000003</v>
      </c>
      <c r="R17" s="259">
        <v>92.221159120999999</v>
      </c>
      <c r="S17" s="259">
        <v>92.278029375000003</v>
      </c>
      <c r="T17" s="259">
        <v>92.295654106000001</v>
      </c>
      <c r="U17" s="259">
        <v>92.191579068999999</v>
      </c>
      <c r="V17" s="259">
        <v>92.192553438999994</v>
      </c>
      <c r="W17" s="259">
        <v>92.216122971000004</v>
      </c>
      <c r="X17" s="259">
        <v>92.184237840999998</v>
      </c>
      <c r="Y17" s="259">
        <v>92.311535062999994</v>
      </c>
      <c r="Z17" s="259">
        <v>92.519964814999994</v>
      </c>
      <c r="AA17" s="259">
        <v>93.018120291000002</v>
      </c>
      <c r="AB17" s="259">
        <v>93.232370205999999</v>
      </c>
      <c r="AC17" s="259">
        <v>93.371307754</v>
      </c>
      <c r="AD17" s="259">
        <v>93.340920990000001</v>
      </c>
      <c r="AE17" s="259">
        <v>93.399742763000006</v>
      </c>
      <c r="AF17" s="259">
        <v>93.453761127999996</v>
      </c>
      <c r="AG17" s="259">
        <v>93.390337259000006</v>
      </c>
      <c r="AH17" s="259">
        <v>93.519227927000003</v>
      </c>
      <c r="AI17" s="259">
        <v>93.727794308</v>
      </c>
      <c r="AJ17" s="259">
        <v>94.250617425000002</v>
      </c>
      <c r="AK17" s="259">
        <v>94.442599459999997</v>
      </c>
      <c r="AL17" s="259">
        <v>94.538321436999993</v>
      </c>
      <c r="AM17" s="259">
        <v>94.221639607</v>
      </c>
      <c r="AN17" s="259">
        <v>94.361949281999998</v>
      </c>
      <c r="AO17" s="259">
        <v>94.643106711000001</v>
      </c>
      <c r="AP17" s="259">
        <v>95.330536874000003</v>
      </c>
      <c r="AQ17" s="259">
        <v>95.694321079999995</v>
      </c>
      <c r="AR17" s="259">
        <v>95.999884308000006</v>
      </c>
      <c r="AS17" s="259">
        <v>96.164041941999997</v>
      </c>
      <c r="AT17" s="259">
        <v>96.415551674</v>
      </c>
      <c r="AU17" s="259">
        <v>96.671228888000002</v>
      </c>
      <c r="AV17" s="259">
        <v>97.100767388999998</v>
      </c>
      <c r="AW17" s="259">
        <v>97.237509216999996</v>
      </c>
      <c r="AX17" s="259">
        <v>97.251148174999997</v>
      </c>
      <c r="AY17" s="259">
        <v>96.843249505000003</v>
      </c>
      <c r="AZ17" s="259">
        <v>96.834508791999994</v>
      </c>
      <c r="BA17" s="259">
        <v>96.926491276999997</v>
      </c>
      <c r="BB17" s="259">
        <v>97.275006536000006</v>
      </c>
      <c r="BC17" s="259">
        <v>97.451578237000007</v>
      </c>
      <c r="BD17" s="259">
        <v>97.612015954</v>
      </c>
      <c r="BE17" s="259">
        <v>97.682778756000005</v>
      </c>
      <c r="BF17" s="347">
        <v>97.866100000000003</v>
      </c>
      <c r="BG17" s="347">
        <v>98.088449999999995</v>
      </c>
      <c r="BH17" s="347">
        <v>98.353790000000004</v>
      </c>
      <c r="BI17" s="347">
        <v>98.651200000000003</v>
      </c>
      <c r="BJ17" s="347">
        <v>98.984660000000005</v>
      </c>
      <c r="BK17" s="347">
        <v>99.432540000000003</v>
      </c>
      <c r="BL17" s="347">
        <v>99.779300000000006</v>
      </c>
      <c r="BM17" s="347">
        <v>100.1033</v>
      </c>
      <c r="BN17" s="347">
        <v>100.3421</v>
      </c>
      <c r="BO17" s="347">
        <v>100.6675</v>
      </c>
      <c r="BP17" s="347">
        <v>101.017</v>
      </c>
      <c r="BQ17" s="347">
        <v>101.43600000000001</v>
      </c>
      <c r="BR17" s="347">
        <v>101.79989999999999</v>
      </c>
      <c r="BS17" s="347">
        <v>102.15389999999999</v>
      </c>
      <c r="BT17" s="347">
        <v>102.49809999999999</v>
      </c>
      <c r="BU17" s="347">
        <v>102.8325</v>
      </c>
      <c r="BV17" s="347">
        <v>103.1571</v>
      </c>
    </row>
    <row r="18" spans="1:74" ht="11.1" customHeight="1" x14ac:dyDescent="0.2">
      <c r="A18" s="148" t="s">
        <v>945</v>
      </c>
      <c r="B18" s="211" t="s">
        <v>606</v>
      </c>
      <c r="C18" s="259">
        <v>89.065097905000002</v>
      </c>
      <c r="D18" s="259">
        <v>89.390595340000004</v>
      </c>
      <c r="E18" s="259">
        <v>89.635080208000005</v>
      </c>
      <c r="F18" s="259">
        <v>89.552244431000005</v>
      </c>
      <c r="G18" s="259">
        <v>89.819435225999996</v>
      </c>
      <c r="H18" s="259">
        <v>90.190344514000003</v>
      </c>
      <c r="I18" s="259">
        <v>90.800774778000005</v>
      </c>
      <c r="J18" s="259">
        <v>91.277269188999995</v>
      </c>
      <c r="K18" s="259">
        <v>91.755630229999994</v>
      </c>
      <c r="L18" s="259">
        <v>92.148958871000005</v>
      </c>
      <c r="M18" s="259">
        <v>92.696227444000002</v>
      </c>
      <c r="N18" s="259">
        <v>93.310536917999997</v>
      </c>
      <c r="O18" s="259">
        <v>94.220724787999998</v>
      </c>
      <c r="P18" s="259">
        <v>94.797487946000004</v>
      </c>
      <c r="Q18" s="259">
        <v>95.269663885</v>
      </c>
      <c r="R18" s="259">
        <v>95.562169159999996</v>
      </c>
      <c r="S18" s="259">
        <v>95.881483243999995</v>
      </c>
      <c r="T18" s="259">
        <v>96.152522693999998</v>
      </c>
      <c r="U18" s="259">
        <v>96.322831531000006</v>
      </c>
      <c r="V18" s="259">
        <v>96.536663693999998</v>
      </c>
      <c r="W18" s="259">
        <v>96.741563204000002</v>
      </c>
      <c r="X18" s="259">
        <v>96.805506184999999</v>
      </c>
      <c r="Y18" s="259">
        <v>97.091558298999999</v>
      </c>
      <c r="Z18" s="259">
        <v>97.467695668999994</v>
      </c>
      <c r="AA18" s="259">
        <v>98.194039066000002</v>
      </c>
      <c r="AB18" s="259">
        <v>98.555256369999995</v>
      </c>
      <c r="AC18" s="259">
        <v>98.811468351000002</v>
      </c>
      <c r="AD18" s="259">
        <v>98.834804492999993</v>
      </c>
      <c r="AE18" s="259">
        <v>98.976908717000001</v>
      </c>
      <c r="AF18" s="259">
        <v>99.109910505000002</v>
      </c>
      <c r="AG18" s="259">
        <v>99.063950712999997</v>
      </c>
      <c r="AH18" s="259">
        <v>99.306141988999997</v>
      </c>
      <c r="AI18" s="259">
        <v>99.666625189000001</v>
      </c>
      <c r="AJ18" s="259">
        <v>100.41062823999999</v>
      </c>
      <c r="AK18" s="259">
        <v>100.80877434</v>
      </c>
      <c r="AL18" s="259">
        <v>101.12629140999999</v>
      </c>
      <c r="AM18" s="259">
        <v>101.07101520000001</v>
      </c>
      <c r="AN18" s="259">
        <v>101.44639741</v>
      </c>
      <c r="AO18" s="259">
        <v>101.96027377999999</v>
      </c>
      <c r="AP18" s="259">
        <v>102.89549576</v>
      </c>
      <c r="AQ18" s="259">
        <v>103.47422189</v>
      </c>
      <c r="AR18" s="259">
        <v>103.97930361</v>
      </c>
      <c r="AS18" s="259">
        <v>104.29427038999999</v>
      </c>
      <c r="AT18" s="259">
        <v>104.73941619</v>
      </c>
      <c r="AU18" s="259">
        <v>105.19827048000001</v>
      </c>
      <c r="AV18" s="259">
        <v>105.85204908</v>
      </c>
      <c r="AW18" s="259">
        <v>106.20240849</v>
      </c>
      <c r="AX18" s="259">
        <v>106.43056452</v>
      </c>
      <c r="AY18" s="259">
        <v>106.29904623</v>
      </c>
      <c r="AZ18" s="259">
        <v>106.46089871</v>
      </c>
      <c r="BA18" s="259">
        <v>106.67865102</v>
      </c>
      <c r="BB18" s="259">
        <v>107.05140892999999</v>
      </c>
      <c r="BC18" s="259">
        <v>107.30663156</v>
      </c>
      <c r="BD18" s="259">
        <v>107.54342468999999</v>
      </c>
      <c r="BE18" s="259">
        <v>107.68459622</v>
      </c>
      <c r="BF18" s="347">
        <v>107.94240000000001</v>
      </c>
      <c r="BG18" s="347">
        <v>108.2397</v>
      </c>
      <c r="BH18" s="347">
        <v>108.6065</v>
      </c>
      <c r="BI18" s="347">
        <v>108.9602</v>
      </c>
      <c r="BJ18" s="347">
        <v>109.3309</v>
      </c>
      <c r="BK18" s="347">
        <v>109.77160000000001</v>
      </c>
      <c r="BL18" s="347">
        <v>110.13639999999999</v>
      </c>
      <c r="BM18" s="347">
        <v>110.4785</v>
      </c>
      <c r="BN18" s="347">
        <v>110.71639999999999</v>
      </c>
      <c r="BO18" s="347">
        <v>111.074</v>
      </c>
      <c r="BP18" s="347">
        <v>111.47</v>
      </c>
      <c r="BQ18" s="347">
        <v>111.97450000000001</v>
      </c>
      <c r="BR18" s="347">
        <v>112.3944</v>
      </c>
      <c r="BS18" s="347">
        <v>112.8</v>
      </c>
      <c r="BT18" s="347">
        <v>113.19119999999999</v>
      </c>
      <c r="BU18" s="347">
        <v>113.5681</v>
      </c>
      <c r="BV18" s="347">
        <v>113.9306</v>
      </c>
    </row>
    <row r="19" spans="1:74" ht="11.1" customHeight="1" x14ac:dyDescent="0.2">
      <c r="A19" s="148" t="s">
        <v>946</v>
      </c>
      <c r="B19" s="211" t="s">
        <v>607</v>
      </c>
      <c r="C19" s="259">
        <v>92.605223538999994</v>
      </c>
      <c r="D19" s="259">
        <v>92.820621552000006</v>
      </c>
      <c r="E19" s="259">
        <v>92.954023304000003</v>
      </c>
      <c r="F19" s="259">
        <v>92.730822938000003</v>
      </c>
      <c r="G19" s="259">
        <v>92.906186560999998</v>
      </c>
      <c r="H19" s="259">
        <v>93.205508316999996</v>
      </c>
      <c r="I19" s="259">
        <v>93.834378646000005</v>
      </c>
      <c r="J19" s="259">
        <v>94.227423834000007</v>
      </c>
      <c r="K19" s="259">
        <v>94.590234323999994</v>
      </c>
      <c r="L19" s="259">
        <v>94.759377216999994</v>
      </c>
      <c r="M19" s="259">
        <v>95.184292982000002</v>
      </c>
      <c r="N19" s="259">
        <v>95.701548721999998</v>
      </c>
      <c r="O19" s="259">
        <v>96.591024834999999</v>
      </c>
      <c r="P19" s="259">
        <v>97.083050224999994</v>
      </c>
      <c r="Q19" s="259">
        <v>97.457505291000004</v>
      </c>
      <c r="R19" s="259">
        <v>97.605228499000006</v>
      </c>
      <c r="S19" s="259">
        <v>97.826414064000005</v>
      </c>
      <c r="T19" s="259">
        <v>98.011900453999999</v>
      </c>
      <c r="U19" s="259">
        <v>98.089375211000004</v>
      </c>
      <c r="V19" s="259">
        <v>98.257697594000007</v>
      </c>
      <c r="W19" s="259">
        <v>98.444555144000006</v>
      </c>
      <c r="X19" s="259">
        <v>98.573919715000002</v>
      </c>
      <c r="Y19" s="259">
        <v>98.854868711999998</v>
      </c>
      <c r="Z19" s="259">
        <v>99.211373988000005</v>
      </c>
      <c r="AA19" s="259">
        <v>99.878710173000002</v>
      </c>
      <c r="AB19" s="259">
        <v>100.20987203999999</v>
      </c>
      <c r="AC19" s="259">
        <v>100.44013421</v>
      </c>
      <c r="AD19" s="259">
        <v>100.45344831</v>
      </c>
      <c r="AE19" s="259">
        <v>100.56894737</v>
      </c>
      <c r="AF19" s="259">
        <v>100.67058302</v>
      </c>
      <c r="AG19" s="259">
        <v>100.59216891</v>
      </c>
      <c r="AH19" s="259">
        <v>100.7907175</v>
      </c>
      <c r="AI19" s="259">
        <v>101.10004244</v>
      </c>
      <c r="AJ19" s="259">
        <v>101.78596245</v>
      </c>
      <c r="AK19" s="259">
        <v>102.11747606</v>
      </c>
      <c r="AL19" s="259">
        <v>102.36040198000001</v>
      </c>
      <c r="AM19" s="259">
        <v>102.18263025</v>
      </c>
      <c r="AN19" s="259">
        <v>102.49746330000001</v>
      </c>
      <c r="AO19" s="259">
        <v>102.97279114</v>
      </c>
      <c r="AP19" s="259">
        <v>103.93593035000001</v>
      </c>
      <c r="AQ19" s="259">
        <v>104.48676036000001</v>
      </c>
      <c r="AR19" s="259">
        <v>104.95259774</v>
      </c>
      <c r="AS19" s="259">
        <v>105.19559922000001</v>
      </c>
      <c r="AT19" s="259">
        <v>105.59483379</v>
      </c>
      <c r="AU19" s="259">
        <v>106.01245819</v>
      </c>
      <c r="AV19" s="259">
        <v>106.73175831</v>
      </c>
      <c r="AW19" s="259">
        <v>106.97369793999999</v>
      </c>
      <c r="AX19" s="259">
        <v>107.02156297000001</v>
      </c>
      <c r="AY19" s="259">
        <v>106.50524815</v>
      </c>
      <c r="AZ19" s="259">
        <v>106.44254293</v>
      </c>
      <c r="BA19" s="259">
        <v>106.46334207</v>
      </c>
      <c r="BB19" s="259">
        <v>106.65418583</v>
      </c>
      <c r="BC19" s="259">
        <v>106.77708844</v>
      </c>
      <c r="BD19" s="259">
        <v>106.9185902</v>
      </c>
      <c r="BE19" s="259">
        <v>107.01777887</v>
      </c>
      <c r="BF19" s="347">
        <v>107.2422</v>
      </c>
      <c r="BG19" s="347">
        <v>107.5308</v>
      </c>
      <c r="BH19" s="347">
        <v>107.9088</v>
      </c>
      <c r="BI19" s="347">
        <v>108.3073</v>
      </c>
      <c r="BJ19" s="347">
        <v>108.7512</v>
      </c>
      <c r="BK19" s="347">
        <v>109.3336</v>
      </c>
      <c r="BL19" s="347">
        <v>109.7989</v>
      </c>
      <c r="BM19" s="347">
        <v>110.24</v>
      </c>
      <c r="BN19" s="347">
        <v>110.5977</v>
      </c>
      <c r="BO19" s="347">
        <v>111.03489999999999</v>
      </c>
      <c r="BP19" s="347">
        <v>111.4924</v>
      </c>
      <c r="BQ19" s="347">
        <v>112.0244</v>
      </c>
      <c r="BR19" s="347">
        <v>112.48180000000001</v>
      </c>
      <c r="BS19" s="347">
        <v>112.91889999999999</v>
      </c>
      <c r="BT19" s="347">
        <v>113.3355</v>
      </c>
      <c r="BU19" s="347">
        <v>113.73180000000001</v>
      </c>
      <c r="BV19" s="347">
        <v>114.10769999999999</v>
      </c>
    </row>
    <row r="20" spans="1:74" ht="11.1" customHeight="1" x14ac:dyDescent="0.2">
      <c r="A20" s="148" t="s">
        <v>947</v>
      </c>
      <c r="B20" s="211" t="s">
        <v>608</v>
      </c>
      <c r="C20" s="259">
        <v>87.007619203999994</v>
      </c>
      <c r="D20" s="259">
        <v>87.163793827999996</v>
      </c>
      <c r="E20" s="259">
        <v>87.239308402999995</v>
      </c>
      <c r="F20" s="259">
        <v>86.973268279999999</v>
      </c>
      <c r="G20" s="259">
        <v>87.083133739999994</v>
      </c>
      <c r="H20" s="259">
        <v>87.308010136999997</v>
      </c>
      <c r="I20" s="259">
        <v>87.867555346000003</v>
      </c>
      <c r="J20" s="259">
        <v>88.157710206999994</v>
      </c>
      <c r="K20" s="259">
        <v>88.398132595999996</v>
      </c>
      <c r="L20" s="259">
        <v>88.374513027999996</v>
      </c>
      <c r="M20" s="259">
        <v>88.676202587999995</v>
      </c>
      <c r="N20" s="259">
        <v>89.088891791999998</v>
      </c>
      <c r="O20" s="259">
        <v>89.930088186000006</v>
      </c>
      <c r="P20" s="259">
        <v>90.326646015999998</v>
      </c>
      <c r="Q20" s="259">
        <v>90.596072829999997</v>
      </c>
      <c r="R20" s="259">
        <v>90.598679169999997</v>
      </c>
      <c r="S20" s="259">
        <v>90.718611043999999</v>
      </c>
      <c r="T20" s="259">
        <v>90.816178993999998</v>
      </c>
      <c r="U20" s="259">
        <v>90.793712815999996</v>
      </c>
      <c r="V20" s="259">
        <v>90.919805573999994</v>
      </c>
      <c r="W20" s="259">
        <v>91.096787062999994</v>
      </c>
      <c r="X20" s="259">
        <v>91.337226663999999</v>
      </c>
      <c r="Y20" s="259">
        <v>91.606558578999994</v>
      </c>
      <c r="Z20" s="259">
        <v>91.917352190000003</v>
      </c>
      <c r="AA20" s="259">
        <v>92.429320028000006</v>
      </c>
      <c r="AB20" s="259">
        <v>92.703252629000005</v>
      </c>
      <c r="AC20" s="259">
        <v>92.898862524999998</v>
      </c>
      <c r="AD20" s="259">
        <v>92.888794250000004</v>
      </c>
      <c r="AE20" s="259">
        <v>93.023275337000001</v>
      </c>
      <c r="AF20" s="259">
        <v>93.174950319999994</v>
      </c>
      <c r="AG20" s="259">
        <v>93.283505238000004</v>
      </c>
      <c r="AH20" s="259">
        <v>93.514803482999994</v>
      </c>
      <c r="AI20" s="259">
        <v>93.808531095000006</v>
      </c>
      <c r="AJ20" s="259">
        <v>94.347167311000007</v>
      </c>
      <c r="AK20" s="259">
        <v>94.628894226</v>
      </c>
      <c r="AL20" s="259">
        <v>94.836191079000002</v>
      </c>
      <c r="AM20" s="259">
        <v>94.643591168</v>
      </c>
      <c r="AN20" s="259">
        <v>94.946127919999995</v>
      </c>
      <c r="AO20" s="259">
        <v>95.418334633000001</v>
      </c>
      <c r="AP20" s="259">
        <v>96.371703480999997</v>
      </c>
      <c r="AQ20" s="259">
        <v>96.949630987999996</v>
      </c>
      <c r="AR20" s="259">
        <v>97.463609327</v>
      </c>
      <c r="AS20" s="259">
        <v>97.855467283999999</v>
      </c>
      <c r="AT20" s="259">
        <v>98.285175697</v>
      </c>
      <c r="AU20" s="259">
        <v>98.694563353000007</v>
      </c>
      <c r="AV20" s="259">
        <v>99.234398881000004</v>
      </c>
      <c r="AW20" s="259">
        <v>99.490068550000004</v>
      </c>
      <c r="AX20" s="259">
        <v>99.612340990000007</v>
      </c>
      <c r="AY20" s="259">
        <v>99.341770980999996</v>
      </c>
      <c r="AZ20" s="259">
        <v>99.391832875999995</v>
      </c>
      <c r="BA20" s="259">
        <v>99.503081455</v>
      </c>
      <c r="BB20" s="259">
        <v>99.717940017000004</v>
      </c>
      <c r="BC20" s="259">
        <v>99.919744491000003</v>
      </c>
      <c r="BD20" s="259">
        <v>100.15091818000001</v>
      </c>
      <c r="BE20" s="259">
        <v>100.4254912</v>
      </c>
      <c r="BF20" s="347">
        <v>100.70489999999999</v>
      </c>
      <c r="BG20" s="347">
        <v>101.0031</v>
      </c>
      <c r="BH20" s="347">
        <v>101.2915</v>
      </c>
      <c r="BI20" s="347">
        <v>101.649</v>
      </c>
      <c r="BJ20" s="347">
        <v>102.0467</v>
      </c>
      <c r="BK20" s="347">
        <v>102.5778</v>
      </c>
      <c r="BL20" s="347">
        <v>102.98650000000001</v>
      </c>
      <c r="BM20" s="347">
        <v>103.36579999999999</v>
      </c>
      <c r="BN20" s="347">
        <v>103.655</v>
      </c>
      <c r="BO20" s="347">
        <v>104.0211</v>
      </c>
      <c r="BP20" s="347">
        <v>104.4033</v>
      </c>
      <c r="BQ20" s="347">
        <v>104.8399</v>
      </c>
      <c r="BR20" s="347">
        <v>105.2256</v>
      </c>
      <c r="BS20" s="347">
        <v>105.5988</v>
      </c>
      <c r="BT20" s="347">
        <v>105.9593</v>
      </c>
      <c r="BU20" s="347">
        <v>106.30719999999999</v>
      </c>
      <c r="BV20" s="347">
        <v>106.6426</v>
      </c>
    </row>
    <row r="21" spans="1:74" ht="11.1" customHeight="1" x14ac:dyDescent="0.2">
      <c r="A21" s="148" t="s">
        <v>948</v>
      </c>
      <c r="B21" s="211" t="s">
        <v>609</v>
      </c>
      <c r="C21" s="259">
        <v>85.959188858999994</v>
      </c>
      <c r="D21" s="259">
        <v>86.080451517</v>
      </c>
      <c r="E21" s="259">
        <v>86.131207337999996</v>
      </c>
      <c r="F21" s="259">
        <v>85.855045375000003</v>
      </c>
      <c r="G21" s="259">
        <v>85.957095734000006</v>
      </c>
      <c r="H21" s="259">
        <v>86.180947466000006</v>
      </c>
      <c r="I21" s="259">
        <v>86.664834370999998</v>
      </c>
      <c r="J21" s="259">
        <v>87.028613504000006</v>
      </c>
      <c r="K21" s="259">
        <v>87.410518662000001</v>
      </c>
      <c r="L21" s="259">
        <v>87.742568538</v>
      </c>
      <c r="M21" s="259">
        <v>88.211711729000001</v>
      </c>
      <c r="N21" s="259">
        <v>88.749966927000003</v>
      </c>
      <c r="O21" s="259">
        <v>89.504052279000007</v>
      </c>
      <c r="P21" s="259">
        <v>90.070492883</v>
      </c>
      <c r="Q21" s="259">
        <v>90.596006884000005</v>
      </c>
      <c r="R21" s="259">
        <v>91.097035367000004</v>
      </c>
      <c r="S21" s="259">
        <v>91.528365351000005</v>
      </c>
      <c r="T21" s="259">
        <v>91.906437918999998</v>
      </c>
      <c r="U21" s="259">
        <v>92.170237008000001</v>
      </c>
      <c r="V21" s="259">
        <v>92.487556792000007</v>
      </c>
      <c r="W21" s="259">
        <v>92.797381208000004</v>
      </c>
      <c r="X21" s="259">
        <v>93.048457311999996</v>
      </c>
      <c r="Y21" s="259">
        <v>93.381730699000002</v>
      </c>
      <c r="Z21" s="259">
        <v>93.745948427000002</v>
      </c>
      <c r="AA21" s="259">
        <v>94.295504347999994</v>
      </c>
      <c r="AB21" s="259">
        <v>94.605815364999998</v>
      </c>
      <c r="AC21" s="259">
        <v>94.831275332000004</v>
      </c>
      <c r="AD21" s="259">
        <v>94.830763636</v>
      </c>
      <c r="AE21" s="259">
        <v>94.992361962000004</v>
      </c>
      <c r="AF21" s="259">
        <v>95.174949697000002</v>
      </c>
      <c r="AG21" s="259">
        <v>95.288673400999997</v>
      </c>
      <c r="AH21" s="259">
        <v>95.580630037000006</v>
      </c>
      <c r="AI21" s="259">
        <v>95.960966163999998</v>
      </c>
      <c r="AJ21" s="259">
        <v>96.676861944999999</v>
      </c>
      <c r="AK21" s="259">
        <v>97.048571933000005</v>
      </c>
      <c r="AL21" s="259">
        <v>97.323276290999999</v>
      </c>
      <c r="AM21" s="259">
        <v>97.193970385</v>
      </c>
      <c r="AN21" s="259">
        <v>97.504916954999999</v>
      </c>
      <c r="AO21" s="259">
        <v>97.949111368000004</v>
      </c>
      <c r="AP21" s="259">
        <v>98.712274644999994</v>
      </c>
      <c r="AQ21" s="259">
        <v>99.283673977999996</v>
      </c>
      <c r="AR21" s="259">
        <v>99.849030388000003</v>
      </c>
      <c r="AS21" s="259">
        <v>100.48422397</v>
      </c>
      <c r="AT21" s="259">
        <v>100.98058446</v>
      </c>
      <c r="AU21" s="259">
        <v>101.41399197</v>
      </c>
      <c r="AV21" s="259">
        <v>101.86453245</v>
      </c>
      <c r="AW21" s="259">
        <v>102.11196949000001</v>
      </c>
      <c r="AX21" s="259">
        <v>102.23638907</v>
      </c>
      <c r="AY21" s="259">
        <v>102.06552277999999</v>
      </c>
      <c r="AZ21" s="259">
        <v>102.07310873</v>
      </c>
      <c r="BA21" s="259">
        <v>102.08687851000001</v>
      </c>
      <c r="BB21" s="259">
        <v>102.02542453</v>
      </c>
      <c r="BC21" s="259">
        <v>102.11261767000001</v>
      </c>
      <c r="BD21" s="259">
        <v>102.26705032</v>
      </c>
      <c r="BE21" s="259">
        <v>102.53022199999999</v>
      </c>
      <c r="BF21" s="347">
        <v>102.788</v>
      </c>
      <c r="BG21" s="347">
        <v>103.0819</v>
      </c>
      <c r="BH21" s="347">
        <v>103.417</v>
      </c>
      <c r="BI21" s="347">
        <v>103.77930000000001</v>
      </c>
      <c r="BJ21" s="347">
        <v>104.17400000000001</v>
      </c>
      <c r="BK21" s="347">
        <v>104.6806</v>
      </c>
      <c r="BL21" s="347">
        <v>105.08029999999999</v>
      </c>
      <c r="BM21" s="347">
        <v>105.4528</v>
      </c>
      <c r="BN21" s="347">
        <v>105.7415</v>
      </c>
      <c r="BO21" s="347">
        <v>106.10169999999999</v>
      </c>
      <c r="BP21" s="347">
        <v>106.4769</v>
      </c>
      <c r="BQ21" s="347">
        <v>106.9072</v>
      </c>
      <c r="BR21" s="347">
        <v>107.28230000000001</v>
      </c>
      <c r="BS21" s="347">
        <v>107.64239999999999</v>
      </c>
      <c r="BT21" s="347">
        <v>107.9873</v>
      </c>
      <c r="BU21" s="347">
        <v>108.3173</v>
      </c>
      <c r="BV21" s="347">
        <v>108.63209999999999</v>
      </c>
    </row>
    <row r="22" spans="1:74" ht="11.1" customHeight="1" x14ac:dyDescent="0.2">
      <c r="A22" s="148" t="s">
        <v>949</v>
      </c>
      <c r="B22" s="211" t="s">
        <v>610</v>
      </c>
      <c r="C22" s="259">
        <v>93.344048986999994</v>
      </c>
      <c r="D22" s="259">
        <v>93.585106365000001</v>
      </c>
      <c r="E22" s="259">
        <v>93.750025363999995</v>
      </c>
      <c r="F22" s="259">
        <v>93.522138153</v>
      </c>
      <c r="G22" s="259">
        <v>93.772281268</v>
      </c>
      <c r="H22" s="259">
        <v>94.183786877000003</v>
      </c>
      <c r="I22" s="259">
        <v>95.032724157000004</v>
      </c>
      <c r="J22" s="259">
        <v>95.559902871999995</v>
      </c>
      <c r="K22" s="259">
        <v>96.041392199000001</v>
      </c>
      <c r="L22" s="259">
        <v>96.323376748000001</v>
      </c>
      <c r="M22" s="259">
        <v>96.828848839000003</v>
      </c>
      <c r="N22" s="259">
        <v>97.403993082</v>
      </c>
      <c r="O22" s="259">
        <v>98.267650519</v>
      </c>
      <c r="P22" s="259">
        <v>98.818008286999998</v>
      </c>
      <c r="Q22" s="259">
        <v>99.273907426999997</v>
      </c>
      <c r="R22" s="259">
        <v>99.586212132</v>
      </c>
      <c r="S22" s="259">
        <v>99.890045872000002</v>
      </c>
      <c r="T22" s="259">
        <v>100.13627284</v>
      </c>
      <c r="U22" s="259">
        <v>100.23656303</v>
      </c>
      <c r="V22" s="259">
        <v>100.43382396</v>
      </c>
      <c r="W22" s="259">
        <v>100.63972561</v>
      </c>
      <c r="X22" s="259">
        <v>100.78779031000001</v>
      </c>
      <c r="Y22" s="259">
        <v>101.06083171</v>
      </c>
      <c r="Z22" s="259">
        <v>101.3923721</v>
      </c>
      <c r="AA22" s="259">
        <v>102.00278935999999</v>
      </c>
      <c r="AB22" s="259">
        <v>102.28604436000001</v>
      </c>
      <c r="AC22" s="259">
        <v>102.46251497</v>
      </c>
      <c r="AD22" s="259">
        <v>102.3804492</v>
      </c>
      <c r="AE22" s="259">
        <v>102.45716501</v>
      </c>
      <c r="AF22" s="259">
        <v>102.54091043</v>
      </c>
      <c r="AG22" s="259">
        <v>102.52300556</v>
      </c>
      <c r="AH22" s="259">
        <v>102.70232009999999</v>
      </c>
      <c r="AI22" s="259">
        <v>102.97017416</v>
      </c>
      <c r="AJ22" s="259">
        <v>103.56039697</v>
      </c>
      <c r="AK22" s="259">
        <v>103.82995815</v>
      </c>
      <c r="AL22" s="259">
        <v>104.01268691999999</v>
      </c>
      <c r="AM22" s="259">
        <v>103.71700984</v>
      </c>
      <c r="AN22" s="259">
        <v>104.01975389</v>
      </c>
      <c r="AO22" s="259">
        <v>104.52934562999999</v>
      </c>
      <c r="AP22" s="259">
        <v>105.63593899999999</v>
      </c>
      <c r="AQ22" s="259">
        <v>106.26661064</v>
      </c>
      <c r="AR22" s="259">
        <v>106.8115145</v>
      </c>
      <c r="AS22" s="259">
        <v>107.17493739</v>
      </c>
      <c r="AT22" s="259">
        <v>107.62009058</v>
      </c>
      <c r="AU22" s="259">
        <v>108.05126088999999</v>
      </c>
      <c r="AV22" s="259">
        <v>108.78760144</v>
      </c>
      <c r="AW22" s="259">
        <v>108.95144113000001</v>
      </c>
      <c r="AX22" s="259">
        <v>108.86193308999999</v>
      </c>
      <c r="AY22" s="259">
        <v>108.1556753</v>
      </c>
      <c r="AZ22" s="259">
        <v>107.83202332</v>
      </c>
      <c r="BA22" s="259">
        <v>107.52757511999999</v>
      </c>
      <c r="BB22" s="259">
        <v>107.11758781</v>
      </c>
      <c r="BC22" s="259">
        <v>106.94510437</v>
      </c>
      <c r="BD22" s="259">
        <v>106.88538189000001</v>
      </c>
      <c r="BE22" s="259">
        <v>106.9980068</v>
      </c>
      <c r="BF22" s="347">
        <v>107.1191</v>
      </c>
      <c r="BG22" s="347">
        <v>107.3083</v>
      </c>
      <c r="BH22" s="347">
        <v>107.5802</v>
      </c>
      <c r="BI22" s="347">
        <v>107.89449999999999</v>
      </c>
      <c r="BJ22" s="347">
        <v>108.26600000000001</v>
      </c>
      <c r="BK22" s="347">
        <v>108.8062</v>
      </c>
      <c r="BL22" s="347">
        <v>109.2081</v>
      </c>
      <c r="BM22" s="347">
        <v>109.5831</v>
      </c>
      <c r="BN22" s="347">
        <v>109.85120000000001</v>
      </c>
      <c r="BO22" s="347">
        <v>110.23309999999999</v>
      </c>
      <c r="BP22" s="347">
        <v>110.6485</v>
      </c>
      <c r="BQ22" s="347">
        <v>111.1494</v>
      </c>
      <c r="BR22" s="347">
        <v>111.5928</v>
      </c>
      <c r="BS22" s="347">
        <v>112.0307</v>
      </c>
      <c r="BT22" s="347">
        <v>112.46299999999999</v>
      </c>
      <c r="BU22" s="347">
        <v>112.8899</v>
      </c>
      <c r="BV22" s="347">
        <v>113.3112</v>
      </c>
    </row>
    <row r="23" spans="1:74" ht="11.1" customHeight="1" x14ac:dyDescent="0.2">
      <c r="A23" s="148" t="s">
        <v>950</v>
      </c>
      <c r="B23" s="211" t="s">
        <v>611</v>
      </c>
      <c r="C23" s="259">
        <v>89.789717034000006</v>
      </c>
      <c r="D23" s="259">
        <v>90.017309104999995</v>
      </c>
      <c r="E23" s="259">
        <v>90.145183747999994</v>
      </c>
      <c r="F23" s="259">
        <v>89.838492658000007</v>
      </c>
      <c r="G23" s="259">
        <v>90.018068677000002</v>
      </c>
      <c r="H23" s="259">
        <v>90.349063498999996</v>
      </c>
      <c r="I23" s="259">
        <v>91.046995530000004</v>
      </c>
      <c r="J23" s="259">
        <v>91.519189152999999</v>
      </c>
      <c r="K23" s="259">
        <v>91.981162772999994</v>
      </c>
      <c r="L23" s="259">
        <v>92.352082744000001</v>
      </c>
      <c r="M23" s="259">
        <v>92.854241594000001</v>
      </c>
      <c r="N23" s="259">
        <v>93.406805676999994</v>
      </c>
      <c r="O23" s="259">
        <v>94.190147038000006</v>
      </c>
      <c r="P23" s="259">
        <v>94.708242549999994</v>
      </c>
      <c r="Q23" s="259">
        <v>95.141464260000006</v>
      </c>
      <c r="R23" s="259">
        <v>95.440609198999994</v>
      </c>
      <c r="S23" s="259">
        <v>95.740985529</v>
      </c>
      <c r="T23" s="259">
        <v>95.993390282999997</v>
      </c>
      <c r="U23" s="259">
        <v>96.072127879000007</v>
      </c>
      <c r="V23" s="259">
        <v>96.322861164000003</v>
      </c>
      <c r="W23" s="259">
        <v>96.619894559000002</v>
      </c>
      <c r="X23" s="259">
        <v>96.982398062000001</v>
      </c>
      <c r="Y23" s="259">
        <v>97.357654175999997</v>
      </c>
      <c r="Z23" s="259">
        <v>97.764832900000002</v>
      </c>
      <c r="AA23" s="259">
        <v>98.365876732000004</v>
      </c>
      <c r="AB23" s="259">
        <v>98.715443801999996</v>
      </c>
      <c r="AC23" s="259">
        <v>98.975476608999998</v>
      </c>
      <c r="AD23" s="259">
        <v>99.010472844000006</v>
      </c>
      <c r="AE23" s="259">
        <v>99.193063854000002</v>
      </c>
      <c r="AF23" s="259">
        <v>99.387747331</v>
      </c>
      <c r="AG23" s="259">
        <v>99.544773194000001</v>
      </c>
      <c r="AH23" s="259">
        <v>99.800954167</v>
      </c>
      <c r="AI23" s="259">
        <v>100.10654017</v>
      </c>
      <c r="AJ23" s="259">
        <v>100.58767287000001</v>
      </c>
      <c r="AK23" s="259">
        <v>100.89746268</v>
      </c>
      <c r="AL23" s="259">
        <v>101.16205127000001</v>
      </c>
      <c r="AM23" s="259">
        <v>101.15960631</v>
      </c>
      <c r="AN23" s="259">
        <v>101.50016671</v>
      </c>
      <c r="AO23" s="259">
        <v>101.96190015000001</v>
      </c>
      <c r="AP23" s="259">
        <v>102.78385256</v>
      </c>
      <c r="AQ23" s="259">
        <v>103.30864762</v>
      </c>
      <c r="AR23" s="259">
        <v>103.77533127</v>
      </c>
      <c r="AS23" s="259">
        <v>104.14404647000001</v>
      </c>
      <c r="AT23" s="259">
        <v>104.52440006</v>
      </c>
      <c r="AU23" s="259">
        <v>104.87653501</v>
      </c>
      <c r="AV23" s="259">
        <v>105.23297315000001</v>
      </c>
      <c r="AW23" s="259">
        <v>105.50427944</v>
      </c>
      <c r="AX23" s="259">
        <v>105.72297571</v>
      </c>
      <c r="AY23" s="259">
        <v>105.82376718</v>
      </c>
      <c r="AZ23" s="259">
        <v>105.98621452</v>
      </c>
      <c r="BA23" s="259">
        <v>106.14502294</v>
      </c>
      <c r="BB23" s="259">
        <v>106.24581096</v>
      </c>
      <c r="BC23" s="259">
        <v>106.43812765</v>
      </c>
      <c r="BD23" s="259">
        <v>106.66759150999999</v>
      </c>
      <c r="BE23" s="259">
        <v>106.9187373</v>
      </c>
      <c r="BF23" s="347">
        <v>107.2341</v>
      </c>
      <c r="BG23" s="347">
        <v>107.59820000000001</v>
      </c>
      <c r="BH23" s="347">
        <v>108.00239999999999</v>
      </c>
      <c r="BI23" s="347">
        <v>108.4705</v>
      </c>
      <c r="BJ23" s="347">
        <v>108.9937</v>
      </c>
      <c r="BK23" s="347">
        <v>109.6628</v>
      </c>
      <c r="BL23" s="347">
        <v>110.2285</v>
      </c>
      <c r="BM23" s="347">
        <v>110.7813</v>
      </c>
      <c r="BN23" s="347">
        <v>111.27930000000001</v>
      </c>
      <c r="BO23" s="347">
        <v>111.8382</v>
      </c>
      <c r="BP23" s="347">
        <v>112.4161</v>
      </c>
      <c r="BQ23" s="347">
        <v>113.07559999999999</v>
      </c>
      <c r="BR23" s="347">
        <v>113.64409999999999</v>
      </c>
      <c r="BS23" s="347">
        <v>114.1845</v>
      </c>
      <c r="BT23" s="347">
        <v>114.69670000000001</v>
      </c>
      <c r="BU23" s="347">
        <v>115.1806</v>
      </c>
      <c r="BV23" s="347">
        <v>115.63639999999999</v>
      </c>
    </row>
    <row r="24" spans="1:74" ht="11.1" customHeight="1" x14ac:dyDescent="0.2">
      <c r="A24" s="148" t="s">
        <v>951</v>
      </c>
      <c r="B24" s="211" t="s">
        <v>612</v>
      </c>
      <c r="C24" s="259">
        <v>91.699360322999993</v>
      </c>
      <c r="D24" s="259">
        <v>91.857475211999997</v>
      </c>
      <c r="E24" s="259">
        <v>91.929767573999996</v>
      </c>
      <c r="F24" s="259">
        <v>91.621047504000003</v>
      </c>
      <c r="G24" s="259">
        <v>91.743087235999994</v>
      </c>
      <c r="H24" s="259">
        <v>92.000696868000006</v>
      </c>
      <c r="I24" s="259">
        <v>92.615702393000007</v>
      </c>
      <c r="J24" s="259">
        <v>92.978082327999999</v>
      </c>
      <c r="K24" s="259">
        <v>93.309662668000001</v>
      </c>
      <c r="L24" s="259">
        <v>93.492420738000007</v>
      </c>
      <c r="M24" s="259">
        <v>93.850918891000006</v>
      </c>
      <c r="N24" s="259">
        <v>94.267134452999997</v>
      </c>
      <c r="O24" s="259">
        <v>94.917006853000004</v>
      </c>
      <c r="P24" s="259">
        <v>95.316702661999997</v>
      </c>
      <c r="Q24" s="259">
        <v>95.642161309000002</v>
      </c>
      <c r="R24" s="259">
        <v>95.847924599999999</v>
      </c>
      <c r="S24" s="259">
        <v>96.059002565</v>
      </c>
      <c r="T24" s="259">
        <v>96.229937011999994</v>
      </c>
      <c r="U24" s="259">
        <v>96.275978472999995</v>
      </c>
      <c r="V24" s="259">
        <v>96.430187982000007</v>
      </c>
      <c r="W24" s="259">
        <v>96.607816072000006</v>
      </c>
      <c r="X24" s="259">
        <v>96.762690903999996</v>
      </c>
      <c r="Y24" s="259">
        <v>97.021785037000001</v>
      </c>
      <c r="Z24" s="259">
        <v>97.338926633</v>
      </c>
      <c r="AA24" s="259">
        <v>97.896949346</v>
      </c>
      <c r="AB24" s="259">
        <v>98.193060622999994</v>
      </c>
      <c r="AC24" s="259">
        <v>98.410094118000004</v>
      </c>
      <c r="AD24" s="259">
        <v>98.425082429</v>
      </c>
      <c r="AE24" s="259">
        <v>98.576185917000004</v>
      </c>
      <c r="AF24" s="259">
        <v>98.740437177000004</v>
      </c>
      <c r="AG24" s="259">
        <v>98.838044526000004</v>
      </c>
      <c r="AH24" s="259">
        <v>99.088435095999998</v>
      </c>
      <c r="AI24" s="259">
        <v>99.411817202999998</v>
      </c>
      <c r="AJ24" s="259">
        <v>100.02397371000001</v>
      </c>
      <c r="AK24" s="259">
        <v>100.33150173999999</v>
      </c>
      <c r="AL24" s="259">
        <v>100.55018416</v>
      </c>
      <c r="AM24" s="259">
        <v>100.35870301999999</v>
      </c>
      <c r="AN24" s="259">
        <v>100.64068267</v>
      </c>
      <c r="AO24" s="259">
        <v>101.07480517</v>
      </c>
      <c r="AP24" s="259">
        <v>101.97582128000001</v>
      </c>
      <c r="AQ24" s="259">
        <v>102.47816640000001</v>
      </c>
      <c r="AR24" s="259">
        <v>102.89659131000001</v>
      </c>
      <c r="AS24" s="259">
        <v>103.12128987</v>
      </c>
      <c r="AT24" s="259">
        <v>103.45422891</v>
      </c>
      <c r="AU24" s="259">
        <v>103.78560232</v>
      </c>
      <c r="AV24" s="259">
        <v>104.28724862</v>
      </c>
      <c r="AW24" s="259">
        <v>104.48661186</v>
      </c>
      <c r="AX24" s="259">
        <v>104.55553055999999</v>
      </c>
      <c r="AY24" s="259">
        <v>104.17151861000001</v>
      </c>
      <c r="AZ24" s="259">
        <v>104.22141283000001</v>
      </c>
      <c r="BA24" s="259">
        <v>104.3827271</v>
      </c>
      <c r="BB24" s="259">
        <v>104.88448697</v>
      </c>
      <c r="BC24" s="259">
        <v>105.09687218000001</v>
      </c>
      <c r="BD24" s="259">
        <v>105.24890827999999</v>
      </c>
      <c r="BE24" s="259">
        <v>105.17859421999999</v>
      </c>
      <c r="BF24" s="347">
        <v>105.3314</v>
      </c>
      <c r="BG24" s="347">
        <v>105.5454</v>
      </c>
      <c r="BH24" s="347">
        <v>105.81570000000001</v>
      </c>
      <c r="BI24" s="347">
        <v>106.15560000000001</v>
      </c>
      <c r="BJ24" s="347">
        <v>106.5604</v>
      </c>
      <c r="BK24" s="347">
        <v>107.1345</v>
      </c>
      <c r="BL24" s="347">
        <v>107.5903</v>
      </c>
      <c r="BM24" s="347">
        <v>108.0324</v>
      </c>
      <c r="BN24" s="347">
        <v>108.4066</v>
      </c>
      <c r="BO24" s="347">
        <v>108.86199999999999</v>
      </c>
      <c r="BP24" s="347">
        <v>109.34439999999999</v>
      </c>
      <c r="BQ24" s="347">
        <v>109.9186</v>
      </c>
      <c r="BR24" s="347">
        <v>110.40649999999999</v>
      </c>
      <c r="BS24" s="347">
        <v>110.8728</v>
      </c>
      <c r="BT24" s="347">
        <v>111.3176</v>
      </c>
      <c r="BU24" s="347">
        <v>111.74079999999999</v>
      </c>
      <c r="BV24" s="347">
        <v>112.14239999999999</v>
      </c>
    </row>
    <row r="25" spans="1:74" ht="11.1" customHeight="1" x14ac:dyDescent="0.2">
      <c r="A25" s="148"/>
      <c r="B25" s="168" t="s">
        <v>1226</v>
      </c>
      <c r="C25" s="247"/>
      <c r="D25" s="247"/>
      <c r="E25" s="247"/>
      <c r="F25" s="247"/>
      <c r="G25" s="247"/>
      <c r="H25" s="247"/>
      <c r="I25" s="247"/>
      <c r="J25" s="247"/>
      <c r="K25" s="247"/>
      <c r="L25" s="247"/>
      <c r="M25" s="247"/>
      <c r="N25" s="247"/>
      <c r="O25" s="247"/>
      <c r="P25" s="247"/>
      <c r="Q25" s="247"/>
      <c r="R25" s="247"/>
      <c r="S25" s="247"/>
      <c r="T25" s="247"/>
      <c r="U25" s="247"/>
      <c r="V25" s="247"/>
      <c r="W25" s="247"/>
      <c r="X25" s="247"/>
      <c r="Y25" s="247"/>
      <c r="Z25" s="247"/>
      <c r="AA25" s="247"/>
      <c r="AB25" s="247"/>
      <c r="AC25" s="247"/>
      <c r="AD25" s="247"/>
      <c r="AE25" s="247"/>
      <c r="AF25" s="247"/>
      <c r="AG25" s="247"/>
      <c r="AH25" s="247"/>
      <c r="AI25" s="247"/>
      <c r="AJ25" s="247"/>
      <c r="AK25" s="247"/>
      <c r="AL25" s="247"/>
      <c r="AM25" s="247"/>
      <c r="AN25" s="247"/>
      <c r="AO25" s="247"/>
      <c r="AP25" s="247"/>
      <c r="AQ25" s="247"/>
      <c r="AR25" s="247"/>
      <c r="AS25" s="247"/>
      <c r="AT25" s="247"/>
      <c r="AU25" s="247"/>
      <c r="AV25" s="247"/>
      <c r="AW25" s="247"/>
      <c r="AX25" s="247"/>
      <c r="AY25" s="348"/>
      <c r="AZ25" s="247"/>
      <c r="BA25" s="247"/>
      <c r="BB25" s="247"/>
      <c r="BC25" s="247"/>
      <c r="BD25" s="247"/>
      <c r="BE25" s="247"/>
      <c r="BF25" s="348"/>
      <c r="BG25" s="348"/>
      <c r="BH25" s="348"/>
      <c r="BI25" s="348"/>
      <c r="BJ25" s="348"/>
      <c r="BK25" s="348"/>
      <c r="BL25" s="348"/>
      <c r="BM25" s="348"/>
      <c r="BN25" s="348"/>
      <c r="BO25" s="348"/>
      <c r="BP25" s="348"/>
      <c r="BQ25" s="348"/>
      <c r="BR25" s="348"/>
      <c r="BS25" s="348"/>
      <c r="BT25" s="348"/>
      <c r="BU25" s="348"/>
      <c r="BV25" s="348"/>
    </row>
    <row r="26" spans="1:74" ht="11.1" customHeight="1" x14ac:dyDescent="0.2">
      <c r="A26" s="148" t="s">
        <v>952</v>
      </c>
      <c r="B26" s="211" t="s">
        <v>605</v>
      </c>
      <c r="C26" s="241">
        <v>719.09313110000005</v>
      </c>
      <c r="D26" s="241">
        <v>722.20845080000004</v>
      </c>
      <c r="E26" s="241">
        <v>724.44260392000001</v>
      </c>
      <c r="F26" s="241">
        <v>725.61901251999996</v>
      </c>
      <c r="G26" s="241">
        <v>726.22326591000001</v>
      </c>
      <c r="H26" s="241">
        <v>726.07878615000004</v>
      </c>
      <c r="I26" s="241">
        <v>723.98904425000001</v>
      </c>
      <c r="J26" s="241">
        <v>723.24449497000001</v>
      </c>
      <c r="K26" s="241">
        <v>722.64860931999999</v>
      </c>
      <c r="L26" s="241">
        <v>720.00696353000001</v>
      </c>
      <c r="M26" s="241">
        <v>721.35422291999998</v>
      </c>
      <c r="N26" s="241">
        <v>724.49596372999997</v>
      </c>
      <c r="O26" s="241">
        <v>733.42941667000002</v>
      </c>
      <c r="P26" s="241">
        <v>737.1621973</v>
      </c>
      <c r="Q26" s="241">
        <v>739.69153633999997</v>
      </c>
      <c r="R26" s="241">
        <v>740.27557747000003</v>
      </c>
      <c r="S26" s="241">
        <v>740.95442553999999</v>
      </c>
      <c r="T26" s="241">
        <v>740.98622422000005</v>
      </c>
      <c r="U26" s="241">
        <v>736.11713279000003</v>
      </c>
      <c r="V26" s="241">
        <v>738.0452133</v>
      </c>
      <c r="W26" s="241">
        <v>742.51662499999998</v>
      </c>
      <c r="X26" s="241">
        <v>758.85690734000002</v>
      </c>
      <c r="Y26" s="241">
        <v>761.42082685000003</v>
      </c>
      <c r="Z26" s="241">
        <v>759.53392297000005</v>
      </c>
      <c r="AA26" s="241">
        <v>743.58497715999999</v>
      </c>
      <c r="AB26" s="241">
        <v>740.00484042000005</v>
      </c>
      <c r="AC26" s="241">
        <v>739.1822942</v>
      </c>
      <c r="AD26" s="241">
        <v>745.33292988000005</v>
      </c>
      <c r="AE26" s="241">
        <v>746.86387116000003</v>
      </c>
      <c r="AF26" s="241">
        <v>747.99070941000002</v>
      </c>
      <c r="AG26" s="241">
        <v>748.20519592000005</v>
      </c>
      <c r="AH26" s="241">
        <v>748.90501468000002</v>
      </c>
      <c r="AI26" s="241">
        <v>749.58191695999994</v>
      </c>
      <c r="AJ26" s="241">
        <v>749.17788654000003</v>
      </c>
      <c r="AK26" s="241">
        <v>750.60246803999996</v>
      </c>
      <c r="AL26" s="241">
        <v>752.79764522999994</v>
      </c>
      <c r="AM26" s="241">
        <v>757.88934228000005</v>
      </c>
      <c r="AN26" s="241">
        <v>760.03126772999997</v>
      </c>
      <c r="AO26" s="241">
        <v>761.34934575</v>
      </c>
      <c r="AP26" s="241">
        <v>760.28861098000004</v>
      </c>
      <c r="AQ26" s="241">
        <v>761.12521816000003</v>
      </c>
      <c r="AR26" s="241">
        <v>762.30420192999998</v>
      </c>
      <c r="AS26" s="241">
        <v>763.09482291999996</v>
      </c>
      <c r="AT26" s="241">
        <v>765.50661438999998</v>
      </c>
      <c r="AU26" s="241">
        <v>768.80883696000001</v>
      </c>
      <c r="AV26" s="241">
        <v>774.37465548</v>
      </c>
      <c r="AW26" s="241">
        <v>778.42786664000005</v>
      </c>
      <c r="AX26" s="241">
        <v>782.34163527999999</v>
      </c>
      <c r="AY26" s="241">
        <v>786.85922415000005</v>
      </c>
      <c r="AZ26" s="241">
        <v>789.93666068000005</v>
      </c>
      <c r="BA26" s="241">
        <v>792.31720760999997</v>
      </c>
      <c r="BB26" s="241">
        <v>793.12926573000004</v>
      </c>
      <c r="BC26" s="241">
        <v>794.76973290000001</v>
      </c>
      <c r="BD26" s="241">
        <v>796.36700988999996</v>
      </c>
      <c r="BE26" s="241">
        <v>797.82568139</v>
      </c>
      <c r="BF26" s="334">
        <v>799.40809999999999</v>
      </c>
      <c r="BG26" s="334">
        <v>801.01900000000001</v>
      </c>
      <c r="BH26" s="334">
        <v>802.46969999999999</v>
      </c>
      <c r="BI26" s="334">
        <v>804.27859999999998</v>
      </c>
      <c r="BJ26" s="334">
        <v>806.25720000000001</v>
      </c>
      <c r="BK26" s="334">
        <v>808.84749999999997</v>
      </c>
      <c r="BL26" s="334">
        <v>810.83399999999995</v>
      </c>
      <c r="BM26" s="334">
        <v>812.65890000000002</v>
      </c>
      <c r="BN26" s="334">
        <v>814.02149999999995</v>
      </c>
      <c r="BO26" s="334">
        <v>815.74839999999995</v>
      </c>
      <c r="BP26" s="334">
        <v>817.53890000000001</v>
      </c>
      <c r="BQ26" s="334">
        <v>819.31769999999995</v>
      </c>
      <c r="BR26" s="334">
        <v>821.29219999999998</v>
      </c>
      <c r="BS26" s="334">
        <v>823.38689999999997</v>
      </c>
      <c r="BT26" s="334">
        <v>825.60180000000003</v>
      </c>
      <c r="BU26" s="334">
        <v>827.93690000000004</v>
      </c>
      <c r="BV26" s="334">
        <v>830.39229999999998</v>
      </c>
    </row>
    <row r="27" spans="1:74" ht="11.1" customHeight="1" x14ac:dyDescent="0.2">
      <c r="A27" s="148" t="s">
        <v>953</v>
      </c>
      <c r="B27" s="211" t="s">
        <v>639</v>
      </c>
      <c r="C27" s="241">
        <v>1959.5158762000001</v>
      </c>
      <c r="D27" s="241">
        <v>1968.5809918</v>
      </c>
      <c r="E27" s="241">
        <v>1971.2863963</v>
      </c>
      <c r="F27" s="241">
        <v>1956.2824301000001</v>
      </c>
      <c r="G27" s="241">
        <v>1954.7806567</v>
      </c>
      <c r="H27" s="241">
        <v>1955.4314165999999</v>
      </c>
      <c r="I27" s="241">
        <v>1962.6087244</v>
      </c>
      <c r="J27" s="241">
        <v>1964.2840403</v>
      </c>
      <c r="K27" s="241">
        <v>1964.8313787</v>
      </c>
      <c r="L27" s="241">
        <v>1959.1816005999999</v>
      </c>
      <c r="M27" s="241">
        <v>1961.2748383999999</v>
      </c>
      <c r="N27" s="241">
        <v>1966.0419529000001</v>
      </c>
      <c r="O27" s="241">
        <v>1978.8542434999999</v>
      </c>
      <c r="P27" s="241">
        <v>1984.9406372000001</v>
      </c>
      <c r="Q27" s="241">
        <v>1989.6724333</v>
      </c>
      <c r="R27" s="241">
        <v>1992.1638849000001</v>
      </c>
      <c r="S27" s="241">
        <v>1994.8507959999999</v>
      </c>
      <c r="T27" s="241">
        <v>1996.8474197</v>
      </c>
      <c r="U27" s="241">
        <v>1989.8048080999999</v>
      </c>
      <c r="V27" s="241">
        <v>1996.6825678</v>
      </c>
      <c r="W27" s="241">
        <v>2009.1317509</v>
      </c>
      <c r="X27" s="241">
        <v>2052.2901963999998</v>
      </c>
      <c r="Y27" s="241">
        <v>2057.0288472000002</v>
      </c>
      <c r="Z27" s="241">
        <v>2048.4855422999999</v>
      </c>
      <c r="AA27" s="241">
        <v>1995.8894686000001</v>
      </c>
      <c r="AB27" s="241">
        <v>1983.8603619999999</v>
      </c>
      <c r="AC27" s="241">
        <v>1981.6274094</v>
      </c>
      <c r="AD27" s="241">
        <v>2005.0423189000001</v>
      </c>
      <c r="AE27" s="241">
        <v>2010.5128933999999</v>
      </c>
      <c r="AF27" s="241">
        <v>2013.8908409000001</v>
      </c>
      <c r="AG27" s="241">
        <v>2012.0697043</v>
      </c>
      <c r="AH27" s="241">
        <v>2013.5922407</v>
      </c>
      <c r="AI27" s="241">
        <v>2015.3519928999999</v>
      </c>
      <c r="AJ27" s="241">
        <v>2016.2301926</v>
      </c>
      <c r="AK27" s="241">
        <v>2019.3034528999999</v>
      </c>
      <c r="AL27" s="241">
        <v>2023.4530053000001</v>
      </c>
      <c r="AM27" s="241">
        <v>2031.8667769000001</v>
      </c>
      <c r="AN27" s="241">
        <v>2035.7779685999999</v>
      </c>
      <c r="AO27" s="241">
        <v>2038.3745074000001</v>
      </c>
      <c r="AP27" s="241">
        <v>2036.2520572000001</v>
      </c>
      <c r="AQ27" s="241">
        <v>2038.7725419999999</v>
      </c>
      <c r="AR27" s="241">
        <v>2042.5316256999999</v>
      </c>
      <c r="AS27" s="241">
        <v>2047.3655911999999</v>
      </c>
      <c r="AT27" s="241">
        <v>2053.7246607000002</v>
      </c>
      <c r="AU27" s="241">
        <v>2061.4451171999999</v>
      </c>
      <c r="AV27" s="241">
        <v>2071.0998583999999</v>
      </c>
      <c r="AW27" s="241">
        <v>2081.1134152</v>
      </c>
      <c r="AX27" s="241">
        <v>2092.0586853999998</v>
      </c>
      <c r="AY27" s="241">
        <v>2109.2750833999999</v>
      </c>
      <c r="AZ27" s="241">
        <v>2118.0792199000002</v>
      </c>
      <c r="BA27" s="241">
        <v>2123.8105089999999</v>
      </c>
      <c r="BB27" s="241">
        <v>2121.4831961999998</v>
      </c>
      <c r="BC27" s="241">
        <v>2124.8081069</v>
      </c>
      <c r="BD27" s="241">
        <v>2128.7994864000002</v>
      </c>
      <c r="BE27" s="241">
        <v>2134.4832612</v>
      </c>
      <c r="BF27" s="334">
        <v>2139.038</v>
      </c>
      <c r="BG27" s="334">
        <v>2143.4899999999998</v>
      </c>
      <c r="BH27" s="334">
        <v>2147.0540000000001</v>
      </c>
      <c r="BI27" s="334">
        <v>2151.8890000000001</v>
      </c>
      <c r="BJ27" s="334">
        <v>2157.2089999999998</v>
      </c>
      <c r="BK27" s="334">
        <v>2164.7260000000001</v>
      </c>
      <c r="BL27" s="334">
        <v>2169.7359999999999</v>
      </c>
      <c r="BM27" s="334">
        <v>2173.9499999999998</v>
      </c>
      <c r="BN27" s="334">
        <v>2175.6579999999999</v>
      </c>
      <c r="BO27" s="334">
        <v>2179.56</v>
      </c>
      <c r="BP27" s="334">
        <v>2183.9479999999999</v>
      </c>
      <c r="BQ27" s="334">
        <v>2189.067</v>
      </c>
      <c r="BR27" s="334">
        <v>2194.239</v>
      </c>
      <c r="BS27" s="334">
        <v>2199.712</v>
      </c>
      <c r="BT27" s="334">
        <v>2205.4839999999999</v>
      </c>
      <c r="BU27" s="334">
        <v>2211.556</v>
      </c>
      <c r="BV27" s="334">
        <v>2217.9279999999999</v>
      </c>
    </row>
    <row r="28" spans="1:74" ht="11.1" customHeight="1" x14ac:dyDescent="0.2">
      <c r="A28" s="148" t="s">
        <v>954</v>
      </c>
      <c r="B28" s="211" t="s">
        <v>606</v>
      </c>
      <c r="C28" s="241">
        <v>1770.8945349000001</v>
      </c>
      <c r="D28" s="241">
        <v>1777.6832592999999</v>
      </c>
      <c r="E28" s="241">
        <v>1780.109293</v>
      </c>
      <c r="F28" s="241">
        <v>1769.6711694999999</v>
      </c>
      <c r="G28" s="241">
        <v>1769.7479215999999</v>
      </c>
      <c r="H28" s="241">
        <v>1771.8380829</v>
      </c>
      <c r="I28" s="241">
        <v>1780.4898155999999</v>
      </c>
      <c r="J28" s="241">
        <v>1783.1956735000001</v>
      </c>
      <c r="K28" s="241">
        <v>1784.5038188999999</v>
      </c>
      <c r="L28" s="241">
        <v>1779.0178553000001</v>
      </c>
      <c r="M28" s="241">
        <v>1781.5778729000001</v>
      </c>
      <c r="N28" s="241">
        <v>1786.7874752</v>
      </c>
      <c r="O28" s="241">
        <v>1800.4101287000001</v>
      </c>
      <c r="P28" s="241">
        <v>1806.5963005000001</v>
      </c>
      <c r="Q28" s="241">
        <v>1811.1094573</v>
      </c>
      <c r="R28" s="241">
        <v>1813.5563735999999</v>
      </c>
      <c r="S28" s="241">
        <v>1815.0184191999999</v>
      </c>
      <c r="T28" s="241">
        <v>1815.1023686999999</v>
      </c>
      <c r="U28" s="241">
        <v>1804.9163378000001</v>
      </c>
      <c r="V28" s="241">
        <v>1808.9130084000001</v>
      </c>
      <c r="W28" s="241">
        <v>1818.2004962000001</v>
      </c>
      <c r="X28" s="241">
        <v>1850.6918616</v>
      </c>
      <c r="Y28" s="241">
        <v>1857.1261884999999</v>
      </c>
      <c r="Z28" s="241">
        <v>1855.4165373999999</v>
      </c>
      <c r="AA28" s="241">
        <v>1828.4073522000001</v>
      </c>
      <c r="AB28" s="241">
        <v>1823.2764119000001</v>
      </c>
      <c r="AC28" s="241">
        <v>1822.8681607000001</v>
      </c>
      <c r="AD28" s="241">
        <v>1835.1878142</v>
      </c>
      <c r="AE28" s="241">
        <v>1838.221029</v>
      </c>
      <c r="AF28" s="241">
        <v>1839.9730208999999</v>
      </c>
      <c r="AG28" s="241">
        <v>1838.7871494000001</v>
      </c>
      <c r="AH28" s="241">
        <v>1839.2191759</v>
      </c>
      <c r="AI28" s="241">
        <v>1839.6124597</v>
      </c>
      <c r="AJ28" s="241">
        <v>1837.8945332999999</v>
      </c>
      <c r="AK28" s="241">
        <v>1839.7646827999999</v>
      </c>
      <c r="AL28" s="241">
        <v>1843.1504405000001</v>
      </c>
      <c r="AM28" s="241">
        <v>1850.8747234</v>
      </c>
      <c r="AN28" s="241">
        <v>1855.1745097</v>
      </c>
      <c r="AO28" s="241">
        <v>1858.8727163999999</v>
      </c>
      <c r="AP28" s="241">
        <v>1861.5294421000001</v>
      </c>
      <c r="AQ28" s="241">
        <v>1864.3544156999999</v>
      </c>
      <c r="AR28" s="241">
        <v>1866.9077359</v>
      </c>
      <c r="AS28" s="241">
        <v>1866.5621587000001</v>
      </c>
      <c r="AT28" s="241">
        <v>1870.5426049</v>
      </c>
      <c r="AU28" s="241">
        <v>1876.2218304</v>
      </c>
      <c r="AV28" s="241">
        <v>1884.9244601</v>
      </c>
      <c r="AW28" s="241">
        <v>1893.0077759000001</v>
      </c>
      <c r="AX28" s="241">
        <v>1901.7964026</v>
      </c>
      <c r="AY28" s="241">
        <v>1914.5433545000001</v>
      </c>
      <c r="AZ28" s="241">
        <v>1922.3028423000001</v>
      </c>
      <c r="BA28" s="241">
        <v>1928.3278802</v>
      </c>
      <c r="BB28" s="241">
        <v>1930.7656033000001</v>
      </c>
      <c r="BC28" s="241">
        <v>1934.7113902999999</v>
      </c>
      <c r="BD28" s="241">
        <v>1938.3123762</v>
      </c>
      <c r="BE28" s="241">
        <v>1940.8654329999999</v>
      </c>
      <c r="BF28" s="334">
        <v>1944.3040000000001</v>
      </c>
      <c r="BG28" s="334">
        <v>1947.925</v>
      </c>
      <c r="BH28" s="334">
        <v>1951.463</v>
      </c>
      <c r="BI28" s="334">
        <v>1955.6489999999999</v>
      </c>
      <c r="BJ28" s="334">
        <v>1960.2170000000001</v>
      </c>
      <c r="BK28" s="334">
        <v>1966.2629999999999</v>
      </c>
      <c r="BL28" s="334">
        <v>1970.7729999999999</v>
      </c>
      <c r="BM28" s="334">
        <v>1974.8440000000001</v>
      </c>
      <c r="BN28" s="334">
        <v>1977.682</v>
      </c>
      <c r="BO28" s="334">
        <v>1981.4670000000001</v>
      </c>
      <c r="BP28" s="334">
        <v>1985.4079999999999</v>
      </c>
      <c r="BQ28" s="334">
        <v>1989.3910000000001</v>
      </c>
      <c r="BR28" s="334">
        <v>1993.7249999999999</v>
      </c>
      <c r="BS28" s="334">
        <v>1998.299</v>
      </c>
      <c r="BT28" s="334">
        <v>2003.1120000000001</v>
      </c>
      <c r="BU28" s="334">
        <v>2008.164</v>
      </c>
      <c r="BV28" s="334">
        <v>2013.4549999999999</v>
      </c>
    </row>
    <row r="29" spans="1:74" ht="11.1" customHeight="1" x14ac:dyDescent="0.2">
      <c r="A29" s="148" t="s">
        <v>955</v>
      </c>
      <c r="B29" s="211" t="s">
        <v>607</v>
      </c>
      <c r="C29" s="241">
        <v>828.59588540000004</v>
      </c>
      <c r="D29" s="241">
        <v>833.43590963999998</v>
      </c>
      <c r="E29" s="241">
        <v>835.93553740000004</v>
      </c>
      <c r="F29" s="241">
        <v>831.93674286999999</v>
      </c>
      <c r="G29" s="241">
        <v>832.87409705000005</v>
      </c>
      <c r="H29" s="241">
        <v>834.58957411999995</v>
      </c>
      <c r="I29" s="241">
        <v>838.86036979999994</v>
      </c>
      <c r="J29" s="241">
        <v>840.79919585000005</v>
      </c>
      <c r="K29" s="241">
        <v>842.18324800000005</v>
      </c>
      <c r="L29" s="241">
        <v>840.47283632000006</v>
      </c>
      <c r="M29" s="241">
        <v>842.65210811999998</v>
      </c>
      <c r="N29" s="241">
        <v>846.18137346000003</v>
      </c>
      <c r="O29" s="241">
        <v>854.23935169000003</v>
      </c>
      <c r="P29" s="241">
        <v>858.08456464000005</v>
      </c>
      <c r="Q29" s="241">
        <v>860.89573161999999</v>
      </c>
      <c r="R29" s="241">
        <v>862.50075288000005</v>
      </c>
      <c r="S29" s="241">
        <v>863.37290280000002</v>
      </c>
      <c r="T29" s="241">
        <v>863.34008158999995</v>
      </c>
      <c r="U29" s="241">
        <v>856.96744709999996</v>
      </c>
      <c r="V29" s="241">
        <v>859.20081528000003</v>
      </c>
      <c r="W29" s="241">
        <v>864.60534398000004</v>
      </c>
      <c r="X29" s="241">
        <v>883.93311323</v>
      </c>
      <c r="Y29" s="241">
        <v>887.61590290000004</v>
      </c>
      <c r="Z29" s="241">
        <v>886.40579304000005</v>
      </c>
      <c r="AA29" s="241">
        <v>870.52073352000002</v>
      </c>
      <c r="AB29" s="241">
        <v>866.86136221000004</v>
      </c>
      <c r="AC29" s="241">
        <v>865.64562896999996</v>
      </c>
      <c r="AD29" s="241">
        <v>869.88483437000002</v>
      </c>
      <c r="AE29" s="241">
        <v>871.29790185000002</v>
      </c>
      <c r="AF29" s="241">
        <v>872.89613197999995</v>
      </c>
      <c r="AG29" s="241">
        <v>876.21138335000001</v>
      </c>
      <c r="AH29" s="241">
        <v>877.03104482000003</v>
      </c>
      <c r="AI29" s="241">
        <v>876.88697499</v>
      </c>
      <c r="AJ29" s="241">
        <v>874.25135365000006</v>
      </c>
      <c r="AK29" s="241">
        <v>873.32568637999998</v>
      </c>
      <c r="AL29" s="241">
        <v>872.58215296000003</v>
      </c>
      <c r="AM29" s="241">
        <v>870.68884099000002</v>
      </c>
      <c r="AN29" s="241">
        <v>871.30850960999999</v>
      </c>
      <c r="AO29" s="241">
        <v>873.10924639999996</v>
      </c>
      <c r="AP29" s="241">
        <v>878.34772950000001</v>
      </c>
      <c r="AQ29" s="241">
        <v>880.81809404000001</v>
      </c>
      <c r="AR29" s="241">
        <v>882.77701814</v>
      </c>
      <c r="AS29" s="241">
        <v>882.92181474999995</v>
      </c>
      <c r="AT29" s="241">
        <v>884.83487328000001</v>
      </c>
      <c r="AU29" s="241">
        <v>887.21350666000001</v>
      </c>
      <c r="AV29" s="241">
        <v>890.84217027</v>
      </c>
      <c r="AW29" s="241">
        <v>893.56361185000003</v>
      </c>
      <c r="AX29" s="241">
        <v>896.16228675000002</v>
      </c>
      <c r="AY29" s="241">
        <v>898.63202279999996</v>
      </c>
      <c r="AZ29" s="241">
        <v>900.98979351000003</v>
      </c>
      <c r="BA29" s="241">
        <v>903.22942670999998</v>
      </c>
      <c r="BB29" s="241">
        <v>905.07468853</v>
      </c>
      <c r="BC29" s="241">
        <v>907.28522205000002</v>
      </c>
      <c r="BD29" s="241">
        <v>909.58479342999999</v>
      </c>
      <c r="BE29" s="241">
        <v>912.08080533999998</v>
      </c>
      <c r="BF29" s="334">
        <v>914.47789999999998</v>
      </c>
      <c r="BG29" s="334">
        <v>916.88350000000003</v>
      </c>
      <c r="BH29" s="334">
        <v>919.27139999999997</v>
      </c>
      <c r="BI29" s="334">
        <v>921.71360000000004</v>
      </c>
      <c r="BJ29" s="334">
        <v>924.18380000000002</v>
      </c>
      <c r="BK29" s="334">
        <v>927.14649999999995</v>
      </c>
      <c r="BL29" s="334">
        <v>929.32449999999994</v>
      </c>
      <c r="BM29" s="334">
        <v>931.18230000000005</v>
      </c>
      <c r="BN29" s="334">
        <v>931.98389999999995</v>
      </c>
      <c r="BO29" s="334">
        <v>933.75289999999995</v>
      </c>
      <c r="BP29" s="334">
        <v>935.75329999999997</v>
      </c>
      <c r="BQ29" s="334">
        <v>938.18129999999996</v>
      </c>
      <c r="BR29" s="334">
        <v>940.49779999999998</v>
      </c>
      <c r="BS29" s="334">
        <v>942.89880000000005</v>
      </c>
      <c r="BT29" s="334">
        <v>945.38430000000005</v>
      </c>
      <c r="BU29" s="334">
        <v>947.95439999999996</v>
      </c>
      <c r="BV29" s="334">
        <v>950.60889999999995</v>
      </c>
    </row>
    <row r="30" spans="1:74" ht="11.1" customHeight="1" x14ac:dyDescent="0.2">
      <c r="A30" s="148" t="s">
        <v>956</v>
      </c>
      <c r="B30" s="211" t="s">
        <v>608</v>
      </c>
      <c r="C30" s="241">
        <v>2357.2975200999999</v>
      </c>
      <c r="D30" s="241">
        <v>2366.0079566999998</v>
      </c>
      <c r="E30" s="241">
        <v>2370.7984590000001</v>
      </c>
      <c r="F30" s="241">
        <v>2364.9102339000001</v>
      </c>
      <c r="G30" s="241">
        <v>2366.9299626000002</v>
      </c>
      <c r="H30" s="241">
        <v>2370.0988517999999</v>
      </c>
      <c r="I30" s="241">
        <v>2377.8145414999999</v>
      </c>
      <c r="J30" s="241">
        <v>2380.7335220999998</v>
      </c>
      <c r="K30" s="241">
        <v>2382.2534332999999</v>
      </c>
      <c r="L30" s="241">
        <v>2377.3337763</v>
      </c>
      <c r="M30" s="241">
        <v>2379.8359230000001</v>
      </c>
      <c r="N30" s="241">
        <v>2384.7193745999998</v>
      </c>
      <c r="O30" s="241">
        <v>2396.9209013</v>
      </c>
      <c r="P30" s="241">
        <v>2402.8643846999998</v>
      </c>
      <c r="Q30" s="241">
        <v>2407.4865952</v>
      </c>
      <c r="R30" s="241">
        <v>2410.0265844999999</v>
      </c>
      <c r="S30" s="241">
        <v>2412.5769604000002</v>
      </c>
      <c r="T30" s="241">
        <v>2414.3767745</v>
      </c>
      <c r="U30" s="241">
        <v>2405.3672099999999</v>
      </c>
      <c r="V30" s="241">
        <v>2413.2100132999999</v>
      </c>
      <c r="W30" s="241">
        <v>2427.8463674999998</v>
      </c>
      <c r="X30" s="241">
        <v>2476.1627186999999</v>
      </c>
      <c r="Y30" s="241">
        <v>2484.2213400999999</v>
      </c>
      <c r="Z30" s="241">
        <v>2478.9086778999999</v>
      </c>
      <c r="AA30" s="241">
        <v>2431.0651205999998</v>
      </c>
      <c r="AB30" s="241">
        <v>2420.8795994000002</v>
      </c>
      <c r="AC30" s="241">
        <v>2419.1925030000002</v>
      </c>
      <c r="AD30" s="241">
        <v>2439.5733381</v>
      </c>
      <c r="AE30" s="241">
        <v>2444.7059611999998</v>
      </c>
      <c r="AF30" s="241">
        <v>2448.1598789999998</v>
      </c>
      <c r="AG30" s="241">
        <v>2447.7914114</v>
      </c>
      <c r="AH30" s="241">
        <v>2449.4956787000001</v>
      </c>
      <c r="AI30" s="241">
        <v>2451.1290008000001</v>
      </c>
      <c r="AJ30" s="241">
        <v>2450.2934197</v>
      </c>
      <c r="AK30" s="241">
        <v>2453.5833198999999</v>
      </c>
      <c r="AL30" s="241">
        <v>2458.6007433</v>
      </c>
      <c r="AM30" s="241">
        <v>2467.7976803000001</v>
      </c>
      <c r="AN30" s="241">
        <v>2474.4311578000002</v>
      </c>
      <c r="AO30" s="241">
        <v>2480.9531659999998</v>
      </c>
      <c r="AP30" s="241">
        <v>2487.8700912999998</v>
      </c>
      <c r="AQ30" s="241">
        <v>2493.7893712999999</v>
      </c>
      <c r="AR30" s="241">
        <v>2499.2173922000002</v>
      </c>
      <c r="AS30" s="241">
        <v>2501.2037679999999</v>
      </c>
      <c r="AT30" s="241">
        <v>2507.8620605000001</v>
      </c>
      <c r="AU30" s="241">
        <v>2516.2418836000002</v>
      </c>
      <c r="AV30" s="241">
        <v>2526.7360640000002</v>
      </c>
      <c r="AW30" s="241">
        <v>2538.2643281999999</v>
      </c>
      <c r="AX30" s="241">
        <v>2551.2195029999998</v>
      </c>
      <c r="AY30" s="241">
        <v>2571.0791933</v>
      </c>
      <c r="AZ30" s="241">
        <v>2582.7799856000001</v>
      </c>
      <c r="BA30" s="241">
        <v>2591.7994847</v>
      </c>
      <c r="BB30" s="241">
        <v>2594.6149630999998</v>
      </c>
      <c r="BC30" s="241">
        <v>2600.9139215</v>
      </c>
      <c r="BD30" s="241">
        <v>2607.1736325000002</v>
      </c>
      <c r="BE30" s="241">
        <v>2613.0571657999999</v>
      </c>
      <c r="BF30" s="334">
        <v>2619.491</v>
      </c>
      <c r="BG30" s="334">
        <v>2626.1379999999999</v>
      </c>
      <c r="BH30" s="334">
        <v>2632.5929999999998</v>
      </c>
      <c r="BI30" s="334">
        <v>2639.9720000000002</v>
      </c>
      <c r="BJ30" s="334">
        <v>2647.8690000000001</v>
      </c>
      <c r="BK30" s="334">
        <v>2657.6109999999999</v>
      </c>
      <c r="BL30" s="334">
        <v>2665.5509999999999</v>
      </c>
      <c r="BM30" s="334">
        <v>2673.0160000000001</v>
      </c>
      <c r="BN30" s="334">
        <v>2679.223</v>
      </c>
      <c r="BO30" s="334">
        <v>2686.3240000000001</v>
      </c>
      <c r="BP30" s="334">
        <v>2693.5360000000001</v>
      </c>
      <c r="BQ30" s="334">
        <v>2700.5079999999998</v>
      </c>
      <c r="BR30" s="334">
        <v>2708.2060000000001</v>
      </c>
      <c r="BS30" s="334">
        <v>2716.28</v>
      </c>
      <c r="BT30" s="334">
        <v>2724.7280000000001</v>
      </c>
      <c r="BU30" s="334">
        <v>2733.5520000000001</v>
      </c>
      <c r="BV30" s="334">
        <v>2742.7510000000002</v>
      </c>
    </row>
    <row r="31" spans="1:74" ht="11.1" customHeight="1" x14ac:dyDescent="0.2">
      <c r="A31" s="148" t="s">
        <v>957</v>
      </c>
      <c r="B31" s="211" t="s">
        <v>609</v>
      </c>
      <c r="C31" s="241">
        <v>624.89360337999994</v>
      </c>
      <c r="D31" s="241">
        <v>626.37152380999999</v>
      </c>
      <c r="E31" s="241">
        <v>626.79844180999999</v>
      </c>
      <c r="F31" s="241">
        <v>623.94056086000001</v>
      </c>
      <c r="G31" s="241">
        <v>623.94082139</v>
      </c>
      <c r="H31" s="241">
        <v>624.56542687000001</v>
      </c>
      <c r="I31" s="241">
        <v>627.07047985999998</v>
      </c>
      <c r="J31" s="241">
        <v>628.00169833999996</v>
      </c>
      <c r="K31" s="241">
        <v>628.61518486</v>
      </c>
      <c r="L31" s="241">
        <v>627.19811027000003</v>
      </c>
      <c r="M31" s="241">
        <v>628.46075473999997</v>
      </c>
      <c r="N31" s="241">
        <v>630.69028909999997</v>
      </c>
      <c r="O31" s="241">
        <v>635.98581089000004</v>
      </c>
      <c r="P31" s="241">
        <v>638.57480193000004</v>
      </c>
      <c r="Q31" s="241">
        <v>640.55635972000005</v>
      </c>
      <c r="R31" s="241">
        <v>642.08943691000002</v>
      </c>
      <c r="S31" s="241">
        <v>642.73691377</v>
      </c>
      <c r="T31" s="241">
        <v>642.65774292000003</v>
      </c>
      <c r="U31" s="241">
        <v>638.73890926000001</v>
      </c>
      <c r="V31" s="241">
        <v>639.54120432000002</v>
      </c>
      <c r="W31" s="241">
        <v>641.95161298999994</v>
      </c>
      <c r="X31" s="241">
        <v>651.20457300999999</v>
      </c>
      <c r="Y31" s="241">
        <v>652.90538063999998</v>
      </c>
      <c r="Z31" s="241">
        <v>652.28847359999997</v>
      </c>
      <c r="AA31" s="241">
        <v>644.50342488000001</v>
      </c>
      <c r="AB31" s="241">
        <v>642.88890876999994</v>
      </c>
      <c r="AC31" s="241">
        <v>642.59449826000002</v>
      </c>
      <c r="AD31" s="241">
        <v>645.30339225</v>
      </c>
      <c r="AE31" s="241">
        <v>646.38679375000004</v>
      </c>
      <c r="AF31" s="241">
        <v>647.52790167000001</v>
      </c>
      <c r="AG31" s="241">
        <v>649.61655886000005</v>
      </c>
      <c r="AH31" s="241">
        <v>650.20569748000003</v>
      </c>
      <c r="AI31" s="241">
        <v>650.18516036999995</v>
      </c>
      <c r="AJ31" s="241">
        <v>647.67927939000003</v>
      </c>
      <c r="AK31" s="241">
        <v>647.84614196999996</v>
      </c>
      <c r="AL31" s="241">
        <v>648.81007993000003</v>
      </c>
      <c r="AM31" s="241">
        <v>651.74528952000003</v>
      </c>
      <c r="AN31" s="241">
        <v>653.42273110999997</v>
      </c>
      <c r="AO31" s="241">
        <v>655.01660093999999</v>
      </c>
      <c r="AP31" s="241">
        <v>656.76330943000005</v>
      </c>
      <c r="AQ31" s="241">
        <v>658.01272788999995</v>
      </c>
      <c r="AR31" s="241">
        <v>659.00126676000002</v>
      </c>
      <c r="AS31" s="241">
        <v>658.48857955999995</v>
      </c>
      <c r="AT31" s="241">
        <v>659.88561908999998</v>
      </c>
      <c r="AU31" s="241">
        <v>661.95203888000003</v>
      </c>
      <c r="AV31" s="241">
        <v>665.22578536000003</v>
      </c>
      <c r="AW31" s="241">
        <v>668.22750583000004</v>
      </c>
      <c r="AX31" s="241">
        <v>671.49514674</v>
      </c>
      <c r="AY31" s="241">
        <v>676.50283994999995</v>
      </c>
      <c r="AZ31" s="241">
        <v>679.19672280999998</v>
      </c>
      <c r="BA31" s="241">
        <v>681.05092719000004</v>
      </c>
      <c r="BB31" s="241">
        <v>680.82615828999997</v>
      </c>
      <c r="BC31" s="241">
        <v>681.93047680999996</v>
      </c>
      <c r="BD31" s="241">
        <v>683.12458796999999</v>
      </c>
      <c r="BE31" s="241">
        <v>684.42737034000004</v>
      </c>
      <c r="BF31" s="334">
        <v>685.78689999999995</v>
      </c>
      <c r="BG31" s="334">
        <v>687.22209999999995</v>
      </c>
      <c r="BH31" s="334">
        <v>688.58299999999997</v>
      </c>
      <c r="BI31" s="334">
        <v>690.28189999999995</v>
      </c>
      <c r="BJ31" s="334">
        <v>692.16869999999994</v>
      </c>
      <c r="BK31" s="334">
        <v>694.76020000000005</v>
      </c>
      <c r="BL31" s="334">
        <v>696.63580000000002</v>
      </c>
      <c r="BM31" s="334">
        <v>698.31200000000001</v>
      </c>
      <c r="BN31" s="334">
        <v>699.51239999999996</v>
      </c>
      <c r="BO31" s="334">
        <v>700.9973</v>
      </c>
      <c r="BP31" s="334">
        <v>702.49030000000005</v>
      </c>
      <c r="BQ31" s="334">
        <v>703.85969999999998</v>
      </c>
      <c r="BR31" s="334">
        <v>705.4674</v>
      </c>
      <c r="BS31" s="334">
        <v>707.1816</v>
      </c>
      <c r="BT31" s="334">
        <v>709.00260000000003</v>
      </c>
      <c r="BU31" s="334">
        <v>710.93020000000001</v>
      </c>
      <c r="BV31" s="334">
        <v>712.96439999999996</v>
      </c>
    </row>
    <row r="32" spans="1:74" ht="11.1" customHeight="1" x14ac:dyDescent="0.2">
      <c r="A32" s="148" t="s">
        <v>958</v>
      </c>
      <c r="B32" s="211" t="s">
        <v>610</v>
      </c>
      <c r="C32" s="241">
        <v>1398.8540834</v>
      </c>
      <c r="D32" s="241">
        <v>1408.4502765</v>
      </c>
      <c r="E32" s="241">
        <v>1413.7081309</v>
      </c>
      <c r="F32" s="241">
        <v>1407.1050587</v>
      </c>
      <c r="G32" s="241">
        <v>1409.3281763</v>
      </c>
      <c r="H32" s="241">
        <v>1412.8548957999999</v>
      </c>
      <c r="I32" s="241">
        <v>1420.8844405</v>
      </c>
      <c r="J32" s="241">
        <v>1424.6189466999999</v>
      </c>
      <c r="K32" s="241">
        <v>1427.2576375000001</v>
      </c>
      <c r="L32" s="241">
        <v>1421.8057143000001</v>
      </c>
      <c r="M32" s="241">
        <v>1427.4988734000001</v>
      </c>
      <c r="N32" s="241">
        <v>1437.3423161000001</v>
      </c>
      <c r="O32" s="241">
        <v>1461.6318171999999</v>
      </c>
      <c r="P32" s="241">
        <v>1472.0539960999999</v>
      </c>
      <c r="Q32" s="241">
        <v>1478.9046275999999</v>
      </c>
      <c r="R32" s="241">
        <v>1478.5027144000001</v>
      </c>
      <c r="S32" s="241">
        <v>1480.9709991</v>
      </c>
      <c r="T32" s="241">
        <v>1482.6284843999999</v>
      </c>
      <c r="U32" s="241">
        <v>1476.1917532</v>
      </c>
      <c r="V32" s="241">
        <v>1481.6902024999999</v>
      </c>
      <c r="W32" s="241">
        <v>1491.8404152999999</v>
      </c>
      <c r="X32" s="241">
        <v>1524.5681224</v>
      </c>
      <c r="Y32" s="241">
        <v>1530.5775639999999</v>
      </c>
      <c r="Z32" s="241">
        <v>1527.7944709999999</v>
      </c>
      <c r="AA32" s="241">
        <v>1496.8079714</v>
      </c>
      <c r="AB32" s="241">
        <v>1490.9979631000001</v>
      </c>
      <c r="AC32" s="241">
        <v>1490.9535739999999</v>
      </c>
      <c r="AD32" s="241">
        <v>1505.5766501999999</v>
      </c>
      <c r="AE32" s="241">
        <v>1510.3871154000001</v>
      </c>
      <c r="AF32" s="241">
        <v>1514.2868156</v>
      </c>
      <c r="AG32" s="241">
        <v>1517.0902019</v>
      </c>
      <c r="AH32" s="241">
        <v>1519.3075335000001</v>
      </c>
      <c r="AI32" s="241">
        <v>1520.7532618</v>
      </c>
      <c r="AJ32" s="241">
        <v>1517.5592677</v>
      </c>
      <c r="AK32" s="241">
        <v>1520.3628782999999</v>
      </c>
      <c r="AL32" s="241">
        <v>1525.2959747</v>
      </c>
      <c r="AM32" s="241">
        <v>1536.3155918</v>
      </c>
      <c r="AN32" s="241">
        <v>1542.5398835999999</v>
      </c>
      <c r="AO32" s="241">
        <v>1547.9258850000001</v>
      </c>
      <c r="AP32" s="241">
        <v>1551.2143527999999</v>
      </c>
      <c r="AQ32" s="241">
        <v>1555.8682057999999</v>
      </c>
      <c r="AR32" s="241">
        <v>1560.6282005999999</v>
      </c>
      <c r="AS32" s="241">
        <v>1565.0604714000001</v>
      </c>
      <c r="AT32" s="241">
        <v>1570.3581497</v>
      </c>
      <c r="AU32" s="241">
        <v>1576.0873695</v>
      </c>
      <c r="AV32" s="241">
        <v>1582.4380082</v>
      </c>
      <c r="AW32" s="241">
        <v>1588.8879027999999</v>
      </c>
      <c r="AX32" s="241">
        <v>1595.6269308999999</v>
      </c>
      <c r="AY32" s="241">
        <v>1605.7568411</v>
      </c>
      <c r="AZ32" s="241">
        <v>1610.7478246000001</v>
      </c>
      <c r="BA32" s="241">
        <v>1613.70163</v>
      </c>
      <c r="BB32" s="241">
        <v>1611.0304083000001</v>
      </c>
      <c r="BC32" s="241">
        <v>1612.6007446000001</v>
      </c>
      <c r="BD32" s="241">
        <v>1614.8247897000001</v>
      </c>
      <c r="BE32" s="241">
        <v>1618.1602152999999</v>
      </c>
      <c r="BF32" s="334">
        <v>1621.348</v>
      </c>
      <c r="BG32" s="334">
        <v>1624.847</v>
      </c>
      <c r="BH32" s="334">
        <v>1628.549</v>
      </c>
      <c r="BI32" s="334">
        <v>1632.749</v>
      </c>
      <c r="BJ32" s="334">
        <v>1637.3389999999999</v>
      </c>
      <c r="BK32" s="334">
        <v>1642.9559999999999</v>
      </c>
      <c r="BL32" s="334">
        <v>1647.8510000000001</v>
      </c>
      <c r="BM32" s="334">
        <v>1652.6590000000001</v>
      </c>
      <c r="BN32" s="334">
        <v>1657.192</v>
      </c>
      <c r="BO32" s="334">
        <v>1661.972</v>
      </c>
      <c r="BP32" s="334">
        <v>1666.808</v>
      </c>
      <c r="BQ32" s="334">
        <v>1671.402</v>
      </c>
      <c r="BR32" s="334">
        <v>1676.577</v>
      </c>
      <c r="BS32" s="334">
        <v>1682.0350000000001</v>
      </c>
      <c r="BT32" s="334">
        <v>1687.7739999999999</v>
      </c>
      <c r="BU32" s="334">
        <v>1693.7950000000001</v>
      </c>
      <c r="BV32" s="334">
        <v>1700.0989999999999</v>
      </c>
    </row>
    <row r="33" spans="1:74" s="163" customFormat="1" ht="11.1" customHeight="1" x14ac:dyDescent="0.2">
      <c r="A33" s="148" t="s">
        <v>959</v>
      </c>
      <c r="B33" s="211" t="s">
        <v>611</v>
      </c>
      <c r="C33" s="241">
        <v>804.96116910000001</v>
      </c>
      <c r="D33" s="241">
        <v>807.71420501</v>
      </c>
      <c r="E33" s="241">
        <v>809.11499050999998</v>
      </c>
      <c r="F33" s="241">
        <v>806.46708708000006</v>
      </c>
      <c r="G33" s="241">
        <v>807.18570061000003</v>
      </c>
      <c r="H33" s="241">
        <v>808.57439261000002</v>
      </c>
      <c r="I33" s="241">
        <v>812.06564939999998</v>
      </c>
      <c r="J33" s="241">
        <v>813.72013357000003</v>
      </c>
      <c r="K33" s="241">
        <v>814.97033145</v>
      </c>
      <c r="L33" s="241">
        <v>813.76297857999998</v>
      </c>
      <c r="M33" s="241">
        <v>815.74455223999996</v>
      </c>
      <c r="N33" s="241">
        <v>818.86178796000002</v>
      </c>
      <c r="O33" s="241">
        <v>825.45058673999995</v>
      </c>
      <c r="P33" s="241">
        <v>829.08722084999999</v>
      </c>
      <c r="Q33" s="241">
        <v>832.10759127999995</v>
      </c>
      <c r="R33" s="241">
        <v>834.89934951999999</v>
      </c>
      <c r="S33" s="241">
        <v>836.39645399000005</v>
      </c>
      <c r="T33" s="241">
        <v>836.98655616999997</v>
      </c>
      <c r="U33" s="241">
        <v>831.26396958999999</v>
      </c>
      <c r="V33" s="241">
        <v>834.09433205000005</v>
      </c>
      <c r="W33" s="241">
        <v>840.07195707999995</v>
      </c>
      <c r="X33" s="241">
        <v>860.81210925000005</v>
      </c>
      <c r="Y33" s="241">
        <v>864.37281097000005</v>
      </c>
      <c r="Z33" s="241">
        <v>862.36932682999998</v>
      </c>
      <c r="AA33" s="241">
        <v>842.47524962</v>
      </c>
      <c r="AB33" s="241">
        <v>838.58819916000004</v>
      </c>
      <c r="AC33" s="241">
        <v>838.38176825000005</v>
      </c>
      <c r="AD33" s="241">
        <v>847.70944682000004</v>
      </c>
      <c r="AE33" s="241">
        <v>850.47413755000002</v>
      </c>
      <c r="AF33" s="241">
        <v>852.52933036000002</v>
      </c>
      <c r="AG33" s="241">
        <v>853.20845709000002</v>
      </c>
      <c r="AH33" s="241">
        <v>854.34458021</v>
      </c>
      <c r="AI33" s="241">
        <v>855.27113154999995</v>
      </c>
      <c r="AJ33" s="241">
        <v>854.23295793</v>
      </c>
      <c r="AK33" s="241">
        <v>856.05673059000003</v>
      </c>
      <c r="AL33" s="241">
        <v>858.98729634999995</v>
      </c>
      <c r="AM33" s="241">
        <v>865.48601671999995</v>
      </c>
      <c r="AN33" s="241">
        <v>868.78414754999994</v>
      </c>
      <c r="AO33" s="241">
        <v>871.34305035</v>
      </c>
      <c r="AP33" s="241">
        <v>872.06068854</v>
      </c>
      <c r="AQ33" s="241">
        <v>873.96766271000001</v>
      </c>
      <c r="AR33" s="241">
        <v>875.96193628000003</v>
      </c>
      <c r="AS33" s="241">
        <v>877.02967761000002</v>
      </c>
      <c r="AT33" s="241">
        <v>879.95892373000004</v>
      </c>
      <c r="AU33" s="241">
        <v>883.73584299000004</v>
      </c>
      <c r="AV33" s="241">
        <v>889.57806919999996</v>
      </c>
      <c r="AW33" s="241">
        <v>894.13710938999998</v>
      </c>
      <c r="AX33" s="241">
        <v>898.63059737000003</v>
      </c>
      <c r="AY33" s="241">
        <v>904.16126675999999</v>
      </c>
      <c r="AZ33" s="241">
        <v>907.69660011999997</v>
      </c>
      <c r="BA33" s="241">
        <v>910.33933105000006</v>
      </c>
      <c r="BB33" s="241">
        <v>910.70731632000002</v>
      </c>
      <c r="BC33" s="241">
        <v>912.60144983999999</v>
      </c>
      <c r="BD33" s="241">
        <v>914.63958837999996</v>
      </c>
      <c r="BE33" s="241">
        <v>916.93600567999999</v>
      </c>
      <c r="BF33" s="334">
        <v>919.17639999999994</v>
      </c>
      <c r="BG33" s="334">
        <v>921.47519999999997</v>
      </c>
      <c r="BH33" s="334">
        <v>923.61019999999996</v>
      </c>
      <c r="BI33" s="334">
        <v>926.19209999999998</v>
      </c>
      <c r="BJ33" s="334">
        <v>928.99879999999996</v>
      </c>
      <c r="BK33" s="334">
        <v>932.51469999999995</v>
      </c>
      <c r="BL33" s="334">
        <v>935.40769999999998</v>
      </c>
      <c r="BM33" s="334">
        <v>938.16219999999998</v>
      </c>
      <c r="BN33" s="334">
        <v>940.50099999999998</v>
      </c>
      <c r="BO33" s="334">
        <v>943.18640000000005</v>
      </c>
      <c r="BP33" s="334">
        <v>945.94119999999998</v>
      </c>
      <c r="BQ33" s="334">
        <v>948.70010000000002</v>
      </c>
      <c r="BR33" s="334">
        <v>951.64250000000004</v>
      </c>
      <c r="BS33" s="334">
        <v>954.70330000000001</v>
      </c>
      <c r="BT33" s="334">
        <v>957.88239999999996</v>
      </c>
      <c r="BU33" s="334">
        <v>961.17970000000003</v>
      </c>
      <c r="BV33" s="334">
        <v>964.59540000000004</v>
      </c>
    </row>
    <row r="34" spans="1:74" s="163" customFormat="1" ht="11.1" customHeight="1" x14ac:dyDescent="0.2">
      <c r="A34" s="148" t="s">
        <v>960</v>
      </c>
      <c r="B34" s="211" t="s">
        <v>612</v>
      </c>
      <c r="C34" s="241">
        <v>2131.5195785000001</v>
      </c>
      <c r="D34" s="241">
        <v>2140.0591625000002</v>
      </c>
      <c r="E34" s="241">
        <v>2143.4230683000001</v>
      </c>
      <c r="F34" s="241">
        <v>2131.4736207999999</v>
      </c>
      <c r="G34" s="241">
        <v>2132.0894263999999</v>
      </c>
      <c r="H34" s="241">
        <v>2135.1328100000001</v>
      </c>
      <c r="I34" s="241">
        <v>2146.6602674999999</v>
      </c>
      <c r="J34" s="241">
        <v>2150.0164353999999</v>
      </c>
      <c r="K34" s="241">
        <v>2151.2578096000002</v>
      </c>
      <c r="L34" s="241">
        <v>2138.1970580000002</v>
      </c>
      <c r="M34" s="241">
        <v>2144.3493437000002</v>
      </c>
      <c r="N34" s="241">
        <v>2157.5273345999999</v>
      </c>
      <c r="O34" s="241">
        <v>2193.6037203000001</v>
      </c>
      <c r="P34" s="241">
        <v>2208.9286044</v>
      </c>
      <c r="Q34" s="241">
        <v>2219.3746765000001</v>
      </c>
      <c r="R34" s="241">
        <v>2219.4741453000001</v>
      </c>
      <c r="S34" s="241">
        <v>2224.2634369000002</v>
      </c>
      <c r="T34" s="241">
        <v>2228.2747601000001</v>
      </c>
      <c r="U34" s="241">
        <v>2219.0396466000002</v>
      </c>
      <c r="V34" s="241">
        <v>2230.8463837999998</v>
      </c>
      <c r="W34" s="241">
        <v>2251.2265034000002</v>
      </c>
      <c r="X34" s="241">
        <v>2315.9058147999999</v>
      </c>
      <c r="Y34" s="241">
        <v>2326.6383424000001</v>
      </c>
      <c r="Z34" s="241">
        <v>2319.1498956</v>
      </c>
      <c r="AA34" s="241">
        <v>2252.8900748000001</v>
      </c>
      <c r="AB34" s="241">
        <v>2239.3724788</v>
      </c>
      <c r="AC34" s="241">
        <v>2238.0467079999999</v>
      </c>
      <c r="AD34" s="241">
        <v>2267.2620381000002</v>
      </c>
      <c r="AE34" s="241">
        <v>2276.5579609000001</v>
      </c>
      <c r="AF34" s="241">
        <v>2284.2837519</v>
      </c>
      <c r="AG34" s="241">
        <v>2289.008632</v>
      </c>
      <c r="AH34" s="241">
        <v>2294.6672443000002</v>
      </c>
      <c r="AI34" s="241">
        <v>2299.8288094999998</v>
      </c>
      <c r="AJ34" s="241">
        <v>2303.1664123</v>
      </c>
      <c r="AK34" s="241">
        <v>2308.3290698000001</v>
      </c>
      <c r="AL34" s="241">
        <v>2313.9898667000002</v>
      </c>
      <c r="AM34" s="241">
        <v>2320.8975525999999</v>
      </c>
      <c r="AN34" s="241">
        <v>2326.9930662000002</v>
      </c>
      <c r="AO34" s="241">
        <v>2333.025157</v>
      </c>
      <c r="AP34" s="241">
        <v>2337.3523501999998</v>
      </c>
      <c r="AQ34" s="241">
        <v>2344.4887015999998</v>
      </c>
      <c r="AR34" s="241">
        <v>2352.7927364000002</v>
      </c>
      <c r="AS34" s="241">
        <v>2364.0046922000001</v>
      </c>
      <c r="AT34" s="241">
        <v>2373.3389155</v>
      </c>
      <c r="AU34" s="241">
        <v>2382.5356439000002</v>
      </c>
      <c r="AV34" s="241">
        <v>2389.5010358</v>
      </c>
      <c r="AW34" s="241">
        <v>2399.9931559000001</v>
      </c>
      <c r="AX34" s="241">
        <v>2411.9181623999998</v>
      </c>
      <c r="AY34" s="241">
        <v>2430.0747768000001</v>
      </c>
      <c r="AZ34" s="241">
        <v>2441.2665154000001</v>
      </c>
      <c r="BA34" s="241">
        <v>2450.2920994999999</v>
      </c>
      <c r="BB34" s="241">
        <v>2454.7247962000001</v>
      </c>
      <c r="BC34" s="241">
        <v>2461.2381209999999</v>
      </c>
      <c r="BD34" s="241">
        <v>2467.4053411</v>
      </c>
      <c r="BE34" s="241">
        <v>2472.4202538</v>
      </c>
      <c r="BF34" s="334">
        <v>2478.5</v>
      </c>
      <c r="BG34" s="334">
        <v>2484.8380000000002</v>
      </c>
      <c r="BH34" s="334">
        <v>2491.357</v>
      </c>
      <c r="BI34" s="334">
        <v>2498.2710000000002</v>
      </c>
      <c r="BJ34" s="334">
        <v>2505.5010000000002</v>
      </c>
      <c r="BK34" s="334">
        <v>2514.0529999999999</v>
      </c>
      <c r="BL34" s="334">
        <v>2521.1640000000002</v>
      </c>
      <c r="BM34" s="334">
        <v>2527.8380000000002</v>
      </c>
      <c r="BN34" s="334">
        <v>2533.2150000000001</v>
      </c>
      <c r="BO34" s="334">
        <v>2539.6610000000001</v>
      </c>
      <c r="BP34" s="334">
        <v>2546.3150000000001</v>
      </c>
      <c r="BQ34" s="334">
        <v>2552.9630000000002</v>
      </c>
      <c r="BR34" s="334">
        <v>2560.1970000000001</v>
      </c>
      <c r="BS34" s="334">
        <v>2567.8029999999999</v>
      </c>
      <c r="BT34" s="334">
        <v>2575.779</v>
      </c>
      <c r="BU34" s="334">
        <v>2584.127</v>
      </c>
      <c r="BV34" s="334">
        <v>2592.846</v>
      </c>
    </row>
    <row r="35" spans="1:74" s="163" customFormat="1" ht="11.1" customHeight="1" x14ac:dyDescent="0.2">
      <c r="A35" s="148"/>
      <c r="B35" s="168" t="s">
        <v>41</v>
      </c>
      <c r="C35" s="248"/>
      <c r="D35" s="248"/>
      <c r="E35" s="248"/>
      <c r="F35" s="248"/>
      <c r="G35" s="248"/>
      <c r="H35" s="248"/>
      <c r="I35" s="248"/>
      <c r="J35" s="248"/>
      <c r="K35" s="248"/>
      <c r="L35" s="248"/>
      <c r="M35" s="248"/>
      <c r="N35" s="248"/>
      <c r="O35" s="248"/>
      <c r="P35" s="248"/>
      <c r="Q35" s="248"/>
      <c r="R35" s="248"/>
      <c r="S35" s="248"/>
      <c r="T35" s="248"/>
      <c r="U35" s="248"/>
      <c r="V35" s="248"/>
      <c r="W35" s="248"/>
      <c r="X35" s="248"/>
      <c r="Y35" s="248"/>
      <c r="Z35" s="248"/>
      <c r="AA35" s="248"/>
      <c r="AB35" s="248"/>
      <c r="AC35" s="248"/>
      <c r="AD35" s="248"/>
      <c r="AE35" s="248"/>
      <c r="AF35" s="248"/>
      <c r="AG35" s="248"/>
      <c r="AH35" s="248"/>
      <c r="AI35" s="248"/>
      <c r="AJ35" s="248"/>
      <c r="AK35" s="248"/>
      <c r="AL35" s="248"/>
      <c r="AM35" s="248"/>
      <c r="AN35" s="248"/>
      <c r="AO35" s="248"/>
      <c r="AP35" s="248"/>
      <c r="AQ35" s="248"/>
      <c r="AR35" s="248"/>
      <c r="AS35" s="248"/>
      <c r="AT35" s="248"/>
      <c r="AU35" s="248"/>
      <c r="AV35" s="248"/>
      <c r="AW35" s="248"/>
      <c r="AX35" s="248"/>
      <c r="AY35" s="349"/>
      <c r="AZ35" s="248"/>
      <c r="BA35" s="248"/>
      <c r="BB35" s="248"/>
      <c r="BC35" s="248"/>
      <c r="BD35" s="248"/>
      <c r="BE35" s="248"/>
      <c r="BF35" s="349"/>
      <c r="BG35" s="349"/>
      <c r="BH35" s="349"/>
      <c r="BI35" s="349"/>
      <c r="BJ35" s="349"/>
      <c r="BK35" s="349"/>
      <c r="BL35" s="349"/>
      <c r="BM35" s="349"/>
      <c r="BN35" s="349"/>
      <c r="BO35" s="349"/>
      <c r="BP35" s="349"/>
      <c r="BQ35" s="349"/>
      <c r="BR35" s="349"/>
      <c r="BS35" s="349"/>
      <c r="BT35" s="349"/>
      <c r="BU35" s="349"/>
      <c r="BV35" s="349"/>
    </row>
    <row r="36" spans="1:74" s="163" customFormat="1" ht="11.1" customHeight="1" x14ac:dyDescent="0.2">
      <c r="A36" s="148" t="s">
        <v>961</v>
      </c>
      <c r="B36" s="211" t="s">
        <v>605</v>
      </c>
      <c r="C36" s="241">
        <v>5708.3798654000002</v>
      </c>
      <c r="D36" s="241">
        <v>5713.0871831000004</v>
      </c>
      <c r="E36" s="241">
        <v>5718.1596902000001</v>
      </c>
      <c r="F36" s="241">
        <v>5723.6480633000001</v>
      </c>
      <c r="G36" s="241">
        <v>5728.8066298000003</v>
      </c>
      <c r="H36" s="241">
        <v>5732.6906299000002</v>
      </c>
      <c r="I36" s="241">
        <v>5734.6681331</v>
      </c>
      <c r="J36" s="241">
        <v>5735.3585257000004</v>
      </c>
      <c r="K36" s="241">
        <v>5735.6940234000003</v>
      </c>
      <c r="L36" s="241">
        <v>5736.4141026999996</v>
      </c>
      <c r="M36" s="241">
        <v>5737.4872832000001</v>
      </c>
      <c r="N36" s="241">
        <v>5738.6893454999999</v>
      </c>
      <c r="O36" s="241">
        <v>5739.8275599999997</v>
      </c>
      <c r="P36" s="241">
        <v>5740.8351578000002</v>
      </c>
      <c r="Q36" s="241">
        <v>5741.6768599999996</v>
      </c>
      <c r="R36" s="241">
        <v>5742.3724632000003</v>
      </c>
      <c r="S36" s="241">
        <v>5743.1620665999999</v>
      </c>
      <c r="T36" s="241">
        <v>5744.3408449999997</v>
      </c>
      <c r="U36" s="241">
        <v>5746.1155132000004</v>
      </c>
      <c r="V36" s="241">
        <v>5748.3389471</v>
      </c>
      <c r="W36" s="241">
        <v>5750.7755630000001</v>
      </c>
      <c r="X36" s="241">
        <v>5753.2577472000003</v>
      </c>
      <c r="Y36" s="241">
        <v>5755.8897679000002</v>
      </c>
      <c r="Z36" s="241">
        <v>5758.8438635000002</v>
      </c>
      <c r="AA36" s="241">
        <v>5762.1568391000001</v>
      </c>
      <c r="AB36" s="241">
        <v>5765.3237654000004</v>
      </c>
      <c r="AC36" s="241">
        <v>5767.7042795999996</v>
      </c>
      <c r="AD36" s="241">
        <v>5768.8301579999998</v>
      </c>
      <c r="AE36" s="241">
        <v>5768.9217347000003</v>
      </c>
      <c r="AF36" s="241">
        <v>5768.3714825999996</v>
      </c>
      <c r="AG36" s="241">
        <v>5767.4683937999998</v>
      </c>
      <c r="AH36" s="241">
        <v>5766.0875358000003</v>
      </c>
      <c r="AI36" s="241">
        <v>5764.0004949000004</v>
      </c>
      <c r="AJ36" s="241">
        <v>5761.2190153000001</v>
      </c>
      <c r="AK36" s="241">
        <v>5758.7154714999997</v>
      </c>
      <c r="AL36" s="241">
        <v>5757.7023961000004</v>
      </c>
      <c r="AM36" s="241">
        <v>5758.9571532999998</v>
      </c>
      <c r="AN36" s="241">
        <v>5761.5164347</v>
      </c>
      <c r="AO36" s="241">
        <v>5763.9817640000001</v>
      </c>
      <c r="AP36" s="241">
        <v>5765.2398442000003</v>
      </c>
      <c r="AQ36" s="241">
        <v>5765.3180974999996</v>
      </c>
      <c r="AR36" s="241">
        <v>5764.5291254000003</v>
      </c>
      <c r="AS36" s="241">
        <v>5763.2535226999998</v>
      </c>
      <c r="AT36" s="241">
        <v>5762.1438571999997</v>
      </c>
      <c r="AU36" s="241">
        <v>5761.9206897000004</v>
      </c>
      <c r="AV36" s="241">
        <v>5763.0639711000003</v>
      </c>
      <c r="AW36" s="241">
        <v>5765.0912115000001</v>
      </c>
      <c r="AX36" s="241">
        <v>5767.2793115000004</v>
      </c>
      <c r="AY36" s="241">
        <v>5769.0161293000001</v>
      </c>
      <c r="AZ36" s="241">
        <v>5770.1333567000001</v>
      </c>
      <c r="BA36" s="241">
        <v>5770.5736432000003</v>
      </c>
      <c r="BB36" s="241">
        <v>5770.4022629999999</v>
      </c>
      <c r="BC36" s="241">
        <v>5770.1749879999998</v>
      </c>
      <c r="BD36" s="241">
        <v>5770.5702143999997</v>
      </c>
      <c r="BE36" s="241">
        <v>5772.0644481999998</v>
      </c>
      <c r="BF36" s="334">
        <v>5774.3270000000002</v>
      </c>
      <c r="BG36" s="334">
        <v>5776.8239999999996</v>
      </c>
      <c r="BH36" s="334">
        <v>5779.1120000000001</v>
      </c>
      <c r="BI36" s="334">
        <v>5781.1040000000003</v>
      </c>
      <c r="BJ36" s="334">
        <v>5782.8019999999997</v>
      </c>
      <c r="BK36" s="334">
        <v>5784.2290000000003</v>
      </c>
      <c r="BL36" s="334">
        <v>5785.4960000000001</v>
      </c>
      <c r="BM36" s="334">
        <v>5786.7359999999999</v>
      </c>
      <c r="BN36" s="334">
        <v>5788.0559999999996</v>
      </c>
      <c r="BO36" s="334">
        <v>5789.4709999999995</v>
      </c>
      <c r="BP36" s="334">
        <v>5790.9669999999996</v>
      </c>
      <c r="BQ36" s="334">
        <v>5792.5389999999998</v>
      </c>
      <c r="BR36" s="334">
        <v>5794.1940000000004</v>
      </c>
      <c r="BS36" s="334">
        <v>5795.9449999999997</v>
      </c>
      <c r="BT36" s="334">
        <v>5797.7969999999996</v>
      </c>
      <c r="BU36" s="334">
        <v>5799.72</v>
      </c>
      <c r="BV36" s="334">
        <v>5801.68</v>
      </c>
    </row>
    <row r="37" spans="1:74" s="163" customFormat="1" ht="11.1" customHeight="1" x14ac:dyDescent="0.2">
      <c r="A37" s="148" t="s">
        <v>962</v>
      </c>
      <c r="B37" s="211" t="s">
        <v>639</v>
      </c>
      <c r="C37" s="241">
        <v>15620.548401</v>
      </c>
      <c r="D37" s="241">
        <v>15627.532343999999</v>
      </c>
      <c r="E37" s="241">
        <v>15634.239369999999</v>
      </c>
      <c r="F37" s="241">
        <v>15640.658864999999</v>
      </c>
      <c r="G37" s="241">
        <v>15647.439265000001</v>
      </c>
      <c r="H37" s="241">
        <v>15655.393767</v>
      </c>
      <c r="I37" s="241">
        <v>15665.061957</v>
      </c>
      <c r="J37" s="241">
        <v>15675.888982</v>
      </c>
      <c r="K37" s="241">
        <v>15687.046378999999</v>
      </c>
      <c r="L37" s="241">
        <v>15697.871542000001</v>
      </c>
      <c r="M37" s="241">
        <v>15708.365288999999</v>
      </c>
      <c r="N37" s="241">
        <v>15718.694294999999</v>
      </c>
      <c r="O37" s="241">
        <v>15729.024438</v>
      </c>
      <c r="P37" s="241">
        <v>15739.518405999999</v>
      </c>
      <c r="Q37" s="241">
        <v>15750.338089000001</v>
      </c>
      <c r="R37" s="241">
        <v>15761.450548000001</v>
      </c>
      <c r="S37" s="241">
        <v>15772.043535999999</v>
      </c>
      <c r="T37" s="241">
        <v>15781.109976</v>
      </c>
      <c r="U37" s="241">
        <v>15788.013684</v>
      </c>
      <c r="V37" s="241">
        <v>15793.602051</v>
      </c>
      <c r="W37" s="241">
        <v>15799.093363</v>
      </c>
      <c r="X37" s="241">
        <v>15805.498468</v>
      </c>
      <c r="Y37" s="241">
        <v>15812.998478</v>
      </c>
      <c r="Z37" s="241">
        <v>15821.567069999999</v>
      </c>
      <c r="AA37" s="241">
        <v>15830.911136999999</v>
      </c>
      <c r="AB37" s="241">
        <v>15839.670436</v>
      </c>
      <c r="AC37" s="241">
        <v>15846.217941999999</v>
      </c>
      <c r="AD37" s="241">
        <v>15849.372590999999</v>
      </c>
      <c r="AE37" s="241">
        <v>15849.737175</v>
      </c>
      <c r="AF37" s="241">
        <v>15848.360446000001</v>
      </c>
      <c r="AG37" s="241">
        <v>15846.010131999999</v>
      </c>
      <c r="AH37" s="241">
        <v>15842.329847999999</v>
      </c>
      <c r="AI37" s="241">
        <v>15836.682183000001</v>
      </c>
      <c r="AJ37" s="241">
        <v>15829.091624999999</v>
      </c>
      <c r="AK37" s="241">
        <v>15822.230264</v>
      </c>
      <c r="AL37" s="241">
        <v>15819.43209</v>
      </c>
      <c r="AM37" s="241">
        <v>15822.835824</v>
      </c>
      <c r="AN37" s="241">
        <v>15829.799123000001</v>
      </c>
      <c r="AO37" s="241">
        <v>15836.484374</v>
      </c>
      <c r="AP37" s="241">
        <v>15839.833665</v>
      </c>
      <c r="AQ37" s="241">
        <v>15839.907886999999</v>
      </c>
      <c r="AR37" s="241">
        <v>15837.547628</v>
      </c>
      <c r="AS37" s="241">
        <v>15833.785970999999</v>
      </c>
      <c r="AT37" s="241">
        <v>15830.425968</v>
      </c>
      <c r="AU37" s="241">
        <v>15829.463166</v>
      </c>
      <c r="AV37" s="241">
        <v>15832.222339</v>
      </c>
      <c r="AW37" s="241">
        <v>15837.345186</v>
      </c>
      <c r="AX37" s="241">
        <v>15842.802632999999</v>
      </c>
      <c r="AY37" s="241">
        <v>15846.903216999999</v>
      </c>
      <c r="AZ37" s="241">
        <v>15849.305912</v>
      </c>
      <c r="BA37" s="241">
        <v>15850.007299000001</v>
      </c>
      <c r="BB37" s="241">
        <v>15849.252192</v>
      </c>
      <c r="BC37" s="241">
        <v>15848.278317</v>
      </c>
      <c r="BD37" s="241">
        <v>15848.571635</v>
      </c>
      <c r="BE37" s="241">
        <v>15851.200132</v>
      </c>
      <c r="BF37" s="334">
        <v>15855.56</v>
      </c>
      <c r="BG37" s="334">
        <v>15860.63</v>
      </c>
      <c r="BH37" s="334">
        <v>15865.51</v>
      </c>
      <c r="BI37" s="334">
        <v>15869.77</v>
      </c>
      <c r="BJ37" s="334">
        <v>15873.11</v>
      </c>
      <c r="BK37" s="334">
        <v>15875.42</v>
      </c>
      <c r="BL37" s="334">
        <v>15877.3</v>
      </c>
      <c r="BM37" s="334">
        <v>15879.53</v>
      </c>
      <c r="BN37" s="334">
        <v>15882.7</v>
      </c>
      <c r="BO37" s="334">
        <v>15886.57</v>
      </c>
      <c r="BP37" s="334">
        <v>15890.71</v>
      </c>
      <c r="BQ37" s="334">
        <v>15894.76</v>
      </c>
      <c r="BR37" s="334">
        <v>15898.79</v>
      </c>
      <c r="BS37" s="334">
        <v>15902.99</v>
      </c>
      <c r="BT37" s="334">
        <v>15907.48</v>
      </c>
      <c r="BU37" s="334">
        <v>15912.18</v>
      </c>
      <c r="BV37" s="334">
        <v>15917</v>
      </c>
    </row>
    <row r="38" spans="1:74" s="163" customFormat="1" ht="11.1" customHeight="1" x14ac:dyDescent="0.2">
      <c r="A38" s="148" t="s">
        <v>963</v>
      </c>
      <c r="B38" s="211" t="s">
        <v>606</v>
      </c>
      <c r="C38" s="241">
        <v>18139.857304000001</v>
      </c>
      <c r="D38" s="241">
        <v>18145.505560000001</v>
      </c>
      <c r="E38" s="241">
        <v>18150.600714</v>
      </c>
      <c r="F38" s="241">
        <v>18155.051328000001</v>
      </c>
      <c r="G38" s="241">
        <v>18160.147560000001</v>
      </c>
      <c r="H38" s="241">
        <v>18167.524960999999</v>
      </c>
      <c r="I38" s="241">
        <v>18178.266769999998</v>
      </c>
      <c r="J38" s="241">
        <v>18191.246952000001</v>
      </c>
      <c r="K38" s="241">
        <v>18204.787159</v>
      </c>
      <c r="L38" s="241">
        <v>18217.581633999998</v>
      </c>
      <c r="M38" s="241">
        <v>18229.815006000001</v>
      </c>
      <c r="N38" s="241">
        <v>18242.044499</v>
      </c>
      <c r="O38" s="241">
        <v>18254.642664999999</v>
      </c>
      <c r="P38" s="241">
        <v>18267.243374000001</v>
      </c>
      <c r="Q38" s="241">
        <v>18279.295824000001</v>
      </c>
      <c r="R38" s="241">
        <v>18290.578140000001</v>
      </c>
      <c r="S38" s="241">
        <v>18302.184159</v>
      </c>
      <c r="T38" s="241">
        <v>18315.536644</v>
      </c>
      <c r="U38" s="241">
        <v>18331.628130000001</v>
      </c>
      <c r="V38" s="241">
        <v>18349.730231000001</v>
      </c>
      <c r="W38" s="241">
        <v>18368.684334000001</v>
      </c>
      <c r="X38" s="241">
        <v>18387.632807000002</v>
      </c>
      <c r="Y38" s="241">
        <v>18406.921941000001</v>
      </c>
      <c r="Z38" s="241">
        <v>18427.199011000001</v>
      </c>
      <c r="AA38" s="241">
        <v>18448.666084</v>
      </c>
      <c r="AB38" s="241">
        <v>18469.744397999999</v>
      </c>
      <c r="AC38" s="241">
        <v>18488.409983000001</v>
      </c>
      <c r="AD38" s="241">
        <v>18503.149561999999</v>
      </c>
      <c r="AE38" s="241">
        <v>18514.492619000001</v>
      </c>
      <c r="AF38" s="241">
        <v>18523.479331999999</v>
      </c>
      <c r="AG38" s="241">
        <v>18530.838281</v>
      </c>
      <c r="AH38" s="241">
        <v>18536.051661000001</v>
      </c>
      <c r="AI38" s="241">
        <v>18538.290075000001</v>
      </c>
      <c r="AJ38" s="241">
        <v>18537.517770999999</v>
      </c>
      <c r="AK38" s="241">
        <v>18536.873606000001</v>
      </c>
      <c r="AL38" s="241">
        <v>18540.290084</v>
      </c>
      <c r="AM38" s="241">
        <v>18550.292100999999</v>
      </c>
      <c r="AN38" s="241">
        <v>18563.774120999999</v>
      </c>
      <c r="AO38" s="241">
        <v>18576.222999000001</v>
      </c>
      <c r="AP38" s="241">
        <v>18584.047685000001</v>
      </c>
      <c r="AQ38" s="241">
        <v>18587.345502</v>
      </c>
      <c r="AR38" s="241">
        <v>18587.135865</v>
      </c>
      <c r="AS38" s="241">
        <v>18584.664337999999</v>
      </c>
      <c r="AT38" s="241">
        <v>18582.081061000001</v>
      </c>
      <c r="AU38" s="241">
        <v>18581.762320000002</v>
      </c>
      <c r="AV38" s="241">
        <v>18585.264354999999</v>
      </c>
      <c r="AW38" s="241">
        <v>18590.863229999999</v>
      </c>
      <c r="AX38" s="241">
        <v>18596.014963000001</v>
      </c>
      <c r="AY38" s="241">
        <v>18598.701517000001</v>
      </c>
      <c r="AZ38" s="241">
        <v>18599.00864</v>
      </c>
      <c r="BA38" s="241">
        <v>18597.548025</v>
      </c>
      <c r="BB38" s="241">
        <v>18595.076475999998</v>
      </c>
      <c r="BC38" s="241">
        <v>18592.931252999999</v>
      </c>
      <c r="BD38" s="241">
        <v>18592.594727</v>
      </c>
      <c r="BE38" s="241">
        <v>18595.110137</v>
      </c>
      <c r="BF38" s="334">
        <v>18599.759999999998</v>
      </c>
      <c r="BG38" s="334">
        <v>18605.400000000001</v>
      </c>
      <c r="BH38" s="334">
        <v>18611.03</v>
      </c>
      <c r="BI38" s="334">
        <v>18616.259999999998</v>
      </c>
      <c r="BJ38" s="334">
        <v>18620.86</v>
      </c>
      <c r="BK38" s="334">
        <v>18624.72</v>
      </c>
      <c r="BL38" s="334">
        <v>18628.28</v>
      </c>
      <c r="BM38" s="334">
        <v>18632.07</v>
      </c>
      <c r="BN38" s="334">
        <v>18636.52</v>
      </c>
      <c r="BO38" s="334">
        <v>18641.46</v>
      </c>
      <c r="BP38" s="334">
        <v>18646.580000000002</v>
      </c>
      <c r="BQ38" s="334">
        <v>18651.669999999998</v>
      </c>
      <c r="BR38" s="334">
        <v>18656.8</v>
      </c>
      <c r="BS38" s="334">
        <v>18662.14</v>
      </c>
      <c r="BT38" s="334">
        <v>18667.8</v>
      </c>
      <c r="BU38" s="334">
        <v>18673.71</v>
      </c>
      <c r="BV38" s="334">
        <v>18679.73</v>
      </c>
    </row>
    <row r="39" spans="1:74" s="163" customFormat="1" ht="11.1" customHeight="1" x14ac:dyDescent="0.2">
      <c r="A39" s="148" t="s">
        <v>964</v>
      </c>
      <c r="B39" s="211" t="s">
        <v>607</v>
      </c>
      <c r="C39" s="241">
        <v>8164.1522592000001</v>
      </c>
      <c r="D39" s="241">
        <v>8168.3957438999996</v>
      </c>
      <c r="E39" s="241">
        <v>8172.3937623000002</v>
      </c>
      <c r="F39" s="241">
        <v>8176.1273594000004</v>
      </c>
      <c r="G39" s="241">
        <v>8180.1515817999998</v>
      </c>
      <c r="H39" s="241">
        <v>8185.1649766</v>
      </c>
      <c r="I39" s="241">
        <v>8191.6296313000003</v>
      </c>
      <c r="J39" s="241">
        <v>8199.0617951000004</v>
      </c>
      <c r="K39" s="241">
        <v>8206.7412574999998</v>
      </c>
      <c r="L39" s="241">
        <v>8214.1054929000002</v>
      </c>
      <c r="M39" s="241">
        <v>8221.2227146999994</v>
      </c>
      <c r="N39" s="241">
        <v>8228.3188207999992</v>
      </c>
      <c r="O39" s="241">
        <v>8235.5515073000006</v>
      </c>
      <c r="P39" s="241">
        <v>8242.8056632000007</v>
      </c>
      <c r="Q39" s="241">
        <v>8249.8979753000003</v>
      </c>
      <c r="R39" s="241">
        <v>8256.7433772000004</v>
      </c>
      <c r="S39" s="241">
        <v>8263.6497889999991</v>
      </c>
      <c r="T39" s="241">
        <v>8271.0233774999997</v>
      </c>
      <c r="U39" s="241">
        <v>8279.1546426999994</v>
      </c>
      <c r="V39" s="241">
        <v>8287.8714170999992</v>
      </c>
      <c r="W39" s="241">
        <v>8296.8858662000002</v>
      </c>
      <c r="X39" s="241">
        <v>8305.9969727999996</v>
      </c>
      <c r="Y39" s="241">
        <v>8315.3509878999994</v>
      </c>
      <c r="Z39" s="241">
        <v>8325.1809795999998</v>
      </c>
      <c r="AA39" s="241">
        <v>8335.5291120999991</v>
      </c>
      <c r="AB39" s="241">
        <v>8345.6739331000008</v>
      </c>
      <c r="AC39" s="241">
        <v>8354.7030866999994</v>
      </c>
      <c r="AD39" s="241">
        <v>8361.9429617000005</v>
      </c>
      <c r="AE39" s="241">
        <v>8367.6749278000007</v>
      </c>
      <c r="AF39" s="241">
        <v>8372.4190997999995</v>
      </c>
      <c r="AG39" s="241">
        <v>8376.5501922000003</v>
      </c>
      <c r="AH39" s="241">
        <v>8379.8613184999995</v>
      </c>
      <c r="AI39" s="241">
        <v>8382.0001919000006</v>
      </c>
      <c r="AJ39" s="241">
        <v>8382.9687185999992</v>
      </c>
      <c r="AK39" s="241">
        <v>8384.1855761999996</v>
      </c>
      <c r="AL39" s="241">
        <v>8387.4236352999997</v>
      </c>
      <c r="AM39" s="241">
        <v>8393.8205715999993</v>
      </c>
      <c r="AN39" s="241">
        <v>8401.9732808000008</v>
      </c>
      <c r="AO39" s="241">
        <v>8409.8434639000006</v>
      </c>
      <c r="AP39" s="241">
        <v>8415.8081880000009</v>
      </c>
      <c r="AQ39" s="241">
        <v>8419.9059861999995</v>
      </c>
      <c r="AR39" s="241">
        <v>8422.5907576999998</v>
      </c>
      <c r="AS39" s="241">
        <v>8424.4185058999992</v>
      </c>
      <c r="AT39" s="241">
        <v>8426.3536488000009</v>
      </c>
      <c r="AU39" s="241">
        <v>8429.4627086</v>
      </c>
      <c r="AV39" s="241">
        <v>8434.4493129000002</v>
      </c>
      <c r="AW39" s="241">
        <v>8440.5655121</v>
      </c>
      <c r="AX39" s="241">
        <v>8446.7004622000004</v>
      </c>
      <c r="AY39" s="241">
        <v>8451.9477255999991</v>
      </c>
      <c r="AZ39" s="241">
        <v>8456.2184906000002</v>
      </c>
      <c r="BA39" s="241">
        <v>8459.6283519000008</v>
      </c>
      <c r="BB39" s="241">
        <v>8462.3861777999991</v>
      </c>
      <c r="BC39" s="241">
        <v>8465.0739312999995</v>
      </c>
      <c r="BD39" s="241">
        <v>8468.3668488999992</v>
      </c>
      <c r="BE39" s="241">
        <v>8472.7549553000008</v>
      </c>
      <c r="BF39" s="334">
        <v>8477.9869999999992</v>
      </c>
      <c r="BG39" s="334">
        <v>8483.6280000000006</v>
      </c>
      <c r="BH39" s="334">
        <v>8489.277</v>
      </c>
      <c r="BI39" s="334">
        <v>8494.6740000000009</v>
      </c>
      <c r="BJ39" s="334">
        <v>8499.5959999999995</v>
      </c>
      <c r="BK39" s="334">
        <v>8503.9290000000001</v>
      </c>
      <c r="BL39" s="334">
        <v>8507.9979999999996</v>
      </c>
      <c r="BM39" s="334">
        <v>8512.2350000000006</v>
      </c>
      <c r="BN39" s="334">
        <v>8516.9650000000001</v>
      </c>
      <c r="BO39" s="334">
        <v>8522.0750000000007</v>
      </c>
      <c r="BP39" s="334">
        <v>8527.3430000000008</v>
      </c>
      <c r="BQ39" s="334">
        <v>8532.6039999999994</v>
      </c>
      <c r="BR39" s="334">
        <v>8537.9330000000009</v>
      </c>
      <c r="BS39" s="334">
        <v>8543.4619999999995</v>
      </c>
      <c r="BT39" s="334">
        <v>8549.2839999999997</v>
      </c>
      <c r="BU39" s="334">
        <v>8555.3269999999993</v>
      </c>
      <c r="BV39" s="334">
        <v>8561.482</v>
      </c>
    </row>
    <row r="40" spans="1:74" s="163" customFormat="1" ht="11.1" customHeight="1" x14ac:dyDescent="0.2">
      <c r="A40" s="148" t="s">
        <v>965</v>
      </c>
      <c r="B40" s="211" t="s">
        <v>608</v>
      </c>
      <c r="C40" s="241">
        <v>23359.775919</v>
      </c>
      <c r="D40" s="241">
        <v>23381.986265</v>
      </c>
      <c r="E40" s="241">
        <v>23403.920832</v>
      </c>
      <c r="F40" s="241">
        <v>23425.563964000001</v>
      </c>
      <c r="G40" s="241">
        <v>23447.633022000002</v>
      </c>
      <c r="H40" s="241">
        <v>23471.028616</v>
      </c>
      <c r="I40" s="241">
        <v>23496.3449</v>
      </c>
      <c r="J40" s="241">
        <v>23522.950187999999</v>
      </c>
      <c r="K40" s="241">
        <v>23549.906331999999</v>
      </c>
      <c r="L40" s="241">
        <v>23576.471554</v>
      </c>
      <c r="M40" s="241">
        <v>23602.689558999999</v>
      </c>
      <c r="N40" s="241">
        <v>23628.800415999998</v>
      </c>
      <c r="O40" s="241">
        <v>23655.000461</v>
      </c>
      <c r="P40" s="241">
        <v>23681.311073000001</v>
      </c>
      <c r="Q40" s="241">
        <v>23707.709890999999</v>
      </c>
      <c r="R40" s="241">
        <v>23734.104778000001</v>
      </c>
      <c r="S40" s="241">
        <v>23760.124483</v>
      </c>
      <c r="T40" s="241">
        <v>23785.327972999999</v>
      </c>
      <c r="U40" s="241">
        <v>23809.472642000001</v>
      </c>
      <c r="V40" s="241">
        <v>23833.109584000002</v>
      </c>
      <c r="W40" s="241">
        <v>23856.988313999998</v>
      </c>
      <c r="X40" s="241">
        <v>23881.786505</v>
      </c>
      <c r="Y40" s="241">
        <v>23907.894453000001</v>
      </c>
      <c r="Z40" s="241">
        <v>23935.630607999999</v>
      </c>
      <c r="AA40" s="241">
        <v>23964.794743999999</v>
      </c>
      <c r="AB40" s="241">
        <v>23993.111916999998</v>
      </c>
      <c r="AC40" s="241">
        <v>24017.788505</v>
      </c>
      <c r="AD40" s="241">
        <v>24036.918188</v>
      </c>
      <c r="AE40" s="241">
        <v>24052.143853000001</v>
      </c>
      <c r="AF40" s="241">
        <v>24065.995685999998</v>
      </c>
      <c r="AG40" s="241">
        <v>24080.264218</v>
      </c>
      <c r="AH40" s="241">
        <v>24093.781344999999</v>
      </c>
      <c r="AI40" s="241">
        <v>24104.639302</v>
      </c>
      <c r="AJ40" s="241">
        <v>24112.138622999999</v>
      </c>
      <c r="AK40" s="241">
        <v>24120.413014000002</v>
      </c>
      <c r="AL40" s="241">
        <v>24134.804479999999</v>
      </c>
      <c r="AM40" s="241">
        <v>24158.777662</v>
      </c>
      <c r="AN40" s="241">
        <v>24188.287753000001</v>
      </c>
      <c r="AO40" s="241">
        <v>24217.412585999999</v>
      </c>
      <c r="AP40" s="241">
        <v>24241.433669999999</v>
      </c>
      <c r="AQ40" s="241">
        <v>24260.447221999999</v>
      </c>
      <c r="AR40" s="241">
        <v>24275.753132999998</v>
      </c>
      <c r="AS40" s="241">
        <v>24288.945197000001</v>
      </c>
      <c r="AT40" s="241">
        <v>24302.792821999999</v>
      </c>
      <c r="AU40" s="241">
        <v>24320.359314000001</v>
      </c>
      <c r="AV40" s="241">
        <v>24343.679075</v>
      </c>
      <c r="AW40" s="241">
        <v>24370.670881999999</v>
      </c>
      <c r="AX40" s="241">
        <v>24398.224609000001</v>
      </c>
      <c r="AY40" s="241">
        <v>24423.745916</v>
      </c>
      <c r="AZ40" s="241">
        <v>24446.70363</v>
      </c>
      <c r="BA40" s="241">
        <v>24467.082364999998</v>
      </c>
      <c r="BB40" s="241">
        <v>24485.269394999999</v>
      </c>
      <c r="BC40" s="241">
        <v>24503.262610999998</v>
      </c>
      <c r="BD40" s="241">
        <v>24523.462561</v>
      </c>
      <c r="BE40" s="241">
        <v>24547.592172000001</v>
      </c>
      <c r="BF40" s="334">
        <v>24574.66</v>
      </c>
      <c r="BG40" s="334">
        <v>24603.01</v>
      </c>
      <c r="BH40" s="334">
        <v>24631.200000000001</v>
      </c>
      <c r="BI40" s="334">
        <v>24658.66</v>
      </c>
      <c r="BJ40" s="334">
        <v>24685.08</v>
      </c>
      <c r="BK40" s="334">
        <v>24710.33</v>
      </c>
      <c r="BL40" s="334">
        <v>24735.06</v>
      </c>
      <c r="BM40" s="334">
        <v>24760.12</v>
      </c>
      <c r="BN40" s="334">
        <v>24786.16</v>
      </c>
      <c r="BO40" s="334">
        <v>24813.02</v>
      </c>
      <c r="BP40" s="334">
        <v>24840.32</v>
      </c>
      <c r="BQ40" s="334">
        <v>24867.75</v>
      </c>
      <c r="BR40" s="334">
        <v>24895.360000000001</v>
      </c>
      <c r="BS40" s="334">
        <v>24923.24</v>
      </c>
      <c r="BT40" s="334">
        <v>24951.46</v>
      </c>
      <c r="BU40" s="334">
        <v>24979.94</v>
      </c>
      <c r="BV40" s="334">
        <v>25008.55</v>
      </c>
    </row>
    <row r="41" spans="1:74" s="163" customFormat="1" ht="11.1" customHeight="1" x14ac:dyDescent="0.2">
      <c r="A41" s="148" t="s">
        <v>966</v>
      </c>
      <c r="B41" s="211" t="s">
        <v>609</v>
      </c>
      <c r="C41" s="241">
        <v>7286.9881201999997</v>
      </c>
      <c r="D41" s="241">
        <v>7294.4138585999999</v>
      </c>
      <c r="E41" s="241">
        <v>7302.0245671000002</v>
      </c>
      <c r="F41" s="241">
        <v>7309.8602498</v>
      </c>
      <c r="G41" s="241">
        <v>7317.5589190000001</v>
      </c>
      <c r="H41" s="241">
        <v>7324.6580895999996</v>
      </c>
      <c r="I41" s="241">
        <v>7330.8477763999999</v>
      </c>
      <c r="J41" s="241">
        <v>7336.4279945999997</v>
      </c>
      <c r="K41" s="241">
        <v>7341.8512596</v>
      </c>
      <c r="L41" s="241">
        <v>7347.4715420000002</v>
      </c>
      <c r="M41" s="241">
        <v>7353.2486338999997</v>
      </c>
      <c r="N41" s="241">
        <v>7359.0437823000002</v>
      </c>
      <c r="O41" s="241">
        <v>7364.7584472999997</v>
      </c>
      <c r="P41" s="241">
        <v>7370.4549401000004</v>
      </c>
      <c r="Q41" s="241">
        <v>7376.2357846000004</v>
      </c>
      <c r="R41" s="241">
        <v>7382.1261500000001</v>
      </c>
      <c r="S41" s="241">
        <v>7387.8417872</v>
      </c>
      <c r="T41" s="241">
        <v>7393.0210923000004</v>
      </c>
      <c r="U41" s="241">
        <v>7397.4372586999998</v>
      </c>
      <c r="V41" s="241">
        <v>7401.4026685999997</v>
      </c>
      <c r="W41" s="241">
        <v>7405.3645015000002</v>
      </c>
      <c r="X41" s="241">
        <v>7409.7006812</v>
      </c>
      <c r="Y41" s="241">
        <v>7414.5121087999996</v>
      </c>
      <c r="Z41" s="241">
        <v>7419.8304297000004</v>
      </c>
      <c r="AA41" s="241">
        <v>7425.5463008999996</v>
      </c>
      <c r="AB41" s="241">
        <v>7430.9864254000004</v>
      </c>
      <c r="AC41" s="241">
        <v>7435.3365179000002</v>
      </c>
      <c r="AD41" s="241">
        <v>7438.0264546999997</v>
      </c>
      <c r="AE41" s="241">
        <v>7439.4627589000002</v>
      </c>
      <c r="AF41" s="241">
        <v>7440.2961154000004</v>
      </c>
      <c r="AG41" s="241">
        <v>7440.9862632000004</v>
      </c>
      <c r="AH41" s="241">
        <v>7441.2291592000001</v>
      </c>
      <c r="AI41" s="241">
        <v>7440.5298142000001</v>
      </c>
      <c r="AJ41" s="241">
        <v>7438.7458982999997</v>
      </c>
      <c r="AK41" s="241">
        <v>7437.1457171000002</v>
      </c>
      <c r="AL41" s="241">
        <v>7437.3502353000003</v>
      </c>
      <c r="AM41" s="241">
        <v>7440.4064397000002</v>
      </c>
      <c r="AN41" s="241">
        <v>7445.0654060999996</v>
      </c>
      <c r="AO41" s="241">
        <v>7449.5042322999998</v>
      </c>
      <c r="AP41" s="241">
        <v>7452.2730737000002</v>
      </c>
      <c r="AQ41" s="241">
        <v>7453.4143160000003</v>
      </c>
      <c r="AR41" s="241">
        <v>7453.3434018999997</v>
      </c>
      <c r="AS41" s="241">
        <v>7452.5626658000001</v>
      </c>
      <c r="AT41" s="241">
        <v>7451.9220065</v>
      </c>
      <c r="AU41" s="241">
        <v>7452.3582141999996</v>
      </c>
      <c r="AV41" s="241">
        <v>7454.4900439000003</v>
      </c>
      <c r="AW41" s="241">
        <v>7457.6641092</v>
      </c>
      <c r="AX41" s="241">
        <v>7460.9089881999998</v>
      </c>
      <c r="AY41" s="241">
        <v>7463.4258175000004</v>
      </c>
      <c r="AZ41" s="241">
        <v>7465.1059664000004</v>
      </c>
      <c r="BA41" s="241">
        <v>7466.0133624</v>
      </c>
      <c r="BB41" s="241">
        <v>7466.3164348999999</v>
      </c>
      <c r="BC41" s="241">
        <v>7466.6016221</v>
      </c>
      <c r="BD41" s="241">
        <v>7467.5598640999997</v>
      </c>
      <c r="BE41" s="241">
        <v>7469.6895013000003</v>
      </c>
      <c r="BF41" s="334">
        <v>7472.7179999999998</v>
      </c>
      <c r="BG41" s="334">
        <v>7476.1819999999998</v>
      </c>
      <c r="BH41" s="334">
        <v>7479.6819999999998</v>
      </c>
      <c r="BI41" s="334">
        <v>7483.0860000000002</v>
      </c>
      <c r="BJ41" s="334">
        <v>7486.3270000000002</v>
      </c>
      <c r="BK41" s="334">
        <v>7489.3890000000001</v>
      </c>
      <c r="BL41" s="334">
        <v>7492.4629999999997</v>
      </c>
      <c r="BM41" s="334">
        <v>7495.7870000000003</v>
      </c>
      <c r="BN41" s="334">
        <v>7499.5309999999999</v>
      </c>
      <c r="BO41" s="334">
        <v>7503.5870000000004</v>
      </c>
      <c r="BP41" s="334">
        <v>7507.7730000000001</v>
      </c>
      <c r="BQ41" s="334">
        <v>7511.9470000000001</v>
      </c>
      <c r="BR41" s="334">
        <v>7516.1220000000003</v>
      </c>
      <c r="BS41" s="334">
        <v>7520.3469999999998</v>
      </c>
      <c r="BT41" s="334">
        <v>7524.6580000000004</v>
      </c>
      <c r="BU41" s="334">
        <v>7529.0360000000001</v>
      </c>
      <c r="BV41" s="334">
        <v>7533.4470000000001</v>
      </c>
    </row>
    <row r="42" spans="1:74" s="163" customFormat="1" ht="11.1" customHeight="1" x14ac:dyDescent="0.2">
      <c r="A42" s="148" t="s">
        <v>967</v>
      </c>
      <c r="B42" s="211" t="s">
        <v>610</v>
      </c>
      <c r="C42" s="241">
        <v>13448.003001999999</v>
      </c>
      <c r="D42" s="241">
        <v>13466.998013</v>
      </c>
      <c r="E42" s="241">
        <v>13486.42447</v>
      </c>
      <c r="F42" s="241">
        <v>13506.368622</v>
      </c>
      <c r="G42" s="241">
        <v>13525.980487999999</v>
      </c>
      <c r="H42" s="241">
        <v>13544.176024</v>
      </c>
      <c r="I42" s="241">
        <v>13560.224131000001</v>
      </c>
      <c r="J42" s="241">
        <v>13574.805484</v>
      </c>
      <c r="K42" s="241">
        <v>13588.953701</v>
      </c>
      <c r="L42" s="241">
        <v>13603.502501000001</v>
      </c>
      <c r="M42" s="241">
        <v>13618.486005000001</v>
      </c>
      <c r="N42" s="241">
        <v>13633.738436</v>
      </c>
      <c r="O42" s="241">
        <v>13649.059912999999</v>
      </c>
      <c r="P42" s="241">
        <v>13664.114153</v>
      </c>
      <c r="Q42" s="241">
        <v>13678.530769000001</v>
      </c>
      <c r="R42" s="241">
        <v>13692.24784</v>
      </c>
      <c r="S42" s="241">
        <v>13706.437303000001</v>
      </c>
      <c r="T42" s="241">
        <v>13722.579556999999</v>
      </c>
      <c r="U42" s="241">
        <v>13741.688641000001</v>
      </c>
      <c r="V42" s="241">
        <v>13762.913140000001</v>
      </c>
      <c r="W42" s="241">
        <v>13784.935278999999</v>
      </c>
      <c r="X42" s="241">
        <v>13806.763607999999</v>
      </c>
      <c r="Y42" s="241">
        <v>13828.711971000001</v>
      </c>
      <c r="Z42" s="241">
        <v>13851.420542</v>
      </c>
      <c r="AA42" s="241">
        <v>13875.141901000001</v>
      </c>
      <c r="AB42" s="241">
        <v>13898.57828</v>
      </c>
      <c r="AC42" s="241">
        <v>13920.044318</v>
      </c>
      <c r="AD42" s="241">
        <v>13938.347311</v>
      </c>
      <c r="AE42" s="241">
        <v>13954.265169</v>
      </c>
      <c r="AF42" s="241">
        <v>13969.068455000001</v>
      </c>
      <c r="AG42" s="241">
        <v>13983.64912</v>
      </c>
      <c r="AH42" s="241">
        <v>13997.384652000001</v>
      </c>
      <c r="AI42" s="241">
        <v>14009.273928000001</v>
      </c>
      <c r="AJ42" s="241">
        <v>14018.995461</v>
      </c>
      <c r="AK42" s="241">
        <v>14028.946316</v>
      </c>
      <c r="AL42" s="241">
        <v>14042.203194</v>
      </c>
      <c r="AM42" s="241">
        <v>14060.757753</v>
      </c>
      <c r="AN42" s="241">
        <v>14082.261463000001</v>
      </c>
      <c r="AO42" s="241">
        <v>14103.280752999999</v>
      </c>
      <c r="AP42" s="241">
        <v>14121.076041</v>
      </c>
      <c r="AQ42" s="241">
        <v>14135.683728</v>
      </c>
      <c r="AR42" s="241">
        <v>14147.834204999999</v>
      </c>
      <c r="AS42" s="241">
        <v>14158.437534000001</v>
      </c>
      <c r="AT42" s="241">
        <v>14169.122436</v>
      </c>
      <c r="AU42" s="241">
        <v>14181.697302</v>
      </c>
      <c r="AV42" s="241">
        <v>14197.353628999999</v>
      </c>
      <c r="AW42" s="241">
        <v>14214.815347</v>
      </c>
      <c r="AX42" s="241">
        <v>14232.189498</v>
      </c>
      <c r="AY42" s="241">
        <v>14247.944101999999</v>
      </c>
      <c r="AZ42" s="241">
        <v>14261.991104999999</v>
      </c>
      <c r="BA42" s="241">
        <v>14274.603434000001</v>
      </c>
      <c r="BB42" s="241">
        <v>14286.189050000001</v>
      </c>
      <c r="BC42" s="241">
        <v>14297.696038</v>
      </c>
      <c r="BD42" s="241">
        <v>14310.20752</v>
      </c>
      <c r="BE42" s="241">
        <v>14324.502032</v>
      </c>
      <c r="BF42" s="334">
        <v>14340.14</v>
      </c>
      <c r="BG42" s="334">
        <v>14356.38</v>
      </c>
      <c r="BH42" s="334">
        <v>14372.55</v>
      </c>
      <c r="BI42" s="334">
        <v>14388.3</v>
      </c>
      <c r="BJ42" s="334">
        <v>14403.38</v>
      </c>
      <c r="BK42" s="334">
        <v>14417.64</v>
      </c>
      <c r="BL42" s="334">
        <v>14431.52</v>
      </c>
      <c r="BM42" s="334">
        <v>14445.59</v>
      </c>
      <c r="BN42" s="334">
        <v>14460.29</v>
      </c>
      <c r="BO42" s="334">
        <v>14475.56</v>
      </c>
      <c r="BP42" s="334">
        <v>14491.22</v>
      </c>
      <c r="BQ42" s="334">
        <v>14507.09</v>
      </c>
      <c r="BR42" s="334">
        <v>14523.06</v>
      </c>
      <c r="BS42" s="334">
        <v>14539.05</v>
      </c>
      <c r="BT42" s="334">
        <v>14554.97</v>
      </c>
      <c r="BU42" s="334">
        <v>14570.85</v>
      </c>
      <c r="BV42" s="334">
        <v>14586.69</v>
      </c>
    </row>
    <row r="43" spans="1:74" s="163" customFormat="1" ht="11.1" customHeight="1" x14ac:dyDescent="0.2">
      <c r="A43" s="148" t="s">
        <v>968</v>
      </c>
      <c r="B43" s="211" t="s">
        <v>611</v>
      </c>
      <c r="C43" s="241">
        <v>8326.2352582999993</v>
      </c>
      <c r="D43" s="241">
        <v>8333.8638687000002</v>
      </c>
      <c r="E43" s="241">
        <v>8341.3634497000003</v>
      </c>
      <c r="F43" s="241">
        <v>8348.7502224</v>
      </c>
      <c r="G43" s="241">
        <v>8356.3188455</v>
      </c>
      <c r="H43" s="241">
        <v>8364.4335869999995</v>
      </c>
      <c r="I43" s="241">
        <v>8373.3351216999999</v>
      </c>
      <c r="J43" s="241">
        <v>8382.7697511000006</v>
      </c>
      <c r="K43" s="241">
        <v>8392.3601834000001</v>
      </c>
      <c r="L43" s="241">
        <v>8401.8031527999992</v>
      </c>
      <c r="M43" s="241">
        <v>8411.0914959000002</v>
      </c>
      <c r="N43" s="241">
        <v>8420.2920754999996</v>
      </c>
      <c r="O43" s="241">
        <v>8429.4789216000008</v>
      </c>
      <c r="P43" s="241">
        <v>8438.7547341999998</v>
      </c>
      <c r="Q43" s="241">
        <v>8448.2293807000005</v>
      </c>
      <c r="R43" s="241">
        <v>8457.8927817999993</v>
      </c>
      <c r="S43" s="241">
        <v>8467.2550706999991</v>
      </c>
      <c r="T43" s="241">
        <v>8475.7064339000008</v>
      </c>
      <c r="U43" s="241">
        <v>8482.8578634000005</v>
      </c>
      <c r="V43" s="241">
        <v>8489.2035741</v>
      </c>
      <c r="W43" s="241">
        <v>8495.4585865999998</v>
      </c>
      <c r="X43" s="241">
        <v>8502.2209368999993</v>
      </c>
      <c r="Y43" s="241">
        <v>8509.6207243999997</v>
      </c>
      <c r="Z43" s="241">
        <v>8517.6710636000007</v>
      </c>
      <c r="AA43" s="241">
        <v>8526.2091146999992</v>
      </c>
      <c r="AB43" s="241">
        <v>8534.3682186000005</v>
      </c>
      <c r="AC43" s="241">
        <v>8541.1057619000003</v>
      </c>
      <c r="AD43" s="241">
        <v>8545.7525698000009</v>
      </c>
      <c r="AE43" s="241">
        <v>8549.1332244999994</v>
      </c>
      <c r="AF43" s="241">
        <v>8552.4457471000005</v>
      </c>
      <c r="AG43" s="241">
        <v>8556.5361109999994</v>
      </c>
      <c r="AH43" s="241">
        <v>8560.8420989000006</v>
      </c>
      <c r="AI43" s="241">
        <v>8564.4494458999998</v>
      </c>
      <c r="AJ43" s="241">
        <v>8566.9117881000002</v>
      </c>
      <c r="AK43" s="241">
        <v>8569.6543667000005</v>
      </c>
      <c r="AL43" s="241">
        <v>8574.5703240999992</v>
      </c>
      <c r="AM43" s="241">
        <v>8582.8957006000001</v>
      </c>
      <c r="AN43" s="241">
        <v>8593.2381275999996</v>
      </c>
      <c r="AO43" s="241">
        <v>8603.5481342999992</v>
      </c>
      <c r="AP43" s="241">
        <v>8612.1878684000003</v>
      </c>
      <c r="AQ43" s="241">
        <v>8619.1659519999994</v>
      </c>
      <c r="AR43" s="241">
        <v>8624.9026254</v>
      </c>
      <c r="AS43" s="241">
        <v>8629.9394298000007</v>
      </c>
      <c r="AT43" s="241">
        <v>8635.3031078000004</v>
      </c>
      <c r="AU43" s="241">
        <v>8642.1417029000004</v>
      </c>
      <c r="AV43" s="241">
        <v>8651.1988698999994</v>
      </c>
      <c r="AW43" s="241">
        <v>8661.6007114000004</v>
      </c>
      <c r="AX43" s="241">
        <v>8672.0689414999997</v>
      </c>
      <c r="AY43" s="241">
        <v>8681.5712361999995</v>
      </c>
      <c r="AZ43" s="241">
        <v>8690.0591189000006</v>
      </c>
      <c r="BA43" s="241">
        <v>8697.7300747000008</v>
      </c>
      <c r="BB43" s="241">
        <v>8704.8636977000006</v>
      </c>
      <c r="BC43" s="241">
        <v>8712.0680164000005</v>
      </c>
      <c r="BD43" s="241">
        <v>8720.0331681000007</v>
      </c>
      <c r="BE43" s="241">
        <v>8729.2495128999999</v>
      </c>
      <c r="BF43" s="334">
        <v>8739.4079999999994</v>
      </c>
      <c r="BG43" s="334">
        <v>8750.0010000000002</v>
      </c>
      <c r="BH43" s="334">
        <v>8760.5810000000001</v>
      </c>
      <c r="BI43" s="334">
        <v>8770.9480000000003</v>
      </c>
      <c r="BJ43" s="334">
        <v>8780.9639999999999</v>
      </c>
      <c r="BK43" s="334">
        <v>8790.5830000000005</v>
      </c>
      <c r="BL43" s="334">
        <v>8800.1239999999998</v>
      </c>
      <c r="BM43" s="334">
        <v>8809.9989999999998</v>
      </c>
      <c r="BN43" s="334">
        <v>8820.5120000000006</v>
      </c>
      <c r="BO43" s="334">
        <v>8831.5529999999999</v>
      </c>
      <c r="BP43" s="334">
        <v>8842.9009999999998</v>
      </c>
      <c r="BQ43" s="334">
        <v>8854.3799999999992</v>
      </c>
      <c r="BR43" s="334">
        <v>8865.9639999999999</v>
      </c>
      <c r="BS43" s="334">
        <v>8877.6679999999997</v>
      </c>
      <c r="BT43" s="334">
        <v>8889.4969999999994</v>
      </c>
      <c r="BU43" s="334">
        <v>8901.4159999999993</v>
      </c>
      <c r="BV43" s="334">
        <v>8913.3799999999992</v>
      </c>
    </row>
    <row r="44" spans="1:74" s="163" customFormat="1" ht="11.1" customHeight="1" x14ac:dyDescent="0.2">
      <c r="A44" s="148" t="s">
        <v>969</v>
      </c>
      <c r="B44" s="211" t="s">
        <v>612</v>
      </c>
      <c r="C44" s="241">
        <v>17599.229608000001</v>
      </c>
      <c r="D44" s="241">
        <v>17616.629749</v>
      </c>
      <c r="E44" s="241">
        <v>17634.873146000002</v>
      </c>
      <c r="F44" s="241">
        <v>17654.089785</v>
      </c>
      <c r="G44" s="241">
        <v>17672.578268000001</v>
      </c>
      <c r="H44" s="241">
        <v>17688.179348999998</v>
      </c>
      <c r="I44" s="241">
        <v>17699.440968999999</v>
      </c>
      <c r="J44" s="241">
        <v>17707.739801</v>
      </c>
      <c r="K44" s="241">
        <v>17715.159705999999</v>
      </c>
      <c r="L44" s="241">
        <v>17723.382463000002</v>
      </c>
      <c r="M44" s="241">
        <v>17732.481541000001</v>
      </c>
      <c r="N44" s="241">
        <v>17742.128328999999</v>
      </c>
      <c r="O44" s="241">
        <v>17751.920759000001</v>
      </c>
      <c r="P44" s="241">
        <v>17761.162916000001</v>
      </c>
      <c r="Q44" s="241">
        <v>17769.085427000002</v>
      </c>
      <c r="R44" s="241">
        <v>17775.578651</v>
      </c>
      <c r="S44" s="241">
        <v>17783.171869999998</v>
      </c>
      <c r="T44" s="241">
        <v>17795.054101000002</v>
      </c>
      <c r="U44" s="241">
        <v>17813.384328</v>
      </c>
      <c r="V44" s="241">
        <v>17836.201415</v>
      </c>
      <c r="W44" s="241">
        <v>17860.514192999999</v>
      </c>
      <c r="X44" s="241">
        <v>17884.025622000001</v>
      </c>
      <c r="Y44" s="241">
        <v>17907.215171</v>
      </c>
      <c r="Z44" s="241">
        <v>17931.256431999998</v>
      </c>
      <c r="AA44" s="241">
        <v>17956.747562</v>
      </c>
      <c r="AB44" s="241">
        <v>17981.984965</v>
      </c>
      <c r="AC44" s="241">
        <v>18004.689606</v>
      </c>
      <c r="AD44" s="241">
        <v>18023.245421</v>
      </c>
      <c r="AE44" s="241">
        <v>18038.688238999999</v>
      </c>
      <c r="AF44" s="241">
        <v>18052.716859</v>
      </c>
      <c r="AG44" s="241">
        <v>18066.535526</v>
      </c>
      <c r="AH44" s="241">
        <v>18079.370263000001</v>
      </c>
      <c r="AI44" s="241">
        <v>18089.952536000001</v>
      </c>
      <c r="AJ44" s="241">
        <v>18097.885963000001</v>
      </c>
      <c r="AK44" s="241">
        <v>18106.262761000002</v>
      </c>
      <c r="AL44" s="241">
        <v>18119.047293</v>
      </c>
      <c r="AM44" s="241">
        <v>18138.805064</v>
      </c>
      <c r="AN44" s="241">
        <v>18162.506132999999</v>
      </c>
      <c r="AO44" s="241">
        <v>18185.721693</v>
      </c>
      <c r="AP44" s="241">
        <v>18204.919089999999</v>
      </c>
      <c r="AQ44" s="241">
        <v>18220.150251999999</v>
      </c>
      <c r="AR44" s="241">
        <v>18232.363258000001</v>
      </c>
      <c r="AS44" s="241">
        <v>18242.734349999999</v>
      </c>
      <c r="AT44" s="241">
        <v>18253.352435000001</v>
      </c>
      <c r="AU44" s="241">
        <v>18266.534583000001</v>
      </c>
      <c r="AV44" s="241">
        <v>18283.811736</v>
      </c>
      <c r="AW44" s="241">
        <v>18303.570309999999</v>
      </c>
      <c r="AX44" s="241">
        <v>18323.410594000001</v>
      </c>
      <c r="AY44" s="241">
        <v>18341.369500000001</v>
      </c>
      <c r="AZ44" s="241">
        <v>18357.230437999999</v>
      </c>
      <c r="BA44" s="241">
        <v>18371.213444000001</v>
      </c>
      <c r="BB44" s="241">
        <v>18383.739968999998</v>
      </c>
      <c r="BC44" s="241">
        <v>18396.037130000001</v>
      </c>
      <c r="BD44" s="241">
        <v>18409.533461999999</v>
      </c>
      <c r="BE44" s="241">
        <v>18425.218218000002</v>
      </c>
      <c r="BF44" s="334">
        <v>18442.32</v>
      </c>
      <c r="BG44" s="334">
        <v>18459.64</v>
      </c>
      <c r="BH44" s="334">
        <v>18476.240000000002</v>
      </c>
      <c r="BI44" s="334">
        <v>18492.28</v>
      </c>
      <c r="BJ44" s="334">
        <v>18508.18</v>
      </c>
      <c r="BK44" s="334">
        <v>18524.310000000001</v>
      </c>
      <c r="BL44" s="334">
        <v>18540.71</v>
      </c>
      <c r="BM44" s="334">
        <v>18557.34</v>
      </c>
      <c r="BN44" s="334">
        <v>18574.16</v>
      </c>
      <c r="BO44" s="334">
        <v>18591.009999999998</v>
      </c>
      <c r="BP44" s="334">
        <v>18607.689999999999</v>
      </c>
      <c r="BQ44" s="334">
        <v>18624.11</v>
      </c>
      <c r="BR44" s="334">
        <v>18640.5</v>
      </c>
      <c r="BS44" s="334">
        <v>18657.16</v>
      </c>
      <c r="BT44" s="334">
        <v>18674.32</v>
      </c>
      <c r="BU44" s="334">
        <v>18691.88</v>
      </c>
      <c r="BV44" s="334">
        <v>18709.63</v>
      </c>
    </row>
    <row r="45" spans="1:74" s="163" customFormat="1" ht="11.1" customHeight="1" x14ac:dyDescent="0.2">
      <c r="A45" s="148"/>
      <c r="B45" s="168" t="s">
        <v>970</v>
      </c>
      <c r="C45" s="249"/>
      <c r="D45" s="249"/>
      <c r="E45" s="249"/>
      <c r="F45" s="249"/>
      <c r="G45" s="249"/>
      <c r="H45" s="249"/>
      <c r="I45" s="249"/>
      <c r="J45" s="249"/>
      <c r="K45" s="249"/>
      <c r="L45" s="249"/>
      <c r="M45" s="249"/>
      <c r="N45" s="249"/>
      <c r="O45" s="249"/>
      <c r="P45" s="249"/>
      <c r="Q45" s="249"/>
      <c r="R45" s="249"/>
      <c r="S45" s="249"/>
      <c r="T45" s="249"/>
      <c r="U45" s="249"/>
      <c r="V45" s="249"/>
      <c r="W45" s="249"/>
      <c r="X45" s="249"/>
      <c r="Y45" s="249"/>
      <c r="Z45" s="249"/>
      <c r="AA45" s="249"/>
      <c r="AB45" s="249"/>
      <c r="AC45" s="249"/>
      <c r="AD45" s="249"/>
      <c r="AE45" s="249"/>
      <c r="AF45" s="249"/>
      <c r="AG45" s="249"/>
      <c r="AH45" s="249"/>
      <c r="AI45" s="249"/>
      <c r="AJ45" s="249"/>
      <c r="AK45" s="249"/>
      <c r="AL45" s="249"/>
      <c r="AM45" s="249"/>
      <c r="AN45" s="249"/>
      <c r="AO45" s="249"/>
      <c r="AP45" s="249"/>
      <c r="AQ45" s="249"/>
      <c r="AR45" s="249"/>
      <c r="AS45" s="249"/>
      <c r="AT45" s="249"/>
      <c r="AU45" s="249"/>
      <c r="AV45" s="249"/>
      <c r="AW45" s="249"/>
      <c r="AX45" s="249"/>
      <c r="AY45" s="350"/>
      <c r="AZ45" s="249"/>
      <c r="BA45" s="249"/>
      <c r="BB45" s="249"/>
      <c r="BC45" s="249"/>
      <c r="BD45" s="249"/>
      <c r="BE45" s="249"/>
      <c r="BF45" s="350"/>
      <c r="BG45" s="350"/>
      <c r="BH45" s="350"/>
      <c r="BI45" s="350"/>
      <c r="BJ45" s="350"/>
      <c r="BK45" s="350"/>
      <c r="BL45" s="350"/>
      <c r="BM45" s="350"/>
      <c r="BN45" s="350"/>
      <c r="BO45" s="350"/>
      <c r="BP45" s="350"/>
      <c r="BQ45" s="350"/>
      <c r="BR45" s="350"/>
      <c r="BS45" s="350"/>
      <c r="BT45" s="350"/>
      <c r="BU45" s="350"/>
      <c r="BV45" s="350"/>
    </row>
    <row r="46" spans="1:74" s="163" customFormat="1" ht="11.1" customHeight="1" x14ac:dyDescent="0.2">
      <c r="A46" s="148" t="s">
        <v>971</v>
      </c>
      <c r="B46" s="211" t="s">
        <v>605</v>
      </c>
      <c r="C46" s="259">
        <v>6.8032398959</v>
      </c>
      <c r="D46" s="259">
        <v>6.8081414171999999</v>
      </c>
      <c r="E46" s="259">
        <v>6.8145027681999997</v>
      </c>
      <c r="F46" s="259">
        <v>6.8246650680999998</v>
      </c>
      <c r="G46" s="259">
        <v>6.8321902391</v>
      </c>
      <c r="H46" s="259">
        <v>6.8394194003999997</v>
      </c>
      <c r="I46" s="259">
        <v>6.8456072944999997</v>
      </c>
      <c r="J46" s="259">
        <v>6.8528033794000001</v>
      </c>
      <c r="K46" s="259">
        <v>6.8602623976999997</v>
      </c>
      <c r="L46" s="259">
        <v>6.8660217215000001</v>
      </c>
      <c r="M46" s="259">
        <v>6.8754785774</v>
      </c>
      <c r="N46" s="259">
        <v>6.8866703376</v>
      </c>
      <c r="O46" s="259">
        <v>6.9078007163999997</v>
      </c>
      <c r="P46" s="259">
        <v>6.9163094990999996</v>
      </c>
      <c r="Q46" s="259">
        <v>6.9204004003000001</v>
      </c>
      <c r="R46" s="259">
        <v>6.9113769063000001</v>
      </c>
      <c r="S46" s="259">
        <v>6.9131544293999996</v>
      </c>
      <c r="T46" s="259">
        <v>6.9170364561</v>
      </c>
      <c r="U46" s="259">
        <v>6.9264739629000003</v>
      </c>
      <c r="V46" s="259">
        <v>6.9319767642999999</v>
      </c>
      <c r="W46" s="259">
        <v>6.9369958368000004</v>
      </c>
      <c r="X46" s="259">
        <v>6.9391617167000001</v>
      </c>
      <c r="Y46" s="259">
        <v>6.9449904291999998</v>
      </c>
      <c r="Z46" s="259">
        <v>6.9521125106000001</v>
      </c>
      <c r="AA46" s="259">
        <v>6.9598956273999999</v>
      </c>
      <c r="AB46" s="259">
        <v>6.9700786968999999</v>
      </c>
      <c r="AC46" s="259">
        <v>6.9820293853999997</v>
      </c>
      <c r="AD46" s="259">
        <v>7.0035304187999996</v>
      </c>
      <c r="AE46" s="259">
        <v>7.0131793013000001</v>
      </c>
      <c r="AF46" s="259">
        <v>7.0187587586999998</v>
      </c>
      <c r="AG46" s="259">
        <v>7.0128652070999999</v>
      </c>
      <c r="AH46" s="259">
        <v>7.0158585021000004</v>
      </c>
      <c r="AI46" s="259">
        <v>7.0203350598999998</v>
      </c>
      <c r="AJ46" s="259">
        <v>7.0279239185</v>
      </c>
      <c r="AK46" s="259">
        <v>7.0341452233000004</v>
      </c>
      <c r="AL46" s="259">
        <v>7.0406280124</v>
      </c>
      <c r="AM46" s="259">
        <v>7.0464445892000001</v>
      </c>
      <c r="AN46" s="259">
        <v>7.0541461190000003</v>
      </c>
      <c r="AO46" s="259">
        <v>7.0628049054000002</v>
      </c>
      <c r="AP46" s="259">
        <v>7.0748562396999999</v>
      </c>
      <c r="AQ46" s="259">
        <v>7.0836030706999997</v>
      </c>
      <c r="AR46" s="259">
        <v>7.0914806897</v>
      </c>
      <c r="AS46" s="259">
        <v>7.0961919198999999</v>
      </c>
      <c r="AT46" s="259">
        <v>7.1040539978000004</v>
      </c>
      <c r="AU46" s="259">
        <v>7.1127697464999997</v>
      </c>
      <c r="AV46" s="259">
        <v>7.1230097548</v>
      </c>
      <c r="AW46" s="259">
        <v>7.1329299035</v>
      </c>
      <c r="AX46" s="259">
        <v>7.1432007814</v>
      </c>
      <c r="AY46" s="259">
        <v>7.1523888819000003</v>
      </c>
      <c r="AZ46" s="259">
        <v>7.1644363480999997</v>
      </c>
      <c r="BA46" s="259">
        <v>7.1779096734000003</v>
      </c>
      <c r="BB46" s="259">
        <v>7.1976314097999996</v>
      </c>
      <c r="BC46" s="259">
        <v>7.2103395391999996</v>
      </c>
      <c r="BD46" s="259">
        <v>7.2208566135999996</v>
      </c>
      <c r="BE46" s="259">
        <v>7.2272987202000003</v>
      </c>
      <c r="BF46" s="347">
        <v>7.2348470000000002</v>
      </c>
      <c r="BG46" s="347">
        <v>7.2416159999999996</v>
      </c>
      <c r="BH46" s="347">
        <v>7.2465609999999998</v>
      </c>
      <c r="BI46" s="347">
        <v>7.2525599999999999</v>
      </c>
      <c r="BJ46" s="347">
        <v>7.2585660000000001</v>
      </c>
      <c r="BK46" s="347">
        <v>7.2646309999999996</v>
      </c>
      <c r="BL46" s="347">
        <v>7.270613</v>
      </c>
      <c r="BM46" s="347">
        <v>7.2765639999999996</v>
      </c>
      <c r="BN46" s="347">
        <v>7.2825199999999999</v>
      </c>
      <c r="BO46" s="347">
        <v>7.2883820000000004</v>
      </c>
      <c r="BP46" s="347">
        <v>7.2941849999999997</v>
      </c>
      <c r="BQ46" s="347">
        <v>7.3000559999999997</v>
      </c>
      <c r="BR46" s="347">
        <v>7.3056489999999998</v>
      </c>
      <c r="BS46" s="347">
        <v>7.3110889999999999</v>
      </c>
      <c r="BT46" s="347">
        <v>7.316376</v>
      </c>
      <c r="BU46" s="347">
        <v>7.3215110000000001</v>
      </c>
      <c r="BV46" s="347">
        <v>7.3264930000000001</v>
      </c>
    </row>
    <row r="47" spans="1:74" s="163" customFormat="1" ht="11.1" customHeight="1" x14ac:dyDescent="0.2">
      <c r="A47" s="148" t="s">
        <v>972</v>
      </c>
      <c r="B47" s="211" t="s">
        <v>639</v>
      </c>
      <c r="C47" s="259">
        <v>18.056216804000002</v>
      </c>
      <c r="D47" s="259">
        <v>18.076550707999999</v>
      </c>
      <c r="E47" s="259">
        <v>18.100257391</v>
      </c>
      <c r="F47" s="259">
        <v>18.138860524999998</v>
      </c>
      <c r="G47" s="259">
        <v>18.160670009</v>
      </c>
      <c r="H47" s="259">
        <v>18.177209516000001</v>
      </c>
      <c r="I47" s="259">
        <v>18.177058446</v>
      </c>
      <c r="J47" s="259">
        <v>18.191623450000002</v>
      </c>
      <c r="K47" s="259">
        <v>18.209483928000001</v>
      </c>
      <c r="L47" s="259">
        <v>18.229208557</v>
      </c>
      <c r="M47" s="259">
        <v>18.254733473000002</v>
      </c>
      <c r="N47" s="259">
        <v>18.284627355000001</v>
      </c>
      <c r="O47" s="259">
        <v>18.339897644000001</v>
      </c>
      <c r="P47" s="259">
        <v>18.362773873999998</v>
      </c>
      <c r="Q47" s="259">
        <v>18.374263486</v>
      </c>
      <c r="R47" s="259">
        <v>18.355312520999998</v>
      </c>
      <c r="S47" s="259">
        <v>18.35831937</v>
      </c>
      <c r="T47" s="259">
        <v>18.364230071000001</v>
      </c>
      <c r="U47" s="259">
        <v>18.378292962</v>
      </c>
      <c r="V47" s="259">
        <v>18.386075116000001</v>
      </c>
      <c r="W47" s="259">
        <v>18.392824868999998</v>
      </c>
      <c r="X47" s="259">
        <v>18.387619950000001</v>
      </c>
      <c r="Y47" s="259">
        <v>18.400496607000001</v>
      </c>
      <c r="Z47" s="259">
        <v>18.420532568999999</v>
      </c>
      <c r="AA47" s="259">
        <v>18.462530962999999</v>
      </c>
      <c r="AB47" s="259">
        <v>18.485783187999999</v>
      </c>
      <c r="AC47" s="259">
        <v>18.505092371</v>
      </c>
      <c r="AD47" s="259">
        <v>18.516188259</v>
      </c>
      <c r="AE47" s="259">
        <v>18.530814048</v>
      </c>
      <c r="AF47" s="259">
        <v>18.544699485999999</v>
      </c>
      <c r="AG47" s="259">
        <v>18.553117060999998</v>
      </c>
      <c r="AH47" s="259">
        <v>18.56906743</v>
      </c>
      <c r="AI47" s="259">
        <v>18.58782308</v>
      </c>
      <c r="AJ47" s="259">
        <v>18.619188205</v>
      </c>
      <c r="AK47" s="259">
        <v>18.636201275000001</v>
      </c>
      <c r="AL47" s="259">
        <v>18.648666483</v>
      </c>
      <c r="AM47" s="259">
        <v>18.639898195000001</v>
      </c>
      <c r="AN47" s="259">
        <v>18.655781905000001</v>
      </c>
      <c r="AO47" s="259">
        <v>18.679631977</v>
      </c>
      <c r="AP47" s="259">
        <v>18.726539673000001</v>
      </c>
      <c r="AQ47" s="259">
        <v>18.755004027999998</v>
      </c>
      <c r="AR47" s="259">
        <v>18.780116302</v>
      </c>
      <c r="AS47" s="259">
        <v>18.799271921999999</v>
      </c>
      <c r="AT47" s="259">
        <v>18.819633462999999</v>
      </c>
      <c r="AU47" s="259">
        <v>18.838596351</v>
      </c>
      <c r="AV47" s="259">
        <v>18.851543741</v>
      </c>
      <c r="AW47" s="259">
        <v>18.871171961000002</v>
      </c>
      <c r="AX47" s="259">
        <v>18.892864165999999</v>
      </c>
      <c r="AY47" s="259">
        <v>18.918378051000001</v>
      </c>
      <c r="AZ47" s="259">
        <v>18.942879949999998</v>
      </c>
      <c r="BA47" s="259">
        <v>18.968127560999999</v>
      </c>
      <c r="BB47" s="259">
        <v>18.995726524999998</v>
      </c>
      <c r="BC47" s="259">
        <v>19.021261324000001</v>
      </c>
      <c r="BD47" s="259">
        <v>19.046337603000001</v>
      </c>
      <c r="BE47" s="259">
        <v>19.073275931000001</v>
      </c>
      <c r="BF47" s="347">
        <v>19.095690000000001</v>
      </c>
      <c r="BG47" s="347">
        <v>19.11591</v>
      </c>
      <c r="BH47" s="347">
        <v>19.133040000000001</v>
      </c>
      <c r="BI47" s="347">
        <v>19.149529999999999</v>
      </c>
      <c r="BJ47" s="347">
        <v>19.1645</v>
      </c>
      <c r="BK47" s="347">
        <v>19.175709999999999</v>
      </c>
      <c r="BL47" s="347">
        <v>19.189309999999999</v>
      </c>
      <c r="BM47" s="347">
        <v>19.203060000000001</v>
      </c>
      <c r="BN47" s="347">
        <v>19.217390000000002</v>
      </c>
      <c r="BO47" s="347">
        <v>19.23113</v>
      </c>
      <c r="BP47" s="347">
        <v>19.244700000000002</v>
      </c>
      <c r="BQ47" s="347">
        <v>19.258849999999999</v>
      </c>
      <c r="BR47" s="347">
        <v>19.271519999999999</v>
      </c>
      <c r="BS47" s="347">
        <v>19.283449999999998</v>
      </c>
      <c r="BT47" s="347">
        <v>19.294650000000001</v>
      </c>
      <c r="BU47" s="347">
        <v>19.305119999999999</v>
      </c>
      <c r="BV47" s="347">
        <v>19.31485</v>
      </c>
    </row>
    <row r="48" spans="1:74" s="163" customFormat="1" ht="11.1" customHeight="1" x14ac:dyDescent="0.2">
      <c r="A48" s="148" t="s">
        <v>973</v>
      </c>
      <c r="B48" s="211" t="s">
        <v>606</v>
      </c>
      <c r="C48" s="259">
        <v>20.11304939</v>
      </c>
      <c r="D48" s="259">
        <v>20.139403406</v>
      </c>
      <c r="E48" s="259">
        <v>20.169001404999999</v>
      </c>
      <c r="F48" s="259">
        <v>20.207836928999999</v>
      </c>
      <c r="G48" s="259">
        <v>20.239427741</v>
      </c>
      <c r="H48" s="259">
        <v>20.269767382000001</v>
      </c>
      <c r="I48" s="259">
        <v>20.298094416000001</v>
      </c>
      <c r="J48" s="259">
        <v>20.326502791999999</v>
      </c>
      <c r="K48" s="259">
        <v>20.354231073000001</v>
      </c>
      <c r="L48" s="259">
        <v>20.373031899000001</v>
      </c>
      <c r="M48" s="259">
        <v>20.405585513999998</v>
      </c>
      <c r="N48" s="259">
        <v>20.443644554999999</v>
      </c>
      <c r="O48" s="259">
        <v>20.50563558</v>
      </c>
      <c r="P48" s="259">
        <v>20.540885556999999</v>
      </c>
      <c r="Q48" s="259">
        <v>20.567821043999999</v>
      </c>
      <c r="R48" s="259">
        <v>20.579099887999998</v>
      </c>
      <c r="S48" s="259">
        <v>20.594913008999999</v>
      </c>
      <c r="T48" s="259">
        <v>20.607918254000001</v>
      </c>
      <c r="U48" s="259">
        <v>20.610860688999999</v>
      </c>
      <c r="V48" s="259">
        <v>20.623691383000001</v>
      </c>
      <c r="W48" s="259">
        <v>20.639155403</v>
      </c>
      <c r="X48" s="259">
        <v>20.656345487999999</v>
      </c>
      <c r="Y48" s="259">
        <v>20.677756600999999</v>
      </c>
      <c r="Z48" s="259">
        <v>20.702481482</v>
      </c>
      <c r="AA48" s="259">
        <v>20.740441270000002</v>
      </c>
      <c r="AB48" s="259">
        <v>20.764352835</v>
      </c>
      <c r="AC48" s="259">
        <v>20.784137314999999</v>
      </c>
      <c r="AD48" s="259">
        <v>20.792065525000002</v>
      </c>
      <c r="AE48" s="259">
        <v>20.809392724999999</v>
      </c>
      <c r="AF48" s="259">
        <v>20.828389730000001</v>
      </c>
      <c r="AG48" s="259">
        <v>20.847670485999998</v>
      </c>
      <c r="AH48" s="259">
        <v>20.871046641</v>
      </c>
      <c r="AI48" s="259">
        <v>20.897132139</v>
      </c>
      <c r="AJ48" s="259">
        <v>20.935115537000001</v>
      </c>
      <c r="AK48" s="259">
        <v>20.959728308999999</v>
      </c>
      <c r="AL48" s="259">
        <v>20.980159010000001</v>
      </c>
      <c r="AM48" s="259">
        <v>20.98430295</v>
      </c>
      <c r="AN48" s="259">
        <v>21.005448026</v>
      </c>
      <c r="AO48" s="259">
        <v>21.031489549</v>
      </c>
      <c r="AP48" s="259">
        <v>21.072117630000001</v>
      </c>
      <c r="AQ48" s="259">
        <v>21.100684462</v>
      </c>
      <c r="AR48" s="259">
        <v>21.126880157999999</v>
      </c>
      <c r="AS48" s="259">
        <v>21.144775684999999</v>
      </c>
      <c r="AT48" s="259">
        <v>21.170675880000001</v>
      </c>
      <c r="AU48" s="259">
        <v>21.198651713</v>
      </c>
      <c r="AV48" s="259">
        <v>21.226364434000001</v>
      </c>
      <c r="AW48" s="259">
        <v>21.260245601000001</v>
      </c>
      <c r="AX48" s="259">
        <v>21.297956464999999</v>
      </c>
      <c r="AY48" s="259">
        <v>21.351152926000001</v>
      </c>
      <c r="AZ48" s="259">
        <v>21.387781260000001</v>
      </c>
      <c r="BA48" s="259">
        <v>21.419497365000002</v>
      </c>
      <c r="BB48" s="259">
        <v>21.441279076000001</v>
      </c>
      <c r="BC48" s="259">
        <v>21.466937351999999</v>
      </c>
      <c r="BD48" s="259">
        <v>21.491450027999999</v>
      </c>
      <c r="BE48" s="259">
        <v>21.513235115000001</v>
      </c>
      <c r="BF48" s="347">
        <v>21.536639999999998</v>
      </c>
      <c r="BG48" s="347">
        <v>21.560089999999999</v>
      </c>
      <c r="BH48" s="347">
        <v>21.58548</v>
      </c>
      <c r="BI48" s="347">
        <v>21.607589999999998</v>
      </c>
      <c r="BJ48" s="347">
        <v>21.628309999999999</v>
      </c>
      <c r="BK48" s="347">
        <v>21.64678</v>
      </c>
      <c r="BL48" s="347">
        <v>21.665369999999999</v>
      </c>
      <c r="BM48" s="347">
        <v>21.683219999999999</v>
      </c>
      <c r="BN48" s="347">
        <v>21.698119999999999</v>
      </c>
      <c r="BO48" s="347">
        <v>21.716149999999999</v>
      </c>
      <c r="BP48" s="347">
        <v>21.73509</v>
      </c>
      <c r="BQ48" s="347">
        <v>21.757650000000002</v>
      </c>
      <c r="BR48" s="347">
        <v>21.776389999999999</v>
      </c>
      <c r="BS48" s="347">
        <v>21.79402</v>
      </c>
      <c r="BT48" s="347">
        <v>21.81054</v>
      </c>
      <c r="BU48" s="347">
        <v>21.825939999999999</v>
      </c>
      <c r="BV48" s="347">
        <v>21.840229999999998</v>
      </c>
    </row>
    <row r="49" spans="1:74" s="163" customFormat="1" ht="11.1" customHeight="1" x14ac:dyDescent="0.2">
      <c r="A49" s="148" t="s">
        <v>974</v>
      </c>
      <c r="B49" s="211" t="s">
        <v>607</v>
      </c>
      <c r="C49" s="259">
        <v>9.8308251330999994</v>
      </c>
      <c r="D49" s="259">
        <v>9.8419626329999996</v>
      </c>
      <c r="E49" s="259">
        <v>9.8570454582</v>
      </c>
      <c r="F49" s="259">
        <v>9.8860660299000003</v>
      </c>
      <c r="G49" s="259">
        <v>9.9015451901000002</v>
      </c>
      <c r="H49" s="259">
        <v>9.9134753599999996</v>
      </c>
      <c r="I49" s="259">
        <v>9.9139201837000002</v>
      </c>
      <c r="J49" s="259">
        <v>9.9247046395999998</v>
      </c>
      <c r="K49" s="259">
        <v>9.9378923719000003</v>
      </c>
      <c r="L49" s="259">
        <v>9.9550300695999994</v>
      </c>
      <c r="M49" s="259">
        <v>9.9718643379999996</v>
      </c>
      <c r="N49" s="259">
        <v>9.9899418662000006</v>
      </c>
      <c r="O49" s="259">
        <v>10.016007613999999</v>
      </c>
      <c r="P49" s="259">
        <v>10.031512941000001</v>
      </c>
      <c r="Q49" s="259">
        <v>10.043202809</v>
      </c>
      <c r="R49" s="259">
        <v>10.046385029</v>
      </c>
      <c r="S49" s="259">
        <v>10.053963117</v>
      </c>
      <c r="T49" s="259">
        <v>10.061244886000001</v>
      </c>
      <c r="U49" s="259">
        <v>10.066815411</v>
      </c>
      <c r="V49" s="259">
        <v>10.074565734</v>
      </c>
      <c r="W49" s="259">
        <v>10.083080931</v>
      </c>
      <c r="X49" s="259">
        <v>10.090623385000001</v>
      </c>
      <c r="Y49" s="259">
        <v>10.101971542999999</v>
      </c>
      <c r="Z49" s="259">
        <v>10.115387787</v>
      </c>
      <c r="AA49" s="259">
        <v>10.137301367999999</v>
      </c>
      <c r="AB49" s="259">
        <v>10.150031848999999</v>
      </c>
      <c r="AC49" s="259">
        <v>10.16000848</v>
      </c>
      <c r="AD49" s="259">
        <v>10.160867711</v>
      </c>
      <c r="AE49" s="259">
        <v>10.170109302</v>
      </c>
      <c r="AF49" s="259">
        <v>10.181369704</v>
      </c>
      <c r="AG49" s="259">
        <v>10.198034663</v>
      </c>
      <c r="AH49" s="259">
        <v>10.210793379</v>
      </c>
      <c r="AI49" s="259">
        <v>10.223031597</v>
      </c>
      <c r="AJ49" s="259">
        <v>10.235831816999999</v>
      </c>
      <c r="AK49" s="259">
        <v>10.246217165999999</v>
      </c>
      <c r="AL49" s="259">
        <v>10.255270144000001</v>
      </c>
      <c r="AM49" s="259">
        <v>10.257385704000001</v>
      </c>
      <c r="AN49" s="259">
        <v>10.267977723</v>
      </c>
      <c r="AO49" s="259">
        <v>10.281441153999999</v>
      </c>
      <c r="AP49" s="259">
        <v>10.303212843000001</v>
      </c>
      <c r="AQ49" s="259">
        <v>10.318341466</v>
      </c>
      <c r="AR49" s="259">
        <v>10.332263867</v>
      </c>
      <c r="AS49" s="259">
        <v>10.345032096000001</v>
      </c>
      <c r="AT49" s="259">
        <v>10.356503017</v>
      </c>
      <c r="AU49" s="259">
        <v>10.36672868</v>
      </c>
      <c r="AV49" s="259">
        <v>10.370295383</v>
      </c>
      <c r="AW49" s="259">
        <v>10.382090804000001</v>
      </c>
      <c r="AX49" s="259">
        <v>10.396701242000001</v>
      </c>
      <c r="AY49" s="259">
        <v>10.424692095999999</v>
      </c>
      <c r="AZ49" s="259">
        <v>10.437008518000001</v>
      </c>
      <c r="BA49" s="259">
        <v>10.444215908</v>
      </c>
      <c r="BB49" s="259">
        <v>10.435302189</v>
      </c>
      <c r="BC49" s="259">
        <v>10.440550570999999</v>
      </c>
      <c r="BD49" s="259">
        <v>10.448948978000001</v>
      </c>
      <c r="BE49" s="259">
        <v>10.464178719</v>
      </c>
      <c r="BF49" s="347">
        <v>10.47612</v>
      </c>
      <c r="BG49" s="347">
        <v>10.488440000000001</v>
      </c>
      <c r="BH49" s="347">
        <v>10.502700000000001</v>
      </c>
      <c r="BI49" s="347">
        <v>10.51465</v>
      </c>
      <c r="BJ49" s="347">
        <v>10.525829999999999</v>
      </c>
      <c r="BK49" s="347">
        <v>10.53542</v>
      </c>
      <c r="BL49" s="347">
        <v>10.5457</v>
      </c>
      <c r="BM49" s="347">
        <v>10.55583</v>
      </c>
      <c r="BN49" s="347">
        <v>10.565659999999999</v>
      </c>
      <c r="BO49" s="347">
        <v>10.575620000000001</v>
      </c>
      <c r="BP49" s="347">
        <v>10.58555</v>
      </c>
      <c r="BQ49" s="347">
        <v>10.59595</v>
      </c>
      <c r="BR49" s="347">
        <v>10.605449999999999</v>
      </c>
      <c r="BS49" s="347">
        <v>10.614549999999999</v>
      </c>
      <c r="BT49" s="347">
        <v>10.62326</v>
      </c>
      <c r="BU49" s="347">
        <v>10.63156</v>
      </c>
      <c r="BV49" s="347">
        <v>10.639469999999999</v>
      </c>
    </row>
    <row r="50" spans="1:74" s="163" customFormat="1" ht="11.1" customHeight="1" x14ac:dyDescent="0.2">
      <c r="A50" s="148" t="s">
        <v>975</v>
      </c>
      <c r="B50" s="211" t="s">
        <v>608</v>
      </c>
      <c r="C50" s="259">
        <v>24.795792766999998</v>
      </c>
      <c r="D50" s="259">
        <v>24.822855586999999</v>
      </c>
      <c r="E50" s="259">
        <v>24.857876962999999</v>
      </c>
      <c r="F50" s="259">
        <v>24.921639075000002</v>
      </c>
      <c r="G50" s="259">
        <v>24.956990927</v>
      </c>
      <c r="H50" s="259">
        <v>24.984714701000001</v>
      </c>
      <c r="I50" s="259">
        <v>24.990593679</v>
      </c>
      <c r="J50" s="259">
        <v>25.013723831</v>
      </c>
      <c r="K50" s="259">
        <v>25.039888439999999</v>
      </c>
      <c r="L50" s="259">
        <v>25.06517135</v>
      </c>
      <c r="M50" s="259">
        <v>25.100341993000001</v>
      </c>
      <c r="N50" s="259">
        <v>25.141484211000002</v>
      </c>
      <c r="O50" s="259">
        <v>25.207731516999999</v>
      </c>
      <c r="P50" s="259">
        <v>25.24646675</v>
      </c>
      <c r="Q50" s="259">
        <v>25.276823425</v>
      </c>
      <c r="R50" s="259">
        <v>25.287645739999999</v>
      </c>
      <c r="S50" s="259">
        <v>25.309612145999999</v>
      </c>
      <c r="T50" s="259">
        <v>25.331566843000001</v>
      </c>
      <c r="U50" s="259">
        <v>25.345098301</v>
      </c>
      <c r="V50" s="259">
        <v>25.373338227000001</v>
      </c>
      <c r="W50" s="259">
        <v>25.407875090000001</v>
      </c>
      <c r="X50" s="259">
        <v>25.456145721999999</v>
      </c>
      <c r="Y50" s="259">
        <v>25.497698839000002</v>
      </c>
      <c r="Z50" s="259">
        <v>25.539971272999999</v>
      </c>
      <c r="AA50" s="259">
        <v>25.589836671</v>
      </c>
      <c r="AB50" s="259">
        <v>25.6283925</v>
      </c>
      <c r="AC50" s="259">
        <v>25.662512409000001</v>
      </c>
      <c r="AD50" s="259">
        <v>25.683570405000001</v>
      </c>
      <c r="AE50" s="259">
        <v>25.715287966999998</v>
      </c>
      <c r="AF50" s="259">
        <v>25.749039103000001</v>
      </c>
      <c r="AG50" s="259">
        <v>25.784444916999998</v>
      </c>
      <c r="AH50" s="259">
        <v>25.822547370999999</v>
      </c>
      <c r="AI50" s="259">
        <v>25.862967567999998</v>
      </c>
      <c r="AJ50" s="259">
        <v>25.912724652000001</v>
      </c>
      <c r="AK50" s="259">
        <v>25.952515982000001</v>
      </c>
      <c r="AL50" s="259">
        <v>25.989360698999999</v>
      </c>
      <c r="AM50" s="259">
        <v>26.005532383999999</v>
      </c>
      <c r="AN50" s="259">
        <v>26.049778691</v>
      </c>
      <c r="AO50" s="259">
        <v>26.104373201000001</v>
      </c>
      <c r="AP50" s="259">
        <v>26.190656983</v>
      </c>
      <c r="AQ50" s="259">
        <v>26.249942094000001</v>
      </c>
      <c r="AR50" s="259">
        <v>26.303569602</v>
      </c>
      <c r="AS50" s="259">
        <v>26.332061866</v>
      </c>
      <c r="AT50" s="259">
        <v>26.388982405</v>
      </c>
      <c r="AU50" s="259">
        <v>26.454853577000002</v>
      </c>
      <c r="AV50" s="259">
        <v>26.555290389</v>
      </c>
      <c r="AW50" s="259">
        <v>26.619851568000001</v>
      </c>
      <c r="AX50" s="259">
        <v>26.674152120999999</v>
      </c>
      <c r="AY50" s="259">
        <v>26.699937401</v>
      </c>
      <c r="AZ50" s="259">
        <v>26.747407691999999</v>
      </c>
      <c r="BA50" s="259">
        <v>26.798308345999999</v>
      </c>
      <c r="BB50" s="259">
        <v>26.858654798</v>
      </c>
      <c r="BC50" s="259">
        <v>26.911904599</v>
      </c>
      <c r="BD50" s="259">
        <v>26.964073185</v>
      </c>
      <c r="BE50" s="259">
        <v>27.014224397</v>
      </c>
      <c r="BF50" s="347">
        <v>27.06493</v>
      </c>
      <c r="BG50" s="347">
        <v>27.115259999999999</v>
      </c>
      <c r="BH50" s="347">
        <v>27.167899999999999</v>
      </c>
      <c r="BI50" s="347">
        <v>27.215450000000001</v>
      </c>
      <c r="BJ50" s="347">
        <v>27.260619999999999</v>
      </c>
      <c r="BK50" s="347">
        <v>27.301739999999999</v>
      </c>
      <c r="BL50" s="347">
        <v>27.343340000000001</v>
      </c>
      <c r="BM50" s="347">
        <v>27.383780000000002</v>
      </c>
      <c r="BN50" s="347">
        <v>27.422229999999999</v>
      </c>
      <c r="BO50" s="347">
        <v>27.46095</v>
      </c>
      <c r="BP50" s="347">
        <v>27.499110000000002</v>
      </c>
      <c r="BQ50" s="347">
        <v>27.53716</v>
      </c>
      <c r="BR50" s="347">
        <v>27.573899999999998</v>
      </c>
      <c r="BS50" s="347">
        <v>27.609749999999998</v>
      </c>
      <c r="BT50" s="347">
        <v>27.644729999999999</v>
      </c>
      <c r="BU50" s="347">
        <v>27.678830000000001</v>
      </c>
      <c r="BV50" s="347">
        <v>27.712060000000001</v>
      </c>
    </row>
    <row r="51" spans="1:74" s="163" customFormat="1" ht="11.1" customHeight="1" x14ac:dyDescent="0.2">
      <c r="A51" s="148" t="s">
        <v>976</v>
      </c>
      <c r="B51" s="211" t="s">
        <v>609</v>
      </c>
      <c r="C51" s="259">
        <v>7.3382528864000003</v>
      </c>
      <c r="D51" s="259">
        <v>7.3432219163000001</v>
      </c>
      <c r="E51" s="259">
        <v>7.3514629595000001</v>
      </c>
      <c r="F51" s="259">
        <v>7.3685866736000003</v>
      </c>
      <c r="G51" s="259">
        <v>7.3791637505000001</v>
      </c>
      <c r="H51" s="259">
        <v>7.3888048476000003</v>
      </c>
      <c r="I51" s="259">
        <v>7.3963837117000004</v>
      </c>
      <c r="J51" s="259">
        <v>7.4049975392</v>
      </c>
      <c r="K51" s="259">
        <v>7.4135200769000003</v>
      </c>
      <c r="L51" s="259">
        <v>7.4195095515</v>
      </c>
      <c r="M51" s="259">
        <v>7.4296808393999996</v>
      </c>
      <c r="N51" s="259">
        <v>7.4415921674999996</v>
      </c>
      <c r="O51" s="259">
        <v>7.4610613594000004</v>
      </c>
      <c r="P51" s="259">
        <v>7.4720893998999998</v>
      </c>
      <c r="Q51" s="259">
        <v>7.4804941126999998</v>
      </c>
      <c r="R51" s="259">
        <v>7.4839657074000003</v>
      </c>
      <c r="S51" s="259">
        <v>7.4888561078000002</v>
      </c>
      <c r="T51" s="259">
        <v>7.4928555235000003</v>
      </c>
      <c r="U51" s="259">
        <v>7.4938092177</v>
      </c>
      <c r="V51" s="259">
        <v>7.4976427164999997</v>
      </c>
      <c r="W51" s="259">
        <v>7.5022012830999998</v>
      </c>
      <c r="X51" s="259">
        <v>7.5068295410000001</v>
      </c>
      <c r="Y51" s="259">
        <v>7.5133297759</v>
      </c>
      <c r="Z51" s="259">
        <v>7.5210466111000001</v>
      </c>
      <c r="AA51" s="259">
        <v>7.5319799261</v>
      </c>
      <c r="AB51" s="259">
        <v>7.5406300524000001</v>
      </c>
      <c r="AC51" s="259">
        <v>7.5489968693999998</v>
      </c>
      <c r="AD51" s="259">
        <v>7.5579235504</v>
      </c>
      <c r="AE51" s="259">
        <v>7.5650913690000001</v>
      </c>
      <c r="AF51" s="259">
        <v>7.5713434986000001</v>
      </c>
      <c r="AG51" s="259">
        <v>7.5725907081999999</v>
      </c>
      <c r="AH51" s="259">
        <v>7.5800783825</v>
      </c>
      <c r="AI51" s="259">
        <v>7.5897172906000003</v>
      </c>
      <c r="AJ51" s="259">
        <v>7.6071120189999997</v>
      </c>
      <c r="AK51" s="259">
        <v>7.6168499551000002</v>
      </c>
      <c r="AL51" s="259">
        <v>7.6245356852999997</v>
      </c>
      <c r="AM51" s="259">
        <v>7.6252844233000001</v>
      </c>
      <c r="AN51" s="259">
        <v>7.6325293314999998</v>
      </c>
      <c r="AO51" s="259">
        <v>7.6413856234999997</v>
      </c>
      <c r="AP51" s="259">
        <v>7.6527068705000003</v>
      </c>
      <c r="AQ51" s="259">
        <v>7.6641457519999996</v>
      </c>
      <c r="AR51" s="259">
        <v>7.6765558390999997</v>
      </c>
      <c r="AS51" s="259">
        <v>7.6893994564000003</v>
      </c>
      <c r="AT51" s="259">
        <v>7.7041552112999998</v>
      </c>
      <c r="AU51" s="259">
        <v>7.7202854285000004</v>
      </c>
      <c r="AV51" s="259">
        <v>7.7445515906000004</v>
      </c>
      <c r="AW51" s="259">
        <v>7.7583596201000002</v>
      </c>
      <c r="AX51" s="259">
        <v>7.7684709996999999</v>
      </c>
      <c r="AY51" s="259">
        <v>7.7683754501999998</v>
      </c>
      <c r="AZ51" s="259">
        <v>7.7759762396000003</v>
      </c>
      <c r="BA51" s="259">
        <v>7.7847630886000001</v>
      </c>
      <c r="BB51" s="259">
        <v>7.7960901326999998</v>
      </c>
      <c r="BC51" s="259">
        <v>7.8062334993000002</v>
      </c>
      <c r="BD51" s="259">
        <v>7.8165473239000001</v>
      </c>
      <c r="BE51" s="259">
        <v>7.8273528896000002</v>
      </c>
      <c r="BF51" s="347">
        <v>7.8377670000000004</v>
      </c>
      <c r="BG51" s="347">
        <v>7.8481100000000001</v>
      </c>
      <c r="BH51" s="347">
        <v>7.8593630000000001</v>
      </c>
      <c r="BI51" s="347">
        <v>7.86883</v>
      </c>
      <c r="BJ51" s="347">
        <v>7.8774920000000002</v>
      </c>
      <c r="BK51" s="347">
        <v>7.8846270000000001</v>
      </c>
      <c r="BL51" s="347">
        <v>7.8922189999999999</v>
      </c>
      <c r="BM51" s="347">
        <v>7.8995449999999998</v>
      </c>
      <c r="BN51" s="347">
        <v>7.905977</v>
      </c>
      <c r="BO51" s="347">
        <v>7.913246</v>
      </c>
      <c r="BP51" s="347">
        <v>7.9207219999999996</v>
      </c>
      <c r="BQ51" s="347">
        <v>7.9293290000000001</v>
      </c>
      <c r="BR51" s="347">
        <v>7.9365259999999997</v>
      </c>
      <c r="BS51" s="347">
        <v>7.9432369999999999</v>
      </c>
      <c r="BT51" s="347">
        <v>7.9494619999999996</v>
      </c>
      <c r="BU51" s="347">
        <v>7.9552009999999997</v>
      </c>
      <c r="BV51" s="347">
        <v>7.9604540000000004</v>
      </c>
    </row>
    <row r="52" spans="1:74" s="163" customFormat="1" ht="11.1" customHeight="1" x14ac:dyDescent="0.2">
      <c r="A52" s="148" t="s">
        <v>977</v>
      </c>
      <c r="B52" s="211" t="s">
        <v>610</v>
      </c>
      <c r="C52" s="259">
        <v>15.011340455999999</v>
      </c>
      <c r="D52" s="259">
        <v>15.036420938999999</v>
      </c>
      <c r="E52" s="259">
        <v>15.068256299</v>
      </c>
      <c r="F52" s="259">
        <v>15.121792279999999</v>
      </c>
      <c r="G52" s="259">
        <v>15.155928084999999</v>
      </c>
      <c r="H52" s="259">
        <v>15.185609459</v>
      </c>
      <c r="I52" s="259">
        <v>15.205230941</v>
      </c>
      <c r="J52" s="259">
        <v>15.230207546000001</v>
      </c>
      <c r="K52" s="259">
        <v>15.254933813999999</v>
      </c>
      <c r="L52" s="259">
        <v>15.273491861</v>
      </c>
      <c r="M52" s="259">
        <v>15.302155868</v>
      </c>
      <c r="N52" s="259">
        <v>15.335007951</v>
      </c>
      <c r="O52" s="259">
        <v>15.379272011999999</v>
      </c>
      <c r="P52" s="259">
        <v>15.415082321</v>
      </c>
      <c r="Q52" s="259">
        <v>15.449662779000001</v>
      </c>
      <c r="R52" s="259">
        <v>15.484684333000001</v>
      </c>
      <c r="S52" s="259">
        <v>15.515551882</v>
      </c>
      <c r="T52" s="259">
        <v>15.543936370999999</v>
      </c>
      <c r="U52" s="259">
        <v>15.563437026000001</v>
      </c>
      <c r="V52" s="259">
        <v>15.591655978</v>
      </c>
      <c r="W52" s="259">
        <v>15.622192451</v>
      </c>
      <c r="X52" s="259">
        <v>15.659058914999999</v>
      </c>
      <c r="Y52" s="259">
        <v>15.69122108</v>
      </c>
      <c r="Z52" s="259">
        <v>15.722691413</v>
      </c>
      <c r="AA52" s="259">
        <v>15.752538996</v>
      </c>
      <c r="AB52" s="259">
        <v>15.783323858999999</v>
      </c>
      <c r="AC52" s="259">
        <v>15.814115083000001</v>
      </c>
      <c r="AD52" s="259">
        <v>15.84651532</v>
      </c>
      <c r="AE52" s="259">
        <v>15.876117275</v>
      </c>
      <c r="AF52" s="259">
        <v>15.904523600999999</v>
      </c>
      <c r="AG52" s="259">
        <v>15.929378541</v>
      </c>
      <c r="AH52" s="259">
        <v>15.957160427</v>
      </c>
      <c r="AI52" s="259">
        <v>15.985513501</v>
      </c>
      <c r="AJ52" s="259">
        <v>16.013984103999999</v>
      </c>
      <c r="AK52" s="259">
        <v>16.043819801000001</v>
      </c>
      <c r="AL52" s="259">
        <v>16.074566933</v>
      </c>
      <c r="AM52" s="259">
        <v>16.105347583</v>
      </c>
      <c r="AN52" s="259">
        <v>16.138576018999998</v>
      </c>
      <c r="AO52" s="259">
        <v>16.173374326000001</v>
      </c>
      <c r="AP52" s="259">
        <v>16.210285330000001</v>
      </c>
      <c r="AQ52" s="259">
        <v>16.247816258</v>
      </c>
      <c r="AR52" s="259">
        <v>16.286509937000002</v>
      </c>
      <c r="AS52" s="259">
        <v>16.324938923000001</v>
      </c>
      <c r="AT52" s="259">
        <v>16.367028685000001</v>
      </c>
      <c r="AU52" s="259">
        <v>16.41135178</v>
      </c>
      <c r="AV52" s="259">
        <v>16.471185047999999</v>
      </c>
      <c r="AW52" s="259">
        <v>16.510017177999998</v>
      </c>
      <c r="AX52" s="259">
        <v>16.541125011999998</v>
      </c>
      <c r="AY52" s="259">
        <v>16.561445404000001</v>
      </c>
      <c r="AZ52" s="259">
        <v>16.579402002999998</v>
      </c>
      <c r="BA52" s="259">
        <v>16.591931664000001</v>
      </c>
      <c r="BB52" s="259">
        <v>16.586135837</v>
      </c>
      <c r="BC52" s="259">
        <v>16.597485533</v>
      </c>
      <c r="BD52" s="259">
        <v>16.613082203000001</v>
      </c>
      <c r="BE52" s="259">
        <v>16.638206533000002</v>
      </c>
      <c r="BF52" s="347">
        <v>16.658339999999999</v>
      </c>
      <c r="BG52" s="347">
        <v>16.678750000000001</v>
      </c>
      <c r="BH52" s="347">
        <v>16.700430000000001</v>
      </c>
      <c r="BI52" s="347">
        <v>16.720690000000001</v>
      </c>
      <c r="BJ52" s="347">
        <v>16.74051</v>
      </c>
      <c r="BK52" s="347">
        <v>16.75836</v>
      </c>
      <c r="BL52" s="347">
        <v>16.77844</v>
      </c>
      <c r="BM52" s="347">
        <v>16.799209999999999</v>
      </c>
      <c r="BN52" s="347">
        <v>16.821439999999999</v>
      </c>
      <c r="BO52" s="347">
        <v>16.843029999999999</v>
      </c>
      <c r="BP52" s="347">
        <v>16.864740000000001</v>
      </c>
      <c r="BQ52" s="347">
        <v>16.886489999999998</v>
      </c>
      <c r="BR52" s="347">
        <v>16.90851</v>
      </c>
      <c r="BS52" s="347">
        <v>16.930710000000001</v>
      </c>
      <c r="BT52" s="347">
        <v>16.953099999999999</v>
      </c>
      <c r="BU52" s="347">
        <v>16.975680000000001</v>
      </c>
      <c r="BV52" s="347">
        <v>16.998429999999999</v>
      </c>
    </row>
    <row r="53" spans="1:74" s="163" customFormat="1" ht="11.1" customHeight="1" x14ac:dyDescent="0.2">
      <c r="A53" s="148" t="s">
        <v>978</v>
      </c>
      <c r="B53" s="211" t="s">
        <v>611</v>
      </c>
      <c r="C53" s="259">
        <v>9.0326602797</v>
      </c>
      <c r="D53" s="259">
        <v>9.0451049071000007</v>
      </c>
      <c r="E53" s="259">
        <v>9.0592767556999991</v>
      </c>
      <c r="F53" s="259">
        <v>9.0789229615</v>
      </c>
      <c r="G53" s="259">
        <v>9.0937389006</v>
      </c>
      <c r="H53" s="259">
        <v>9.1074717089000004</v>
      </c>
      <c r="I53" s="259">
        <v>9.1167303415000003</v>
      </c>
      <c r="J53" s="259">
        <v>9.1308401719999992</v>
      </c>
      <c r="K53" s="259">
        <v>9.1464101553999999</v>
      </c>
      <c r="L53" s="259">
        <v>9.1652453489999992</v>
      </c>
      <c r="M53" s="259">
        <v>9.1823818453000001</v>
      </c>
      <c r="N53" s="259">
        <v>9.1996247015999995</v>
      </c>
      <c r="O53" s="259">
        <v>9.2186939716000005</v>
      </c>
      <c r="P53" s="259">
        <v>9.2348595073999995</v>
      </c>
      <c r="Q53" s="259">
        <v>9.2498413627999998</v>
      </c>
      <c r="R53" s="259">
        <v>9.2610853166999991</v>
      </c>
      <c r="S53" s="259">
        <v>9.2756154773000006</v>
      </c>
      <c r="T53" s="259">
        <v>9.2908776235000001</v>
      </c>
      <c r="U53" s="259">
        <v>9.3063562938000004</v>
      </c>
      <c r="V53" s="259">
        <v>9.3234690070999999</v>
      </c>
      <c r="W53" s="259">
        <v>9.3417003018999996</v>
      </c>
      <c r="X53" s="259">
        <v>9.3618709518000003</v>
      </c>
      <c r="Y53" s="259">
        <v>9.3817238297000003</v>
      </c>
      <c r="Z53" s="259">
        <v>9.4020797090000006</v>
      </c>
      <c r="AA53" s="259">
        <v>9.4244695836000005</v>
      </c>
      <c r="AB53" s="259">
        <v>9.4446832204</v>
      </c>
      <c r="AC53" s="259">
        <v>9.4642516133000001</v>
      </c>
      <c r="AD53" s="259">
        <v>9.4842658972000002</v>
      </c>
      <c r="AE53" s="259">
        <v>9.5017254511000004</v>
      </c>
      <c r="AF53" s="259">
        <v>9.5177214099</v>
      </c>
      <c r="AG53" s="259">
        <v>9.5275026090000008</v>
      </c>
      <c r="AH53" s="259">
        <v>9.5441347510999996</v>
      </c>
      <c r="AI53" s="259">
        <v>9.5628666716000001</v>
      </c>
      <c r="AJ53" s="259">
        <v>9.5867560307000002</v>
      </c>
      <c r="AK53" s="259">
        <v>9.6073942627999998</v>
      </c>
      <c r="AL53" s="259">
        <v>9.6278390281000004</v>
      </c>
      <c r="AM53" s="259">
        <v>9.6484703230999997</v>
      </c>
      <c r="AN53" s="259">
        <v>9.6682431573999992</v>
      </c>
      <c r="AO53" s="259">
        <v>9.6875375275</v>
      </c>
      <c r="AP53" s="259">
        <v>9.7043206209000008</v>
      </c>
      <c r="AQ53" s="259">
        <v>9.7241826718999995</v>
      </c>
      <c r="AR53" s="259">
        <v>9.7450908679000001</v>
      </c>
      <c r="AS53" s="259">
        <v>9.7682309095999997</v>
      </c>
      <c r="AT53" s="259">
        <v>9.7903421204000001</v>
      </c>
      <c r="AU53" s="259">
        <v>9.8126102009</v>
      </c>
      <c r="AV53" s="259">
        <v>9.8316229998000004</v>
      </c>
      <c r="AW53" s="259">
        <v>9.8567639331999999</v>
      </c>
      <c r="AX53" s="259">
        <v>9.8846208495999992</v>
      </c>
      <c r="AY53" s="259">
        <v>9.9267000131999996</v>
      </c>
      <c r="AZ53" s="259">
        <v>9.9513591979000005</v>
      </c>
      <c r="BA53" s="259">
        <v>9.9701046677999994</v>
      </c>
      <c r="BB53" s="259">
        <v>9.9727578937000008</v>
      </c>
      <c r="BC53" s="259">
        <v>9.9873098306999992</v>
      </c>
      <c r="BD53" s="259">
        <v>10.003581949999999</v>
      </c>
      <c r="BE53" s="259">
        <v>10.02401867</v>
      </c>
      <c r="BF53" s="347">
        <v>10.0419</v>
      </c>
      <c r="BG53" s="347">
        <v>10.059659999999999</v>
      </c>
      <c r="BH53" s="347">
        <v>10.07746</v>
      </c>
      <c r="BI53" s="347">
        <v>10.094889999999999</v>
      </c>
      <c r="BJ53" s="347">
        <v>10.1121</v>
      </c>
      <c r="BK53" s="347">
        <v>10.12917</v>
      </c>
      <c r="BL53" s="347">
        <v>10.14588</v>
      </c>
      <c r="BM53" s="347">
        <v>10.162319999999999</v>
      </c>
      <c r="BN53" s="347">
        <v>10.17841</v>
      </c>
      <c r="BO53" s="347">
        <v>10.19436</v>
      </c>
      <c r="BP53" s="347">
        <v>10.210100000000001</v>
      </c>
      <c r="BQ53" s="347">
        <v>10.226290000000001</v>
      </c>
      <c r="BR53" s="347">
        <v>10.24109</v>
      </c>
      <c r="BS53" s="347">
        <v>10.25516</v>
      </c>
      <c r="BT53" s="347">
        <v>10.268509999999999</v>
      </c>
      <c r="BU53" s="347">
        <v>10.281140000000001</v>
      </c>
      <c r="BV53" s="347">
        <v>10.29304</v>
      </c>
    </row>
    <row r="54" spans="1:74" s="163" customFormat="1" ht="11.1" customHeight="1" x14ac:dyDescent="0.2">
      <c r="A54" s="149" t="s">
        <v>979</v>
      </c>
      <c r="B54" s="212" t="s">
        <v>612</v>
      </c>
      <c r="C54" s="69">
        <v>19.615766693000001</v>
      </c>
      <c r="D54" s="69">
        <v>19.633605443</v>
      </c>
      <c r="E54" s="69">
        <v>19.651833859</v>
      </c>
      <c r="F54" s="69">
        <v>19.669400016000001</v>
      </c>
      <c r="G54" s="69">
        <v>19.689196710000001</v>
      </c>
      <c r="H54" s="69">
        <v>19.710172016000001</v>
      </c>
      <c r="I54" s="69">
        <v>19.729817088000001</v>
      </c>
      <c r="J54" s="69">
        <v>19.755031250999998</v>
      </c>
      <c r="K54" s="69">
        <v>19.783305658</v>
      </c>
      <c r="L54" s="69">
        <v>19.812089044</v>
      </c>
      <c r="M54" s="69">
        <v>19.848397390999999</v>
      </c>
      <c r="N54" s="69">
        <v>19.889679433000001</v>
      </c>
      <c r="O54" s="69">
        <v>19.948897269</v>
      </c>
      <c r="P54" s="69">
        <v>19.990405126999999</v>
      </c>
      <c r="Q54" s="69">
        <v>20.027165106000002</v>
      </c>
      <c r="R54" s="69">
        <v>20.050220680999999</v>
      </c>
      <c r="S54" s="69">
        <v>20.084202296000001</v>
      </c>
      <c r="T54" s="69">
        <v>20.120153426000002</v>
      </c>
      <c r="U54" s="69">
        <v>20.152410472</v>
      </c>
      <c r="V54" s="69">
        <v>20.196548330999999</v>
      </c>
      <c r="W54" s="69">
        <v>20.246903403000001</v>
      </c>
      <c r="X54" s="69">
        <v>20.314205204</v>
      </c>
      <c r="Y54" s="69">
        <v>20.368947566999999</v>
      </c>
      <c r="Z54" s="69">
        <v>20.421860006999999</v>
      </c>
      <c r="AA54" s="69">
        <v>20.472872013</v>
      </c>
      <c r="AB54" s="69">
        <v>20.522177492000001</v>
      </c>
      <c r="AC54" s="69">
        <v>20.569705933000002</v>
      </c>
      <c r="AD54" s="69">
        <v>20.611657386000001</v>
      </c>
      <c r="AE54" s="69">
        <v>20.658481711</v>
      </c>
      <c r="AF54" s="69">
        <v>20.706378958999998</v>
      </c>
      <c r="AG54" s="69">
        <v>20.757832783000001</v>
      </c>
      <c r="AH54" s="69">
        <v>20.806013137000001</v>
      </c>
      <c r="AI54" s="69">
        <v>20.853403674999999</v>
      </c>
      <c r="AJ54" s="69">
        <v>20.896934080000001</v>
      </c>
      <c r="AK54" s="69">
        <v>20.945047721000002</v>
      </c>
      <c r="AL54" s="69">
        <v>20.994674281999998</v>
      </c>
      <c r="AM54" s="69">
        <v>21.050422122000001</v>
      </c>
      <c r="AN54" s="69">
        <v>21.099618251999999</v>
      </c>
      <c r="AO54" s="69">
        <v>21.146871033</v>
      </c>
      <c r="AP54" s="69">
        <v>21.183527624</v>
      </c>
      <c r="AQ54" s="69">
        <v>21.233383333999999</v>
      </c>
      <c r="AR54" s="69">
        <v>21.287785323000001</v>
      </c>
      <c r="AS54" s="69">
        <v>21.354357005000001</v>
      </c>
      <c r="AT54" s="69">
        <v>21.412133993000001</v>
      </c>
      <c r="AU54" s="69">
        <v>21.468739701000001</v>
      </c>
      <c r="AV54" s="69">
        <v>21.520050679000001</v>
      </c>
      <c r="AW54" s="69">
        <v>21.577406413999999</v>
      </c>
      <c r="AX54" s="69">
        <v>21.636683456</v>
      </c>
      <c r="AY54" s="69">
        <v>21.707578544</v>
      </c>
      <c r="AZ54" s="69">
        <v>21.763425646000002</v>
      </c>
      <c r="BA54" s="69">
        <v>21.813921499999999</v>
      </c>
      <c r="BB54" s="69">
        <v>21.856669262</v>
      </c>
      <c r="BC54" s="69">
        <v>21.898260256</v>
      </c>
      <c r="BD54" s="69">
        <v>21.936297635999999</v>
      </c>
      <c r="BE54" s="69">
        <v>21.966019755000001</v>
      </c>
      <c r="BF54" s="351">
        <v>22.000520000000002</v>
      </c>
      <c r="BG54" s="351">
        <v>22.035039999999999</v>
      </c>
      <c r="BH54" s="351">
        <v>22.071960000000001</v>
      </c>
      <c r="BI54" s="351">
        <v>22.10473</v>
      </c>
      <c r="BJ54" s="351">
        <v>22.135719999999999</v>
      </c>
      <c r="BK54" s="351">
        <v>22.163160000000001</v>
      </c>
      <c r="BL54" s="351">
        <v>22.191939999999999</v>
      </c>
      <c r="BM54" s="351">
        <v>22.220289999999999</v>
      </c>
      <c r="BN54" s="351">
        <v>22.24868</v>
      </c>
      <c r="BO54" s="351">
        <v>22.27581</v>
      </c>
      <c r="BP54" s="351">
        <v>22.302140000000001</v>
      </c>
      <c r="BQ54" s="351">
        <v>22.326650000000001</v>
      </c>
      <c r="BR54" s="351">
        <v>22.35219</v>
      </c>
      <c r="BS54" s="351">
        <v>22.37771</v>
      </c>
      <c r="BT54" s="351">
        <v>22.403220000000001</v>
      </c>
      <c r="BU54" s="351">
        <v>22.428709999999999</v>
      </c>
      <c r="BV54" s="351">
        <v>22.454190000000001</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2"/>
      <c r="AZ55" s="352"/>
      <c r="BA55" s="352"/>
      <c r="BB55" s="352"/>
      <c r="BC55" s="352"/>
      <c r="BD55" s="352"/>
      <c r="BE55" s="352"/>
      <c r="BF55" s="352"/>
      <c r="BG55" s="352"/>
      <c r="BH55" s="352"/>
      <c r="BI55" s="352"/>
      <c r="BJ55" s="352"/>
      <c r="BK55" s="352"/>
      <c r="BL55" s="352"/>
      <c r="BM55" s="352"/>
      <c r="BN55" s="352"/>
      <c r="BO55" s="352"/>
      <c r="BP55" s="352"/>
      <c r="BQ55" s="352"/>
      <c r="BR55" s="352"/>
      <c r="BS55" s="352"/>
      <c r="BT55" s="352"/>
      <c r="BU55" s="352"/>
      <c r="BV55" s="352"/>
    </row>
    <row r="56" spans="1:74" s="163" customFormat="1" ht="12" customHeight="1" x14ac:dyDescent="0.2">
      <c r="A56" s="148"/>
      <c r="B56" s="657" t="s">
        <v>1076</v>
      </c>
      <c r="C56" s="658"/>
      <c r="D56" s="658"/>
      <c r="E56" s="658"/>
      <c r="F56" s="658"/>
      <c r="G56" s="658"/>
      <c r="H56" s="658"/>
      <c r="I56" s="658"/>
      <c r="J56" s="658"/>
      <c r="K56" s="658"/>
      <c r="L56" s="658"/>
      <c r="M56" s="658"/>
      <c r="N56" s="658"/>
      <c r="O56" s="658"/>
      <c r="P56" s="658"/>
      <c r="Q56" s="658"/>
      <c r="AY56" s="511"/>
      <c r="AZ56" s="511"/>
      <c r="BA56" s="511"/>
      <c r="BB56" s="511"/>
      <c r="BC56" s="511"/>
      <c r="BD56" s="511"/>
      <c r="BE56" s="511"/>
      <c r="BF56" s="511"/>
      <c r="BG56" s="511"/>
      <c r="BH56" s="511"/>
      <c r="BI56" s="511"/>
      <c r="BJ56" s="511"/>
    </row>
    <row r="57" spans="1:74" s="471" customFormat="1" ht="12" customHeight="1" x14ac:dyDescent="0.2">
      <c r="A57" s="470"/>
      <c r="B57" s="679" t="s">
        <v>1103</v>
      </c>
      <c r="C57" s="680"/>
      <c r="D57" s="680"/>
      <c r="E57" s="680"/>
      <c r="F57" s="680"/>
      <c r="G57" s="680"/>
      <c r="H57" s="680"/>
      <c r="I57" s="680"/>
      <c r="J57" s="680"/>
      <c r="K57" s="680"/>
      <c r="L57" s="680"/>
      <c r="M57" s="680"/>
      <c r="N57" s="680"/>
      <c r="O57" s="680"/>
      <c r="P57" s="680"/>
      <c r="Q57" s="676"/>
      <c r="AY57" s="512"/>
      <c r="AZ57" s="512"/>
      <c r="BA57" s="512"/>
      <c r="BB57" s="512"/>
      <c r="BC57" s="512"/>
      <c r="BD57" s="512"/>
      <c r="BE57" s="512"/>
      <c r="BF57" s="512"/>
      <c r="BG57" s="512"/>
      <c r="BH57" s="512"/>
      <c r="BI57" s="512"/>
      <c r="BJ57" s="512"/>
    </row>
    <row r="58" spans="1:74" s="471" customFormat="1" ht="12" customHeight="1" x14ac:dyDescent="0.2">
      <c r="A58" s="470"/>
      <c r="B58" s="674" t="s">
        <v>1143</v>
      </c>
      <c r="C58" s="680"/>
      <c r="D58" s="680"/>
      <c r="E58" s="680"/>
      <c r="F58" s="680"/>
      <c r="G58" s="680"/>
      <c r="H58" s="680"/>
      <c r="I58" s="680"/>
      <c r="J58" s="680"/>
      <c r="K58" s="680"/>
      <c r="L58" s="680"/>
      <c r="M58" s="680"/>
      <c r="N58" s="680"/>
      <c r="O58" s="680"/>
      <c r="P58" s="680"/>
      <c r="Q58" s="676"/>
      <c r="AY58" s="512"/>
      <c r="AZ58" s="512"/>
      <c r="BA58" s="512"/>
      <c r="BB58" s="512"/>
      <c r="BC58" s="512"/>
      <c r="BD58" s="512"/>
      <c r="BE58" s="512"/>
      <c r="BF58" s="512"/>
      <c r="BG58" s="512"/>
      <c r="BH58" s="512"/>
      <c r="BI58" s="512"/>
      <c r="BJ58" s="512"/>
    </row>
    <row r="59" spans="1:74" s="472" customFormat="1" ht="12" customHeight="1" x14ac:dyDescent="0.2">
      <c r="A59" s="470"/>
      <c r="B59" s="703" t="s">
        <v>1144</v>
      </c>
      <c r="C59" s="676"/>
      <c r="D59" s="676"/>
      <c r="E59" s="676"/>
      <c r="F59" s="676"/>
      <c r="G59" s="676"/>
      <c r="H59" s="676"/>
      <c r="I59" s="676"/>
      <c r="J59" s="676"/>
      <c r="K59" s="676"/>
      <c r="L59" s="676"/>
      <c r="M59" s="676"/>
      <c r="N59" s="676"/>
      <c r="O59" s="676"/>
      <c r="P59" s="676"/>
      <c r="Q59" s="676"/>
      <c r="AY59" s="513"/>
      <c r="AZ59" s="513"/>
      <c r="BA59" s="513"/>
      <c r="BB59" s="513"/>
      <c r="BC59" s="513"/>
      <c r="BD59" s="513"/>
      <c r="BE59" s="513"/>
      <c r="BF59" s="513"/>
      <c r="BG59" s="513"/>
      <c r="BH59" s="513"/>
      <c r="BI59" s="513"/>
      <c r="BJ59" s="513"/>
    </row>
    <row r="60" spans="1:74" s="471" customFormat="1" ht="12" customHeight="1" x14ac:dyDescent="0.2">
      <c r="A60" s="470"/>
      <c r="B60" s="679" t="s">
        <v>4</v>
      </c>
      <c r="C60" s="680"/>
      <c r="D60" s="680"/>
      <c r="E60" s="680"/>
      <c r="F60" s="680"/>
      <c r="G60" s="680"/>
      <c r="H60" s="680"/>
      <c r="I60" s="680"/>
      <c r="J60" s="680"/>
      <c r="K60" s="680"/>
      <c r="L60" s="680"/>
      <c r="M60" s="680"/>
      <c r="N60" s="680"/>
      <c r="O60" s="680"/>
      <c r="P60" s="680"/>
      <c r="Q60" s="676"/>
      <c r="AY60" s="512"/>
      <c r="AZ60" s="512"/>
      <c r="BA60" s="512"/>
      <c r="BB60" s="512"/>
      <c r="BC60" s="512"/>
      <c r="BD60" s="512"/>
      <c r="BE60" s="512"/>
      <c r="BF60" s="512"/>
      <c r="BG60" s="512"/>
      <c r="BH60" s="512"/>
      <c r="BI60" s="512"/>
      <c r="BJ60" s="512"/>
    </row>
    <row r="61" spans="1:74" s="471" customFormat="1" ht="12" customHeight="1" x14ac:dyDescent="0.2">
      <c r="A61" s="470"/>
      <c r="B61" s="674" t="s">
        <v>1107</v>
      </c>
      <c r="C61" s="675"/>
      <c r="D61" s="675"/>
      <c r="E61" s="675"/>
      <c r="F61" s="675"/>
      <c r="G61" s="675"/>
      <c r="H61" s="675"/>
      <c r="I61" s="675"/>
      <c r="J61" s="675"/>
      <c r="K61" s="675"/>
      <c r="L61" s="675"/>
      <c r="M61" s="675"/>
      <c r="N61" s="675"/>
      <c r="O61" s="675"/>
      <c r="P61" s="675"/>
      <c r="Q61" s="676"/>
      <c r="AY61" s="512"/>
      <c r="AZ61" s="512"/>
      <c r="BA61" s="512"/>
      <c r="BB61" s="512"/>
      <c r="BC61" s="512"/>
      <c r="BD61" s="512"/>
      <c r="BE61" s="512"/>
      <c r="BF61" s="512"/>
      <c r="BG61" s="512"/>
      <c r="BH61" s="512"/>
      <c r="BI61" s="512"/>
      <c r="BJ61" s="512"/>
    </row>
    <row r="62" spans="1:74" s="471" customFormat="1" ht="12" customHeight="1" x14ac:dyDescent="0.2">
      <c r="A62" s="437"/>
      <c r="B62" s="687" t="s">
        <v>5</v>
      </c>
      <c r="C62" s="676"/>
      <c r="D62" s="676"/>
      <c r="E62" s="676"/>
      <c r="F62" s="676"/>
      <c r="G62" s="676"/>
      <c r="H62" s="676"/>
      <c r="I62" s="676"/>
      <c r="J62" s="676"/>
      <c r="K62" s="676"/>
      <c r="L62" s="676"/>
      <c r="M62" s="676"/>
      <c r="N62" s="676"/>
      <c r="O62" s="676"/>
      <c r="P62" s="676"/>
      <c r="Q62" s="676"/>
      <c r="AY62" s="512"/>
      <c r="AZ62" s="512"/>
      <c r="BA62" s="512"/>
      <c r="BB62" s="512"/>
      <c r="BC62" s="512"/>
      <c r="BD62" s="512"/>
      <c r="BE62" s="512"/>
      <c r="BF62" s="512"/>
      <c r="BG62" s="512"/>
      <c r="BH62" s="512"/>
      <c r="BI62" s="512"/>
      <c r="BJ62" s="512"/>
    </row>
    <row r="63" spans="1:74" x14ac:dyDescent="0.2">
      <c r="BK63" s="353"/>
      <c r="BL63" s="353"/>
      <c r="BM63" s="353"/>
      <c r="BN63" s="353"/>
      <c r="BO63" s="353"/>
      <c r="BP63" s="353"/>
      <c r="BQ63" s="353"/>
      <c r="BR63" s="353"/>
      <c r="BS63" s="353"/>
      <c r="BT63" s="353"/>
      <c r="BU63" s="353"/>
      <c r="BV63" s="353"/>
    </row>
    <row r="64" spans="1:74" x14ac:dyDescent="0.2">
      <c r="BK64" s="353"/>
      <c r="BL64" s="353"/>
      <c r="BM64" s="353"/>
      <c r="BN64" s="353"/>
      <c r="BO64" s="353"/>
      <c r="BP64" s="353"/>
      <c r="BQ64" s="353"/>
      <c r="BR64" s="353"/>
      <c r="BS64" s="353"/>
      <c r="BT64" s="353"/>
      <c r="BU64" s="353"/>
      <c r="BV64" s="353"/>
    </row>
    <row r="65" spans="63:74" x14ac:dyDescent="0.2">
      <c r="BK65" s="353"/>
      <c r="BL65" s="353"/>
      <c r="BM65" s="353"/>
      <c r="BN65" s="353"/>
      <c r="BO65" s="353"/>
      <c r="BP65" s="353"/>
      <c r="BQ65" s="353"/>
      <c r="BR65" s="353"/>
      <c r="BS65" s="353"/>
      <c r="BT65" s="353"/>
      <c r="BU65" s="353"/>
      <c r="BV65" s="353"/>
    </row>
    <row r="66" spans="63:74" x14ac:dyDescent="0.2">
      <c r="BK66" s="353"/>
      <c r="BL66" s="353"/>
      <c r="BM66" s="353"/>
      <c r="BN66" s="353"/>
      <c r="BO66" s="353"/>
      <c r="BP66" s="353"/>
      <c r="BQ66" s="353"/>
      <c r="BR66" s="353"/>
      <c r="BS66" s="353"/>
      <c r="BT66" s="353"/>
      <c r="BU66" s="353"/>
      <c r="BV66" s="353"/>
    </row>
    <row r="67" spans="63:74" x14ac:dyDescent="0.2">
      <c r="BK67" s="353"/>
      <c r="BL67" s="353"/>
      <c r="BM67" s="353"/>
      <c r="BN67" s="353"/>
      <c r="BO67" s="353"/>
      <c r="BP67" s="353"/>
      <c r="BQ67" s="353"/>
      <c r="BR67" s="353"/>
      <c r="BS67" s="353"/>
      <c r="BT67" s="353"/>
      <c r="BU67" s="353"/>
      <c r="BV67" s="353"/>
    </row>
    <row r="68" spans="63:74" x14ac:dyDescent="0.2">
      <c r="BK68" s="353"/>
      <c r="BL68" s="353"/>
      <c r="BM68" s="353"/>
      <c r="BN68" s="353"/>
      <c r="BO68" s="353"/>
      <c r="BP68" s="353"/>
      <c r="BQ68" s="353"/>
      <c r="BR68" s="353"/>
      <c r="BS68" s="353"/>
      <c r="BT68" s="353"/>
      <c r="BU68" s="353"/>
      <c r="BV68" s="353"/>
    </row>
    <row r="69" spans="63:74" x14ac:dyDescent="0.2">
      <c r="BK69" s="353"/>
      <c r="BL69" s="353"/>
      <c r="BM69" s="353"/>
      <c r="BN69" s="353"/>
      <c r="BO69" s="353"/>
      <c r="BP69" s="353"/>
      <c r="BQ69" s="353"/>
      <c r="BR69" s="353"/>
      <c r="BS69" s="353"/>
      <c r="BT69" s="353"/>
      <c r="BU69" s="353"/>
      <c r="BV69" s="353"/>
    </row>
    <row r="70" spans="63:74" x14ac:dyDescent="0.2">
      <c r="BK70" s="353"/>
      <c r="BL70" s="353"/>
      <c r="BM70" s="353"/>
      <c r="BN70" s="353"/>
      <c r="BO70" s="353"/>
      <c r="BP70" s="353"/>
      <c r="BQ70" s="353"/>
      <c r="BR70" s="353"/>
      <c r="BS70" s="353"/>
      <c r="BT70" s="353"/>
      <c r="BU70" s="353"/>
      <c r="BV70" s="353"/>
    </row>
    <row r="71" spans="63:74" x14ac:dyDescent="0.2">
      <c r="BK71" s="353"/>
      <c r="BL71" s="353"/>
      <c r="BM71" s="353"/>
      <c r="BN71" s="353"/>
      <c r="BO71" s="353"/>
      <c r="BP71" s="353"/>
      <c r="BQ71" s="353"/>
      <c r="BR71" s="353"/>
      <c r="BS71" s="353"/>
      <c r="BT71" s="353"/>
      <c r="BU71" s="353"/>
      <c r="BV71" s="353"/>
    </row>
    <row r="72" spans="63:74" x14ac:dyDescent="0.2">
      <c r="BK72" s="353"/>
      <c r="BL72" s="353"/>
      <c r="BM72" s="353"/>
      <c r="BN72" s="353"/>
      <c r="BO72" s="353"/>
      <c r="BP72" s="353"/>
      <c r="BQ72" s="353"/>
      <c r="BR72" s="353"/>
      <c r="BS72" s="353"/>
      <c r="BT72" s="353"/>
      <c r="BU72" s="353"/>
      <c r="BV72" s="353"/>
    </row>
    <row r="73" spans="63:74" x14ac:dyDescent="0.2">
      <c r="BK73" s="353"/>
      <c r="BL73" s="353"/>
      <c r="BM73" s="353"/>
      <c r="BN73" s="353"/>
      <c r="BO73" s="353"/>
      <c r="BP73" s="353"/>
      <c r="BQ73" s="353"/>
      <c r="BR73" s="353"/>
      <c r="BS73" s="353"/>
      <c r="BT73" s="353"/>
      <c r="BU73" s="353"/>
      <c r="BV73" s="353"/>
    </row>
    <row r="74" spans="63:74" x14ac:dyDescent="0.2">
      <c r="BK74" s="353"/>
      <c r="BL74" s="353"/>
      <c r="BM74" s="353"/>
      <c r="BN74" s="353"/>
      <c r="BO74" s="353"/>
      <c r="BP74" s="353"/>
      <c r="BQ74" s="353"/>
      <c r="BR74" s="353"/>
      <c r="BS74" s="353"/>
      <c r="BT74" s="353"/>
      <c r="BU74" s="353"/>
      <c r="BV74" s="353"/>
    </row>
    <row r="75" spans="63:74" x14ac:dyDescent="0.2">
      <c r="BK75" s="353"/>
      <c r="BL75" s="353"/>
      <c r="BM75" s="353"/>
      <c r="BN75" s="353"/>
      <c r="BO75" s="353"/>
      <c r="BP75" s="353"/>
      <c r="BQ75" s="353"/>
      <c r="BR75" s="353"/>
      <c r="BS75" s="353"/>
      <c r="BT75" s="353"/>
      <c r="BU75" s="353"/>
      <c r="BV75" s="353"/>
    </row>
    <row r="76" spans="63:74" x14ac:dyDescent="0.2">
      <c r="BK76" s="353"/>
      <c r="BL76" s="353"/>
      <c r="BM76" s="353"/>
      <c r="BN76" s="353"/>
      <c r="BO76" s="353"/>
      <c r="BP76" s="353"/>
      <c r="BQ76" s="353"/>
      <c r="BR76" s="353"/>
      <c r="BS76" s="353"/>
      <c r="BT76" s="353"/>
      <c r="BU76" s="353"/>
      <c r="BV76" s="353"/>
    </row>
    <row r="77" spans="63:74" x14ac:dyDescent="0.2">
      <c r="BK77" s="353"/>
      <c r="BL77" s="353"/>
      <c r="BM77" s="353"/>
      <c r="BN77" s="353"/>
      <c r="BO77" s="353"/>
      <c r="BP77" s="353"/>
      <c r="BQ77" s="353"/>
      <c r="BR77" s="353"/>
      <c r="BS77" s="353"/>
      <c r="BT77" s="353"/>
      <c r="BU77" s="353"/>
      <c r="BV77" s="353"/>
    </row>
    <row r="78" spans="63:74" x14ac:dyDescent="0.2">
      <c r="BK78" s="353"/>
      <c r="BL78" s="353"/>
      <c r="BM78" s="353"/>
      <c r="BN78" s="353"/>
      <c r="BO78" s="353"/>
      <c r="BP78" s="353"/>
      <c r="BQ78" s="353"/>
      <c r="BR78" s="353"/>
      <c r="BS78" s="353"/>
      <c r="BT78" s="353"/>
      <c r="BU78" s="353"/>
      <c r="BV78" s="353"/>
    </row>
    <row r="79" spans="63:74" x14ac:dyDescent="0.2">
      <c r="BK79" s="353"/>
      <c r="BL79" s="353"/>
      <c r="BM79" s="353"/>
      <c r="BN79" s="353"/>
      <c r="BO79" s="353"/>
      <c r="BP79" s="353"/>
      <c r="BQ79" s="353"/>
      <c r="BR79" s="353"/>
      <c r="BS79" s="353"/>
      <c r="BT79" s="353"/>
      <c r="BU79" s="353"/>
      <c r="BV79" s="353"/>
    </row>
    <row r="80" spans="63:74" x14ac:dyDescent="0.2">
      <c r="BK80" s="353"/>
      <c r="BL80" s="353"/>
      <c r="BM80" s="353"/>
      <c r="BN80" s="353"/>
      <c r="BO80" s="353"/>
      <c r="BP80" s="353"/>
      <c r="BQ80" s="353"/>
      <c r="BR80" s="353"/>
      <c r="BS80" s="353"/>
      <c r="BT80" s="353"/>
      <c r="BU80" s="353"/>
      <c r="BV80" s="353"/>
    </row>
    <row r="81" spans="63:74" x14ac:dyDescent="0.2">
      <c r="BK81" s="353"/>
      <c r="BL81" s="353"/>
      <c r="BM81" s="353"/>
      <c r="BN81" s="353"/>
      <c r="BO81" s="353"/>
      <c r="BP81" s="353"/>
      <c r="BQ81" s="353"/>
      <c r="BR81" s="353"/>
      <c r="BS81" s="353"/>
      <c r="BT81" s="353"/>
      <c r="BU81" s="353"/>
      <c r="BV81" s="353"/>
    </row>
    <row r="82" spans="63:74" x14ac:dyDescent="0.2">
      <c r="BK82" s="353"/>
      <c r="BL82" s="353"/>
      <c r="BM82" s="353"/>
      <c r="BN82" s="353"/>
      <c r="BO82" s="353"/>
      <c r="BP82" s="353"/>
      <c r="BQ82" s="353"/>
      <c r="BR82" s="353"/>
      <c r="BS82" s="353"/>
      <c r="BT82" s="353"/>
      <c r="BU82" s="353"/>
      <c r="BV82" s="353"/>
    </row>
    <row r="83" spans="63:74" x14ac:dyDescent="0.2">
      <c r="BK83" s="353"/>
      <c r="BL83" s="353"/>
      <c r="BM83" s="353"/>
      <c r="BN83" s="353"/>
      <c r="BO83" s="353"/>
      <c r="BP83" s="353"/>
      <c r="BQ83" s="353"/>
      <c r="BR83" s="353"/>
      <c r="BS83" s="353"/>
      <c r="BT83" s="353"/>
      <c r="BU83" s="353"/>
      <c r="BV83" s="353"/>
    </row>
    <row r="84" spans="63:74" x14ac:dyDescent="0.2">
      <c r="BK84" s="353"/>
      <c r="BL84" s="353"/>
      <c r="BM84" s="353"/>
      <c r="BN84" s="353"/>
      <c r="BO84" s="353"/>
      <c r="BP84" s="353"/>
      <c r="BQ84" s="353"/>
      <c r="BR84" s="353"/>
      <c r="BS84" s="353"/>
      <c r="BT84" s="353"/>
      <c r="BU84" s="353"/>
      <c r="BV84" s="353"/>
    </row>
    <row r="85" spans="63:74" x14ac:dyDescent="0.2">
      <c r="BK85" s="353"/>
      <c r="BL85" s="353"/>
      <c r="BM85" s="353"/>
      <c r="BN85" s="353"/>
      <c r="BO85" s="353"/>
      <c r="BP85" s="353"/>
      <c r="BQ85" s="353"/>
      <c r="BR85" s="353"/>
      <c r="BS85" s="353"/>
      <c r="BT85" s="353"/>
      <c r="BU85" s="353"/>
      <c r="BV85" s="353"/>
    </row>
    <row r="86" spans="63:74" x14ac:dyDescent="0.2">
      <c r="BK86" s="353"/>
      <c r="BL86" s="353"/>
      <c r="BM86" s="353"/>
      <c r="BN86" s="353"/>
      <c r="BO86" s="353"/>
      <c r="BP86" s="353"/>
      <c r="BQ86" s="353"/>
      <c r="BR86" s="353"/>
      <c r="BS86" s="353"/>
      <c r="BT86" s="353"/>
      <c r="BU86" s="353"/>
      <c r="BV86" s="353"/>
    </row>
    <row r="87" spans="63:74" x14ac:dyDescent="0.2">
      <c r="BK87" s="353"/>
      <c r="BL87" s="353"/>
      <c r="BM87" s="353"/>
      <c r="BN87" s="353"/>
      <c r="BO87" s="353"/>
      <c r="BP87" s="353"/>
      <c r="BQ87" s="353"/>
      <c r="BR87" s="353"/>
      <c r="BS87" s="353"/>
      <c r="BT87" s="353"/>
      <c r="BU87" s="353"/>
      <c r="BV87" s="353"/>
    </row>
    <row r="88" spans="63:74" x14ac:dyDescent="0.2">
      <c r="BK88" s="353"/>
      <c r="BL88" s="353"/>
      <c r="BM88" s="353"/>
      <c r="BN88" s="353"/>
      <c r="BO88" s="353"/>
      <c r="BP88" s="353"/>
      <c r="BQ88" s="353"/>
      <c r="BR88" s="353"/>
      <c r="BS88" s="353"/>
      <c r="BT88" s="353"/>
      <c r="BU88" s="353"/>
      <c r="BV88" s="353"/>
    </row>
    <row r="89" spans="63:74" x14ac:dyDescent="0.2">
      <c r="BK89" s="353"/>
      <c r="BL89" s="353"/>
      <c r="BM89" s="353"/>
      <c r="BN89" s="353"/>
      <c r="BO89" s="353"/>
      <c r="BP89" s="353"/>
      <c r="BQ89" s="353"/>
      <c r="BR89" s="353"/>
      <c r="BS89" s="353"/>
      <c r="BT89" s="353"/>
      <c r="BU89" s="353"/>
      <c r="BV89" s="353"/>
    </row>
    <row r="90" spans="63:74" x14ac:dyDescent="0.2">
      <c r="BK90" s="353"/>
      <c r="BL90" s="353"/>
      <c r="BM90" s="353"/>
      <c r="BN90" s="353"/>
      <c r="BO90" s="353"/>
      <c r="BP90" s="353"/>
      <c r="BQ90" s="353"/>
      <c r="BR90" s="353"/>
      <c r="BS90" s="353"/>
      <c r="BT90" s="353"/>
      <c r="BU90" s="353"/>
      <c r="BV90" s="353"/>
    </row>
    <row r="91" spans="63:74" x14ac:dyDescent="0.2">
      <c r="BK91" s="353"/>
      <c r="BL91" s="353"/>
      <c r="BM91" s="353"/>
      <c r="BN91" s="353"/>
      <c r="BO91" s="353"/>
      <c r="BP91" s="353"/>
      <c r="BQ91" s="353"/>
      <c r="BR91" s="353"/>
      <c r="BS91" s="353"/>
      <c r="BT91" s="353"/>
      <c r="BU91" s="353"/>
      <c r="BV91" s="353"/>
    </row>
    <row r="92" spans="63:74" x14ac:dyDescent="0.2">
      <c r="BK92" s="353"/>
      <c r="BL92" s="353"/>
      <c r="BM92" s="353"/>
      <c r="BN92" s="353"/>
      <c r="BO92" s="353"/>
      <c r="BP92" s="353"/>
      <c r="BQ92" s="353"/>
      <c r="BR92" s="353"/>
      <c r="BS92" s="353"/>
      <c r="BT92" s="353"/>
      <c r="BU92" s="353"/>
      <c r="BV92" s="353"/>
    </row>
    <row r="93" spans="63:74" x14ac:dyDescent="0.2">
      <c r="BK93" s="353"/>
      <c r="BL93" s="353"/>
      <c r="BM93" s="353"/>
      <c r="BN93" s="353"/>
      <c r="BO93" s="353"/>
      <c r="BP93" s="353"/>
      <c r="BQ93" s="353"/>
      <c r="BR93" s="353"/>
      <c r="BS93" s="353"/>
      <c r="BT93" s="353"/>
      <c r="BU93" s="353"/>
      <c r="BV93" s="353"/>
    </row>
    <row r="94" spans="63:74" x14ac:dyDescent="0.2">
      <c r="BK94" s="353"/>
      <c r="BL94" s="353"/>
      <c r="BM94" s="353"/>
      <c r="BN94" s="353"/>
      <c r="BO94" s="353"/>
      <c r="BP94" s="353"/>
      <c r="BQ94" s="353"/>
      <c r="BR94" s="353"/>
      <c r="BS94" s="353"/>
      <c r="BT94" s="353"/>
      <c r="BU94" s="353"/>
      <c r="BV94" s="353"/>
    </row>
    <row r="95" spans="63:74" x14ac:dyDescent="0.2">
      <c r="BK95" s="353"/>
      <c r="BL95" s="353"/>
      <c r="BM95" s="353"/>
      <c r="BN95" s="353"/>
      <c r="BO95" s="353"/>
      <c r="BP95" s="353"/>
      <c r="BQ95" s="353"/>
      <c r="BR95" s="353"/>
      <c r="BS95" s="353"/>
      <c r="BT95" s="353"/>
      <c r="BU95" s="353"/>
      <c r="BV95" s="353"/>
    </row>
    <row r="96" spans="63:74" x14ac:dyDescent="0.2">
      <c r="BK96" s="353"/>
      <c r="BL96" s="353"/>
      <c r="BM96" s="353"/>
      <c r="BN96" s="353"/>
      <c r="BO96" s="353"/>
      <c r="BP96" s="353"/>
      <c r="BQ96" s="353"/>
      <c r="BR96" s="353"/>
      <c r="BS96" s="353"/>
      <c r="BT96" s="353"/>
      <c r="BU96" s="353"/>
      <c r="BV96" s="353"/>
    </row>
    <row r="97" spans="63:74" x14ac:dyDescent="0.2">
      <c r="BK97" s="353"/>
      <c r="BL97" s="353"/>
      <c r="BM97" s="353"/>
      <c r="BN97" s="353"/>
      <c r="BO97" s="353"/>
      <c r="BP97" s="353"/>
      <c r="BQ97" s="353"/>
      <c r="BR97" s="353"/>
      <c r="BS97" s="353"/>
      <c r="BT97" s="353"/>
      <c r="BU97" s="353"/>
      <c r="BV97" s="353"/>
    </row>
    <row r="98" spans="63:74" x14ac:dyDescent="0.2">
      <c r="BK98" s="353"/>
      <c r="BL98" s="353"/>
      <c r="BM98" s="353"/>
      <c r="BN98" s="353"/>
      <c r="BO98" s="353"/>
      <c r="BP98" s="353"/>
      <c r="BQ98" s="353"/>
      <c r="BR98" s="353"/>
      <c r="BS98" s="353"/>
      <c r="BT98" s="353"/>
      <c r="BU98" s="353"/>
      <c r="BV98" s="353"/>
    </row>
    <row r="99" spans="63:74" x14ac:dyDescent="0.2">
      <c r="BK99" s="353"/>
      <c r="BL99" s="353"/>
      <c r="BM99" s="353"/>
      <c r="BN99" s="353"/>
      <c r="BO99" s="353"/>
      <c r="BP99" s="353"/>
      <c r="BQ99" s="353"/>
      <c r="BR99" s="353"/>
      <c r="BS99" s="353"/>
      <c r="BT99" s="353"/>
      <c r="BU99" s="353"/>
      <c r="BV99" s="353"/>
    </row>
    <row r="100" spans="63:74" x14ac:dyDescent="0.2">
      <c r="BK100" s="353"/>
      <c r="BL100" s="353"/>
      <c r="BM100" s="353"/>
      <c r="BN100" s="353"/>
      <c r="BO100" s="353"/>
      <c r="BP100" s="353"/>
      <c r="BQ100" s="353"/>
      <c r="BR100" s="353"/>
      <c r="BS100" s="353"/>
      <c r="BT100" s="353"/>
      <c r="BU100" s="353"/>
      <c r="BV100" s="353"/>
    </row>
    <row r="101" spans="63:74" x14ac:dyDescent="0.2">
      <c r="BK101" s="353"/>
      <c r="BL101" s="353"/>
      <c r="BM101" s="353"/>
      <c r="BN101" s="353"/>
      <c r="BO101" s="353"/>
      <c r="BP101" s="353"/>
      <c r="BQ101" s="353"/>
      <c r="BR101" s="353"/>
      <c r="BS101" s="353"/>
      <c r="BT101" s="353"/>
      <c r="BU101" s="353"/>
      <c r="BV101" s="353"/>
    </row>
    <row r="102" spans="63:74" x14ac:dyDescent="0.2">
      <c r="BK102" s="353"/>
      <c r="BL102" s="353"/>
      <c r="BM102" s="353"/>
      <c r="BN102" s="353"/>
      <c r="BO102" s="353"/>
      <c r="BP102" s="353"/>
      <c r="BQ102" s="353"/>
      <c r="BR102" s="353"/>
      <c r="BS102" s="353"/>
      <c r="BT102" s="353"/>
      <c r="BU102" s="353"/>
      <c r="BV102" s="353"/>
    </row>
    <row r="103" spans="63:74" x14ac:dyDescent="0.2">
      <c r="BK103" s="353"/>
      <c r="BL103" s="353"/>
      <c r="BM103" s="353"/>
      <c r="BN103" s="353"/>
      <c r="BO103" s="353"/>
      <c r="BP103" s="353"/>
      <c r="BQ103" s="353"/>
      <c r="BR103" s="353"/>
      <c r="BS103" s="353"/>
      <c r="BT103" s="353"/>
      <c r="BU103" s="353"/>
      <c r="BV103" s="353"/>
    </row>
    <row r="104" spans="63:74" x14ac:dyDescent="0.2">
      <c r="BK104" s="353"/>
      <c r="BL104" s="353"/>
      <c r="BM104" s="353"/>
      <c r="BN104" s="353"/>
      <c r="BO104" s="353"/>
      <c r="BP104" s="353"/>
      <c r="BQ104" s="353"/>
      <c r="BR104" s="353"/>
      <c r="BS104" s="353"/>
      <c r="BT104" s="353"/>
      <c r="BU104" s="353"/>
      <c r="BV104" s="353"/>
    </row>
    <row r="105" spans="63:74" x14ac:dyDescent="0.2">
      <c r="BK105" s="353"/>
      <c r="BL105" s="353"/>
      <c r="BM105" s="353"/>
      <c r="BN105" s="353"/>
      <c r="BO105" s="353"/>
      <c r="BP105" s="353"/>
      <c r="BQ105" s="353"/>
      <c r="BR105" s="353"/>
      <c r="BS105" s="353"/>
      <c r="BT105" s="353"/>
      <c r="BU105" s="353"/>
      <c r="BV105" s="353"/>
    </row>
    <row r="106" spans="63:74" x14ac:dyDescent="0.2">
      <c r="BK106" s="353"/>
      <c r="BL106" s="353"/>
      <c r="BM106" s="353"/>
      <c r="BN106" s="353"/>
      <c r="BO106" s="353"/>
      <c r="BP106" s="353"/>
      <c r="BQ106" s="353"/>
      <c r="BR106" s="353"/>
      <c r="BS106" s="353"/>
      <c r="BT106" s="353"/>
      <c r="BU106" s="353"/>
      <c r="BV106" s="353"/>
    </row>
    <row r="107" spans="63:74" x14ac:dyDescent="0.2">
      <c r="BK107" s="353"/>
      <c r="BL107" s="353"/>
      <c r="BM107" s="353"/>
      <c r="BN107" s="353"/>
      <c r="BO107" s="353"/>
      <c r="BP107" s="353"/>
      <c r="BQ107" s="353"/>
      <c r="BR107" s="353"/>
      <c r="BS107" s="353"/>
      <c r="BT107" s="353"/>
      <c r="BU107" s="353"/>
      <c r="BV107" s="353"/>
    </row>
    <row r="108" spans="63:74" x14ac:dyDescent="0.2">
      <c r="BK108" s="353"/>
      <c r="BL108" s="353"/>
      <c r="BM108" s="353"/>
      <c r="BN108" s="353"/>
      <c r="BO108" s="353"/>
      <c r="BP108" s="353"/>
      <c r="BQ108" s="353"/>
      <c r="BR108" s="353"/>
      <c r="BS108" s="353"/>
      <c r="BT108" s="353"/>
      <c r="BU108" s="353"/>
      <c r="BV108" s="353"/>
    </row>
    <row r="109" spans="63:74" x14ac:dyDescent="0.2">
      <c r="BK109" s="353"/>
      <c r="BL109" s="353"/>
      <c r="BM109" s="353"/>
      <c r="BN109" s="353"/>
      <c r="BO109" s="353"/>
      <c r="BP109" s="353"/>
      <c r="BQ109" s="353"/>
      <c r="BR109" s="353"/>
      <c r="BS109" s="353"/>
      <c r="BT109" s="353"/>
      <c r="BU109" s="353"/>
      <c r="BV109" s="353"/>
    </row>
    <row r="110" spans="63:74" x14ac:dyDescent="0.2">
      <c r="BK110" s="353"/>
      <c r="BL110" s="353"/>
      <c r="BM110" s="353"/>
      <c r="BN110" s="353"/>
      <c r="BO110" s="353"/>
      <c r="BP110" s="353"/>
      <c r="BQ110" s="353"/>
      <c r="BR110" s="353"/>
      <c r="BS110" s="353"/>
      <c r="BT110" s="353"/>
      <c r="BU110" s="353"/>
      <c r="BV110" s="353"/>
    </row>
    <row r="111" spans="63:74" x14ac:dyDescent="0.2">
      <c r="BK111" s="353"/>
      <c r="BL111" s="353"/>
      <c r="BM111" s="353"/>
      <c r="BN111" s="353"/>
      <c r="BO111" s="353"/>
      <c r="BP111" s="353"/>
      <c r="BQ111" s="353"/>
      <c r="BR111" s="353"/>
      <c r="BS111" s="353"/>
      <c r="BT111" s="353"/>
      <c r="BU111" s="353"/>
      <c r="BV111" s="353"/>
    </row>
    <row r="112" spans="63:74" x14ac:dyDescent="0.2">
      <c r="BK112" s="353"/>
      <c r="BL112" s="353"/>
      <c r="BM112" s="353"/>
      <c r="BN112" s="353"/>
      <c r="BO112" s="353"/>
      <c r="BP112" s="353"/>
      <c r="BQ112" s="353"/>
      <c r="BR112" s="353"/>
      <c r="BS112" s="353"/>
      <c r="BT112" s="353"/>
      <c r="BU112" s="353"/>
      <c r="BV112" s="353"/>
    </row>
    <row r="113" spans="63:74" x14ac:dyDescent="0.2">
      <c r="BK113" s="353"/>
      <c r="BL113" s="353"/>
      <c r="BM113" s="353"/>
      <c r="BN113" s="353"/>
      <c r="BO113" s="353"/>
      <c r="BP113" s="353"/>
      <c r="BQ113" s="353"/>
      <c r="BR113" s="353"/>
      <c r="BS113" s="353"/>
      <c r="BT113" s="353"/>
      <c r="BU113" s="353"/>
      <c r="BV113" s="353"/>
    </row>
    <row r="114" spans="63:74" x14ac:dyDescent="0.2">
      <c r="BK114" s="353"/>
      <c r="BL114" s="353"/>
      <c r="BM114" s="353"/>
      <c r="BN114" s="353"/>
      <c r="BO114" s="353"/>
      <c r="BP114" s="353"/>
      <c r="BQ114" s="353"/>
      <c r="BR114" s="353"/>
      <c r="BS114" s="353"/>
      <c r="BT114" s="353"/>
      <c r="BU114" s="353"/>
      <c r="BV114" s="353"/>
    </row>
    <row r="115" spans="63:74" x14ac:dyDescent="0.2">
      <c r="BK115" s="353"/>
      <c r="BL115" s="353"/>
      <c r="BM115" s="353"/>
      <c r="BN115" s="353"/>
      <c r="BO115" s="353"/>
      <c r="BP115" s="353"/>
      <c r="BQ115" s="353"/>
      <c r="BR115" s="353"/>
      <c r="BS115" s="353"/>
      <c r="BT115" s="353"/>
      <c r="BU115" s="353"/>
      <c r="BV115" s="353"/>
    </row>
    <row r="116" spans="63:74" x14ac:dyDescent="0.2">
      <c r="BK116" s="353"/>
      <c r="BL116" s="353"/>
      <c r="BM116" s="353"/>
      <c r="BN116" s="353"/>
      <c r="BO116" s="353"/>
      <c r="BP116" s="353"/>
      <c r="BQ116" s="353"/>
      <c r="BR116" s="353"/>
      <c r="BS116" s="353"/>
      <c r="BT116" s="353"/>
      <c r="BU116" s="353"/>
      <c r="BV116" s="353"/>
    </row>
    <row r="117" spans="63:74" x14ac:dyDescent="0.2">
      <c r="BK117" s="353"/>
      <c r="BL117" s="353"/>
      <c r="BM117" s="353"/>
      <c r="BN117" s="353"/>
      <c r="BO117" s="353"/>
      <c r="BP117" s="353"/>
      <c r="BQ117" s="353"/>
      <c r="BR117" s="353"/>
      <c r="BS117" s="353"/>
      <c r="BT117" s="353"/>
      <c r="BU117" s="353"/>
      <c r="BV117" s="353"/>
    </row>
    <row r="118" spans="63:74" x14ac:dyDescent="0.2">
      <c r="BK118" s="353"/>
      <c r="BL118" s="353"/>
      <c r="BM118" s="353"/>
      <c r="BN118" s="353"/>
      <c r="BO118" s="353"/>
      <c r="BP118" s="353"/>
      <c r="BQ118" s="353"/>
      <c r="BR118" s="353"/>
      <c r="BS118" s="353"/>
      <c r="BT118" s="353"/>
      <c r="BU118" s="353"/>
      <c r="BV118" s="353"/>
    </row>
    <row r="119" spans="63:74" x14ac:dyDescent="0.2">
      <c r="BK119" s="353"/>
      <c r="BL119" s="353"/>
      <c r="BM119" s="353"/>
      <c r="BN119" s="353"/>
      <c r="BO119" s="353"/>
      <c r="BP119" s="353"/>
      <c r="BQ119" s="353"/>
      <c r="BR119" s="353"/>
      <c r="BS119" s="353"/>
      <c r="BT119" s="353"/>
      <c r="BU119" s="353"/>
      <c r="BV119" s="353"/>
    </row>
    <row r="120" spans="63:74" x14ac:dyDescent="0.2">
      <c r="BK120" s="353"/>
      <c r="BL120" s="353"/>
      <c r="BM120" s="353"/>
      <c r="BN120" s="353"/>
      <c r="BO120" s="353"/>
      <c r="BP120" s="353"/>
      <c r="BQ120" s="353"/>
      <c r="BR120" s="353"/>
      <c r="BS120" s="353"/>
      <c r="BT120" s="353"/>
      <c r="BU120" s="353"/>
      <c r="BV120" s="353"/>
    </row>
    <row r="121" spans="63:74" x14ac:dyDescent="0.2">
      <c r="BK121" s="353"/>
      <c r="BL121" s="353"/>
      <c r="BM121" s="353"/>
      <c r="BN121" s="353"/>
      <c r="BO121" s="353"/>
      <c r="BP121" s="353"/>
      <c r="BQ121" s="353"/>
      <c r="BR121" s="353"/>
      <c r="BS121" s="353"/>
      <c r="BT121" s="353"/>
      <c r="BU121" s="353"/>
      <c r="BV121" s="353"/>
    </row>
    <row r="122" spans="63:74" x14ac:dyDescent="0.2">
      <c r="BK122" s="353"/>
      <c r="BL122" s="353"/>
      <c r="BM122" s="353"/>
      <c r="BN122" s="353"/>
      <c r="BO122" s="353"/>
      <c r="BP122" s="353"/>
      <c r="BQ122" s="353"/>
      <c r="BR122" s="353"/>
      <c r="BS122" s="353"/>
      <c r="BT122" s="353"/>
      <c r="BU122" s="353"/>
      <c r="BV122" s="353"/>
    </row>
    <row r="123" spans="63:74" x14ac:dyDescent="0.2">
      <c r="BK123" s="353"/>
      <c r="BL123" s="353"/>
      <c r="BM123" s="353"/>
      <c r="BN123" s="353"/>
      <c r="BO123" s="353"/>
      <c r="BP123" s="353"/>
      <c r="BQ123" s="353"/>
      <c r="BR123" s="353"/>
      <c r="BS123" s="353"/>
      <c r="BT123" s="353"/>
      <c r="BU123" s="353"/>
      <c r="BV123" s="353"/>
    </row>
    <row r="124" spans="63:74" x14ac:dyDescent="0.2">
      <c r="BK124" s="353"/>
      <c r="BL124" s="353"/>
      <c r="BM124" s="353"/>
      <c r="BN124" s="353"/>
      <c r="BO124" s="353"/>
      <c r="BP124" s="353"/>
      <c r="BQ124" s="353"/>
      <c r="BR124" s="353"/>
      <c r="BS124" s="353"/>
      <c r="BT124" s="353"/>
      <c r="BU124" s="353"/>
      <c r="BV124" s="353"/>
    </row>
    <row r="125" spans="63:74" x14ac:dyDescent="0.2">
      <c r="BK125" s="353"/>
      <c r="BL125" s="353"/>
      <c r="BM125" s="353"/>
      <c r="BN125" s="353"/>
      <c r="BO125" s="353"/>
      <c r="BP125" s="353"/>
      <c r="BQ125" s="353"/>
      <c r="BR125" s="353"/>
      <c r="BS125" s="353"/>
      <c r="BT125" s="353"/>
      <c r="BU125" s="353"/>
      <c r="BV125" s="353"/>
    </row>
    <row r="126" spans="63:74" x14ac:dyDescent="0.2">
      <c r="BK126" s="353"/>
      <c r="BL126" s="353"/>
      <c r="BM126" s="353"/>
      <c r="BN126" s="353"/>
      <c r="BO126" s="353"/>
      <c r="BP126" s="353"/>
      <c r="BQ126" s="353"/>
      <c r="BR126" s="353"/>
      <c r="BS126" s="353"/>
      <c r="BT126" s="353"/>
      <c r="BU126" s="353"/>
      <c r="BV126" s="353"/>
    </row>
    <row r="127" spans="63:74" x14ac:dyDescent="0.2">
      <c r="BK127" s="353"/>
      <c r="BL127" s="353"/>
      <c r="BM127" s="353"/>
      <c r="BN127" s="353"/>
      <c r="BO127" s="353"/>
      <c r="BP127" s="353"/>
      <c r="BQ127" s="353"/>
      <c r="BR127" s="353"/>
      <c r="BS127" s="353"/>
      <c r="BT127" s="353"/>
      <c r="BU127" s="353"/>
      <c r="BV127" s="353"/>
    </row>
    <row r="128" spans="63:74" x14ac:dyDescent="0.2">
      <c r="BK128" s="353"/>
      <c r="BL128" s="353"/>
      <c r="BM128" s="353"/>
      <c r="BN128" s="353"/>
      <c r="BO128" s="353"/>
      <c r="BP128" s="353"/>
      <c r="BQ128" s="353"/>
      <c r="BR128" s="353"/>
      <c r="BS128" s="353"/>
      <c r="BT128" s="353"/>
      <c r="BU128" s="353"/>
      <c r="BV128" s="353"/>
    </row>
    <row r="129" spans="63:74" x14ac:dyDescent="0.2">
      <c r="BK129" s="353"/>
      <c r="BL129" s="353"/>
      <c r="BM129" s="353"/>
      <c r="BN129" s="353"/>
      <c r="BO129" s="353"/>
      <c r="BP129" s="353"/>
      <c r="BQ129" s="353"/>
      <c r="BR129" s="353"/>
      <c r="BS129" s="353"/>
      <c r="BT129" s="353"/>
      <c r="BU129" s="353"/>
      <c r="BV129" s="353"/>
    </row>
    <row r="130" spans="63:74" x14ac:dyDescent="0.2">
      <c r="BK130" s="353"/>
      <c r="BL130" s="353"/>
      <c r="BM130" s="353"/>
      <c r="BN130" s="353"/>
      <c r="BO130" s="353"/>
      <c r="BP130" s="353"/>
      <c r="BQ130" s="353"/>
      <c r="BR130" s="353"/>
      <c r="BS130" s="353"/>
      <c r="BT130" s="353"/>
      <c r="BU130" s="353"/>
      <c r="BV130" s="353"/>
    </row>
    <row r="131" spans="63:74" x14ac:dyDescent="0.2">
      <c r="BK131" s="353"/>
      <c r="BL131" s="353"/>
      <c r="BM131" s="353"/>
      <c r="BN131" s="353"/>
      <c r="BO131" s="353"/>
      <c r="BP131" s="353"/>
      <c r="BQ131" s="353"/>
      <c r="BR131" s="353"/>
      <c r="BS131" s="353"/>
      <c r="BT131" s="353"/>
      <c r="BU131" s="353"/>
      <c r="BV131" s="353"/>
    </row>
    <row r="132" spans="63:74" x14ac:dyDescent="0.2">
      <c r="BK132" s="353"/>
      <c r="BL132" s="353"/>
      <c r="BM132" s="353"/>
      <c r="BN132" s="353"/>
      <c r="BO132" s="353"/>
      <c r="BP132" s="353"/>
      <c r="BQ132" s="353"/>
      <c r="BR132" s="353"/>
      <c r="BS132" s="353"/>
      <c r="BT132" s="353"/>
      <c r="BU132" s="353"/>
      <c r="BV132" s="353"/>
    </row>
    <row r="133" spans="63:74" x14ac:dyDescent="0.2">
      <c r="BK133" s="353"/>
      <c r="BL133" s="353"/>
      <c r="BM133" s="353"/>
      <c r="BN133" s="353"/>
      <c r="BO133" s="353"/>
      <c r="BP133" s="353"/>
      <c r="BQ133" s="353"/>
      <c r="BR133" s="353"/>
      <c r="BS133" s="353"/>
      <c r="BT133" s="353"/>
      <c r="BU133" s="353"/>
      <c r="BV133" s="353"/>
    </row>
    <row r="134" spans="63:74" x14ac:dyDescent="0.2">
      <c r="BK134" s="353"/>
      <c r="BL134" s="353"/>
      <c r="BM134" s="353"/>
      <c r="BN134" s="353"/>
      <c r="BO134" s="353"/>
      <c r="BP134" s="353"/>
      <c r="BQ134" s="353"/>
      <c r="BR134" s="353"/>
      <c r="BS134" s="353"/>
      <c r="BT134" s="353"/>
      <c r="BU134" s="353"/>
      <c r="BV134" s="353"/>
    </row>
    <row r="135" spans="63:74" x14ac:dyDescent="0.2">
      <c r="BK135" s="353"/>
      <c r="BL135" s="353"/>
      <c r="BM135" s="353"/>
      <c r="BN135" s="353"/>
      <c r="BO135" s="353"/>
      <c r="BP135" s="353"/>
      <c r="BQ135" s="353"/>
      <c r="BR135" s="353"/>
      <c r="BS135" s="353"/>
      <c r="BT135" s="353"/>
      <c r="BU135" s="353"/>
      <c r="BV135" s="353"/>
    </row>
    <row r="136" spans="63:74" x14ac:dyDescent="0.2">
      <c r="BK136" s="353"/>
      <c r="BL136" s="353"/>
      <c r="BM136" s="353"/>
      <c r="BN136" s="353"/>
      <c r="BO136" s="353"/>
      <c r="BP136" s="353"/>
      <c r="BQ136" s="353"/>
      <c r="BR136" s="353"/>
      <c r="BS136" s="353"/>
      <c r="BT136" s="353"/>
      <c r="BU136" s="353"/>
      <c r="BV136" s="353"/>
    </row>
    <row r="137" spans="63:74" x14ac:dyDescent="0.2">
      <c r="BK137" s="353"/>
      <c r="BL137" s="353"/>
      <c r="BM137" s="353"/>
      <c r="BN137" s="353"/>
      <c r="BO137" s="353"/>
      <c r="BP137" s="353"/>
      <c r="BQ137" s="353"/>
      <c r="BR137" s="353"/>
      <c r="BS137" s="353"/>
      <c r="BT137" s="353"/>
      <c r="BU137" s="353"/>
      <c r="BV137" s="353"/>
    </row>
    <row r="138" spans="63:74" x14ac:dyDescent="0.2">
      <c r="BK138" s="353"/>
      <c r="BL138" s="353"/>
      <c r="BM138" s="353"/>
      <c r="BN138" s="353"/>
      <c r="BO138" s="353"/>
      <c r="BP138" s="353"/>
      <c r="BQ138" s="353"/>
      <c r="BR138" s="353"/>
      <c r="BS138" s="353"/>
      <c r="BT138" s="353"/>
      <c r="BU138" s="353"/>
      <c r="BV138" s="353"/>
    </row>
    <row r="139" spans="63:74" x14ac:dyDescent="0.2">
      <c r="BK139" s="353"/>
      <c r="BL139" s="353"/>
      <c r="BM139" s="353"/>
      <c r="BN139" s="353"/>
      <c r="BO139" s="353"/>
      <c r="BP139" s="353"/>
      <c r="BQ139" s="353"/>
      <c r="BR139" s="353"/>
      <c r="BS139" s="353"/>
      <c r="BT139" s="353"/>
      <c r="BU139" s="353"/>
      <c r="BV139" s="353"/>
    </row>
    <row r="140" spans="63:74" x14ac:dyDescent="0.2">
      <c r="BK140" s="353"/>
      <c r="BL140" s="353"/>
      <c r="BM140" s="353"/>
      <c r="BN140" s="353"/>
      <c r="BO140" s="353"/>
      <c r="BP140" s="353"/>
      <c r="BQ140" s="353"/>
      <c r="BR140" s="353"/>
      <c r="BS140" s="353"/>
      <c r="BT140" s="353"/>
      <c r="BU140" s="353"/>
      <c r="BV140" s="353"/>
    </row>
    <row r="141" spans="63:74" x14ac:dyDescent="0.2">
      <c r="BK141" s="353"/>
      <c r="BL141" s="353"/>
      <c r="BM141" s="353"/>
      <c r="BN141" s="353"/>
      <c r="BO141" s="353"/>
      <c r="BP141" s="353"/>
      <c r="BQ141" s="353"/>
      <c r="BR141" s="353"/>
      <c r="BS141" s="353"/>
      <c r="BT141" s="353"/>
      <c r="BU141" s="353"/>
      <c r="BV141" s="353"/>
    </row>
    <row r="142" spans="63:74" x14ac:dyDescent="0.2">
      <c r="BK142" s="353"/>
      <c r="BL142" s="353"/>
      <c r="BM142" s="353"/>
      <c r="BN142" s="353"/>
      <c r="BO142" s="353"/>
      <c r="BP142" s="353"/>
      <c r="BQ142" s="353"/>
      <c r="BR142" s="353"/>
      <c r="BS142" s="353"/>
      <c r="BT142" s="353"/>
      <c r="BU142" s="353"/>
      <c r="BV142" s="353"/>
    </row>
    <row r="143" spans="63:74" x14ac:dyDescent="0.2">
      <c r="BK143" s="353"/>
      <c r="BL143" s="353"/>
      <c r="BM143" s="353"/>
      <c r="BN143" s="353"/>
      <c r="BO143" s="353"/>
      <c r="BP143" s="353"/>
      <c r="BQ143" s="353"/>
      <c r="BR143" s="353"/>
      <c r="BS143" s="353"/>
      <c r="BT143" s="353"/>
      <c r="BU143" s="353"/>
      <c r="BV143" s="353"/>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X5" activePane="bottomRight" state="frozen"/>
      <selection activeCell="BC15" sqref="BC15"/>
      <selection pane="topRight" activeCell="BC15" sqref="BC15"/>
      <selection pane="bottomLeft" activeCell="BC15" sqref="BC15"/>
      <selection pane="bottomRight" activeCell="BB5" sqref="BB5"/>
    </sheetView>
  </sheetViews>
  <sheetFormatPr defaultColWidth="9.5703125" defaultRowHeight="12" x14ac:dyDescent="0.15"/>
  <cols>
    <col min="1" max="1" width="13.42578125" style="192" customWidth="1"/>
    <col min="2" max="2" width="36.42578125" style="192" customWidth="1"/>
    <col min="3" max="50" width="6.5703125" style="192" customWidth="1"/>
    <col min="51" max="62" width="6.5703125" style="345" customWidth="1"/>
    <col min="63" max="74" width="6.5703125" style="192" customWidth="1"/>
    <col min="75" max="16384" width="9.5703125" style="192"/>
  </cols>
  <sheetData>
    <row r="1" spans="1:74" ht="13.35" customHeight="1" x14ac:dyDescent="0.2">
      <c r="A1" s="667" t="s">
        <v>1051</v>
      </c>
      <c r="B1" s="728" t="s">
        <v>267</v>
      </c>
      <c r="C1" s="729"/>
      <c r="D1" s="729"/>
      <c r="E1" s="729"/>
      <c r="F1" s="729"/>
      <c r="G1" s="729"/>
      <c r="H1" s="729"/>
      <c r="I1" s="729"/>
      <c r="J1" s="729"/>
      <c r="K1" s="729"/>
      <c r="L1" s="729"/>
      <c r="M1" s="729"/>
      <c r="N1" s="729"/>
      <c r="O1" s="729"/>
      <c r="P1" s="729"/>
      <c r="Q1" s="729"/>
      <c r="R1" s="729"/>
      <c r="S1" s="729"/>
      <c r="T1" s="729"/>
      <c r="U1" s="729"/>
      <c r="V1" s="729"/>
      <c r="W1" s="729"/>
      <c r="X1" s="729"/>
      <c r="Y1" s="729"/>
      <c r="Z1" s="729"/>
      <c r="AA1" s="729"/>
      <c r="AB1" s="729"/>
      <c r="AC1" s="729"/>
      <c r="AD1" s="729"/>
      <c r="AE1" s="729"/>
      <c r="AF1" s="729"/>
      <c r="AG1" s="729"/>
      <c r="AH1" s="729"/>
      <c r="AI1" s="729"/>
      <c r="AJ1" s="729"/>
      <c r="AK1" s="729"/>
      <c r="AL1" s="729"/>
      <c r="AM1" s="198"/>
    </row>
    <row r="2" spans="1:74" s="193" customFormat="1" ht="13.35" customHeight="1" x14ac:dyDescent="0.2">
      <c r="A2" s="668"/>
      <c r="B2" s="543" t="str">
        <f>"U.S. Energy Information Administration  |  Short-Term Energy Outlook  - "&amp;Dates!D1</f>
        <v>U.S. Energy Information Administration  |  Short-Term Energy Outlook  - August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0"/>
      <c r="AY2" s="506"/>
      <c r="AZ2" s="506"/>
      <c r="BA2" s="506"/>
      <c r="BB2" s="506"/>
      <c r="BC2" s="506"/>
      <c r="BD2" s="506"/>
      <c r="BE2" s="506"/>
      <c r="BF2" s="506"/>
      <c r="BG2" s="506"/>
      <c r="BH2" s="506"/>
      <c r="BI2" s="506"/>
      <c r="BJ2" s="506"/>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ht="11.25"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8"/>
      <c r="B5" s="194" t="s">
        <v>176</v>
      </c>
      <c r="C5" s="195"/>
      <c r="D5" s="195"/>
      <c r="E5" s="195"/>
      <c r="F5" s="195"/>
      <c r="G5" s="195"/>
      <c r="H5" s="195"/>
      <c r="I5" s="195"/>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c r="AT5" s="195"/>
      <c r="AU5" s="195"/>
      <c r="AV5" s="195"/>
      <c r="AW5" s="195"/>
      <c r="AX5" s="195"/>
      <c r="AY5" s="501"/>
      <c r="AZ5" s="501"/>
      <c r="BA5" s="501"/>
      <c r="BB5" s="195"/>
      <c r="BC5" s="501"/>
      <c r="BD5" s="501"/>
      <c r="BE5" s="501"/>
      <c r="BF5" s="501"/>
      <c r="BG5" s="501"/>
      <c r="BH5" s="501"/>
      <c r="BI5" s="501"/>
      <c r="BJ5" s="501"/>
      <c r="BK5" s="418"/>
      <c r="BL5" s="418"/>
      <c r="BM5" s="418"/>
      <c r="BN5" s="418"/>
      <c r="BO5" s="418"/>
      <c r="BP5" s="418"/>
      <c r="BQ5" s="418"/>
      <c r="BR5" s="418"/>
      <c r="BS5" s="418"/>
      <c r="BT5" s="418"/>
      <c r="BU5" s="418"/>
      <c r="BV5" s="418"/>
    </row>
    <row r="6" spans="1:74" ht="11.1" customHeight="1" x14ac:dyDescent="0.2">
      <c r="A6" s="9" t="s">
        <v>71</v>
      </c>
      <c r="B6" s="213" t="s">
        <v>605</v>
      </c>
      <c r="C6" s="276">
        <v>1316.9097408</v>
      </c>
      <c r="D6" s="276">
        <v>1104.9890293999999</v>
      </c>
      <c r="E6" s="276">
        <v>917.96439142999998</v>
      </c>
      <c r="F6" s="276">
        <v>530.83826021000004</v>
      </c>
      <c r="G6" s="276">
        <v>224.11179435</v>
      </c>
      <c r="H6" s="276">
        <v>54.612552387000001</v>
      </c>
      <c r="I6" s="276">
        <v>2.6081147095000001</v>
      </c>
      <c r="J6" s="276">
        <v>14.280672432999999</v>
      </c>
      <c r="K6" s="276">
        <v>65.048314094000006</v>
      </c>
      <c r="L6" s="276">
        <v>381.52510248999999</v>
      </c>
      <c r="M6" s="276">
        <v>592.14854577000006</v>
      </c>
      <c r="N6" s="276">
        <v>909.16722858000003</v>
      </c>
      <c r="O6" s="276">
        <v>1080.3887983</v>
      </c>
      <c r="P6" s="276">
        <v>889.85644853999997</v>
      </c>
      <c r="Q6" s="276">
        <v>659.68941442000005</v>
      </c>
      <c r="R6" s="276">
        <v>489.35914191000001</v>
      </c>
      <c r="S6" s="276">
        <v>177.73352231999999</v>
      </c>
      <c r="T6" s="276">
        <v>58.329423585000001</v>
      </c>
      <c r="U6" s="276">
        <v>2.9110469229999998</v>
      </c>
      <c r="V6" s="276">
        <v>6.5753924826999999</v>
      </c>
      <c r="W6" s="276">
        <v>119.48728507</v>
      </c>
      <c r="X6" s="276">
        <v>353.94724452999998</v>
      </c>
      <c r="Y6" s="276">
        <v>780.24409513000001</v>
      </c>
      <c r="Z6" s="276">
        <v>942.21171731000004</v>
      </c>
      <c r="AA6" s="276">
        <v>1169.6291335000001</v>
      </c>
      <c r="AB6" s="276">
        <v>1026.043418</v>
      </c>
      <c r="AC6" s="276">
        <v>920.20020648000002</v>
      </c>
      <c r="AD6" s="276">
        <v>565.81813793000003</v>
      </c>
      <c r="AE6" s="276">
        <v>244.79834416</v>
      </c>
      <c r="AF6" s="276">
        <v>35.607420888</v>
      </c>
      <c r="AG6" s="276">
        <v>1.4307818436999999</v>
      </c>
      <c r="AH6" s="276">
        <v>26.942525225000001</v>
      </c>
      <c r="AI6" s="276">
        <v>139.20920065000001</v>
      </c>
      <c r="AJ6" s="276">
        <v>397.49834249999998</v>
      </c>
      <c r="AK6" s="276">
        <v>785.15393115999996</v>
      </c>
      <c r="AL6" s="276">
        <v>1113.2228554999999</v>
      </c>
      <c r="AM6" s="276">
        <v>1303.8867634999999</v>
      </c>
      <c r="AN6" s="276">
        <v>1142.8600280999999</v>
      </c>
      <c r="AO6" s="276">
        <v>1116.1240092999999</v>
      </c>
      <c r="AP6" s="276">
        <v>583.98388586999999</v>
      </c>
      <c r="AQ6" s="276">
        <v>254.37415322000001</v>
      </c>
      <c r="AR6" s="276">
        <v>45.932614293</v>
      </c>
      <c r="AS6" s="276">
        <v>4.2607511426000002</v>
      </c>
      <c r="AT6" s="276">
        <v>32.416326935999997</v>
      </c>
      <c r="AU6" s="276">
        <v>110.46320874</v>
      </c>
      <c r="AV6" s="276">
        <v>357.86475474999997</v>
      </c>
      <c r="AW6" s="276">
        <v>782.90534281999999</v>
      </c>
      <c r="AX6" s="276">
        <v>939.65802938000002</v>
      </c>
      <c r="AY6" s="276">
        <v>1335.5757624</v>
      </c>
      <c r="AZ6" s="276">
        <v>1415.7592038</v>
      </c>
      <c r="BA6" s="276">
        <v>1102.2575752</v>
      </c>
      <c r="BB6" s="276">
        <v>589.04707336000001</v>
      </c>
      <c r="BC6" s="276">
        <v>146.54546690999999</v>
      </c>
      <c r="BD6" s="276">
        <v>84.204020517000004</v>
      </c>
      <c r="BE6" s="276">
        <v>15.384107627000001</v>
      </c>
      <c r="BF6" s="339">
        <v>17.660794934999998</v>
      </c>
      <c r="BG6" s="339">
        <v>119.79080949</v>
      </c>
      <c r="BH6" s="339">
        <v>441.54188278999999</v>
      </c>
      <c r="BI6" s="339">
        <v>711.46826325999996</v>
      </c>
      <c r="BJ6" s="339">
        <v>1065.6808799999999</v>
      </c>
      <c r="BK6" s="339">
        <v>1242.5343826999999</v>
      </c>
      <c r="BL6" s="339">
        <v>1038.8184211</v>
      </c>
      <c r="BM6" s="339">
        <v>915.61430659999996</v>
      </c>
      <c r="BN6" s="339">
        <v>554.83379545000003</v>
      </c>
      <c r="BO6" s="339">
        <v>261.80136349000003</v>
      </c>
      <c r="BP6" s="339">
        <v>46.074943865999998</v>
      </c>
      <c r="BQ6" s="339">
        <v>6.6155916094</v>
      </c>
      <c r="BR6" s="339">
        <v>15.187249781</v>
      </c>
      <c r="BS6" s="339">
        <v>113.0670045</v>
      </c>
      <c r="BT6" s="339">
        <v>429.61494944999998</v>
      </c>
      <c r="BU6" s="339">
        <v>711.46433915</v>
      </c>
      <c r="BV6" s="339">
        <v>1065.6663241000001</v>
      </c>
    </row>
    <row r="7" spans="1:74" ht="11.1" customHeight="1" x14ac:dyDescent="0.2">
      <c r="A7" s="9" t="s">
        <v>73</v>
      </c>
      <c r="B7" s="213" t="s">
        <v>639</v>
      </c>
      <c r="C7" s="276">
        <v>1258.5931797000001</v>
      </c>
      <c r="D7" s="276">
        <v>979.58960744000001</v>
      </c>
      <c r="E7" s="276">
        <v>837.32699015000003</v>
      </c>
      <c r="F7" s="276">
        <v>433.44357057000002</v>
      </c>
      <c r="G7" s="276">
        <v>146.33283879000001</v>
      </c>
      <c r="H7" s="276">
        <v>18.383142671000002</v>
      </c>
      <c r="I7" s="276">
        <v>0.47495224911</v>
      </c>
      <c r="J7" s="276">
        <v>8.3238000978999995</v>
      </c>
      <c r="K7" s="276">
        <v>48.475879999999997</v>
      </c>
      <c r="L7" s="276">
        <v>358.69674649000001</v>
      </c>
      <c r="M7" s="276">
        <v>544.53050644999996</v>
      </c>
      <c r="N7" s="276">
        <v>849.08407452999995</v>
      </c>
      <c r="O7" s="276">
        <v>1007.819116</v>
      </c>
      <c r="P7" s="276">
        <v>815.11969266999995</v>
      </c>
      <c r="Q7" s="276">
        <v>537.14677157999995</v>
      </c>
      <c r="R7" s="276">
        <v>458.66911535000003</v>
      </c>
      <c r="S7" s="276">
        <v>108.47897804999999</v>
      </c>
      <c r="T7" s="276">
        <v>24.647293663999999</v>
      </c>
      <c r="U7" s="276">
        <v>0.47538556284</v>
      </c>
      <c r="V7" s="276">
        <v>6.5877854518000003</v>
      </c>
      <c r="W7" s="276">
        <v>78.934131907999998</v>
      </c>
      <c r="X7" s="276">
        <v>324.96835769</v>
      </c>
      <c r="Y7" s="276">
        <v>756.49801666999997</v>
      </c>
      <c r="Z7" s="276">
        <v>851.09768441000006</v>
      </c>
      <c r="AA7" s="276">
        <v>1063.7088756000001</v>
      </c>
      <c r="AB7" s="276">
        <v>989.86199135000004</v>
      </c>
      <c r="AC7" s="276">
        <v>896.84470364000003</v>
      </c>
      <c r="AD7" s="276">
        <v>480.48806780000001</v>
      </c>
      <c r="AE7" s="276">
        <v>191.72939808999999</v>
      </c>
      <c r="AF7" s="276">
        <v>22.172189217</v>
      </c>
      <c r="AG7" s="276">
        <v>0.78465114324999996</v>
      </c>
      <c r="AH7" s="276">
        <v>16.602256719</v>
      </c>
      <c r="AI7" s="276">
        <v>111.07982822</v>
      </c>
      <c r="AJ7" s="276">
        <v>314.83858698</v>
      </c>
      <c r="AK7" s="276">
        <v>747.75340072999995</v>
      </c>
      <c r="AL7" s="276">
        <v>1002.4898807</v>
      </c>
      <c r="AM7" s="276">
        <v>1304.1779529</v>
      </c>
      <c r="AN7" s="276">
        <v>1105.6868411</v>
      </c>
      <c r="AO7" s="276">
        <v>1026.5507241</v>
      </c>
      <c r="AP7" s="276">
        <v>503.29683517000001</v>
      </c>
      <c r="AQ7" s="276">
        <v>178.33020757</v>
      </c>
      <c r="AR7" s="276">
        <v>19.839318958</v>
      </c>
      <c r="AS7" s="276">
        <v>6.5837445581000003</v>
      </c>
      <c r="AT7" s="276">
        <v>19.475305110000001</v>
      </c>
      <c r="AU7" s="276">
        <v>73.636235384000003</v>
      </c>
      <c r="AV7" s="276">
        <v>310.58027026000002</v>
      </c>
      <c r="AW7" s="276">
        <v>757.67986404999999</v>
      </c>
      <c r="AX7" s="276">
        <v>895.86324497999999</v>
      </c>
      <c r="AY7" s="276">
        <v>1260.4618809000001</v>
      </c>
      <c r="AZ7" s="276">
        <v>1320.4827069</v>
      </c>
      <c r="BA7" s="276">
        <v>1001.7846496</v>
      </c>
      <c r="BB7" s="276">
        <v>480.51046172999997</v>
      </c>
      <c r="BC7" s="276">
        <v>100.4167296</v>
      </c>
      <c r="BD7" s="276">
        <v>29.193386277999998</v>
      </c>
      <c r="BE7" s="276">
        <v>4.8113947052999997</v>
      </c>
      <c r="BF7" s="339">
        <v>10.840649571</v>
      </c>
      <c r="BG7" s="339">
        <v>84.145171744999999</v>
      </c>
      <c r="BH7" s="339">
        <v>376.42368670000002</v>
      </c>
      <c r="BI7" s="339">
        <v>648.47699955999997</v>
      </c>
      <c r="BJ7" s="339">
        <v>992.90573597000002</v>
      </c>
      <c r="BK7" s="339">
        <v>1144.4642292000001</v>
      </c>
      <c r="BL7" s="339">
        <v>961.01692952999997</v>
      </c>
      <c r="BM7" s="339">
        <v>826.14150110000003</v>
      </c>
      <c r="BN7" s="339">
        <v>461.92380539999999</v>
      </c>
      <c r="BO7" s="339">
        <v>192.59609406000001</v>
      </c>
      <c r="BP7" s="339">
        <v>21.182428256000001</v>
      </c>
      <c r="BQ7" s="339">
        <v>3.0430307325000001</v>
      </c>
      <c r="BR7" s="339">
        <v>7.9607509075999996</v>
      </c>
      <c r="BS7" s="339">
        <v>76.822488191999994</v>
      </c>
      <c r="BT7" s="339">
        <v>363.22518079999998</v>
      </c>
      <c r="BU7" s="339">
        <v>648.44106085999999</v>
      </c>
      <c r="BV7" s="339">
        <v>992.85955895999996</v>
      </c>
    </row>
    <row r="8" spans="1:74" ht="11.1" customHeight="1" x14ac:dyDescent="0.2">
      <c r="A8" s="9" t="s">
        <v>74</v>
      </c>
      <c r="B8" s="213" t="s">
        <v>606</v>
      </c>
      <c r="C8" s="276">
        <v>1370.7133530999999</v>
      </c>
      <c r="D8" s="276">
        <v>1071.6500606</v>
      </c>
      <c r="E8" s="276">
        <v>881.53998098</v>
      </c>
      <c r="F8" s="276">
        <v>492.58831246</v>
      </c>
      <c r="G8" s="276">
        <v>214.97639992000001</v>
      </c>
      <c r="H8" s="276">
        <v>32.068246313000003</v>
      </c>
      <c r="I8" s="276">
        <v>0.45791279721</v>
      </c>
      <c r="J8" s="276">
        <v>13.420653451</v>
      </c>
      <c r="K8" s="276">
        <v>128.12772483000001</v>
      </c>
      <c r="L8" s="276">
        <v>388.17366055000002</v>
      </c>
      <c r="M8" s="276">
        <v>624.18034477000003</v>
      </c>
      <c r="N8" s="276">
        <v>954.48751560000005</v>
      </c>
      <c r="O8" s="276">
        <v>1103.2566515999999</v>
      </c>
      <c r="P8" s="276">
        <v>900.71996592999994</v>
      </c>
      <c r="Q8" s="276">
        <v>443.41126337999998</v>
      </c>
      <c r="R8" s="276">
        <v>467.10890059000002</v>
      </c>
      <c r="S8" s="276">
        <v>122.45352633</v>
      </c>
      <c r="T8" s="276">
        <v>22.313455132000001</v>
      </c>
      <c r="U8" s="276">
        <v>0.33516287894000002</v>
      </c>
      <c r="V8" s="276">
        <v>18.018875474000001</v>
      </c>
      <c r="W8" s="276">
        <v>119.96606608</v>
      </c>
      <c r="X8" s="276">
        <v>444.59928997999998</v>
      </c>
      <c r="Y8" s="276">
        <v>782.39410984000006</v>
      </c>
      <c r="Z8" s="276">
        <v>931.52369113999998</v>
      </c>
      <c r="AA8" s="276">
        <v>1177.9069297999999</v>
      </c>
      <c r="AB8" s="276">
        <v>1089.5051458</v>
      </c>
      <c r="AC8" s="276">
        <v>1020.9614973</v>
      </c>
      <c r="AD8" s="276">
        <v>542.92840005000005</v>
      </c>
      <c r="AE8" s="276">
        <v>174.14274280999999</v>
      </c>
      <c r="AF8" s="276">
        <v>40.373191996999999</v>
      </c>
      <c r="AG8" s="276">
        <v>8.2723707432999998</v>
      </c>
      <c r="AH8" s="276">
        <v>21.419809686000001</v>
      </c>
      <c r="AI8" s="276">
        <v>88.734485699999993</v>
      </c>
      <c r="AJ8" s="276">
        <v>391.93335674999997</v>
      </c>
      <c r="AK8" s="276">
        <v>836.72909846000005</v>
      </c>
      <c r="AL8" s="276">
        <v>1227.6013413000001</v>
      </c>
      <c r="AM8" s="276">
        <v>1518.1343552999999</v>
      </c>
      <c r="AN8" s="276">
        <v>1321.6766015999999</v>
      </c>
      <c r="AO8" s="276">
        <v>1095.854666</v>
      </c>
      <c r="AP8" s="276">
        <v>496.65167817000003</v>
      </c>
      <c r="AQ8" s="276">
        <v>204.25694308000001</v>
      </c>
      <c r="AR8" s="276">
        <v>26.383558909000001</v>
      </c>
      <c r="AS8" s="276">
        <v>29.130484190000001</v>
      </c>
      <c r="AT8" s="276">
        <v>19.338854478999998</v>
      </c>
      <c r="AU8" s="276">
        <v>119.77957487</v>
      </c>
      <c r="AV8" s="276">
        <v>418.78891491000002</v>
      </c>
      <c r="AW8" s="276">
        <v>937.06328258999997</v>
      </c>
      <c r="AX8" s="276">
        <v>1010.2020183</v>
      </c>
      <c r="AY8" s="276">
        <v>1335.4496234999999</v>
      </c>
      <c r="AZ8" s="276">
        <v>1405.2404349999999</v>
      </c>
      <c r="BA8" s="276">
        <v>953.17238526999995</v>
      </c>
      <c r="BB8" s="276">
        <v>456.11204291000001</v>
      </c>
      <c r="BC8" s="276">
        <v>159.42198239000001</v>
      </c>
      <c r="BD8" s="276">
        <v>45.843887987999999</v>
      </c>
      <c r="BE8" s="276">
        <v>20.914096910000001</v>
      </c>
      <c r="BF8" s="339">
        <v>20.780159494999999</v>
      </c>
      <c r="BG8" s="339">
        <v>101.77011668999999</v>
      </c>
      <c r="BH8" s="339">
        <v>406.39352980000001</v>
      </c>
      <c r="BI8" s="339">
        <v>724.43364671999996</v>
      </c>
      <c r="BJ8" s="339">
        <v>1115.3899088999999</v>
      </c>
      <c r="BK8" s="339">
        <v>1238.4301674000001</v>
      </c>
      <c r="BL8" s="339">
        <v>1019.8119166</v>
      </c>
      <c r="BM8" s="339">
        <v>845.39168000999996</v>
      </c>
      <c r="BN8" s="339">
        <v>468.29115973</v>
      </c>
      <c r="BO8" s="339">
        <v>218.99893725000001</v>
      </c>
      <c r="BP8" s="339">
        <v>37.226653059999997</v>
      </c>
      <c r="BQ8" s="339">
        <v>7.8125543859000004</v>
      </c>
      <c r="BR8" s="339">
        <v>19.587311735</v>
      </c>
      <c r="BS8" s="339">
        <v>99.190232574000007</v>
      </c>
      <c r="BT8" s="339">
        <v>400.18401908999999</v>
      </c>
      <c r="BU8" s="339">
        <v>724.44689663999998</v>
      </c>
      <c r="BV8" s="339">
        <v>1115.4139826000001</v>
      </c>
    </row>
    <row r="9" spans="1:74" ht="11.1" customHeight="1" x14ac:dyDescent="0.2">
      <c r="A9" s="9" t="s">
        <v>75</v>
      </c>
      <c r="B9" s="213" t="s">
        <v>607</v>
      </c>
      <c r="C9" s="276">
        <v>1469.6596291999999</v>
      </c>
      <c r="D9" s="276">
        <v>1143.0765143000001</v>
      </c>
      <c r="E9" s="276">
        <v>897.95280868999998</v>
      </c>
      <c r="F9" s="276">
        <v>466.71510544</v>
      </c>
      <c r="G9" s="276">
        <v>231.23399938</v>
      </c>
      <c r="H9" s="276">
        <v>45.701905142999998</v>
      </c>
      <c r="I9" s="276">
        <v>2.8989547534</v>
      </c>
      <c r="J9" s="276">
        <v>14.992816827</v>
      </c>
      <c r="K9" s="276">
        <v>153.19726890000001</v>
      </c>
      <c r="L9" s="276">
        <v>343.10558266999999</v>
      </c>
      <c r="M9" s="276">
        <v>730.83024561000002</v>
      </c>
      <c r="N9" s="276">
        <v>1065.4289971000001</v>
      </c>
      <c r="O9" s="276">
        <v>1121.8528343999999</v>
      </c>
      <c r="P9" s="276">
        <v>927.41008756999997</v>
      </c>
      <c r="Q9" s="276">
        <v>452.90124206000002</v>
      </c>
      <c r="R9" s="276">
        <v>358.51095658999998</v>
      </c>
      <c r="S9" s="276">
        <v>124.26077142</v>
      </c>
      <c r="T9" s="276">
        <v>24.843971931999999</v>
      </c>
      <c r="U9" s="276">
        <v>0.71938045746000001</v>
      </c>
      <c r="V9" s="276">
        <v>22.255355504000001</v>
      </c>
      <c r="W9" s="276">
        <v>128.61972836999999</v>
      </c>
      <c r="X9" s="276">
        <v>479.53440172000001</v>
      </c>
      <c r="Y9" s="276">
        <v>756.78360811000005</v>
      </c>
      <c r="Z9" s="276">
        <v>1117.2721042999999</v>
      </c>
      <c r="AA9" s="276">
        <v>1262.9742001</v>
      </c>
      <c r="AB9" s="276">
        <v>1096.6849328000001</v>
      </c>
      <c r="AC9" s="276">
        <v>1048.4836431000001</v>
      </c>
      <c r="AD9" s="276">
        <v>629.53251369999998</v>
      </c>
      <c r="AE9" s="276">
        <v>226.9447844</v>
      </c>
      <c r="AF9" s="276">
        <v>47.784960300999998</v>
      </c>
      <c r="AG9" s="276">
        <v>15.015457292000001</v>
      </c>
      <c r="AH9" s="276">
        <v>18.434521875000002</v>
      </c>
      <c r="AI9" s="276">
        <v>67.334153311999998</v>
      </c>
      <c r="AJ9" s="276">
        <v>438.59611475000003</v>
      </c>
      <c r="AK9" s="276">
        <v>878.93435694000004</v>
      </c>
      <c r="AL9" s="276">
        <v>1404.2046439000001</v>
      </c>
      <c r="AM9" s="276">
        <v>1483.4950139</v>
      </c>
      <c r="AN9" s="276">
        <v>1348.5100353</v>
      </c>
      <c r="AO9" s="276">
        <v>1031.2825547</v>
      </c>
      <c r="AP9" s="276">
        <v>512.33359588999997</v>
      </c>
      <c r="AQ9" s="276">
        <v>200.90347235999999</v>
      </c>
      <c r="AR9" s="276">
        <v>40.588040262</v>
      </c>
      <c r="AS9" s="276">
        <v>29.710729625999999</v>
      </c>
      <c r="AT9" s="276">
        <v>21.280611224000001</v>
      </c>
      <c r="AU9" s="276">
        <v>126.68040822</v>
      </c>
      <c r="AV9" s="276">
        <v>389.49608202000002</v>
      </c>
      <c r="AW9" s="276">
        <v>1021.0377293</v>
      </c>
      <c r="AX9" s="276">
        <v>1101.5982294999999</v>
      </c>
      <c r="AY9" s="276">
        <v>1266.1419352999999</v>
      </c>
      <c r="AZ9" s="276">
        <v>1306.4199765999999</v>
      </c>
      <c r="BA9" s="276">
        <v>802.60802635000005</v>
      </c>
      <c r="BB9" s="276">
        <v>398.80859528000002</v>
      </c>
      <c r="BC9" s="276">
        <v>215.04856357</v>
      </c>
      <c r="BD9" s="276">
        <v>39.642981575</v>
      </c>
      <c r="BE9" s="276">
        <v>11.528670335999999</v>
      </c>
      <c r="BF9" s="339">
        <v>23.764870722000001</v>
      </c>
      <c r="BG9" s="339">
        <v>121.10763736</v>
      </c>
      <c r="BH9" s="339">
        <v>417.37609422000003</v>
      </c>
      <c r="BI9" s="339">
        <v>796.56154094999999</v>
      </c>
      <c r="BJ9" s="339">
        <v>1210.7632787</v>
      </c>
      <c r="BK9" s="339">
        <v>1297.1223447</v>
      </c>
      <c r="BL9" s="339">
        <v>1044.6863636</v>
      </c>
      <c r="BM9" s="339">
        <v>833.89111806000005</v>
      </c>
      <c r="BN9" s="339">
        <v>447.15486328999998</v>
      </c>
      <c r="BO9" s="339">
        <v>195.59776833000001</v>
      </c>
      <c r="BP9" s="339">
        <v>42.981867270000002</v>
      </c>
      <c r="BQ9" s="339">
        <v>12.750958861999999</v>
      </c>
      <c r="BR9" s="339">
        <v>22.840012993999999</v>
      </c>
      <c r="BS9" s="339">
        <v>117.81679189</v>
      </c>
      <c r="BT9" s="339">
        <v>411.85248755999999</v>
      </c>
      <c r="BU9" s="339">
        <v>796.70022315999995</v>
      </c>
      <c r="BV9" s="339">
        <v>1210.9038419999999</v>
      </c>
    </row>
    <row r="10" spans="1:74" ht="11.1" customHeight="1" x14ac:dyDescent="0.2">
      <c r="A10" s="9" t="s">
        <v>374</v>
      </c>
      <c r="B10" s="213" t="s">
        <v>640</v>
      </c>
      <c r="C10" s="276">
        <v>716.12662089000003</v>
      </c>
      <c r="D10" s="276">
        <v>438.95616052000003</v>
      </c>
      <c r="E10" s="276">
        <v>345.75350695999998</v>
      </c>
      <c r="F10" s="276">
        <v>110.83261095</v>
      </c>
      <c r="G10" s="276">
        <v>35.166418053000001</v>
      </c>
      <c r="H10" s="276">
        <v>0.91651561610999999</v>
      </c>
      <c r="I10" s="276">
        <v>0</v>
      </c>
      <c r="J10" s="276">
        <v>6.1084237017999997E-2</v>
      </c>
      <c r="K10" s="276">
        <v>12.225308756</v>
      </c>
      <c r="L10" s="276">
        <v>170.40408751999999</v>
      </c>
      <c r="M10" s="276">
        <v>288.55303508999998</v>
      </c>
      <c r="N10" s="276">
        <v>446.48941785</v>
      </c>
      <c r="O10" s="276">
        <v>538.21959648999996</v>
      </c>
      <c r="P10" s="276">
        <v>406.38995913000002</v>
      </c>
      <c r="Q10" s="276">
        <v>185.30848442999999</v>
      </c>
      <c r="R10" s="276">
        <v>141.44797514000001</v>
      </c>
      <c r="S10" s="276">
        <v>19.828273257999999</v>
      </c>
      <c r="T10" s="276">
        <v>3.1495848283000001</v>
      </c>
      <c r="U10" s="276">
        <v>0</v>
      </c>
      <c r="V10" s="276">
        <v>0.31513131437000003</v>
      </c>
      <c r="W10" s="276">
        <v>15.386479595999999</v>
      </c>
      <c r="X10" s="276">
        <v>141.23197153999999</v>
      </c>
      <c r="Y10" s="276">
        <v>417.49901154000003</v>
      </c>
      <c r="Z10" s="276">
        <v>437.57558169999999</v>
      </c>
      <c r="AA10" s="276">
        <v>506.18524086999997</v>
      </c>
      <c r="AB10" s="276">
        <v>505.61308208000003</v>
      </c>
      <c r="AC10" s="276">
        <v>505.23725048</v>
      </c>
      <c r="AD10" s="276">
        <v>150.76316939</v>
      </c>
      <c r="AE10" s="276">
        <v>60.440980060000001</v>
      </c>
      <c r="AF10" s="276">
        <v>1.2311859089999999</v>
      </c>
      <c r="AG10" s="276">
        <v>5.9811828762000002E-2</v>
      </c>
      <c r="AH10" s="276">
        <v>1.0845958690999999</v>
      </c>
      <c r="AI10" s="276">
        <v>19.374344773000001</v>
      </c>
      <c r="AJ10" s="276">
        <v>124.65587855</v>
      </c>
      <c r="AK10" s="276">
        <v>384.74225421</v>
      </c>
      <c r="AL10" s="276">
        <v>476.85584707999999</v>
      </c>
      <c r="AM10" s="276">
        <v>759.42426292000005</v>
      </c>
      <c r="AN10" s="276">
        <v>492.74477469999999</v>
      </c>
      <c r="AO10" s="276">
        <v>461.03664008999999</v>
      </c>
      <c r="AP10" s="276">
        <v>157.72140866999999</v>
      </c>
      <c r="AQ10" s="276">
        <v>37.531196061000003</v>
      </c>
      <c r="AR10" s="276">
        <v>0.80973604818</v>
      </c>
      <c r="AS10" s="276">
        <v>0.64661024701000003</v>
      </c>
      <c r="AT10" s="276">
        <v>1.4991187341000001</v>
      </c>
      <c r="AU10" s="276">
        <v>11.530128023</v>
      </c>
      <c r="AV10" s="276">
        <v>118.82518161</v>
      </c>
      <c r="AW10" s="276">
        <v>442.20358142999999</v>
      </c>
      <c r="AX10" s="276">
        <v>478.71829502999998</v>
      </c>
      <c r="AY10" s="276">
        <v>645.32444367000005</v>
      </c>
      <c r="AZ10" s="276">
        <v>668.21284573000003</v>
      </c>
      <c r="BA10" s="276">
        <v>360.21676387999997</v>
      </c>
      <c r="BB10" s="276">
        <v>132.63646610000001</v>
      </c>
      <c r="BC10" s="276">
        <v>22.098458221000001</v>
      </c>
      <c r="BD10" s="276">
        <v>0.74819360976000004</v>
      </c>
      <c r="BE10" s="276">
        <v>0</v>
      </c>
      <c r="BF10" s="339">
        <v>0.47181715781</v>
      </c>
      <c r="BG10" s="339">
        <v>16.074493712999999</v>
      </c>
      <c r="BH10" s="339">
        <v>141.89192224000001</v>
      </c>
      <c r="BI10" s="339">
        <v>317.63958506</v>
      </c>
      <c r="BJ10" s="339">
        <v>551.16079715000001</v>
      </c>
      <c r="BK10" s="339">
        <v>632.66049168999996</v>
      </c>
      <c r="BL10" s="339">
        <v>493.66977628000001</v>
      </c>
      <c r="BM10" s="339">
        <v>367.52427882000001</v>
      </c>
      <c r="BN10" s="339">
        <v>160.00261725999999</v>
      </c>
      <c r="BO10" s="339">
        <v>48.729737712999999</v>
      </c>
      <c r="BP10" s="339">
        <v>1.7784952362999999</v>
      </c>
      <c r="BQ10" s="339">
        <v>0.21928210786999999</v>
      </c>
      <c r="BR10" s="339">
        <v>0.27858232147000001</v>
      </c>
      <c r="BS10" s="339">
        <v>14.465144905000001</v>
      </c>
      <c r="BT10" s="339">
        <v>136.00601581999999</v>
      </c>
      <c r="BU10" s="339">
        <v>317.15886863999998</v>
      </c>
      <c r="BV10" s="339">
        <v>550.48594439999999</v>
      </c>
    </row>
    <row r="11" spans="1:74" ht="11.1" customHeight="1" x14ac:dyDescent="0.2">
      <c r="A11" s="9" t="s">
        <v>76</v>
      </c>
      <c r="B11" s="213" t="s">
        <v>609</v>
      </c>
      <c r="C11" s="276">
        <v>898.92496790999996</v>
      </c>
      <c r="D11" s="276">
        <v>570.89548574000003</v>
      </c>
      <c r="E11" s="276">
        <v>401.42348715999998</v>
      </c>
      <c r="F11" s="276">
        <v>130.36067736000001</v>
      </c>
      <c r="G11" s="276">
        <v>63.445043106</v>
      </c>
      <c r="H11" s="276">
        <v>0.70673452306999995</v>
      </c>
      <c r="I11" s="276">
        <v>0</v>
      </c>
      <c r="J11" s="276">
        <v>0</v>
      </c>
      <c r="K11" s="276">
        <v>31.466391798</v>
      </c>
      <c r="L11" s="276">
        <v>238.23820674000001</v>
      </c>
      <c r="M11" s="276">
        <v>379.40111008999997</v>
      </c>
      <c r="N11" s="276">
        <v>628.12027510999997</v>
      </c>
      <c r="O11" s="276">
        <v>641.58578941999997</v>
      </c>
      <c r="P11" s="276">
        <v>517.47355499000003</v>
      </c>
      <c r="Q11" s="276">
        <v>199.88208610000001</v>
      </c>
      <c r="R11" s="276">
        <v>150.87772369999999</v>
      </c>
      <c r="S11" s="276">
        <v>21.661627925000001</v>
      </c>
      <c r="T11" s="276">
        <v>2.3384797727</v>
      </c>
      <c r="U11" s="276">
        <v>0</v>
      </c>
      <c r="V11" s="276">
        <v>0</v>
      </c>
      <c r="W11" s="276">
        <v>26.078629599999999</v>
      </c>
      <c r="X11" s="276">
        <v>229.89123982999999</v>
      </c>
      <c r="Y11" s="276">
        <v>527.23506140999996</v>
      </c>
      <c r="Z11" s="276">
        <v>558.74384448000001</v>
      </c>
      <c r="AA11" s="276">
        <v>680.98749768000005</v>
      </c>
      <c r="AB11" s="276">
        <v>623.45161402999997</v>
      </c>
      <c r="AC11" s="276">
        <v>627.75565627000003</v>
      </c>
      <c r="AD11" s="276">
        <v>215.92832333999999</v>
      </c>
      <c r="AE11" s="276">
        <v>69.761455733000005</v>
      </c>
      <c r="AF11" s="276">
        <v>1.4097747664</v>
      </c>
      <c r="AG11" s="276">
        <v>0</v>
      </c>
      <c r="AH11" s="276">
        <v>0</v>
      </c>
      <c r="AI11" s="276">
        <v>15.544195541000001</v>
      </c>
      <c r="AJ11" s="276">
        <v>169.25889903999999</v>
      </c>
      <c r="AK11" s="276">
        <v>543.71873425000001</v>
      </c>
      <c r="AL11" s="276">
        <v>700.39261492000003</v>
      </c>
      <c r="AM11" s="276">
        <v>1013.7773844</v>
      </c>
      <c r="AN11" s="276">
        <v>690.31757249999998</v>
      </c>
      <c r="AO11" s="276">
        <v>564.22083466000004</v>
      </c>
      <c r="AP11" s="276">
        <v>179.47750067000001</v>
      </c>
      <c r="AQ11" s="276">
        <v>48.170160138999996</v>
      </c>
      <c r="AR11" s="276">
        <v>0.70396972572000005</v>
      </c>
      <c r="AS11" s="276">
        <v>0.70390287220000003</v>
      </c>
      <c r="AT11" s="276">
        <v>0</v>
      </c>
      <c r="AU11" s="276">
        <v>17.173518667</v>
      </c>
      <c r="AV11" s="276">
        <v>161.17446161000001</v>
      </c>
      <c r="AW11" s="276">
        <v>624.38660316999994</v>
      </c>
      <c r="AX11" s="276">
        <v>625.90381909999996</v>
      </c>
      <c r="AY11" s="276">
        <v>835.17970557000001</v>
      </c>
      <c r="AZ11" s="276">
        <v>864.37033524000003</v>
      </c>
      <c r="BA11" s="276">
        <v>444.96089456999999</v>
      </c>
      <c r="BB11" s="276">
        <v>146.30975373999999</v>
      </c>
      <c r="BC11" s="276">
        <v>37.102483370999998</v>
      </c>
      <c r="BD11" s="276">
        <v>0.70331374200999996</v>
      </c>
      <c r="BE11" s="276">
        <v>0.19974244983</v>
      </c>
      <c r="BF11" s="339">
        <v>0.46881931817</v>
      </c>
      <c r="BG11" s="339">
        <v>22.214505652</v>
      </c>
      <c r="BH11" s="339">
        <v>189.67357003000001</v>
      </c>
      <c r="BI11" s="339">
        <v>429.01920934999998</v>
      </c>
      <c r="BJ11" s="339">
        <v>725.95903950000002</v>
      </c>
      <c r="BK11" s="339">
        <v>814.14843298000005</v>
      </c>
      <c r="BL11" s="339">
        <v>627.00320046000002</v>
      </c>
      <c r="BM11" s="339">
        <v>456.16798813999998</v>
      </c>
      <c r="BN11" s="339">
        <v>201.92233203000001</v>
      </c>
      <c r="BO11" s="339">
        <v>62.539606206000002</v>
      </c>
      <c r="BP11" s="339">
        <v>2.9485842589</v>
      </c>
      <c r="BQ11" s="339">
        <v>0</v>
      </c>
      <c r="BR11" s="339">
        <v>0.46861191732000002</v>
      </c>
      <c r="BS11" s="339">
        <v>20.645565302000001</v>
      </c>
      <c r="BT11" s="339">
        <v>183.68054935999999</v>
      </c>
      <c r="BU11" s="339">
        <v>429.14668051000001</v>
      </c>
      <c r="BV11" s="339">
        <v>726.12450957999999</v>
      </c>
    </row>
    <row r="12" spans="1:74" ht="11.1" customHeight="1" x14ac:dyDescent="0.2">
      <c r="A12" s="9" t="s">
        <v>77</v>
      </c>
      <c r="B12" s="213" t="s">
        <v>610</v>
      </c>
      <c r="C12" s="276">
        <v>620.67538563999994</v>
      </c>
      <c r="D12" s="276">
        <v>430.66077161999999</v>
      </c>
      <c r="E12" s="276">
        <v>194.04556391</v>
      </c>
      <c r="F12" s="276">
        <v>36.270128681000003</v>
      </c>
      <c r="G12" s="276">
        <v>12.020127359</v>
      </c>
      <c r="H12" s="276">
        <v>0</v>
      </c>
      <c r="I12" s="276">
        <v>0</v>
      </c>
      <c r="J12" s="276">
        <v>0</v>
      </c>
      <c r="K12" s="276">
        <v>6.6616894356999996</v>
      </c>
      <c r="L12" s="276">
        <v>67.388014265999999</v>
      </c>
      <c r="M12" s="276">
        <v>238.47943516999999</v>
      </c>
      <c r="N12" s="276">
        <v>507.43111603</v>
      </c>
      <c r="O12" s="276">
        <v>430.85514415</v>
      </c>
      <c r="P12" s="276">
        <v>343.7760447</v>
      </c>
      <c r="Q12" s="276">
        <v>123.32792238</v>
      </c>
      <c r="R12" s="276">
        <v>32.396642884000002</v>
      </c>
      <c r="S12" s="276">
        <v>2.3218930357000001</v>
      </c>
      <c r="T12" s="276">
        <v>0</v>
      </c>
      <c r="U12" s="276">
        <v>0</v>
      </c>
      <c r="V12" s="276">
        <v>0</v>
      </c>
      <c r="W12" s="276">
        <v>2.8600184095999999</v>
      </c>
      <c r="X12" s="276">
        <v>84.025119556999996</v>
      </c>
      <c r="Y12" s="276">
        <v>230.1899942</v>
      </c>
      <c r="Z12" s="276">
        <v>399.95211855000002</v>
      </c>
      <c r="AA12" s="276">
        <v>496.79379804000001</v>
      </c>
      <c r="AB12" s="276">
        <v>367.92823157999999</v>
      </c>
      <c r="AC12" s="276">
        <v>310.99697760999999</v>
      </c>
      <c r="AD12" s="276">
        <v>123.46535246000001</v>
      </c>
      <c r="AE12" s="276">
        <v>14.531809017</v>
      </c>
      <c r="AF12" s="276">
        <v>7.7905466839000001E-2</v>
      </c>
      <c r="AG12" s="276">
        <v>0</v>
      </c>
      <c r="AH12" s="276">
        <v>0.15552929289</v>
      </c>
      <c r="AI12" s="276">
        <v>1.2766720358000001</v>
      </c>
      <c r="AJ12" s="276">
        <v>66.604745679000004</v>
      </c>
      <c r="AK12" s="276">
        <v>347.21599580999998</v>
      </c>
      <c r="AL12" s="276">
        <v>596.53096485000003</v>
      </c>
      <c r="AM12" s="276">
        <v>650.50997428999995</v>
      </c>
      <c r="AN12" s="276">
        <v>479.71879328</v>
      </c>
      <c r="AO12" s="276">
        <v>350.92980431000001</v>
      </c>
      <c r="AP12" s="276">
        <v>81.300619506000004</v>
      </c>
      <c r="AQ12" s="276">
        <v>10.690425142</v>
      </c>
      <c r="AR12" s="276">
        <v>7.7079353025999997E-2</v>
      </c>
      <c r="AS12" s="276">
        <v>0.15402613892</v>
      </c>
      <c r="AT12" s="276">
        <v>7.6947374065999996E-2</v>
      </c>
      <c r="AU12" s="276">
        <v>3.7196942795000001</v>
      </c>
      <c r="AV12" s="276">
        <v>37.152177729000002</v>
      </c>
      <c r="AW12" s="276">
        <v>390.65125267000002</v>
      </c>
      <c r="AX12" s="276">
        <v>421.04596513000001</v>
      </c>
      <c r="AY12" s="276">
        <v>622.0034637</v>
      </c>
      <c r="AZ12" s="276">
        <v>499.49597427999998</v>
      </c>
      <c r="BA12" s="276">
        <v>277.22130050999999</v>
      </c>
      <c r="BB12" s="276">
        <v>54.955509407000001</v>
      </c>
      <c r="BC12" s="276">
        <v>13.989796843000001</v>
      </c>
      <c r="BD12" s="276">
        <v>0</v>
      </c>
      <c r="BE12" s="276">
        <v>0</v>
      </c>
      <c r="BF12" s="339">
        <v>0.17626473414999999</v>
      </c>
      <c r="BG12" s="339">
        <v>5.2556407256000002</v>
      </c>
      <c r="BH12" s="339">
        <v>70.911613790999994</v>
      </c>
      <c r="BI12" s="339">
        <v>273.31551567999998</v>
      </c>
      <c r="BJ12" s="339">
        <v>538.45306562999997</v>
      </c>
      <c r="BK12" s="339">
        <v>595.62386911999999</v>
      </c>
      <c r="BL12" s="339">
        <v>440.16050383999999</v>
      </c>
      <c r="BM12" s="339">
        <v>281.57008051999998</v>
      </c>
      <c r="BN12" s="339">
        <v>90.565767215999998</v>
      </c>
      <c r="BO12" s="339">
        <v>10.892849241</v>
      </c>
      <c r="BP12" s="339">
        <v>0.25089181450999998</v>
      </c>
      <c r="BQ12" s="339">
        <v>0</v>
      </c>
      <c r="BR12" s="339">
        <v>0.17503197736000001</v>
      </c>
      <c r="BS12" s="339">
        <v>4.6613674764999997</v>
      </c>
      <c r="BT12" s="339">
        <v>63.635606205000002</v>
      </c>
      <c r="BU12" s="339">
        <v>273.11304493</v>
      </c>
      <c r="BV12" s="339">
        <v>538.19143260999999</v>
      </c>
    </row>
    <row r="13" spans="1:74" ht="11.1" customHeight="1" x14ac:dyDescent="0.2">
      <c r="A13" s="9" t="s">
        <v>78</v>
      </c>
      <c r="B13" s="213" t="s">
        <v>611</v>
      </c>
      <c r="C13" s="276">
        <v>939.87063249000005</v>
      </c>
      <c r="D13" s="276">
        <v>846.69420368999999</v>
      </c>
      <c r="E13" s="276">
        <v>589.43677905000004</v>
      </c>
      <c r="F13" s="276">
        <v>443.64836697999999</v>
      </c>
      <c r="G13" s="276">
        <v>309.85168063999998</v>
      </c>
      <c r="H13" s="276">
        <v>98.813154267000002</v>
      </c>
      <c r="I13" s="276">
        <v>16.548018368000001</v>
      </c>
      <c r="J13" s="276">
        <v>13.987720813999999</v>
      </c>
      <c r="K13" s="276">
        <v>102.9488726</v>
      </c>
      <c r="L13" s="276">
        <v>330.27782903000002</v>
      </c>
      <c r="M13" s="276">
        <v>665.51621014</v>
      </c>
      <c r="N13" s="276">
        <v>964.06193941000004</v>
      </c>
      <c r="O13" s="276">
        <v>815.76797777000002</v>
      </c>
      <c r="P13" s="276">
        <v>749.93737949000001</v>
      </c>
      <c r="Q13" s="276">
        <v>533.55776947000004</v>
      </c>
      <c r="R13" s="276">
        <v>329.50556509</v>
      </c>
      <c r="S13" s="276">
        <v>198.50668626999999</v>
      </c>
      <c r="T13" s="276">
        <v>53.241079313</v>
      </c>
      <c r="U13" s="276">
        <v>7.7147609453000001</v>
      </c>
      <c r="V13" s="276">
        <v>13.838105145</v>
      </c>
      <c r="W13" s="276">
        <v>95.219604416999999</v>
      </c>
      <c r="X13" s="276">
        <v>344.2745668</v>
      </c>
      <c r="Y13" s="276">
        <v>534.72590926999999</v>
      </c>
      <c r="Z13" s="276">
        <v>897.41090985999995</v>
      </c>
      <c r="AA13" s="276">
        <v>1017.8225771</v>
      </c>
      <c r="AB13" s="276">
        <v>807.80574533000004</v>
      </c>
      <c r="AC13" s="276">
        <v>591.73865128</v>
      </c>
      <c r="AD13" s="276">
        <v>458.43739617</v>
      </c>
      <c r="AE13" s="276">
        <v>217.27710955000001</v>
      </c>
      <c r="AF13" s="276">
        <v>56.627413818999997</v>
      </c>
      <c r="AG13" s="276">
        <v>10.545185550999999</v>
      </c>
      <c r="AH13" s="276">
        <v>16.461844540000001</v>
      </c>
      <c r="AI13" s="276">
        <v>98.815579124999999</v>
      </c>
      <c r="AJ13" s="276">
        <v>413.74807764000002</v>
      </c>
      <c r="AK13" s="276">
        <v>613.25468119000004</v>
      </c>
      <c r="AL13" s="276">
        <v>969.54459672999997</v>
      </c>
      <c r="AM13" s="276">
        <v>835.32606424999994</v>
      </c>
      <c r="AN13" s="276">
        <v>697.26201002000005</v>
      </c>
      <c r="AO13" s="276">
        <v>584.37069112999995</v>
      </c>
      <c r="AP13" s="276">
        <v>406.85188011000002</v>
      </c>
      <c r="AQ13" s="276">
        <v>219.90232974</v>
      </c>
      <c r="AR13" s="276">
        <v>87.919192930999998</v>
      </c>
      <c r="AS13" s="276">
        <v>11.658967206</v>
      </c>
      <c r="AT13" s="276">
        <v>38.302621465000001</v>
      </c>
      <c r="AU13" s="276">
        <v>100.9911594</v>
      </c>
      <c r="AV13" s="276">
        <v>273.55237075999997</v>
      </c>
      <c r="AW13" s="276">
        <v>653.68454501999997</v>
      </c>
      <c r="AX13" s="276">
        <v>834.66990479000003</v>
      </c>
      <c r="AY13" s="276">
        <v>816.97105364000004</v>
      </c>
      <c r="AZ13" s="276">
        <v>599.99739351999995</v>
      </c>
      <c r="BA13" s="276">
        <v>482.76559789999999</v>
      </c>
      <c r="BB13" s="276">
        <v>396.20860398999997</v>
      </c>
      <c r="BC13" s="276">
        <v>267.3331331</v>
      </c>
      <c r="BD13" s="276">
        <v>42.669666421999999</v>
      </c>
      <c r="BE13" s="276">
        <v>5.2113681244999999</v>
      </c>
      <c r="BF13" s="339">
        <v>20.608310155000002</v>
      </c>
      <c r="BG13" s="339">
        <v>111.42529725</v>
      </c>
      <c r="BH13" s="339">
        <v>332.54735490000002</v>
      </c>
      <c r="BI13" s="339">
        <v>623.06693715999995</v>
      </c>
      <c r="BJ13" s="339">
        <v>903.40966956</v>
      </c>
      <c r="BK13" s="339">
        <v>891.40612383999996</v>
      </c>
      <c r="BL13" s="339">
        <v>716.88165047999996</v>
      </c>
      <c r="BM13" s="339">
        <v>594.01973751000003</v>
      </c>
      <c r="BN13" s="339">
        <v>390.65711343999999</v>
      </c>
      <c r="BO13" s="339">
        <v>205.20962713</v>
      </c>
      <c r="BP13" s="339">
        <v>71.947001385999997</v>
      </c>
      <c r="BQ13" s="339">
        <v>13.477389090000001</v>
      </c>
      <c r="BR13" s="339">
        <v>19.449460812000002</v>
      </c>
      <c r="BS13" s="339">
        <v>108.33723164</v>
      </c>
      <c r="BT13" s="339">
        <v>324.40059566000002</v>
      </c>
      <c r="BU13" s="339">
        <v>622.91262287999996</v>
      </c>
      <c r="BV13" s="339">
        <v>903.24941282999998</v>
      </c>
    </row>
    <row r="14" spans="1:74" ht="11.1" customHeight="1" x14ac:dyDescent="0.2">
      <c r="A14" s="9" t="s">
        <v>79</v>
      </c>
      <c r="B14" s="213" t="s">
        <v>612</v>
      </c>
      <c r="C14" s="276">
        <v>556.33599923999998</v>
      </c>
      <c r="D14" s="276">
        <v>579.32786324999995</v>
      </c>
      <c r="E14" s="276">
        <v>493.99043210999997</v>
      </c>
      <c r="F14" s="276">
        <v>383.12057464999998</v>
      </c>
      <c r="G14" s="276">
        <v>284.79509028000001</v>
      </c>
      <c r="H14" s="276">
        <v>116.37613088000001</v>
      </c>
      <c r="I14" s="276">
        <v>32.854172925999997</v>
      </c>
      <c r="J14" s="276">
        <v>21.746075593</v>
      </c>
      <c r="K14" s="276">
        <v>39.282099471000002</v>
      </c>
      <c r="L14" s="276">
        <v>194.31698924</v>
      </c>
      <c r="M14" s="276">
        <v>478.82648470999999</v>
      </c>
      <c r="N14" s="276">
        <v>637.37510718999999</v>
      </c>
      <c r="O14" s="276">
        <v>543.91796242999999</v>
      </c>
      <c r="P14" s="276">
        <v>495.36924049999999</v>
      </c>
      <c r="Q14" s="276">
        <v>511.13542593</v>
      </c>
      <c r="R14" s="276">
        <v>320.32106266</v>
      </c>
      <c r="S14" s="276">
        <v>185.97005336999999</v>
      </c>
      <c r="T14" s="276">
        <v>98.929855162999999</v>
      </c>
      <c r="U14" s="276">
        <v>25.323502746999999</v>
      </c>
      <c r="V14" s="276">
        <v>14.475418061999999</v>
      </c>
      <c r="W14" s="276">
        <v>42.817187633000003</v>
      </c>
      <c r="X14" s="276">
        <v>180.23497319000001</v>
      </c>
      <c r="Y14" s="276">
        <v>372.08467114000001</v>
      </c>
      <c r="Z14" s="276">
        <v>620.75894417999996</v>
      </c>
      <c r="AA14" s="276">
        <v>645.06143807000001</v>
      </c>
      <c r="AB14" s="276">
        <v>519.92444723999995</v>
      </c>
      <c r="AC14" s="276">
        <v>392.39731797000002</v>
      </c>
      <c r="AD14" s="276">
        <v>288.93397689</v>
      </c>
      <c r="AE14" s="276">
        <v>157.52316801000001</v>
      </c>
      <c r="AF14" s="276">
        <v>51.142942703999999</v>
      </c>
      <c r="AG14" s="276">
        <v>12.258313935</v>
      </c>
      <c r="AH14" s="276">
        <v>14.40876072</v>
      </c>
      <c r="AI14" s="276">
        <v>55.454717207999998</v>
      </c>
      <c r="AJ14" s="276">
        <v>238.6713025</v>
      </c>
      <c r="AK14" s="276">
        <v>389.69405877999998</v>
      </c>
      <c r="AL14" s="276">
        <v>596.19146284999999</v>
      </c>
      <c r="AM14" s="276">
        <v>429.30032770999998</v>
      </c>
      <c r="AN14" s="276">
        <v>444.43920460999999</v>
      </c>
      <c r="AO14" s="276">
        <v>371.24445249000001</v>
      </c>
      <c r="AP14" s="276">
        <v>275.19732852999999</v>
      </c>
      <c r="AQ14" s="276">
        <v>130.17846112999999</v>
      </c>
      <c r="AR14" s="276">
        <v>61.136699981</v>
      </c>
      <c r="AS14" s="276">
        <v>9.4499405737999993</v>
      </c>
      <c r="AT14" s="276">
        <v>10.749326827000001</v>
      </c>
      <c r="AU14" s="276">
        <v>36.618975263999999</v>
      </c>
      <c r="AV14" s="276">
        <v>120.67804523</v>
      </c>
      <c r="AW14" s="276">
        <v>351.29318966</v>
      </c>
      <c r="AX14" s="276">
        <v>512.70056246000001</v>
      </c>
      <c r="AY14" s="276">
        <v>467.64635916999998</v>
      </c>
      <c r="AZ14" s="276">
        <v>328.64561746999999</v>
      </c>
      <c r="BA14" s="276">
        <v>278.05962691000002</v>
      </c>
      <c r="BB14" s="276">
        <v>291.59062168000003</v>
      </c>
      <c r="BC14" s="276">
        <v>206.04503792</v>
      </c>
      <c r="BD14" s="276">
        <v>23.262482884000001</v>
      </c>
      <c r="BE14" s="276">
        <v>5.9637599505000001</v>
      </c>
      <c r="BF14" s="339">
        <v>14.124485148</v>
      </c>
      <c r="BG14" s="339">
        <v>39.368827820999996</v>
      </c>
      <c r="BH14" s="339">
        <v>158.76474060999999</v>
      </c>
      <c r="BI14" s="339">
        <v>362.09895029</v>
      </c>
      <c r="BJ14" s="339">
        <v>537.63607598999999</v>
      </c>
      <c r="BK14" s="339">
        <v>513.42906917000005</v>
      </c>
      <c r="BL14" s="339">
        <v>409.48671697999998</v>
      </c>
      <c r="BM14" s="339">
        <v>378.78978602000001</v>
      </c>
      <c r="BN14" s="339">
        <v>273.69777370999998</v>
      </c>
      <c r="BO14" s="339">
        <v>160.34303412</v>
      </c>
      <c r="BP14" s="339">
        <v>66.650180579999997</v>
      </c>
      <c r="BQ14" s="339">
        <v>18.800096854</v>
      </c>
      <c r="BR14" s="339">
        <v>16.877783916999999</v>
      </c>
      <c r="BS14" s="339">
        <v>52.029167637</v>
      </c>
      <c r="BT14" s="339">
        <v>173.80487156000001</v>
      </c>
      <c r="BU14" s="339">
        <v>362.01949658000001</v>
      </c>
      <c r="BV14" s="339">
        <v>537.95786805</v>
      </c>
    </row>
    <row r="15" spans="1:74" ht="11.1" customHeight="1" x14ac:dyDescent="0.2">
      <c r="A15" s="9" t="s">
        <v>744</v>
      </c>
      <c r="B15" s="213" t="s">
        <v>641</v>
      </c>
      <c r="C15" s="276">
        <v>953.32668114000001</v>
      </c>
      <c r="D15" s="276">
        <v>741.38622062000002</v>
      </c>
      <c r="E15" s="276">
        <v>580.70753467999998</v>
      </c>
      <c r="F15" s="276">
        <v>313.80869051000002</v>
      </c>
      <c r="G15" s="276">
        <v>157.51368754000001</v>
      </c>
      <c r="H15" s="276">
        <v>38.937946205999999</v>
      </c>
      <c r="I15" s="276">
        <v>6.9552250570999998</v>
      </c>
      <c r="J15" s="276">
        <v>9.2931517292999999</v>
      </c>
      <c r="K15" s="276">
        <v>57.426649193000003</v>
      </c>
      <c r="L15" s="276">
        <v>255.99660942</v>
      </c>
      <c r="M15" s="276">
        <v>472.92264809</v>
      </c>
      <c r="N15" s="276">
        <v>723.62512237999999</v>
      </c>
      <c r="O15" s="276">
        <v>761.96784309999998</v>
      </c>
      <c r="P15" s="276">
        <v>628.73382744000003</v>
      </c>
      <c r="Q15" s="276">
        <v>380.98608501000001</v>
      </c>
      <c r="R15" s="276">
        <v>292.05558179000002</v>
      </c>
      <c r="S15" s="276">
        <v>98.770841382</v>
      </c>
      <c r="T15" s="276">
        <v>31.538687692</v>
      </c>
      <c r="U15" s="276">
        <v>4.9621991722000001</v>
      </c>
      <c r="V15" s="276">
        <v>8.7174872102999998</v>
      </c>
      <c r="W15" s="276">
        <v>60.855798892999999</v>
      </c>
      <c r="X15" s="276">
        <v>261.80768799999998</v>
      </c>
      <c r="Y15" s="276">
        <v>540.28554653000003</v>
      </c>
      <c r="Z15" s="276">
        <v>698.67248689999997</v>
      </c>
      <c r="AA15" s="276">
        <v>827.89641648999998</v>
      </c>
      <c r="AB15" s="276">
        <v>733.00900971999999</v>
      </c>
      <c r="AC15" s="276">
        <v>659.57134397000004</v>
      </c>
      <c r="AD15" s="276">
        <v>347.87961868000002</v>
      </c>
      <c r="AE15" s="276">
        <v>136.08216999999999</v>
      </c>
      <c r="AF15" s="276">
        <v>26.402313409000001</v>
      </c>
      <c r="AG15" s="276">
        <v>5.1482997418999998</v>
      </c>
      <c r="AH15" s="276">
        <v>11.551899204</v>
      </c>
      <c r="AI15" s="276">
        <v>59.482879938000004</v>
      </c>
      <c r="AJ15" s="276">
        <v>257.27693995999999</v>
      </c>
      <c r="AK15" s="276">
        <v>571.87190241999997</v>
      </c>
      <c r="AL15" s="276">
        <v>828.99988059999998</v>
      </c>
      <c r="AM15" s="276">
        <v>968.32065867999995</v>
      </c>
      <c r="AN15" s="276">
        <v>797.71915731000001</v>
      </c>
      <c r="AO15" s="276">
        <v>682.72181482999997</v>
      </c>
      <c r="AP15" s="276">
        <v>324.73322302000003</v>
      </c>
      <c r="AQ15" s="276">
        <v>126.79461495</v>
      </c>
      <c r="AR15" s="276">
        <v>27.811342613000001</v>
      </c>
      <c r="AS15" s="276">
        <v>9.8513550321000007</v>
      </c>
      <c r="AT15" s="276">
        <v>13.099687143000001</v>
      </c>
      <c r="AU15" s="276">
        <v>57.561527028999997</v>
      </c>
      <c r="AV15" s="276">
        <v>220.57881922999999</v>
      </c>
      <c r="AW15" s="276">
        <v>614.27656340999999</v>
      </c>
      <c r="AX15" s="276">
        <v>705.80962723000005</v>
      </c>
      <c r="AY15" s="276">
        <v>890.20560664000004</v>
      </c>
      <c r="AZ15" s="276">
        <v>867.21507397000005</v>
      </c>
      <c r="BA15" s="276">
        <v>583.37350233999996</v>
      </c>
      <c r="BB15" s="276">
        <v>299.88026336000001</v>
      </c>
      <c r="BC15" s="276">
        <v>118.53148745</v>
      </c>
      <c r="BD15" s="276">
        <v>24.030006521000001</v>
      </c>
      <c r="BE15" s="276">
        <v>6.4976110117000001</v>
      </c>
      <c r="BF15" s="339">
        <v>10.755812078</v>
      </c>
      <c r="BG15" s="339">
        <v>58.821541046</v>
      </c>
      <c r="BH15" s="339">
        <v>253.34491532999999</v>
      </c>
      <c r="BI15" s="339">
        <v>499.73853916000002</v>
      </c>
      <c r="BJ15" s="339">
        <v>789.28451187999997</v>
      </c>
      <c r="BK15" s="339">
        <v>863.71962781000002</v>
      </c>
      <c r="BL15" s="339">
        <v>695.24719474000005</v>
      </c>
      <c r="BM15" s="339">
        <v>564.76427927999998</v>
      </c>
      <c r="BN15" s="339">
        <v>310.00387014</v>
      </c>
      <c r="BO15" s="339">
        <v>137.26093599000001</v>
      </c>
      <c r="BP15" s="339">
        <v>29.803960782000001</v>
      </c>
      <c r="BQ15" s="339">
        <v>6.7755948896999998</v>
      </c>
      <c r="BR15" s="339">
        <v>10.350291706</v>
      </c>
      <c r="BS15" s="339">
        <v>58.241129000000001</v>
      </c>
      <c r="BT15" s="339">
        <v>248.87714962999999</v>
      </c>
      <c r="BU15" s="339">
        <v>499.02092216</v>
      </c>
      <c r="BV15" s="339">
        <v>788.35780522000005</v>
      </c>
    </row>
    <row r="16" spans="1:74" ht="11.1" customHeight="1" x14ac:dyDescent="0.2">
      <c r="A16" s="9"/>
      <c r="B16" s="194" t="s">
        <v>177</v>
      </c>
      <c r="C16" s="250"/>
      <c r="D16" s="250"/>
      <c r="E16" s="250"/>
      <c r="F16" s="250"/>
      <c r="G16" s="250"/>
      <c r="H16" s="250"/>
      <c r="I16" s="250"/>
      <c r="J16" s="250"/>
      <c r="K16" s="250"/>
      <c r="L16" s="250"/>
      <c r="M16" s="250"/>
      <c r="N16" s="250"/>
      <c r="O16" s="250"/>
      <c r="P16" s="250"/>
      <c r="Q16" s="250"/>
      <c r="R16" s="250"/>
      <c r="S16" s="250"/>
      <c r="T16" s="250"/>
      <c r="U16" s="250"/>
      <c r="V16" s="250"/>
      <c r="W16" s="250"/>
      <c r="X16" s="250"/>
      <c r="Y16" s="250"/>
      <c r="Z16" s="250"/>
      <c r="AA16" s="250"/>
      <c r="AB16" s="250"/>
      <c r="AC16" s="250"/>
      <c r="AD16" s="250"/>
      <c r="AE16" s="250"/>
      <c r="AF16" s="250"/>
      <c r="AG16" s="250"/>
      <c r="AH16" s="250"/>
      <c r="AI16" s="250"/>
      <c r="AJ16" s="250"/>
      <c r="AK16" s="250"/>
      <c r="AL16" s="250"/>
      <c r="AM16" s="250"/>
      <c r="AN16" s="250"/>
      <c r="AO16" s="250"/>
      <c r="AP16" s="250"/>
      <c r="AQ16" s="250"/>
      <c r="AR16" s="250"/>
      <c r="AS16" s="250"/>
      <c r="AT16" s="250"/>
      <c r="AU16" s="250"/>
      <c r="AV16" s="250"/>
      <c r="AW16" s="250"/>
      <c r="AX16" s="250"/>
      <c r="AY16" s="340"/>
      <c r="AZ16" s="654"/>
      <c r="BA16" s="654"/>
      <c r="BB16" s="654"/>
      <c r="BC16" s="654"/>
      <c r="BD16" s="654"/>
      <c r="BE16" s="654"/>
      <c r="BF16" s="340"/>
      <c r="BG16" s="340"/>
      <c r="BH16" s="340"/>
      <c r="BI16" s="340"/>
      <c r="BJ16" s="340"/>
      <c r="BK16" s="340"/>
      <c r="BL16" s="340"/>
      <c r="BM16" s="340"/>
      <c r="BN16" s="340"/>
      <c r="BO16" s="340"/>
      <c r="BP16" s="340"/>
      <c r="BQ16" s="340"/>
      <c r="BR16" s="340"/>
      <c r="BS16" s="340"/>
      <c r="BT16" s="340"/>
      <c r="BU16" s="340"/>
      <c r="BV16" s="340"/>
    </row>
    <row r="17" spans="1:74" ht="11.1" customHeight="1" x14ac:dyDescent="0.2">
      <c r="A17" s="9" t="s">
        <v>156</v>
      </c>
      <c r="B17" s="213" t="s">
        <v>605</v>
      </c>
      <c r="C17" s="276">
        <v>1234.4796782000001</v>
      </c>
      <c r="D17" s="276">
        <v>1052.8388871</v>
      </c>
      <c r="E17" s="276">
        <v>924.47276466000005</v>
      </c>
      <c r="F17" s="276">
        <v>544.9179431</v>
      </c>
      <c r="G17" s="276">
        <v>283.37362302000003</v>
      </c>
      <c r="H17" s="276">
        <v>52.444610345000001</v>
      </c>
      <c r="I17" s="276">
        <v>9.9131078861000006</v>
      </c>
      <c r="J17" s="276">
        <v>15.199193953</v>
      </c>
      <c r="K17" s="276">
        <v>105.88999543</v>
      </c>
      <c r="L17" s="276">
        <v>443.66592450000002</v>
      </c>
      <c r="M17" s="276">
        <v>692.54488300000003</v>
      </c>
      <c r="N17" s="276">
        <v>1060.0441294</v>
      </c>
      <c r="O17" s="276">
        <v>1240.7120628</v>
      </c>
      <c r="P17" s="276">
        <v>1058.7273689000001</v>
      </c>
      <c r="Q17" s="276">
        <v>915.95429414</v>
      </c>
      <c r="R17" s="276">
        <v>540.36686843999996</v>
      </c>
      <c r="S17" s="276">
        <v>282.66392058000002</v>
      </c>
      <c r="T17" s="276">
        <v>55.317007308999997</v>
      </c>
      <c r="U17" s="276">
        <v>7.5879756663000002</v>
      </c>
      <c r="V17" s="276">
        <v>16.182628782999998</v>
      </c>
      <c r="W17" s="276">
        <v>100.79288391</v>
      </c>
      <c r="X17" s="276">
        <v>441.66126063000002</v>
      </c>
      <c r="Y17" s="276">
        <v>689.64360754999996</v>
      </c>
      <c r="Z17" s="276">
        <v>1061.3499019000001</v>
      </c>
      <c r="AA17" s="276">
        <v>1246.5724563000001</v>
      </c>
      <c r="AB17" s="276">
        <v>1055.0968898000001</v>
      </c>
      <c r="AC17" s="276">
        <v>894.83115720000001</v>
      </c>
      <c r="AD17" s="276">
        <v>539.15551055000003</v>
      </c>
      <c r="AE17" s="276">
        <v>267.09629408000001</v>
      </c>
      <c r="AF17" s="276">
        <v>53.579135266000002</v>
      </c>
      <c r="AG17" s="276">
        <v>7.3244449520000003</v>
      </c>
      <c r="AH17" s="276">
        <v>16.158387939000001</v>
      </c>
      <c r="AI17" s="276">
        <v>105.49439833</v>
      </c>
      <c r="AJ17" s="276">
        <v>426.04172493999999</v>
      </c>
      <c r="AK17" s="276">
        <v>689.28467049000005</v>
      </c>
      <c r="AL17" s="276">
        <v>1043.0265737</v>
      </c>
      <c r="AM17" s="276">
        <v>1221.9447577999999</v>
      </c>
      <c r="AN17" s="276">
        <v>1038.5144524</v>
      </c>
      <c r="AO17" s="276">
        <v>891.40231647999997</v>
      </c>
      <c r="AP17" s="276">
        <v>528.80392510000001</v>
      </c>
      <c r="AQ17" s="276">
        <v>257.10797097</v>
      </c>
      <c r="AR17" s="276">
        <v>50.071139160000001</v>
      </c>
      <c r="AS17" s="276">
        <v>6.9480459975000004</v>
      </c>
      <c r="AT17" s="276">
        <v>18.031632388999999</v>
      </c>
      <c r="AU17" s="276">
        <v>109.15112324</v>
      </c>
      <c r="AV17" s="276">
        <v>415.90862364999998</v>
      </c>
      <c r="AW17" s="276">
        <v>700.73770932000002</v>
      </c>
      <c r="AX17" s="276">
        <v>1050.0843500000001</v>
      </c>
      <c r="AY17" s="276">
        <v>1203.8336724999999</v>
      </c>
      <c r="AZ17" s="276">
        <v>1047.4482192999999</v>
      </c>
      <c r="BA17" s="276">
        <v>914.51977577000002</v>
      </c>
      <c r="BB17" s="276">
        <v>531.77843822</v>
      </c>
      <c r="BC17" s="276">
        <v>259.93537107999998</v>
      </c>
      <c r="BD17" s="276">
        <v>46.486885213999997</v>
      </c>
      <c r="BE17" s="276">
        <v>5.8570323901999997</v>
      </c>
      <c r="BF17" s="339">
        <v>19.29759</v>
      </c>
      <c r="BG17" s="339">
        <v>109.23309999999999</v>
      </c>
      <c r="BH17" s="339">
        <v>405.80489999999998</v>
      </c>
      <c r="BI17" s="339">
        <v>705.79280000000006</v>
      </c>
      <c r="BJ17" s="339">
        <v>1035.3109999999999</v>
      </c>
      <c r="BK17" s="339">
        <v>1206.633</v>
      </c>
      <c r="BL17" s="339">
        <v>1085.32</v>
      </c>
      <c r="BM17" s="339">
        <v>920.46849999999995</v>
      </c>
      <c r="BN17" s="339">
        <v>538.77739999999994</v>
      </c>
      <c r="BO17" s="339">
        <v>232.5558</v>
      </c>
      <c r="BP17" s="339">
        <v>52.630569999999999</v>
      </c>
      <c r="BQ17" s="339">
        <v>7.0201479999999998</v>
      </c>
      <c r="BR17" s="339">
        <v>20.402709999999999</v>
      </c>
      <c r="BS17" s="339">
        <v>114.6157</v>
      </c>
      <c r="BT17" s="339">
        <v>410.09730000000002</v>
      </c>
      <c r="BU17" s="339">
        <v>708.72879999999998</v>
      </c>
      <c r="BV17" s="339">
        <v>1028.145</v>
      </c>
    </row>
    <row r="18" spans="1:74" ht="11.1" customHeight="1" x14ac:dyDescent="0.2">
      <c r="A18" s="9" t="s">
        <v>157</v>
      </c>
      <c r="B18" s="213" t="s">
        <v>639</v>
      </c>
      <c r="C18" s="276">
        <v>1137.5484603</v>
      </c>
      <c r="D18" s="276">
        <v>986.08862980000004</v>
      </c>
      <c r="E18" s="276">
        <v>829.42183861000001</v>
      </c>
      <c r="F18" s="276">
        <v>452.33972385999999</v>
      </c>
      <c r="G18" s="276">
        <v>219.72241285000001</v>
      </c>
      <c r="H18" s="276">
        <v>26.454297873000002</v>
      </c>
      <c r="I18" s="276">
        <v>5.9136797900999998</v>
      </c>
      <c r="J18" s="276">
        <v>7.8914072758999998</v>
      </c>
      <c r="K18" s="276">
        <v>73.372049148000002</v>
      </c>
      <c r="L18" s="276">
        <v>382.36155235000001</v>
      </c>
      <c r="M18" s="276">
        <v>625.01158543999998</v>
      </c>
      <c r="N18" s="276">
        <v>995.43669851000004</v>
      </c>
      <c r="O18" s="276">
        <v>1146.9867325</v>
      </c>
      <c r="P18" s="276">
        <v>990.81972428999995</v>
      </c>
      <c r="Q18" s="276">
        <v>819.65002888000004</v>
      </c>
      <c r="R18" s="276">
        <v>448.91312553</v>
      </c>
      <c r="S18" s="276">
        <v>215.7366524</v>
      </c>
      <c r="T18" s="276">
        <v>26.070845655999999</v>
      </c>
      <c r="U18" s="276">
        <v>4.5307267363000001</v>
      </c>
      <c r="V18" s="276">
        <v>8.4569005556000008</v>
      </c>
      <c r="W18" s="276">
        <v>67.946955879000001</v>
      </c>
      <c r="X18" s="276">
        <v>382.66568708</v>
      </c>
      <c r="Y18" s="276">
        <v>625.70795421000003</v>
      </c>
      <c r="Z18" s="276">
        <v>998.25583373999996</v>
      </c>
      <c r="AA18" s="276">
        <v>1153.3027135</v>
      </c>
      <c r="AB18" s="276">
        <v>989.12702042000001</v>
      </c>
      <c r="AC18" s="276">
        <v>795.02618958000005</v>
      </c>
      <c r="AD18" s="276">
        <v>453.27570171999997</v>
      </c>
      <c r="AE18" s="276">
        <v>198.91357893</v>
      </c>
      <c r="AF18" s="276">
        <v>26.184293280999999</v>
      </c>
      <c r="AG18" s="276">
        <v>4.4518353274000004</v>
      </c>
      <c r="AH18" s="276">
        <v>8.7534078571999991</v>
      </c>
      <c r="AI18" s="276">
        <v>70.846109429999998</v>
      </c>
      <c r="AJ18" s="276">
        <v>372.52546620999999</v>
      </c>
      <c r="AK18" s="276">
        <v>629.27874455000006</v>
      </c>
      <c r="AL18" s="276">
        <v>976.10044920999997</v>
      </c>
      <c r="AM18" s="276">
        <v>1127.8787096000001</v>
      </c>
      <c r="AN18" s="276">
        <v>976.17777190000004</v>
      </c>
      <c r="AO18" s="276">
        <v>801.28217164</v>
      </c>
      <c r="AP18" s="276">
        <v>446.50910792000002</v>
      </c>
      <c r="AQ18" s="276">
        <v>189.91147581999999</v>
      </c>
      <c r="AR18" s="276">
        <v>23.172485835</v>
      </c>
      <c r="AS18" s="276">
        <v>4.0280547433000002</v>
      </c>
      <c r="AT18" s="276">
        <v>10.020803902999999</v>
      </c>
      <c r="AU18" s="276">
        <v>73.955557227</v>
      </c>
      <c r="AV18" s="276">
        <v>359.31026902999997</v>
      </c>
      <c r="AW18" s="276">
        <v>646.50018183999998</v>
      </c>
      <c r="AX18" s="276">
        <v>977.05146215000002</v>
      </c>
      <c r="AY18" s="276">
        <v>1121.7503374999999</v>
      </c>
      <c r="AZ18" s="276">
        <v>986.69783231999997</v>
      </c>
      <c r="BA18" s="276">
        <v>826.76871195000001</v>
      </c>
      <c r="BB18" s="276">
        <v>449.88883172999999</v>
      </c>
      <c r="BC18" s="276">
        <v>195.38178060000001</v>
      </c>
      <c r="BD18" s="276">
        <v>20.825986619999998</v>
      </c>
      <c r="BE18" s="276">
        <v>3.932059207</v>
      </c>
      <c r="BF18" s="339">
        <v>10.373749999999999</v>
      </c>
      <c r="BG18" s="339">
        <v>75.313389999999998</v>
      </c>
      <c r="BH18" s="339">
        <v>350.26850000000002</v>
      </c>
      <c r="BI18" s="339">
        <v>659.30690000000004</v>
      </c>
      <c r="BJ18" s="339">
        <v>966.27390000000003</v>
      </c>
      <c r="BK18" s="339">
        <v>1128.7570000000001</v>
      </c>
      <c r="BL18" s="339">
        <v>1023.559</v>
      </c>
      <c r="BM18" s="339">
        <v>830.60709999999995</v>
      </c>
      <c r="BN18" s="339">
        <v>454.29109999999997</v>
      </c>
      <c r="BO18" s="339">
        <v>173.14080000000001</v>
      </c>
      <c r="BP18" s="339">
        <v>23.164909999999999</v>
      </c>
      <c r="BQ18" s="339">
        <v>4.3347030000000002</v>
      </c>
      <c r="BR18" s="339">
        <v>11.222329999999999</v>
      </c>
      <c r="BS18" s="339">
        <v>80.070959999999999</v>
      </c>
      <c r="BT18" s="339">
        <v>353.90010000000001</v>
      </c>
      <c r="BU18" s="339">
        <v>664.05340000000001</v>
      </c>
      <c r="BV18" s="339">
        <v>955.75440000000003</v>
      </c>
    </row>
    <row r="19" spans="1:74" ht="11.1" customHeight="1" x14ac:dyDescent="0.2">
      <c r="A19" s="9" t="s">
        <v>158</v>
      </c>
      <c r="B19" s="213" t="s">
        <v>606</v>
      </c>
      <c r="C19" s="276">
        <v>1236.7703879000001</v>
      </c>
      <c r="D19" s="276">
        <v>1075.4408292999999</v>
      </c>
      <c r="E19" s="276">
        <v>850.55026711999994</v>
      </c>
      <c r="F19" s="276">
        <v>433.64998312</v>
      </c>
      <c r="G19" s="276">
        <v>230.15678002999999</v>
      </c>
      <c r="H19" s="276">
        <v>37.442553484999998</v>
      </c>
      <c r="I19" s="276">
        <v>9.2538282770000002</v>
      </c>
      <c r="J19" s="276">
        <v>17.330816532</v>
      </c>
      <c r="K19" s="276">
        <v>89.420109542999995</v>
      </c>
      <c r="L19" s="276">
        <v>410.98997523000003</v>
      </c>
      <c r="M19" s="276">
        <v>690.53444205000005</v>
      </c>
      <c r="N19" s="276">
        <v>1124.3456028000001</v>
      </c>
      <c r="O19" s="276">
        <v>1249.8298136000001</v>
      </c>
      <c r="P19" s="276">
        <v>1080.5297091</v>
      </c>
      <c r="Q19" s="276">
        <v>843.61676207999994</v>
      </c>
      <c r="R19" s="276">
        <v>445.12322978999998</v>
      </c>
      <c r="S19" s="276">
        <v>233.47912163999999</v>
      </c>
      <c r="T19" s="276">
        <v>36.057683779000001</v>
      </c>
      <c r="U19" s="276">
        <v>8.7398671910000001</v>
      </c>
      <c r="V19" s="276">
        <v>17.745890849999999</v>
      </c>
      <c r="W19" s="276">
        <v>88.154167688000001</v>
      </c>
      <c r="X19" s="276">
        <v>408.86928548999998</v>
      </c>
      <c r="Y19" s="276">
        <v>700.46094896</v>
      </c>
      <c r="Z19" s="276">
        <v>1126.0689526000001</v>
      </c>
      <c r="AA19" s="276">
        <v>1257.0012675999999</v>
      </c>
      <c r="AB19" s="276">
        <v>1079.7846371000001</v>
      </c>
      <c r="AC19" s="276">
        <v>794.75319598999999</v>
      </c>
      <c r="AD19" s="276">
        <v>446.56209808</v>
      </c>
      <c r="AE19" s="276">
        <v>213.36784668000001</v>
      </c>
      <c r="AF19" s="276">
        <v>36.004116111999998</v>
      </c>
      <c r="AG19" s="276">
        <v>8.7155194141999992</v>
      </c>
      <c r="AH19" s="276">
        <v>18.383736796000001</v>
      </c>
      <c r="AI19" s="276">
        <v>95.076105400000003</v>
      </c>
      <c r="AJ19" s="276">
        <v>405.75081182000002</v>
      </c>
      <c r="AK19" s="276">
        <v>697.44928798000001</v>
      </c>
      <c r="AL19" s="276">
        <v>1108.6364621</v>
      </c>
      <c r="AM19" s="276">
        <v>1234.9826836</v>
      </c>
      <c r="AN19" s="276">
        <v>1070.5549317</v>
      </c>
      <c r="AO19" s="276">
        <v>811.26210229000003</v>
      </c>
      <c r="AP19" s="276">
        <v>453.04721477999999</v>
      </c>
      <c r="AQ19" s="276">
        <v>204.41905951000001</v>
      </c>
      <c r="AR19" s="276">
        <v>32.837113774000002</v>
      </c>
      <c r="AS19" s="276">
        <v>8.5072377513999999</v>
      </c>
      <c r="AT19" s="276">
        <v>19.512724933000001</v>
      </c>
      <c r="AU19" s="276">
        <v>91.753504113999995</v>
      </c>
      <c r="AV19" s="276">
        <v>400.66012962999997</v>
      </c>
      <c r="AW19" s="276">
        <v>714.82396750999999</v>
      </c>
      <c r="AX19" s="276">
        <v>1127.62365</v>
      </c>
      <c r="AY19" s="276">
        <v>1248.4390817000001</v>
      </c>
      <c r="AZ19" s="276">
        <v>1097.2374918999999</v>
      </c>
      <c r="BA19" s="276">
        <v>846.52284941000005</v>
      </c>
      <c r="BB19" s="276">
        <v>458.23788229000002</v>
      </c>
      <c r="BC19" s="276">
        <v>206.36282011</v>
      </c>
      <c r="BD19" s="276">
        <v>29.758152766999999</v>
      </c>
      <c r="BE19" s="276">
        <v>9.906943708</v>
      </c>
      <c r="BF19" s="339">
        <v>16.036110000000001</v>
      </c>
      <c r="BG19" s="339">
        <v>97.296090000000007</v>
      </c>
      <c r="BH19" s="339">
        <v>403.94049999999999</v>
      </c>
      <c r="BI19" s="339">
        <v>742.53579999999999</v>
      </c>
      <c r="BJ19" s="339">
        <v>1115.6569999999999</v>
      </c>
      <c r="BK19" s="339">
        <v>1258.297</v>
      </c>
      <c r="BL19" s="339">
        <v>1143.135</v>
      </c>
      <c r="BM19" s="339">
        <v>845.36450000000002</v>
      </c>
      <c r="BN19" s="339">
        <v>462.94130000000001</v>
      </c>
      <c r="BO19" s="339">
        <v>193.20480000000001</v>
      </c>
      <c r="BP19" s="339">
        <v>33.296289999999999</v>
      </c>
      <c r="BQ19" s="339">
        <v>11.766</v>
      </c>
      <c r="BR19" s="339">
        <v>17.211099999999998</v>
      </c>
      <c r="BS19" s="339">
        <v>103.1041</v>
      </c>
      <c r="BT19" s="339">
        <v>408.58019999999999</v>
      </c>
      <c r="BU19" s="339">
        <v>746.08989999999994</v>
      </c>
      <c r="BV19" s="339">
        <v>1101.249</v>
      </c>
    </row>
    <row r="20" spans="1:74" ht="11.1" customHeight="1" x14ac:dyDescent="0.2">
      <c r="A20" s="9" t="s">
        <v>159</v>
      </c>
      <c r="B20" s="213" t="s">
        <v>607</v>
      </c>
      <c r="C20" s="276">
        <v>1302.3461901999999</v>
      </c>
      <c r="D20" s="276">
        <v>1114.2760290000001</v>
      </c>
      <c r="E20" s="276">
        <v>849.31053517999999</v>
      </c>
      <c r="F20" s="276">
        <v>421.97349345999999</v>
      </c>
      <c r="G20" s="276">
        <v>210.47334308999999</v>
      </c>
      <c r="H20" s="276">
        <v>43.705069219000002</v>
      </c>
      <c r="I20" s="276">
        <v>12.783417550999999</v>
      </c>
      <c r="J20" s="276">
        <v>24.437867066999999</v>
      </c>
      <c r="K20" s="276">
        <v>112.72555484</v>
      </c>
      <c r="L20" s="276">
        <v>429.37516001</v>
      </c>
      <c r="M20" s="276">
        <v>736.67182343000002</v>
      </c>
      <c r="N20" s="276">
        <v>1198.8864613999999</v>
      </c>
      <c r="O20" s="276">
        <v>1321.7151478999999</v>
      </c>
      <c r="P20" s="276">
        <v>1106.8577221999999</v>
      </c>
      <c r="Q20" s="276">
        <v>841.09240768999996</v>
      </c>
      <c r="R20" s="276">
        <v>431.63595514000002</v>
      </c>
      <c r="S20" s="276">
        <v>216.49571734</v>
      </c>
      <c r="T20" s="276">
        <v>43.742884320999998</v>
      </c>
      <c r="U20" s="276">
        <v>12.390533144000001</v>
      </c>
      <c r="V20" s="276">
        <v>24.757319728999999</v>
      </c>
      <c r="W20" s="276">
        <v>114.25713146</v>
      </c>
      <c r="X20" s="276">
        <v>420.51566223999998</v>
      </c>
      <c r="Y20" s="276">
        <v>755.93989687999999</v>
      </c>
      <c r="Z20" s="276">
        <v>1201.9914851999999</v>
      </c>
      <c r="AA20" s="276">
        <v>1321.2105902000001</v>
      </c>
      <c r="AB20" s="276">
        <v>1105.8478218</v>
      </c>
      <c r="AC20" s="276">
        <v>783.12780932999999</v>
      </c>
      <c r="AD20" s="276">
        <v>422.13632414</v>
      </c>
      <c r="AE20" s="276">
        <v>200.63917612</v>
      </c>
      <c r="AF20" s="276">
        <v>43.773613763999997</v>
      </c>
      <c r="AG20" s="276">
        <v>12.107770243999999</v>
      </c>
      <c r="AH20" s="276">
        <v>24.647157235000002</v>
      </c>
      <c r="AI20" s="276">
        <v>118.87282427</v>
      </c>
      <c r="AJ20" s="276">
        <v>410.57750697</v>
      </c>
      <c r="AK20" s="276">
        <v>745.95872262</v>
      </c>
      <c r="AL20" s="276">
        <v>1205.4658775</v>
      </c>
      <c r="AM20" s="276">
        <v>1311.9018176</v>
      </c>
      <c r="AN20" s="276">
        <v>1096.9799129</v>
      </c>
      <c r="AO20" s="276">
        <v>800.60888967000005</v>
      </c>
      <c r="AP20" s="276">
        <v>442.89094175000002</v>
      </c>
      <c r="AQ20" s="276">
        <v>200.48255423000001</v>
      </c>
      <c r="AR20" s="276">
        <v>42.290727912999998</v>
      </c>
      <c r="AS20" s="276">
        <v>12.499634457000001</v>
      </c>
      <c r="AT20" s="276">
        <v>25.710591832999999</v>
      </c>
      <c r="AU20" s="276">
        <v>110.76357681</v>
      </c>
      <c r="AV20" s="276">
        <v>417.14635278999998</v>
      </c>
      <c r="AW20" s="276">
        <v>750.57033825999997</v>
      </c>
      <c r="AX20" s="276">
        <v>1236.6981972000001</v>
      </c>
      <c r="AY20" s="276">
        <v>1320.4224403999999</v>
      </c>
      <c r="AZ20" s="276">
        <v>1121.5882434</v>
      </c>
      <c r="BA20" s="276">
        <v>830.64910451000003</v>
      </c>
      <c r="BB20" s="276">
        <v>452.37385914999999</v>
      </c>
      <c r="BC20" s="276">
        <v>199.85660770999999</v>
      </c>
      <c r="BD20" s="276">
        <v>38.825820202000003</v>
      </c>
      <c r="BE20" s="276">
        <v>13.018659666</v>
      </c>
      <c r="BF20" s="339">
        <v>20.933150000000001</v>
      </c>
      <c r="BG20" s="339">
        <v>115.99760000000001</v>
      </c>
      <c r="BH20" s="339">
        <v>418.42169999999999</v>
      </c>
      <c r="BI20" s="339">
        <v>781.94889999999998</v>
      </c>
      <c r="BJ20" s="339">
        <v>1232.3340000000001</v>
      </c>
      <c r="BK20" s="339">
        <v>1312.905</v>
      </c>
      <c r="BL20" s="339">
        <v>1160.6869999999999</v>
      </c>
      <c r="BM20" s="339">
        <v>824.34929999999997</v>
      </c>
      <c r="BN20" s="339">
        <v>455.24430000000001</v>
      </c>
      <c r="BO20" s="339">
        <v>197.4871</v>
      </c>
      <c r="BP20" s="339">
        <v>40.471420000000002</v>
      </c>
      <c r="BQ20" s="339">
        <v>13.483040000000001</v>
      </c>
      <c r="BR20" s="339">
        <v>21.169930000000001</v>
      </c>
      <c r="BS20" s="339">
        <v>121.82129999999999</v>
      </c>
      <c r="BT20" s="339">
        <v>422.83479999999997</v>
      </c>
      <c r="BU20" s="339">
        <v>789.48649999999998</v>
      </c>
      <c r="BV20" s="339">
        <v>1226.1289999999999</v>
      </c>
    </row>
    <row r="21" spans="1:74" ht="11.1" customHeight="1" x14ac:dyDescent="0.2">
      <c r="A21" s="9" t="s">
        <v>160</v>
      </c>
      <c r="B21" s="213" t="s">
        <v>640</v>
      </c>
      <c r="C21" s="276">
        <v>623.82307227000001</v>
      </c>
      <c r="D21" s="276">
        <v>514.32637435000004</v>
      </c>
      <c r="E21" s="276">
        <v>362.63582890999999</v>
      </c>
      <c r="F21" s="276">
        <v>147.92341364000001</v>
      </c>
      <c r="G21" s="276">
        <v>52.650115648000003</v>
      </c>
      <c r="H21" s="276">
        <v>2.2664557046999998</v>
      </c>
      <c r="I21" s="276">
        <v>0.32662474825999999</v>
      </c>
      <c r="J21" s="276">
        <v>0.23570932766</v>
      </c>
      <c r="K21" s="276">
        <v>14.093699704</v>
      </c>
      <c r="L21" s="276">
        <v>140.65216841</v>
      </c>
      <c r="M21" s="276">
        <v>315.42684731999998</v>
      </c>
      <c r="N21" s="276">
        <v>558.88344285000005</v>
      </c>
      <c r="O21" s="276">
        <v>626.20636277999995</v>
      </c>
      <c r="P21" s="276">
        <v>516.53729758999998</v>
      </c>
      <c r="Q21" s="276">
        <v>353.69449004000001</v>
      </c>
      <c r="R21" s="276">
        <v>145.01548812999999</v>
      </c>
      <c r="S21" s="276">
        <v>51.119775679999996</v>
      </c>
      <c r="T21" s="276">
        <v>2.0922022563999998</v>
      </c>
      <c r="U21" s="276">
        <v>0.26082383039000001</v>
      </c>
      <c r="V21" s="276">
        <v>0.23500958842</v>
      </c>
      <c r="W21" s="276">
        <v>12.479186090000001</v>
      </c>
      <c r="X21" s="276">
        <v>140.46045409999999</v>
      </c>
      <c r="Y21" s="276">
        <v>320.08870377</v>
      </c>
      <c r="Z21" s="276">
        <v>561.22949031999997</v>
      </c>
      <c r="AA21" s="276">
        <v>625.17969832000006</v>
      </c>
      <c r="AB21" s="276">
        <v>510.53667933000003</v>
      </c>
      <c r="AC21" s="276">
        <v>337.80541755000002</v>
      </c>
      <c r="AD21" s="276">
        <v>148.64361191</v>
      </c>
      <c r="AE21" s="276">
        <v>46.794375056</v>
      </c>
      <c r="AF21" s="276">
        <v>2.3050566122</v>
      </c>
      <c r="AG21" s="276">
        <v>0.25745731286000001</v>
      </c>
      <c r="AH21" s="276">
        <v>0.25979501996999999</v>
      </c>
      <c r="AI21" s="276">
        <v>13.285930204</v>
      </c>
      <c r="AJ21" s="276">
        <v>142.28843315</v>
      </c>
      <c r="AK21" s="276">
        <v>322.74024999</v>
      </c>
      <c r="AL21" s="276">
        <v>543.53841132000002</v>
      </c>
      <c r="AM21" s="276">
        <v>600.69343588000004</v>
      </c>
      <c r="AN21" s="276">
        <v>507.38462367</v>
      </c>
      <c r="AO21" s="276">
        <v>356.80208855000001</v>
      </c>
      <c r="AP21" s="276">
        <v>146.17002196999999</v>
      </c>
      <c r="AQ21" s="276">
        <v>46.191162714999997</v>
      </c>
      <c r="AR21" s="276">
        <v>1.6937463941999999</v>
      </c>
      <c r="AS21" s="276">
        <v>0.25344309028000001</v>
      </c>
      <c r="AT21" s="276">
        <v>0.36159910556000002</v>
      </c>
      <c r="AU21" s="276">
        <v>13.403515033</v>
      </c>
      <c r="AV21" s="276">
        <v>138.53298749999999</v>
      </c>
      <c r="AW21" s="276">
        <v>337.56773200999999</v>
      </c>
      <c r="AX21" s="276">
        <v>529.77135772999998</v>
      </c>
      <c r="AY21" s="276">
        <v>607.54409782000005</v>
      </c>
      <c r="AZ21" s="276">
        <v>502.57399785000001</v>
      </c>
      <c r="BA21" s="276">
        <v>371.06217246</v>
      </c>
      <c r="BB21" s="276">
        <v>145.78500245999999</v>
      </c>
      <c r="BC21" s="276">
        <v>48.511448944999998</v>
      </c>
      <c r="BD21" s="276">
        <v>1.4922115677000001</v>
      </c>
      <c r="BE21" s="276">
        <v>0.30825433011999998</v>
      </c>
      <c r="BF21" s="339">
        <v>0.40542450000000002</v>
      </c>
      <c r="BG21" s="339">
        <v>13.23324</v>
      </c>
      <c r="BH21" s="339">
        <v>137.99459999999999</v>
      </c>
      <c r="BI21" s="339">
        <v>353.83269999999999</v>
      </c>
      <c r="BJ21" s="339">
        <v>520.87980000000005</v>
      </c>
      <c r="BK21" s="339">
        <v>615.90980000000002</v>
      </c>
      <c r="BL21" s="339">
        <v>522.5027</v>
      </c>
      <c r="BM21" s="339">
        <v>363.3252</v>
      </c>
      <c r="BN21" s="339">
        <v>141.7775</v>
      </c>
      <c r="BO21" s="339">
        <v>41.943890000000003</v>
      </c>
      <c r="BP21" s="339">
        <v>1.4093610000000001</v>
      </c>
      <c r="BQ21" s="339">
        <v>0.30501909999999999</v>
      </c>
      <c r="BR21" s="339">
        <v>0.44937480000000002</v>
      </c>
      <c r="BS21" s="339">
        <v>14.386520000000001</v>
      </c>
      <c r="BT21" s="339">
        <v>140.452</v>
      </c>
      <c r="BU21" s="339">
        <v>356.23950000000002</v>
      </c>
      <c r="BV21" s="339">
        <v>513.07820000000004</v>
      </c>
    </row>
    <row r="22" spans="1:74" ht="11.1" customHeight="1" x14ac:dyDescent="0.2">
      <c r="A22" s="9" t="s">
        <v>161</v>
      </c>
      <c r="B22" s="213" t="s">
        <v>609</v>
      </c>
      <c r="C22" s="276">
        <v>788.29495903999998</v>
      </c>
      <c r="D22" s="276">
        <v>644.51209784000002</v>
      </c>
      <c r="E22" s="276">
        <v>441.05123078000003</v>
      </c>
      <c r="F22" s="276">
        <v>172.79080483999999</v>
      </c>
      <c r="G22" s="276">
        <v>57.719817867000003</v>
      </c>
      <c r="H22" s="276">
        <v>2.4611418670999998</v>
      </c>
      <c r="I22" s="276">
        <v>0.16477672648</v>
      </c>
      <c r="J22" s="276">
        <v>0.40952747564999997</v>
      </c>
      <c r="K22" s="276">
        <v>18.732887424000001</v>
      </c>
      <c r="L22" s="276">
        <v>184.02550970999999</v>
      </c>
      <c r="M22" s="276">
        <v>415.79617364000001</v>
      </c>
      <c r="N22" s="276">
        <v>722.30481791</v>
      </c>
      <c r="O22" s="276">
        <v>789.41603549000001</v>
      </c>
      <c r="P22" s="276">
        <v>650.44965653999998</v>
      </c>
      <c r="Q22" s="276">
        <v>423.82130096999998</v>
      </c>
      <c r="R22" s="276">
        <v>173.29681146999999</v>
      </c>
      <c r="S22" s="276">
        <v>59.262357512000001</v>
      </c>
      <c r="T22" s="276">
        <v>2.0120616444000001</v>
      </c>
      <c r="U22" s="276">
        <v>0.16477672648</v>
      </c>
      <c r="V22" s="276">
        <v>0.40952747564999997</v>
      </c>
      <c r="W22" s="276">
        <v>18.372927648000001</v>
      </c>
      <c r="X22" s="276">
        <v>184.09612451999999</v>
      </c>
      <c r="Y22" s="276">
        <v>421.87429902000002</v>
      </c>
      <c r="Z22" s="276">
        <v>726.67712141000004</v>
      </c>
      <c r="AA22" s="276">
        <v>783.26280172999998</v>
      </c>
      <c r="AB22" s="276">
        <v>638.46803412999998</v>
      </c>
      <c r="AC22" s="276">
        <v>396.93965752000003</v>
      </c>
      <c r="AD22" s="276">
        <v>175.33837965999999</v>
      </c>
      <c r="AE22" s="276">
        <v>53.293704400999999</v>
      </c>
      <c r="AF22" s="276">
        <v>2.2221646786</v>
      </c>
      <c r="AG22" s="276">
        <v>0.16477672648</v>
      </c>
      <c r="AH22" s="276">
        <v>0.40952747564999997</v>
      </c>
      <c r="AI22" s="276">
        <v>20.3651254</v>
      </c>
      <c r="AJ22" s="276">
        <v>192.23833024000001</v>
      </c>
      <c r="AK22" s="276">
        <v>421.47601501000003</v>
      </c>
      <c r="AL22" s="276">
        <v>708.94144918999996</v>
      </c>
      <c r="AM22" s="276">
        <v>756.52730582000004</v>
      </c>
      <c r="AN22" s="276">
        <v>633.10204993000002</v>
      </c>
      <c r="AO22" s="276">
        <v>420.28248760999998</v>
      </c>
      <c r="AP22" s="276">
        <v>180.57957557</v>
      </c>
      <c r="AQ22" s="276">
        <v>54.589305959999997</v>
      </c>
      <c r="AR22" s="276">
        <v>1.3248789808000001</v>
      </c>
      <c r="AS22" s="276">
        <v>0.16477672648</v>
      </c>
      <c r="AT22" s="276">
        <v>0.40952747564999997</v>
      </c>
      <c r="AU22" s="276">
        <v>18.682240514</v>
      </c>
      <c r="AV22" s="276">
        <v>189.94284888000001</v>
      </c>
      <c r="AW22" s="276">
        <v>442.9872871</v>
      </c>
      <c r="AX22" s="276">
        <v>703.42380921999995</v>
      </c>
      <c r="AY22" s="276">
        <v>776.71594962999995</v>
      </c>
      <c r="AZ22" s="276">
        <v>635.42641962000005</v>
      </c>
      <c r="BA22" s="276">
        <v>440.88614367999998</v>
      </c>
      <c r="BB22" s="276">
        <v>177.43473632000001</v>
      </c>
      <c r="BC22" s="276">
        <v>57.041977285999998</v>
      </c>
      <c r="BD22" s="276">
        <v>1.1378426053999999</v>
      </c>
      <c r="BE22" s="276">
        <v>0.23516701370000001</v>
      </c>
      <c r="BF22" s="339">
        <v>4.7079200000000002E-2</v>
      </c>
      <c r="BG22" s="339">
        <v>18.462</v>
      </c>
      <c r="BH22" s="339">
        <v>194.70099999999999</v>
      </c>
      <c r="BI22" s="339">
        <v>472.4554</v>
      </c>
      <c r="BJ22" s="339">
        <v>690.98919999999998</v>
      </c>
      <c r="BK22" s="339">
        <v>795.74680000000001</v>
      </c>
      <c r="BL22" s="339">
        <v>668.8836</v>
      </c>
      <c r="BM22" s="339">
        <v>433.61669999999998</v>
      </c>
      <c r="BN22" s="339">
        <v>172.3689</v>
      </c>
      <c r="BO22" s="339">
        <v>51.271459999999998</v>
      </c>
      <c r="BP22" s="339">
        <v>1.1844779999999999</v>
      </c>
      <c r="BQ22" s="339">
        <v>0.25514130000000002</v>
      </c>
      <c r="BR22" s="339">
        <v>9.3961199999999995E-2</v>
      </c>
      <c r="BS22" s="339">
        <v>19.891210000000001</v>
      </c>
      <c r="BT22" s="339">
        <v>196.053</v>
      </c>
      <c r="BU22" s="339">
        <v>476.24169999999998</v>
      </c>
      <c r="BV22" s="339">
        <v>681.55909999999994</v>
      </c>
    </row>
    <row r="23" spans="1:74" ht="11.1" customHeight="1" x14ac:dyDescent="0.2">
      <c r="A23" s="9" t="s">
        <v>162</v>
      </c>
      <c r="B23" s="213" t="s">
        <v>610</v>
      </c>
      <c r="C23" s="276">
        <v>547.92411075999996</v>
      </c>
      <c r="D23" s="276">
        <v>426.23067128999998</v>
      </c>
      <c r="E23" s="276">
        <v>256.03554660999998</v>
      </c>
      <c r="F23" s="276">
        <v>72.162295408000006</v>
      </c>
      <c r="G23" s="276">
        <v>9.0938198825000001</v>
      </c>
      <c r="H23" s="276">
        <v>0.24504881950999999</v>
      </c>
      <c r="I23" s="276">
        <v>8.2734874585999995E-3</v>
      </c>
      <c r="J23" s="276">
        <v>0.19067609465999999</v>
      </c>
      <c r="K23" s="276">
        <v>5.6830560760999997</v>
      </c>
      <c r="L23" s="276">
        <v>71.475143974000005</v>
      </c>
      <c r="M23" s="276">
        <v>238.63802267</v>
      </c>
      <c r="N23" s="276">
        <v>504.10989781000001</v>
      </c>
      <c r="O23" s="276">
        <v>545.44032988000004</v>
      </c>
      <c r="P23" s="276">
        <v>433.13394049999999</v>
      </c>
      <c r="Q23" s="276">
        <v>238.31701426999999</v>
      </c>
      <c r="R23" s="276">
        <v>71.551587956999995</v>
      </c>
      <c r="S23" s="276">
        <v>9.6143617654</v>
      </c>
      <c r="T23" s="276">
        <v>0.22821458567</v>
      </c>
      <c r="U23" s="276">
        <v>8.2734874585999995E-3</v>
      </c>
      <c r="V23" s="276">
        <v>0.19067609465999999</v>
      </c>
      <c r="W23" s="276">
        <v>5.5916934883999998</v>
      </c>
      <c r="X23" s="276">
        <v>68.779773129000006</v>
      </c>
      <c r="Y23" s="276">
        <v>243.18688146</v>
      </c>
      <c r="Z23" s="276">
        <v>510.96117979000002</v>
      </c>
      <c r="AA23" s="276">
        <v>538.55889529000001</v>
      </c>
      <c r="AB23" s="276">
        <v>419.07093219000001</v>
      </c>
      <c r="AC23" s="276">
        <v>219.01169236000001</v>
      </c>
      <c r="AD23" s="276">
        <v>70.339905944999998</v>
      </c>
      <c r="AE23" s="276">
        <v>8.3845797352999991</v>
      </c>
      <c r="AF23" s="276">
        <v>0.21986296957000001</v>
      </c>
      <c r="AG23" s="276">
        <v>8.2734874585999995E-3</v>
      </c>
      <c r="AH23" s="276">
        <v>0.18233100854000001</v>
      </c>
      <c r="AI23" s="276">
        <v>5.6316284364999998</v>
      </c>
      <c r="AJ23" s="276">
        <v>67.761528236000004</v>
      </c>
      <c r="AK23" s="276">
        <v>232.34621734000001</v>
      </c>
      <c r="AL23" s="276">
        <v>501.27969345999998</v>
      </c>
      <c r="AM23" s="276">
        <v>526.38180610999996</v>
      </c>
      <c r="AN23" s="276">
        <v>408.74559476000002</v>
      </c>
      <c r="AO23" s="276">
        <v>222.21500663</v>
      </c>
      <c r="AP23" s="276">
        <v>76.191877692999995</v>
      </c>
      <c r="AQ23" s="276">
        <v>9.1327474783000007</v>
      </c>
      <c r="AR23" s="276">
        <v>0.10538323459</v>
      </c>
      <c r="AS23" s="276">
        <v>8.2734874585999995E-3</v>
      </c>
      <c r="AT23" s="276">
        <v>0.19788393783</v>
      </c>
      <c r="AU23" s="276">
        <v>4.7067455032999996</v>
      </c>
      <c r="AV23" s="276">
        <v>68.878001682999994</v>
      </c>
      <c r="AW23" s="276">
        <v>245.91873511</v>
      </c>
      <c r="AX23" s="276">
        <v>512.41854451999995</v>
      </c>
      <c r="AY23" s="276">
        <v>540.82153989000005</v>
      </c>
      <c r="AZ23" s="276">
        <v>407.81729813999999</v>
      </c>
      <c r="BA23" s="276">
        <v>239.93796123999999</v>
      </c>
      <c r="BB23" s="276">
        <v>76.251102446999994</v>
      </c>
      <c r="BC23" s="276">
        <v>9.7718988283999995</v>
      </c>
      <c r="BD23" s="276">
        <v>7.5332069574999994E-2</v>
      </c>
      <c r="BE23" s="276">
        <v>1.5402613892000001E-2</v>
      </c>
      <c r="BF23" s="339">
        <v>9.2394599999999993E-2</v>
      </c>
      <c r="BG23" s="339">
        <v>4.728396</v>
      </c>
      <c r="BH23" s="339">
        <v>69.2346</v>
      </c>
      <c r="BI23" s="339">
        <v>261.1497</v>
      </c>
      <c r="BJ23" s="339">
        <v>503.5283</v>
      </c>
      <c r="BK23" s="339">
        <v>557.99459999999999</v>
      </c>
      <c r="BL23" s="339">
        <v>423.19470000000001</v>
      </c>
      <c r="BM23" s="339">
        <v>239.69730000000001</v>
      </c>
      <c r="BN23" s="339">
        <v>73.165120000000002</v>
      </c>
      <c r="BO23" s="339">
        <v>9.7716080000000005</v>
      </c>
      <c r="BP23" s="339">
        <v>6.7075300000000004E-2</v>
      </c>
      <c r="BQ23" s="339">
        <v>1.5402600000000001E-2</v>
      </c>
      <c r="BR23" s="339">
        <v>0.1100211</v>
      </c>
      <c r="BS23" s="339">
        <v>5.1741809999999999</v>
      </c>
      <c r="BT23" s="339">
        <v>69.849220000000003</v>
      </c>
      <c r="BU23" s="339">
        <v>268.22059999999999</v>
      </c>
      <c r="BV23" s="339">
        <v>503.20729999999998</v>
      </c>
    </row>
    <row r="24" spans="1:74" ht="11.1" customHeight="1" x14ac:dyDescent="0.2">
      <c r="A24" s="9" t="s">
        <v>163</v>
      </c>
      <c r="B24" s="213" t="s">
        <v>611</v>
      </c>
      <c r="C24" s="276">
        <v>898.44553945999996</v>
      </c>
      <c r="D24" s="276">
        <v>753.42432414999996</v>
      </c>
      <c r="E24" s="276">
        <v>618.47197818999996</v>
      </c>
      <c r="F24" s="276">
        <v>413.75700821999999</v>
      </c>
      <c r="G24" s="276">
        <v>220.78565664999999</v>
      </c>
      <c r="H24" s="276">
        <v>81.784035094999993</v>
      </c>
      <c r="I24" s="276">
        <v>11.754786959</v>
      </c>
      <c r="J24" s="276">
        <v>27.125754282999999</v>
      </c>
      <c r="K24" s="276">
        <v>121.71684386</v>
      </c>
      <c r="L24" s="276">
        <v>348.67803393999998</v>
      </c>
      <c r="M24" s="276">
        <v>614.56248653</v>
      </c>
      <c r="N24" s="276">
        <v>912.57412006000004</v>
      </c>
      <c r="O24" s="276">
        <v>895.74594927999999</v>
      </c>
      <c r="P24" s="276">
        <v>758.80111736000003</v>
      </c>
      <c r="Q24" s="276">
        <v>616.12320580000005</v>
      </c>
      <c r="R24" s="276">
        <v>416.94036054999998</v>
      </c>
      <c r="S24" s="276">
        <v>232.75339033</v>
      </c>
      <c r="T24" s="276">
        <v>84.501926956000005</v>
      </c>
      <c r="U24" s="276">
        <v>12.242250601</v>
      </c>
      <c r="V24" s="276">
        <v>27.000199202000001</v>
      </c>
      <c r="W24" s="276">
        <v>123.24194043999999</v>
      </c>
      <c r="X24" s="276">
        <v>349.43283903000003</v>
      </c>
      <c r="Y24" s="276">
        <v>624.56574431000001</v>
      </c>
      <c r="Z24" s="276">
        <v>913.46018332999995</v>
      </c>
      <c r="AA24" s="276">
        <v>883.64042887999994</v>
      </c>
      <c r="AB24" s="276">
        <v>757.20000101999995</v>
      </c>
      <c r="AC24" s="276">
        <v>596.54766214999995</v>
      </c>
      <c r="AD24" s="276">
        <v>413.88913108999998</v>
      </c>
      <c r="AE24" s="276">
        <v>229.25501824</v>
      </c>
      <c r="AF24" s="276">
        <v>84.465638467000005</v>
      </c>
      <c r="AG24" s="276">
        <v>12.402827757000001</v>
      </c>
      <c r="AH24" s="276">
        <v>25.205660730999998</v>
      </c>
      <c r="AI24" s="276">
        <v>120.59894654</v>
      </c>
      <c r="AJ24" s="276">
        <v>340.83694400000002</v>
      </c>
      <c r="AK24" s="276">
        <v>613.36411262000001</v>
      </c>
      <c r="AL24" s="276">
        <v>915.05481877</v>
      </c>
      <c r="AM24" s="276">
        <v>912.99948529000005</v>
      </c>
      <c r="AN24" s="276">
        <v>760.36590581999997</v>
      </c>
      <c r="AO24" s="276">
        <v>593.54148552000004</v>
      </c>
      <c r="AP24" s="276">
        <v>417.64527497</v>
      </c>
      <c r="AQ24" s="276">
        <v>229.93091200000001</v>
      </c>
      <c r="AR24" s="276">
        <v>80.641933476999995</v>
      </c>
      <c r="AS24" s="276">
        <v>13.074560551999999</v>
      </c>
      <c r="AT24" s="276">
        <v>25.656624727000001</v>
      </c>
      <c r="AU24" s="276">
        <v>117.03719685999999</v>
      </c>
      <c r="AV24" s="276">
        <v>357.29546976</v>
      </c>
      <c r="AW24" s="276">
        <v>603.33874490000005</v>
      </c>
      <c r="AX24" s="276">
        <v>926.46882588999995</v>
      </c>
      <c r="AY24" s="276">
        <v>904.32329622999998</v>
      </c>
      <c r="AZ24" s="276">
        <v>748.40568661999998</v>
      </c>
      <c r="BA24" s="276">
        <v>605.09826921000001</v>
      </c>
      <c r="BB24" s="276">
        <v>419.26800137999999</v>
      </c>
      <c r="BC24" s="276">
        <v>231.00827846999999</v>
      </c>
      <c r="BD24" s="276">
        <v>80.172398208999994</v>
      </c>
      <c r="BE24" s="276">
        <v>12.009042554000001</v>
      </c>
      <c r="BF24" s="339">
        <v>24.906300000000002</v>
      </c>
      <c r="BG24" s="339">
        <v>113.4975</v>
      </c>
      <c r="BH24" s="339">
        <v>348.9667</v>
      </c>
      <c r="BI24" s="339">
        <v>599.7133</v>
      </c>
      <c r="BJ24" s="339">
        <v>924.09379999999999</v>
      </c>
      <c r="BK24" s="339">
        <v>902.97400000000005</v>
      </c>
      <c r="BL24" s="339">
        <v>737.87649999999996</v>
      </c>
      <c r="BM24" s="339">
        <v>589.15219999999999</v>
      </c>
      <c r="BN24" s="339">
        <v>416.00049999999999</v>
      </c>
      <c r="BO24" s="339">
        <v>235.3545</v>
      </c>
      <c r="BP24" s="339">
        <v>73.780299999999997</v>
      </c>
      <c r="BQ24" s="339">
        <v>11.497299999999999</v>
      </c>
      <c r="BR24" s="339">
        <v>23.771529999999998</v>
      </c>
      <c r="BS24" s="339">
        <v>113.0742</v>
      </c>
      <c r="BT24" s="339">
        <v>349.98669999999998</v>
      </c>
      <c r="BU24" s="339">
        <v>603.85019999999997</v>
      </c>
      <c r="BV24" s="339">
        <v>924.80240000000003</v>
      </c>
    </row>
    <row r="25" spans="1:74" ht="11.1" customHeight="1" x14ac:dyDescent="0.2">
      <c r="A25" s="9" t="s">
        <v>164</v>
      </c>
      <c r="B25" s="213" t="s">
        <v>612</v>
      </c>
      <c r="C25" s="276">
        <v>587.10192763999999</v>
      </c>
      <c r="D25" s="276">
        <v>500.52490338000001</v>
      </c>
      <c r="E25" s="276">
        <v>451.26265525999997</v>
      </c>
      <c r="F25" s="276">
        <v>367.31920775999998</v>
      </c>
      <c r="G25" s="276">
        <v>187.91890938</v>
      </c>
      <c r="H25" s="276">
        <v>76.292783447000005</v>
      </c>
      <c r="I25" s="276">
        <v>16.262321126</v>
      </c>
      <c r="J25" s="276">
        <v>19.678560367999999</v>
      </c>
      <c r="K25" s="276">
        <v>59.833362641000001</v>
      </c>
      <c r="L25" s="276">
        <v>213.39246337</v>
      </c>
      <c r="M25" s="276">
        <v>409.07051137000002</v>
      </c>
      <c r="N25" s="276">
        <v>603.78687606000005</v>
      </c>
      <c r="O25" s="276">
        <v>579.34137974999999</v>
      </c>
      <c r="P25" s="276">
        <v>501.32381824999999</v>
      </c>
      <c r="Q25" s="276">
        <v>458.50638707000002</v>
      </c>
      <c r="R25" s="276">
        <v>364.18603042000001</v>
      </c>
      <c r="S25" s="276">
        <v>203.75463665000001</v>
      </c>
      <c r="T25" s="276">
        <v>80.440464969999994</v>
      </c>
      <c r="U25" s="276">
        <v>16.500120937999998</v>
      </c>
      <c r="V25" s="276">
        <v>20.007106781000001</v>
      </c>
      <c r="W25" s="276">
        <v>58.454315493999999</v>
      </c>
      <c r="X25" s="276">
        <v>214.44212622000001</v>
      </c>
      <c r="Y25" s="276">
        <v>417.81773514000002</v>
      </c>
      <c r="Z25" s="276">
        <v>604.97927056000003</v>
      </c>
      <c r="AA25" s="276">
        <v>570.82749923999995</v>
      </c>
      <c r="AB25" s="276">
        <v>505.48940255000002</v>
      </c>
      <c r="AC25" s="276">
        <v>457.94619241999999</v>
      </c>
      <c r="AD25" s="276">
        <v>361.88100888000002</v>
      </c>
      <c r="AE25" s="276">
        <v>199.60248892000001</v>
      </c>
      <c r="AF25" s="276">
        <v>83.846098866000006</v>
      </c>
      <c r="AG25" s="276">
        <v>17.500419167</v>
      </c>
      <c r="AH25" s="276">
        <v>19.218095327</v>
      </c>
      <c r="AI25" s="276">
        <v>57.341595339000001</v>
      </c>
      <c r="AJ25" s="276">
        <v>207.53408951</v>
      </c>
      <c r="AK25" s="276">
        <v>419.76945803000001</v>
      </c>
      <c r="AL25" s="276">
        <v>608.89722353000002</v>
      </c>
      <c r="AM25" s="276">
        <v>592.33606501999998</v>
      </c>
      <c r="AN25" s="276">
        <v>507.41465214999999</v>
      </c>
      <c r="AO25" s="276">
        <v>454.38005822000002</v>
      </c>
      <c r="AP25" s="276">
        <v>347.58104903999998</v>
      </c>
      <c r="AQ25" s="276">
        <v>194.80948824999999</v>
      </c>
      <c r="AR25" s="276">
        <v>82.716194109</v>
      </c>
      <c r="AS25" s="276">
        <v>17.725205454000001</v>
      </c>
      <c r="AT25" s="276">
        <v>19.024400008000001</v>
      </c>
      <c r="AU25" s="276">
        <v>58.829084010999999</v>
      </c>
      <c r="AV25" s="276">
        <v>218.41597042000001</v>
      </c>
      <c r="AW25" s="276">
        <v>408.14466376000001</v>
      </c>
      <c r="AX25" s="276">
        <v>609.18229325000004</v>
      </c>
      <c r="AY25" s="276">
        <v>573.85543609000001</v>
      </c>
      <c r="AZ25" s="276">
        <v>498.45257687999998</v>
      </c>
      <c r="BA25" s="276">
        <v>460.32481371</v>
      </c>
      <c r="BB25" s="276">
        <v>347.72542055999998</v>
      </c>
      <c r="BC25" s="276">
        <v>191.07584148000001</v>
      </c>
      <c r="BD25" s="276">
        <v>82.412427684999997</v>
      </c>
      <c r="BE25" s="276">
        <v>17.660631242000001</v>
      </c>
      <c r="BF25" s="339">
        <v>19.055440000000001</v>
      </c>
      <c r="BG25" s="339">
        <v>55.67841</v>
      </c>
      <c r="BH25" s="339">
        <v>206.4829</v>
      </c>
      <c r="BI25" s="339">
        <v>394.6764</v>
      </c>
      <c r="BJ25" s="339">
        <v>603.84259999999995</v>
      </c>
      <c r="BK25" s="339">
        <v>562.51160000000004</v>
      </c>
      <c r="BL25" s="339">
        <v>483.47609999999997</v>
      </c>
      <c r="BM25" s="339">
        <v>446.26400000000001</v>
      </c>
      <c r="BN25" s="339">
        <v>340.86270000000002</v>
      </c>
      <c r="BO25" s="339">
        <v>194.43870000000001</v>
      </c>
      <c r="BP25" s="339">
        <v>73.51643</v>
      </c>
      <c r="BQ25" s="339">
        <v>16.754750000000001</v>
      </c>
      <c r="BR25" s="339">
        <v>19.052910000000001</v>
      </c>
      <c r="BS25" s="339">
        <v>50.571840000000002</v>
      </c>
      <c r="BT25" s="339">
        <v>201.10050000000001</v>
      </c>
      <c r="BU25" s="339">
        <v>392.8175</v>
      </c>
      <c r="BV25" s="339">
        <v>603.471</v>
      </c>
    </row>
    <row r="26" spans="1:74" ht="11.1" customHeight="1" x14ac:dyDescent="0.2">
      <c r="A26" s="9" t="s">
        <v>165</v>
      </c>
      <c r="B26" s="213" t="s">
        <v>641</v>
      </c>
      <c r="C26" s="276">
        <v>877.73359454000001</v>
      </c>
      <c r="D26" s="276">
        <v>743.41227240000001</v>
      </c>
      <c r="E26" s="276">
        <v>585.91276764999998</v>
      </c>
      <c r="F26" s="276">
        <v>317.55672643000003</v>
      </c>
      <c r="G26" s="276">
        <v>153.27371697999999</v>
      </c>
      <c r="H26" s="276">
        <v>33.393135698999998</v>
      </c>
      <c r="I26" s="276">
        <v>7.0632182143</v>
      </c>
      <c r="J26" s="276">
        <v>11.23814337</v>
      </c>
      <c r="K26" s="276">
        <v>58.870280049999998</v>
      </c>
      <c r="L26" s="276">
        <v>269.79532310000002</v>
      </c>
      <c r="M26" s="276">
        <v>494.35022167</v>
      </c>
      <c r="N26" s="276">
        <v>806.89190394000002</v>
      </c>
      <c r="O26" s="276">
        <v>880.22090403000004</v>
      </c>
      <c r="P26" s="276">
        <v>745.57130370000004</v>
      </c>
      <c r="Q26" s="276">
        <v>577.67346439999994</v>
      </c>
      <c r="R26" s="276">
        <v>317.84225464999997</v>
      </c>
      <c r="S26" s="276">
        <v>156.64726633999999</v>
      </c>
      <c r="T26" s="276">
        <v>34.054374043999999</v>
      </c>
      <c r="U26" s="276">
        <v>6.7173884595000004</v>
      </c>
      <c r="V26" s="276">
        <v>11.482687124</v>
      </c>
      <c r="W26" s="276">
        <v>57.181963529000001</v>
      </c>
      <c r="X26" s="276">
        <v>268.25982403</v>
      </c>
      <c r="Y26" s="276">
        <v>500.51415606</v>
      </c>
      <c r="Z26" s="276">
        <v>808.86307226999998</v>
      </c>
      <c r="AA26" s="276">
        <v>877.90230870000005</v>
      </c>
      <c r="AB26" s="276">
        <v>741.25539719999995</v>
      </c>
      <c r="AC26" s="276">
        <v>552.91657429999998</v>
      </c>
      <c r="AD26" s="276">
        <v>317.41979273999999</v>
      </c>
      <c r="AE26" s="276">
        <v>146.96709641000001</v>
      </c>
      <c r="AF26" s="276">
        <v>34.561404887000002</v>
      </c>
      <c r="AG26" s="276">
        <v>6.8478488840000002</v>
      </c>
      <c r="AH26" s="276">
        <v>11.355753219</v>
      </c>
      <c r="AI26" s="276">
        <v>58.982972461000003</v>
      </c>
      <c r="AJ26" s="276">
        <v>263.47661527000002</v>
      </c>
      <c r="AK26" s="276">
        <v>497.81366830000002</v>
      </c>
      <c r="AL26" s="276">
        <v>796.86400046999995</v>
      </c>
      <c r="AM26" s="276">
        <v>865.84450880999998</v>
      </c>
      <c r="AN26" s="276">
        <v>733.93095604999996</v>
      </c>
      <c r="AO26" s="276">
        <v>560.81661652000003</v>
      </c>
      <c r="AP26" s="276">
        <v>316.20097862</v>
      </c>
      <c r="AQ26" s="276">
        <v>142.91708238999999</v>
      </c>
      <c r="AR26" s="276">
        <v>32.723355640999998</v>
      </c>
      <c r="AS26" s="276">
        <v>6.8411832806000001</v>
      </c>
      <c r="AT26" s="276">
        <v>11.859921741000001</v>
      </c>
      <c r="AU26" s="276">
        <v>58.202101321999997</v>
      </c>
      <c r="AV26" s="276">
        <v>262.55446728999999</v>
      </c>
      <c r="AW26" s="276">
        <v>506.04033535999997</v>
      </c>
      <c r="AX26" s="276">
        <v>800.50662387</v>
      </c>
      <c r="AY26" s="276">
        <v>865.86548647999996</v>
      </c>
      <c r="AZ26" s="276">
        <v>737.05191743</v>
      </c>
      <c r="BA26" s="276">
        <v>579.32733919999998</v>
      </c>
      <c r="BB26" s="276">
        <v>317.49279538000002</v>
      </c>
      <c r="BC26" s="276">
        <v>143.94364049000001</v>
      </c>
      <c r="BD26" s="276">
        <v>31.380499392000001</v>
      </c>
      <c r="BE26" s="276">
        <v>6.9316297880000004</v>
      </c>
      <c r="BF26" s="339">
        <v>11.01371</v>
      </c>
      <c r="BG26" s="339">
        <v>58.673540000000003</v>
      </c>
      <c r="BH26" s="339">
        <v>258.65300000000002</v>
      </c>
      <c r="BI26" s="339">
        <v>517.78869999999995</v>
      </c>
      <c r="BJ26" s="339">
        <v>790.83050000000003</v>
      </c>
      <c r="BK26" s="339">
        <v>869.41319999999996</v>
      </c>
      <c r="BL26" s="339">
        <v>756.4008</v>
      </c>
      <c r="BM26" s="339">
        <v>572.97709999999995</v>
      </c>
      <c r="BN26" s="339">
        <v>316.02249999999998</v>
      </c>
      <c r="BO26" s="339">
        <v>136.55250000000001</v>
      </c>
      <c r="BP26" s="339">
        <v>30.706520000000001</v>
      </c>
      <c r="BQ26" s="339">
        <v>7.1569419999999999</v>
      </c>
      <c r="BR26" s="339">
        <v>11.29429</v>
      </c>
      <c r="BS26" s="339">
        <v>60.249250000000004</v>
      </c>
      <c r="BT26" s="339">
        <v>259.71080000000001</v>
      </c>
      <c r="BU26" s="339">
        <v>520.45389999999998</v>
      </c>
      <c r="BV26" s="339">
        <v>783.41539999999998</v>
      </c>
    </row>
    <row r="27" spans="1:74" ht="11.1" customHeight="1" x14ac:dyDescent="0.2">
      <c r="A27" s="8"/>
      <c r="B27" s="194" t="s">
        <v>178</v>
      </c>
      <c r="C27" s="251"/>
      <c r="D27" s="251"/>
      <c r="E27" s="251"/>
      <c r="F27" s="251"/>
      <c r="G27" s="251"/>
      <c r="H27" s="251"/>
      <c r="I27" s="251"/>
      <c r="J27" s="251"/>
      <c r="K27" s="251"/>
      <c r="L27" s="251"/>
      <c r="M27" s="251"/>
      <c r="N27" s="251"/>
      <c r="O27" s="251"/>
      <c r="P27" s="251"/>
      <c r="Q27" s="251"/>
      <c r="R27" s="251"/>
      <c r="S27" s="251"/>
      <c r="T27" s="251"/>
      <c r="U27" s="251"/>
      <c r="V27" s="251"/>
      <c r="W27" s="251"/>
      <c r="X27" s="251"/>
      <c r="Y27" s="251"/>
      <c r="Z27" s="251"/>
      <c r="AA27" s="251"/>
      <c r="AB27" s="251"/>
      <c r="AC27" s="251"/>
      <c r="AD27" s="251"/>
      <c r="AE27" s="251"/>
      <c r="AF27" s="251"/>
      <c r="AG27" s="251"/>
      <c r="AH27" s="251"/>
      <c r="AI27" s="251"/>
      <c r="AJ27" s="251"/>
      <c r="AK27" s="251"/>
      <c r="AL27" s="251"/>
      <c r="AM27" s="251"/>
      <c r="AN27" s="251"/>
      <c r="AO27" s="251"/>
      <c r="AP27" s="251"/>
      <c r="AQ27" s="251"/>
      <c r="AR27" s="251"/>
      <c r="AS27" s="251"/>
      <c r="AT27" s="251"/>
      <c r="AU27" s="251"/>
      <c r="AV27" s="251"/>
      <c r="AW27" s="251"/>
      <c r="AX27" s="251"/>
      <c r="AY27" s="502"/>
      <c r="AZ27" s="251"/>
      <c r="BA27" s="251"/>
      <c r="BB27" s="251"/>
      <c r="BC27" s="251"/>
      <c r="BD27" s="251"/>
      <c r="BE27" s="251"/>
      <c r="BF27" s="502"/>
      <c r="BG27" s="502"/>
      <c r="BH27" s="502"/>
      <c r="BI27" s="502"/>
      <c r="BJ27" s="502"/>
      <c r="BK27" s="341"/>
      <c r="BL27" s="341"/>
      <c r="BM27" s="341"/>
      <c r="BN27" s="341"/>
      <c r="BO27" s="341"/>
      <c r="BP27" s="341"/>
      <c r="BQ27" s="341"/>
      <c r="BR27" s="341"/>
      <c r="BS27" s="341"/>
      <c r="BT27" s="341"/>
      <c r="BU27" s="341"/>
      <c r="BV27" s="341"/>
    </row>
    <row r="28" spans="1:74" ht="11.1" customHeight="1" x14ac:dyDescent="0.2">
      <c r="A28" s="9" t="s">
        <v>42</v>
      </c>
      <c r="B28" s="213" t="s">
        <v>605</v>
      </c>
      <c r="C28" s="276">
        <v>0</v>
      </c>
      <c r="D28" s="276">
        <v>0</v>
      </c>
      <c r="E28" s="276">
        <v>0</v>
      </c>
      <c r="F28" s="276">
        <v>0</v>
      </c>
      <c r="G28" s="276">
        <v>11.699597605999999</v>
      </c>
      <c r="H28" s="276">
        <v>62.835511836000002</v>
      </c>
      <c r="I28" s="276">
        <v>247.54388700000001</v>
      </c>
      <c r="J28" s="276">
        <v>169.08745390000001</v>
      </c>
      <c r="K28" s="276">
        <v>62.503150478999999</v>
      </c>
      <c r="L28" s="276">
        <v>0</v>
      </c>
      <c r="M28" s="276">
        <v>0</v>
      </c>
      <c r="N28" s="276">
        <v>0</v>
      </c>
      <c r="O28" s="276">
        <v>0</v>
      </c>
      <c r="P28" s="276">
        <v>0</v>
      </c>
      <c r="Q28" s="276">
        <v>0</v>
      </c>
      <c r="R28" s="276">
        <v>0</v>
      </c>
      <c r="S28" s="276">
        <v>21.412375912000002</v>
      </c>
      <c r="T28" s="276">
        <v>58.007510390999997</v>
      </c>
      <c r="U28" s="276">
        <v>246.03052751000001</v>
      </c>
      <c r="V28" s="276">
        <v>211.41734954</v>
      </c>
      <c r="W28" s="276">
        <v>27.149394178000001</v>
      </c>
      <c r="X28" s="276">
        <v>0.49252169797000001</v>
      </c>
      <c r="Y28" s="276">
        <v>0</v>
      </c>
      <c r="Z28" s="276">
        <v>0</v>
      </c>
      <c r="AA28" s="276">
        <v>0</v>
      </c>
      <c r="AB28" s="276">
        <v>0</v>
      </c>
      <c r="AC28" s="276">
        <v>0</v>
      </c>
      <c r="AD28" s="276">
        <v>0</v>
      </c>
      <c r="AE28" s="276">
        <v>8.3610610464999997</v>
      </c>
      <c r="AF28" s="276">
        <v>87.738108144999998</v>
      </c>
      <c r="AG28" s="276">
        <v>303.58427198999999</v>
      </c>
      <c r="AH28" s="276">
        <v>123.05891856</v>
      </c>
      <c r="AI28" s="276">
        <v>17.245089203999999</v>
      </c>
      <c r="AJ28" s="276">
        <v>0</v>
      </c>
      <c r="AK28" s="276">
        <v>0</v>
      </c>
      <c r="AL28" s="276">
        <v>0</v>
      </c>
      <c r="AM28" s="276">
        <v>0</v>
      </c>
      <c r="AN28" s="276">
        <v>0</v>
      </c>
      <c r="AO28" s="276">
        <v>0</v>
      </c>
      <c r="AP28" s="276">
        <v>0</v>
      </c>
      <c r="AQ28" s="276">
        <v>7.2468684818</v>
      </c>
      <c r="AR28" s="276">
        <v>68.444397875000007</v>
      </c>
      <c r="AS28" s="276">
        <v>199.61315153000001</v>
      </c>
      <c r="AT28" s="276">
        <v>108.63016334</v>
      </c>
      <c r="AU28" s="276">
        <v>32.334406274999999</v>
      </c>
      <c r="AV28" s="276">
        <v>0.48932148522000002</v>
      </c>
      <c r="AW28" s="276">
        <v>0</v>
      </c>
      <c r="AX28" s="276">
        <v>0</v>
      </c>
      <c r="AY28" s="276">
        <v>0</v>
      </c>
      <c r="AZ28" s="276">
        <v>0</v>
      </c>
      <c r="BA28" s="276">
        <v>0</v>
      </c>
      <c r="BB28" s="276">
        <v>0</v>
      </c>
      <c r="BC28" s="276">
        <v>31.806152943000001</v>
      </c>
      <c r="BD28" s="276">
        <v>39.844024109000003</v>
      </c>
      <c r="BE28" s="276">
        <v>198.57609829</v>
      </c>
      <c r="BF28" s="339">
        <v>165.51273886999999</v>
      </c>
      <c r="BG28" s="339">
        <v>31.181692135999999</v>
      </c>
      <c r="BH28" s="339">
        <v>0.31575097633999999</v>
      </c>
      <c r="BI28" s="339">
        <v>0</v>
      </c>
      <c r="BJ28" s="339">
        <v>0</v>
      </c>
      <c r="BK28" s="339">
        <v>0</v>
      </c>
      <c r="BL28" s="339">
        <v>0</v>
      </c>
      <c r="BM28" s="339">
        <v>0</v>
      </c>
      <c r="BN28" s="339">
        <v>0</v>
      </c>
      <c r="BO28" s="339">
        <v>9.2091284262999995</v>
      </c>
      <c r="BP28" s="339">
        <v>79.586264116999999</v>
      </c>
      <c r="BQ28" s="339">
        <v>206.17161723999999</v>
      </c>
      <c r="BR28" s="339">
        <v>173.48394299</v>
      </c>
      <c r="BS28" s="339">
        <v>33.865299919000002</v>
      </c>
      <c r="BT28" s="339">
        <v>0.63034611040999999</v>
      </c>
      <c r="BU28" s="339">
        <v>0</v>
      </c>
      <c r="BV28" s="339">
        <v>0</v>
      </c>
    </row>
    <row r="29" spans="1:74" ht="11.1" customHeight="1" x14ac:dyDescent="0.2">
      <c r="A29" s="9" t="s">
        <v>43</v>
      </c>
      <c r="B29" s="213" t="s">
        <v>639</v>
      </c>
      <c r="C29" s="276">
        <v>0</v>
      </c>
      <c r="D29" s="276">
        <v>0</v>
      </c>
      <c r="E29" s="276">
        <v>0</v>
      </c>
      <c r="F29" s="276">
        <v>0</v>
      </c>
      <c r="G29" s="276">
        <v>41.323153267999999</v>
      </c>
      <c r="H29" s="276">
        <v>146.79672622999999</v>
      </c>
      <c r="I29" s="276">
        <v>339.75761309000001</v>
      </c>
      <c r="J29" s="276">
        <v>211.54191075</v>
      </c>
      <c r="K29" s="276">
        <v>93.465415737000001</v>
      </c>
      <c r="L29" s="276">
        <v>2.6453827945000001</v>
      </c>
      <c r="M29" s="276">
        <v>0</v>
      </c>
      <c r="N29" s="276">
        <v>0</v>
      </c>
      <c r="O29" s="276">
        <v>0</v>
      </c>
      <c r="P29" s="276">
        <v>0</v>
      </c>
      <c r="Q29" s="276">
        <v>1.9784456097000001</v>
      </c>
      <c r="R29" s="276">
        <v>0</v>
      </c>
      <c r="S29" s="276">
        <v>64.290349007000003</v>
      </c>
      <c r="T29" s="276">
        <v>115.47312006999999</v>
      </c>
      <c r="U29" s="276">
        <v>331.21499577999998</v>
      </c>
      <c r="V29" s="276">
        <v>237.15441509999999</v>
      </c>
      <c r="W29" s="276">
        <v>60.154957721999999</v>
      </c>
      <c r="X29" s="276">
        <v>4.9820968598000004</v>
      </c>
      <c r="Y29" s="276">
        <v>0</v>
      </c>
      <c r="Z29" s="276">
        <v>0</v>
      </c>
      <c r="AA29" s="276">
        <v>0</v>
      </c>
      <c r="AB29" s="276">
        <v>0</v>
      </c>
      <c r="AC29" s="276">
        <v>0</v>
      </c>
      <c r="AD29" s="276">
        <v>0</v>
      </c>
      <c r="AE29" s="276">
        <v>22.521727586000001</v>
      </c>
      <c r="AF29" s="276">
        <v>133.54840634000001</v>
      </c>
      <c r="AG29" s="276">
        <v>325.78073099</v>
      </c>
      <c r="AH29" s="276">
        <v>159.71729009000001</v>
      </c>
      <c r="AI29" s="276">
        <v>36.133644986</v>
      </c>
      <c r="AJ29" s="276">
        <v>5.6490568685999998</v>
      </c>
      <c r="AK29" s="276">
        <v>0</v>
      </c>
      <c r="AL29" s="276">
        <v>0</v>
      </c>
      <c r="AM29" s="276">
        <v>0</v>
      </c>
      <c r="AN29" s="276">
        <v>0</v>
      </c>
      <c r="AO29" s="276">
        <v>0</v>
      </c>
      <c r="AP29" s="276">
        <v>0</v>
      </c>
      <c r="AQ29" s="276">
        <v>26.073437444</v>
      </c>
      <c r="AR29" s="276">
        <v>130.50496206</v>
      </c>
      <c r="AS29" s="276">
        <v>218.59326435</v>
      </c>
      <c r="AT29" s="276">
        <v>149.67620252</v>
      </c>
      <c r="AU29" s="276">
        <v>65.392850272000004</v>
      </c>
      <c r="AV29" s="276">
        <v>5.2937935049</v>
      </c>
      <c r="AW29" s="276">
        <v>0</v>
      </c>
      <c r="AX29" s="276">
        <v>0</v>
      </c>
      <c r="AY29" s="276">
        <v>0</v>
      </c>
      <c r="AZ29" s="276">
        <v>0</v>
      </c>
      <c r="BA29" s="276">
        <v>0</v>
      </c>
      <c r="BB29" s="276">
        <v>0</v>
      </c>
      <c r="BC29" s="276">
        <v>71.041583685999996</v>
      </c>
      <c r="BD29" s="276">
        <v>114.8358102</v>
      </c>
      <c r="BE29" s="276">
        <v>268.42633848000003</v>
      </c>
      <c r="BF29" s="339">
        <v>217.60003915999999</v>
      </c>
      <c r="BG29" s="339">
        <v>64.846896521000005</v>
      </c>
      <c r="BH29" s="339">
        <v>5.1719299449999996</v>
      </c>
      <c r="BI29" s="339">
        <v>0</v>
      </c>
      <c r="BJ29" s="339">
        <v>0</v>
      </c>
      <c r="BK29" s="339">
        <v>0</v>
      </c>
      <c r="BL29" s="339">
        <v>0</v>
      </c>
      <c r="BM29" s="339">
        <v>0</v>
      </c>
      <c r="BN29" s="339">
        <v>0</v>
      </c>
      <c r="BO29" s="339">
        <v>29.737087159000001</v>
      </c>
      <c r="BP29" s="339">
        <v>139.20469419</v>
      </c>
      <c r="BQ29" s="339">
        <v>267.10010466</v>
      </c>
      <c r="BR29" s="339">
        <v>225.31764254000001</v>
      </c>
      <c r="BS29" s="339">
        <v>67.816838649999994</v>
      </c>
      <c r="BT29" s="339">
        <v>5.6982205380000002</v>
      </c>
      <c r="BU29" s="339">
        <v>0</v>
      </c>
      <c r="BV29" s="339">
        <v>0</v>
      </c>
    </row>
    <row r="30" spans="1:74" ht="11.1" customHeight="1" x14ac:dyDescent="0.2">
      <c r="A30" s="9" t="s">
        <v>44</v>
      </c>
      <c r="B30" s="213" t="s">
        <v>606</v>
      </c>
      <c r="C30" s="276">
        <v>0</v>
      </c>
      <c r="D30" s="276">
        <v>0</v>
      </c>
      <c r="E30" s="276">
        <v>0.41657306978999997</v>
      </c>
      <c r="F30" s="276">
        <v>1.3297596087000001</v>
      </c>
      <c r="G30" s="276">
        <v>48.679440083999999</v>
      </c>
      <c r="H30" s="276">
        <v>166.40599280999999</v>
      </c>
      <c r="I30" s="276">
        <v>374.98533585000001</v>
      </c>
      <c r="J30" s="276">
        <v>219.96448221</v>
      </c>
      <c r="K30" s="276">
        <v>42.051273576</v>
      </c>
      <c r="L30" s="276">
        <v>4.8766955406000001</v>
      </c>
      <c r="M30" s="276">
        <v>0</v>
      </c>
      <c r="N30" s="276">
        <v>0</v>
      </c>
      <c r="O30" s="276">
        <v>0</v>
      </c>
      <c r="P30" s="276">
        <v>0</v>
      </c>
      <c r="Q30" s="276">
        <v>22.200066977999999</v>
      </c>
      <c r="R30" s="276">
        <v>1.1100212913</v>
      </c>
      <c r="S30" s="276">
        <v>111.58465651</v>
      </c>
      <c r="T30" s="276">
        <v>181.20398739999999</v>
      </c>
      <c r="U30" s="276">
        <v>410.29136315</v>
      </c>
      <c r="V30" s="276">
        <v>200.15911352000001</v>
      </c>
      <c r="W30" s="276">
        <v>46.224264061</v>
      </c>
      <c r="X30" s="276">
        <v>1.0817206355</v>
      </c>
      <c r="Y30" s="276">
        <v>0</v>
      </c>
      <c r="Z30" s="276">
        <v>0</v>
      </c>
      <c r="AA30" s="276">
        <v>0</v>
      </c>
      <c r="AB30" s="276">
        <v>0</v>
      </c>
      <c r="AC30" s="276">
        <v>0</v>
      </c>
      <c r="AD30" s="276">
        <v>0</v>
      </c>
      <c r="AE30" s="276">
        <v>70.627010440000006</v>
      </c>
      <c r="AF30" s="276">
        <v>142.41374497999999</v>
      </c>
      <c r="AG30" s="276">
        <v>217.69975507000001</v>
      </c>
      <c r="AH30" s="276">
        <v>181.21901812999999</v>
      </c>
      <c r="AI30" s="276">
        <v>72.452665788999994</v>
      </c>
      <c r="AJ30" s="276">
        <v>5.5719395160999996</v>
      </c>
      <c r="AK30" s="276">
        <v>0</v>
      </c>
      <c r="AL30" s="276">
        <v>0</v>
      </c>
      <c r="AM30" s="276">
        <v>0</v>
      </c>
      <c r="AN30" s="276">
        <v>0</v>
      </c>
      <c r="AO30" s="276">
        <v>0</v>
      </c>
      <c r="AP30" s="276">
        <v>0.80590936855999995</v>
      </c>
      <c r="AQ30" s="276">
        <v>54.109519390999999</v>
      </c>
      <c r="AR30" s="276">
        <v>175.54475281000001</v>
      </c>
      <c r="AS30" s="276">
        <v>133.31450401999999</v>
      </c>
      <c r="AT30" s="276">
        <v>197.12836299</v>
      </c>
      <c r="AU30" s="276">
        <v>46.488886796000003</v>
      </c>
      <c r="AV30" s="276">
        <v>2.6662133508000001</v>
      </c>
      <c r="AW30" s="276">
        <v>0</v>
      </c>
      <c r="AX30" s="276">
        <v>0</v>
      </c>
      <c r="AY30" s="276">
        <v>0</v>
      </c>
      <c r="AZ30" s="276">
        <v>0</v>
      </c>
      <c r="BA30" s="276">
        <v>0</v>
      </c>
      <c r="BB30" s="276">
        <v>0.83321024181000003</v>
      </c>
      <c r="BC30" s="276">
        <v>80.992210021999995</v>
      </c>
      <c r="BD30" s="276">
        <v>137.97494047000001</v>
      </c>
      <c r="BE30" s="276">
        <v>213.85788192000001</v>
      </c>
      <c r="BF30" s="339">
        <v>215.72237131</v>
      </c>
      <c r="BG30" s="339">
        <v>67.730731399000007</v>
      </c>
      <c r="BH30" s="339">
        <v>7.2533253367999997</v>
      </c>
      <c r="BI30" s="339">
        <v>0</v>
      </c>
      <c r="BJ30" s="339">
        <v>0</v>
      </c>
      <c r="BK30" s="339">
        <v>0</v>
      </c>
      <c r="BL30" s="339">
        <v>0</v>
      </c>
      <c r="BM30" s="339">
        <v>0.41665319352000002</v>
      </c>
      <c r="BN30" s="339">
        <v>1.7459758357999999</v>
      </c>
      <c r="BO30" s="339">
        <v>54.862048145999999</v>
      </c>
      <c r="BP30" s="339">
        <v>160.40999325999999</v>
      </c>
      <c r="BQ30" s="339">
        <v>256.42980497999997</v>
      </c>
      <c r="BR30" s="339">
        <v>220.23822505999999</v>
      </c>
      <c r="BS30" s="339">
        <v>69.795371360000004</v>
      </c>
      <c r="BT30" s="339">
        <v>7.9183937796999997</v>
      </c>
      <c r="BU30" s="339">
        <v>0</v>
      </c>
      <c r="BV30" s="339">
        <v>0</v>
      </c>
    </row>
    <row r="31" spans="1:74" ht="11.1" customHeight="1" x14ac:dyDescent="0.2">
      <c r="A31" s="9" t="s">
        <v>45</v>
      </c>
      <c r="B31" s="213" t="s">
        <v>607</v>
      </c>
      <c r="C31" s="276">
        <v>0</v>
      </c>
      <c r="D31" s="276">
        <v>0</v>
      </c>
      <c r="E31" s="276">
        <v>2.2906671164999999</v>
      </c>
      <c r="F31" s="276">
        <v>6.0232479000000003</v>
      </c>
      <c r="G31" s="276">
        <v>46.415522942999999</v>
      </c>
      <c r="H31" s="276">
        <v>213.56754379</v>
      </c>
      <c r="I31" s="276">
        <v>439.36728167000001</v>
      </c>
      <c r="J31" s="276">
        <v>296.89463692999999</v>
      </c>
      <c r="K31" s="276">
        <v>57.35030184</v>
      </c>
      <c r="L31" s="276">
        <v>12.045375241</v>
      </c>
      <c r="M31" s="276">
        <v>0</v>
      </c>
      <c r="N31" s="276">
        <v>0</v>
      </c>
      <c r="O31" s="276">
        <v>0</v>
      </c>
      <c r="P31" s="276">
        <v>0</v>
      </c>
      <c r="Q31" s="276">
        <v>37.332097539000003</v>
      </c>
      <c r="R31" s="276">
        <v>14.382508574999999</v>
      </c>
      <c r="S31" s="276">
        <v>123.16426518999999</v>
      </c>
      <c r="T31" s="276">
        <v>237.50752642</v>
      </c>
      <c r="U31" s="276">
        <v>474.81086462000002</v>
      </c>
      <c r="V31" s="276">
        <v>250.6406192</v>
      </c>
      <c r="W31" s="276">
        <v>79.227369393999993</v>
      </c>
      <c r="X31" s="276">
        <v>4.2841190916</v>
      </c>
      <c r="Y31" s="276">
        <v>0</v>
      </c>
      <c r="Z31" s="276">
        <v>0</v>
      </c>
      <c r="AA31" s="276">
        <v>0</v>
      </c>
      <c r="AB31" s="276">
        <v>0</v>
      </c>
      <c r="AC31" s="276">
        <v>0</v>
      </c>
      <c r="AD31" s="276">
        <v>0.57877661475999997</v>
      </c>
      <c r="AE31" s="276">
        <v>49.109877631000003</v>
      </c>
      <c r="AF31" s="276">
        <v>180.66742482999999</v>
      </c>
      <c r="AG31" s="276">
        <v>262.64595208999998</v>
      </c>
      <c r="AH31" s="276">
        <v>251.05969684999999</v>
      </c>
      <c r="AI31" s="276">
        <v>140.92935363000001</v>
      </c>
      <c r="AJ31" s="276">
        <v>6.6457969666999999</v>
      </c>
      <c r="AK31" s="276">
        <v>0</v>
      </c>
      <c r="AL31" s="276">
        <v>0</v>
      </c>
      <c r="AM31" s="276">
        <v>0</v>
      </c>
      <c r="AN31" s="276">
        <v>0</v>
      </c>
      <c r="AO31" s="276">
        <v>0</v>
      </c>
      <c r="AP31" s="276">
        <v>3.5541759711999998</v>
      </c>
      <c r="AQ31" s="276">
        <v>64.795394897999998</v>
      </c>
      <c r="AR31" s="276">
        <v>193.94226762</v>
      </c>
      <c r="AS31" s="276">
        <v>199.18259581000001</v>
      </c>
      <c r="AT31" s="276">
        <v>260.78569035999999</v>
      </c>
      <c r="AU31" s="276">
        <v>77.826096219999997</v>
      </c>
      <c r="AV31" s="276">
        <v>11.724015696</v>
      </c>
      <c r="AW31" s="276">
        <v>0</v>
      </c>
      <c r="AX31" s="276">
        <v>0</v>
      </c>
      <c r="AY31" s="276">
        <v>0</v>
      </c>
      <c r="AZ31" s="276">
        <v>0</v>
      </c>
      <c r="BA31" s="276">
        <v>2.8838782954000002</v>
      </c>
      <c r="BB31" s="276">
        <v>8.4762142237999996</v>
      </c>
      <c r="BC31" s="276">
        <v>55.227259644999997</v>
      </c>
      <c r="BD31" s="276">
        <v>202.65515851999999</v>
      </c>
      <c r="BE31" s="276">
        <v>303.08608862</v>
      </c>
      <c r="BF31" s="339">
        <v>263.39768741</v>
      </c>
      <c r="BG31" s="339">
        <v>92.104457741000004</v>
      </c>
      <c r="BH31" s="339">
        <v>10.042103493999999</v>
      </c>
      <c r="BI31" s="339">
        <v>0.28790215360999999</v>
      </c>
      <c r="BJ31" s="339">
        <v>0</v>
      </c>
      <c r="BK31" s="339">
        <v>0</v>
      </c>
      <c r="BL31" s="339">
        <v>0</v>
      </c>
      <c r="BM31" s="339">
        <v>2.7812692312</v>
      </c>
      <c r="BN31" s="339">
        <v>7.6416181122999998</v>
      </c>
      <c r="BO31" s="339">
        <v>68.657713345000005</v>
      </c>
      <c r="BP31" s="339">
        <v>196.45990706000001</v>
      </c>
      <c r="BQ31" s="339">
        <v>314.90274169999998</v>
      </c>
      <c r="BR31" s="339">
        <v>272.60523022000001</v>
      </c>
      <c r="BS31" s="339">
        <v>96.609383797999996</v>
      </c>
      <c r="BT31" s="339">
        <v>11.023011814</v>
      </c>
      <c r="BU31" s="339">
        <v>0.28760230038000001</v>
      </c>
      <c r="BV31" s="339">
        <v>0</v>
      </c>
    </row>
    <row r="32" spans="1:74" ht="11.1" customHeight="1" x14ac:dyDescent="0.2">
      <c r="A32" s="9" t="s">
        <v>373</v>
      </c>
      <c r="B32" s="213" t="s">
        <v>640</v>
      </c>
      <c r="C32" s="276">
        <v>19.146258757999998</v>
      </c>
      <c r="D32" s="276">
        <v>36.103239414000001</v>
      </c>
      <c r="E32" s="276">
        <v>56.357210905999999</v>
      </c>
      <c r="F32" s="276">
        <v>115.59670457</v>
      </c>
      <c r="G32" s="276">
        <v>210.38803052</v>
      </c>
      <c r="H32" s="276">
        <v>401.33767743999999</v>
      </c>
      <c r="I32" s="276">
        <v>495.14677247999998</v>
      </c>
      <c r="J32" s="276">
        <v>454.23649404999998</v>
      </c>
      <c r="K32" s="276">
        <v>275.34501415</v>
      </c>
      <c r="L32" s="276">
        <v>92.766536989000002</v>
      </c>
      <c r="M32" s="276">
        <v>57.405090262999998</v>
      </c>
      <c r="N32" s="276">
        <v>45.250013567000003</v>
      </c>
      <c r="O32" s="276">
        <v>30.913398807</v>
      </c>
      <c r="P32" s="276">
        <v>46.377243767000003</v>
      </c>
      <c r="Q32" s="276">
        <v>106.35973258</v>
      </c>
      <c r="R32" s="276">
        <v>87.267068069000004</v>
      </c>
      <c r="S32" s="276">
        <v>246.91522312000001</v>
      </c>
      <c r="T32" s="276">
        <v>301.15740454000002</v>
      </c>
      <c r="U32" s="276">
        <v>495.94739953999999</v>
      </c>
      <c r="V32" s="276">
        <v>399.05740491</v>
      </c>
      <c r="W32" s="276">
        <v>258.70095166999999</v>
      </c>
      <c r="X32" s="276">
        <v>121.91399076</v>
      </c>
      <c r="Y32" s="276">
        <v>28.728713705000001</v>
      </c>
      <c r="Z32" s="276">
        <v>38.703505845999999</v>
      </c>
      <c r="AA32" s="276">
        <v>57.504331929999999</v>
      </c>
      <c r="AB32" s="276">
        <v>35.080329441000003</v>
      </c>
      <c r="AC32" s="276">
        <v>16.15993053</v>
      </c>
      <c r="AD32" s="276">
        <v>90.792192189999994</v>
      </c>
      <c r="AE32" s="276">
        <v>154.45229072999999</v>
      </c>
      <c r="AF32" s="276">
        <v>348.59425419000002</v>
      </c>
      <c r="AG32" s="276">
        <v>414.40889655000001</v>
      </c>
      <c r="AH32" s="276">
        <v>370.15688587</v>
      </c>
      <c r="AI32" s="276">
        <v>255.48196633000001</v>
      </c>
      <c r="AJ32" s="276">
        <v>133.54862525999999</v>
      </c>
      <c r="AK32" s="276">
        <v>66.054788435000006</v>
      </c>
      <c r="AL32" s="276">
        <v>57.975685370000001</v>
      </c>
      <c r="AM32" s="276">
        <v>19.940778656999999</v>
      </c>
      <c r="AN32" s="276">
        <v>44.350924046999999</v>
      </c>
      <c r="AO32" s="276">
        <v>42.220602413999998</v>
      </c>
      <c r="AP32" s="276">
        <v>83.439675164999997</v>
      </c>
      <c r="AQ32" s="276">
        <v>209.92297994</v>
      </c>
      <c r="AR32" s="276">
        <v>350.76455425</v>
      </c>
      <c r="AS32" s="276">
        <v>399.69107283</v>
      </c>
      <c r="AT32" s="276">
        <v>380.63317762999998</v>
      </c>
      <c r="AU32" s="276">
        <v>279.85571406999998</v>
      </c>
      <c r="AV32" s="276">
        <v>125.77953726</v>
      </c>
      <c r="AW32" s="276">
        <v>31.727038871000001</v>
      </c>
      <c r="AX32" s="276">
        <v>36.598499472999997</v>
      </c>
      <c r="AY32" s="276">
        <v>33.574982331000001</v>
      </c>
      <c r="AZ32" s="276">
        <v>18.509969372</v>
      </c>
      <c r="BA32" s="276">
        <v>85.063127231999999</v>
      </c>
      <c r="BB32" s="276">
        <v>130.83372259999999</v>
      </c>
      <c r="BC32" s="276">
        <v>240.79772990999999</v>
      </c>
      <c r="BD32" s="276">
        <v>392.70383376000001</v>
      </c>
      <c r="BE32" s="276">
        <v>462.89028146999999</v>
      </c>
      <c r="BF32" s="339">
        <v>417.05468476999999</v>
      </c>
      <c r="BG32" s="339">
        <v>272.45391386</v>
      </c>
      <c r="BH32" s="339">
        <v>132.76885321</v>
      </c>
      <c r="BI32" s="339">
        <v>57.977269706999998</v>
      </c>
      <c r="BJ32" s="339">
        <v>33.835582250999998</v>
      </c>
      <c r="BK32" s="339">
        <v>30.076400362000001</v>
      </c>
      <c r="BL32" s="339">
        <v>30.013404282</v>
      </c>
      <c r="BM32" s="339">
        <v>49.765522359999999</v>
      </c>
      <c r="BN32" s="339">
        <v>75.502618701000003</v>
      </c>
      <c r="BO32" s="339">
        <v>196.16714686</v>
      </c>
      <c r="BP32" s="339">
        <v>348.30618853999999</v>
      </c>
      <c r="BQ32" s="339">
        <v>445.50377602999998</v>
      </c>
      <c r="BR32" s="339">
        <v>419.60845605999998</v>
      </c>
      <c r="BS32" s="339">
        <v>274.71483696000001</v>
      </c>
      <c r="BT32" s="339">
        <v>136.05809654000001</v>
      </c>
      <c r="BU32" s="339">
        <v>58.140416424000001</v>
      </c>
      <c r="BV32" s="339">
        <v>33.931326681000002</v>
      </c>
    </row>
    <row r="33" spans="1:74" ht="11.1" customHeight="1" x14ac:dyDescent="0.2">
      <c r="A33" s="9" t="s">
        <v>46</v>
      </c>
      <c r="B33" s="213" t="s">
        <v>609</v>
      </c>
      <c r="C33" s="276">
        <v>1.5803798059</v>
      </c>
      <c r="D33" s="276">
        <v>2.9996585368000002</v>
      </c>
      <c r="E33" s="276">
        <v>22.647905248000001</v>
      </c>
      <c r="F33" s="276">
        <v>55.063207024</v>
      </c>
      <c r="G33" s="276">
        <v>130.10056333</v>
      </c>
      <c r="H33" s="276">
        <v>388.89820787000002</v>
      </c>
      <c r="I33" s="276">
        <v>488.74445145999999</v>
      </c>
      <c r="J33" s="276">
        <v>437.63782233000001</v>
      </c>
      <c r="K33" s="276">
        <v>165.26751202</v>
      </c>
      <c r="L33" s="276">
        <v>25.550280636</v>
      </c>
      <c r="M33" s="276">
        <v>5.5963787613999996</v>
      </c>
      <c r="N33" s="276">
        <v>2.5137143885</v>
      </c>
      <c r="O33" s="276">
        <v>12.51080835</v>
      </c>
      <c r="P33" s="276">
        <v>6.6901284908000003</v>
      </c>
      <c r="Q33" s="276">
        <v>87.710968027999996</v>
      </c>
      <c r="R33" s="276">
        <v>45.565709523000002</v>
      </c>
      <c r="S33" s="276">
        <v>224.53626249000001</v>
      </c>
      <c r="T33" s="276">
        <v>300.34416668</v>
      </c>
      <c r="U33" s="276">
        <v>496.67520886</v>
      </c>
      <c r="V33" s="276">
        <v>360.29537089000002</v>
      </c>
      <c r="W33" s="276">
        <v>189.02387293000001</v>
      </c>
      <c r="X33" s="276">
        <v>30.587027657</v>
      </c>
      <c r="Y33" s="276">
        <v>1.1565915097999999</v>
      </c>
      <c r="Z33" s="276">
        <v>6.4674534859000001</v>
      </c>
      <c r="AA33" s="276">
        <v>9.2003616762</v>
      </c>
      <c r="AB33" s="276">
        <v>2.3122158567</v>
      </c>
      <c r="AC33" s="276">
        <v>2.3118934603999999</v>
      </c>
      <c r="AD33" s="276">
        <v>20.208399151999998</v>
      </c>
      <c r="AE33" s="276">
        <v>112.79088498</v>
      </c>
      <c r="AF33" s="276">
        <v>319.09074034999998</v>
      </c>
      <c r="AG33" s="276">
        <v>338.67518539999998</v>
      </c>
      <c r="AH33" s="276">
        <v>342.21704992000002</v>
      </c>
      <c r="AI33" s="276">
        <v>235.43942215999999</v>
      </c>
      <c r="AJ33" s="276">
        <v>55.271404263999997</v>
      </c>
      <c r="AK33" s="276">
        <v>1.4121067581</v>
      </c>
      <c r="AL33" s="276">
        <v>1.6698181832000001</v>
      </c>
      <c r="AM33" s="276">
        <v>0.25796800154999999</v>
      </c>
      <c r="AN33" s="276">
        <v>1.4112557966999999</v>
      </c>
      <c r="AO33" s="276">
        <v>4.5894365243999999</v>
      </c>
      <c r="AP33" s="276">
        <v>26.642008443000002</v>
      </c>
      <c r="AQ33" s="276">
        <v>148.34816857999999</v>
      </c>
      <c r="AR33" s="276">
        <v>329.88642319000002</v>
      </c>
      <c r="AS33" s="276">
        <v>307.57140865999997</v>
      </c>
      <c r="AT33" s="276">
        <v>376.82511935999997</v>
      </c>
      <c r="AU33" s="276">
        <v>236.88908594</v>
      </c>
      <c r="AV33" s="276">
        <v>61.471786711</v>
      </c>
      <c r="AW33" s="276">
        <v>0.41660670636000002</v>
      </c>
      <c r="AX33" s="276">
        <v>3.8088534108999998</v>
      </c>
      <c r="AY33" s="276">
        <v>2.5587294250000001</v>
      </c>
      <c r="AZ33" s="276">
        <v>0</v>
      </c>
      <c r="BA33" s="276">
        <v>20.360794879</v>
      </c>
      <c r="BB33" s="276">
        <v>52.461343370999998</v>
      </c>
      <c r="BC33" s="276">
        <v>174.67066396000001</v>
      </c>
      <c r="BD33" s="276">
        <v>352.43742553999999</v>
      </c>
      <c r="BE33" s="276">
        <v>449.96063571000002</v>
      </c>
      <c r="BF33" s="339">
        <v>396.73875760999999</v>
      </c>
      <c r="BG33" s="339">
        <v>216.64145436999999</v>
      </c>
      <c r="BH33" s="339">
        <v>54.982106442999999</v>
      </c>
      <c r="BI33" s="339">
        <v>6.4642426471999999</v>
      </c>
      <c r="BJ33" s="339">
        <v>3.0024166546000002</v>
      </c>
      <c r="BK33" s="339">
        <v>5.4832341874999999</v>
      </c>
      <c r="BL33" s="339">
        <v>2.9027412443</v>
      </c>
      <c r="BM33" s="339">
        <v>17.063239177</v>
      </c>
      <c r="BN33" s="339">
        <v>32.107411249999998</v>
      </c>
      <c r="BO33" s="339">
        <v>149.28534345</v>
      </c>
      <c r="BP33" s="339">
        <v>312.49671118999998</v>
      </c>
      <c r="BQ33" s="339">
        <v>420.37202874000002</v>
      </c>
      <c r="BR33" s="339">
        <v>400.31158379999999</v>
      </c>
      <c r="BS33" s="339">
        <v>220.96744118999999</v>
      </c>
      <c r="BT33" s="339">
        <v>57.868639115000001</v>
      </c>
      <c r="BU33" s="339">
        <v>6.4529071515999998</v>
      </c>
      <c r="BV33" s="339">
        <v>2.9978834338000002</v>
      </c>
    </row>
    <row r="34" spans="1:74" ht="11.1" customHeight="1" x14ac:dyDescent="0.2">
      <c r="A34" s="9" t="s">
        <v>47</v>
      </c>
      <c r="B34" s="213" t="s">
        <v>610</v>
      </c>
      <c r="C34" s="276">
        <v>7.8550117164</v>
      </c>
      <c r="D34" s="276">
        <v>10.060834066</v>
      </c>
      <c r="E34" s="276">
        <v>83.307928454999995</v>
      </c>
      <c r="F34" s="276">
        <v>185.48258018000001</v>
      </c>
      <c r="G34" s="276">
        <v>277.04792836000001</v>
      </c>
      <c r="H34" s="276">
        <v>582.29328334000002</v>
      </c>
      <c r="I34" s="276">
        <v>681.85317365000003</v>
      </c>
      <c r="J34" s="276">
        <v>718.92115315000001</v>
      </c>
      <c r="K34" s="276">
        <v>385.27565003000001</v>
      </c>
      <c r="L34" s="276">
        <v>132.05067478000001</v>
      </c>
      <c r="M34" s="276">
        <v>40.816908840000004</v>
      </c>
      <c r="N34" s="276">
        <v>7.1670816958000003</v>
      </c>
      <c r="O34" s="276">
        <v>28.379076267999999</v>
      </c>
      <c r="P34" s="276">
        <v>21.663581858000001</v>
      </c>
      <c r="Q34" s="276">
        <v>124.13828687</v>
      </c>
      <c r="R34" s="276">
        <v>178.79777167</v>
      </c>
      <c r="S34" s="276">
        <v>341.47102530000001</v>
      </c>
      <c r="T34" s="276">
        <v>495.34936646</v>
      </c>
      <c r="U34" s="276">
        <v>588.78223479999997</v>
      </c>
      <c r="V34" s="276">
        <v>578.32254150999995</v>
      </c>
      <c r="W34" s="276">
        <v>377.42872046999997</v>
      </c>
      <c r="X34" s="276">
        <v>121.13685357999999</v>
      </c>
      <c r="Y34" s="276">
        <v>41.687071162000002</v>
      </c>
      <c r="Z34" s="276">
        <v>17.666130043999999</v>
      </c>
      <c r="AA34" s="276">
        <v>17.78374118</v>
      </c>
      <c r="AB34" s="276">
        <v>22.354947029000002</v>
      </c>
      <c r="AC34" s="276">
        <v>34.358154147999997</v>
      </c>
      <c r="AD34" s="276">
        <v>63.800048760000003</v>
      </c>
      <c r="AE34" s="276">
        <v>228.60334675999999</v>
      </c>
      <c r="AF34" s="276">
        <v>490.39161028000001</v>
      </c>
      <c r="AG34" s="276">
        <v>518.72707141000001</v>
      </c>
      <c r="AH34" s="276">
        <v>562.89620973000001</v>
      </c>
      <c r="AI34" s="276">
        <v>432.95507994000002</v>
      </c>
      <c r="AJ34" s="276">
        <v>144.61963800999999</v>
      </c>
      <c r="AK34" s="276">
        <v>15.360708621000001</v>
      </c>
      <c r="AL34" s="276">
        <v>3.7709546354999999</v>
      </c>
      <c r="AM34" s="276">
        <v>4.8076876118999996</v>
      </c>
      <c r="AN34" s="276">
        <v>7.6369648363999998</v>
      </c>
      <c r="AO34" s="276">
        <v>21.275465653000001</v>
      </c>
      <c r="AP34" s="276">
        <v>95.522047478000005</v>
      </c>
      <c r="AQ34" s="276">
        <v>225.56346690000001</v>
      </c>
      <c r="AR34" s="276">
        <v>457.63902442</v>
      </c>
      <c r="AS34" s="276">
        <v>503.13839518999998</v>
      </c>
      <c r="AT34" s="276">
        <v>558.04781003999994</v>
      </c>
      <c r="AU34" s="276">
        <v>380.85709127000001</v>
      </c>
      <c r="AV34" s="276">
        <v>194.07697067999999</v>
      </c>
      <c r="AW34" s="276">
        <v>10.213759995</v>
      </c>
      <c r="AX34" s="276">
        <v>14.007586164999999</v>
      </c>
      <c r="AY34" s="276">
        <v>5.4372763809000002</v>
      </c>
      <c r="AZ34" s="276">
        <v>5.6413301607999999</v>
      </c>
      <c r="BA34" s="276">
        <v>39.824905063000003</v>
      </c>
      <c r="BB34" s="276">
        <v>142.29600581</v>
      </c>
      <c r="BC34" s="276">
        <v>261.00841034000001</v>
      </c>
      <c r="BD34" s="276">
        <v>455.41092019000001</v>
      </c>
      <c r="BE34" s="276">
        <v>580.53695615000004</v>
      </c>
      <c r="BF34" s="339">
        <v>551.26296786</v>
      </c>
      <c r="BG34" s="339">
        <v>354.51185608999998</v>
      </c>
      <c r="BH34" s="339">
        <v>139.93915673999999</v>
      </c>
      <c r="BI34" s="339">
        <v>34.376880303999997</v>
      </c>
      <c r="BJ34" s="339">
        <v>7.9705063217000003</v>
      </c>
      <c r="BK34" s="339">
        <v>11.377930472999999</v>
      </c>
      <c r="BL34" s="339">
        <v>11.249698115999999</v>
      </c>
      <c r="BM34" s="339">
        <v>41.597136261000003</v>
      </c>
      <c r="BN34" s="339">
        <v>97.566314669999997</v>
      </c>
      <c r="BO34" s="339">
        <v>271.09976626999998</v>
      </c>
      <c r="BP34" s="339">
        <v>446.11177132</v>
      </c>
      <c r="BQ34" s="339">
        <v>557.88666617000001</v>
      </c>
      <c r="BR34" s="339">
        <v>561.62259318999998</v>
      </c>
      <c r="BS34" s="339">
        <v>369.58628587999999</v>
      </c>
      <c r="BT34" s="339">
        <v>149.03255458000001</v>
      </c>
      <c r="BU34" s="339">
        <v>34.421888449999997</v>
      </c>
      <c r="BV34" s="339">
        <v>7.9765501032000001</v>
      </c>
    </row>
    <row r="35" spans="1:74" ht="11.1" customHeight="1" x14ac:dyDescent="0.2">
      <c r="A35" s="9" t="s">
        <v>50</v>
      </c>
      <c r="B35" s="213" t="s">
        <v>611</v>
      </c>
      <c r="C35" s="276">
        <v>0</v>
      </c>
      <c r="D35" s="276">
        <v>0</v>
      </c>
      <c r="E35" s="276">
        <v>16.172480643</v>
      </c>
      <c r="F35" s="276">
        <v>45.027157115000001</v>
      </c>
      <c r="G35" s="276">
        <v>74.732699830000001</v>
      </c>
      <c r="H35" s="276">
        <v>237.89110865000001</v>
      </c>
      <c r="I35" s="276">
        <v>379.24542898999999</v>
      </c>
      <c r="J35" s="276">
        <v>400.52802699</v>
      </c>
      <c r="K35" s="276">
        <v>218.94246446</v>
      </c>
      <c r="L35" s="276">
        <v>73.293395732999997</v>
      </c>
      <c r="M35" s="276">
        <v>4.3454868118999999</v>
      </c>
      <c r="N35" s="276">
        <v>0</v>
      </c>
      <c r="O35" s="276">
        <v>1.493222109</v>
      </c>
      <c r="P35" s="276">
        <v>2.3181350565000001</v>
      </c>
      <c r="Q35" s="276">
        <v>10.581487172999999</v>
      </c>
      <c r="R35" s="276">
        <v>51.777447729999999</v>
      </c>
      <c r="S35" s="276">
        <v>142.43826730999999</v>
      </c>
      <c r="T35" s="276">
        <v>305.22089306999999</v>
      </c>
      <c r="U35" s="276">
        <v>388.13979902</v>
      </c>
      <c r="V35" s="276">
        <v>372.69520156999999</v>
      </c>
      <c r="W35" s="276">
        <v>207.19851180000001</v>
      </c>
      <c r="X35" s="276">
        <v>75.574328750999996</v>
      </c>
      <c r="Y35" s="276">
        <v>15.128543326999999</v>
      </c>
      <c r="Z35" s="276">
        <v>0</v>
      </c>
      <c r="AA35" s="276">
        <v>0</v>
      </c>
      <c r="AB35" s="276">
        <v>0</v>
      </c>
      <c r="AC35" s="276">
        <v>22.659067532000002</v>
      </c>
      <c r="AD35" s="276">
        <v>47.038544215999998</v>
      </c>
      <c r="AE35" s="276">
        <v>122.07338888</v>
      </c>
      <c r="AF35" s="276">
        <v>309.24511873</v>
      </c>
      <c r="AG35" s="276">
        <v>389.89863250000002</v>
      </c>
      <c r="AH35" s="276">
        <v>336.82368205</v>
      </c>
      <c r="AI35" s="276">
        <v>185.57764472</v>
      </c>
      <c r="AJ35" s="276">
        <v>39.404218196000002</v>
      </c>
      <c r="AK35" s="276">
        <v>9.1876276441000009</v>
      </c>
      <c r="AL35" s="276">
        <v>0</v>
      </c>
      <c r="AM35" s="276">
        <v>3.0978855424999998</v>
      </c>
      <c r="AN35" s="276">
        <v>7.2375808807000004</v>
      </c>
      <c r="AO35" s="276">
        <v>20.845651320000002</v>
      </c>
      <c r="AP35" s="276">
        <v>47.118821177000001</v>
      </c>
      <c r="AQ35" s="276">
        <v>119.61390032</v>
      </c>
      <c r="AR35" s="276">
        <v>271.14740382000002</v>
      </c>
      <c r="AS35" s="276">
        <v>390.36322947000002</v>
      </c>
      <c r="AT35" s="276">
        <v>271.51021790999999</v>
      </c>
      <c r="AU35" s="276">
        <v>206.25148082999999</v>
      </c>
      <c r="AV35" s="276">
        <v>85.446178384000007</v>
      </c>
      <c r="AW35" s="276">
        <v>8.9892983467000001</v>
      </c>
      <c r="AX35" s="276">
        <v>0</v>
      </c>
      <c r="AY35" s="276">
        <v>1.9429536341</v>
      </c>
      <c r="AZ35" s="276">
        <v>11.304043966</v>
      </c>
      <c r="BA35" s="276">
        <v>32.958815102999999</v>
      </c>
      <c r="BB35" s="276">
        <v>40.489605222000002</v>
      </c>
      <c r="BC35" s="276">
        <v>76.388803780999993</v>
      </c>
      <c r="BD35" s="276">
        <v>312.36823134999997</v>
      </c>
      <c r="BE35" s="276">
        <v>337.77631941999999</v>
      </c>
      <c r="BF35" s="339">
        <v>348.34001721999999</v>
      </c>
      <c r="BG35" s="339">
        <v>202.63149493</v>
      </c>
      <c r="BH35" s="339">
        <v>69.912993873000005</v>
      </c>
      <c r="BI35" s="339">
        <v>8.7558453008000008</v>
      </c>
      <c r="BJ35" s="339">
        <v>0</v>
      </c>
      <c r="BK35" s="339">
        <v>1.0391659952000001</v>
      </c>
      <c r="BL35" s="339">
        <v>3.8590193903999999</v>
      </c>
      <c r="BM35" s="339">
        <v>14.306941850999999</v>
      </c>
      <c r="BN35" s="339">
        <v>46.723859124999997</v>
      </c>
      <c r="BO35" s="339">
        <v>129.74371639</v>
      </c>
      <c r="BP35" s="339">
        <v>265.37813662000002</v>
      </c>
      <c r="BQ35" s="339">
        <v>394.52023076</v>
      </c>
      <c r="BR35" s="339">
        <v>355.04628327</v>
      </c>
      <c r="BS35" s="339">
        <v>208.59669908999999</v>
      </c>
      <c r="BT35" s="339">
        <v>73.745706557000005</v>
      </c>
      <c r="BU35" s="339">
        <v>8.7667125408000004</v>
      </c>
      <c r="BV35" s="339">
        <v>0</v>
      </c>
    </row>
    <row r="36" spans="1:74" ht="11.1" customHeight="1" x14ac:dyDescent="0.2">
      <c r="A36" s="9" t="s">
        <v>51</v>
      </c>
      <c r="B36" s="213" t="s">
        <v>612</v>
      </c>
      <c r="C36" s="276">
        <v>7.0139872157000003</v>
      </c>
      <c r="D36" s="276">
        <v>7.3690770965999999</v>
      </c>
      <c r="E36" s="276">
        <v>10.1085408</v>
      </c>
      <c r="F36" s="276">
        <v>16.300682081000001</v>
      </c>
      <c r="G36" s="276">
        <v>23.003161787</v>
      </c>
      <c r="H36" s="276">
        <v>65.844009767000003</v>
      </c>
      <c r="I36" s="276">
        <v>182.33619446</v>
      </c>
      <c r="J36" s="276">
        <v>203.67010531</v>
      </c>
      <c r="K36" s="276">
        <v>156.38526009</v>
      </c>
      <c r="L36" s="276">
        <v>44.529935989000002</v>
      </c>
      <c r="M36" s="276">
        <v>10.595336371</v>
      </c>
      <c r="N36" s="276">
        <v>9.0394341115000003</v>
      </c>
      <c r="O36" s="276">
        <v>10.852179984999999</v>
      </c>
      <c r="P36" s="276">
        <v>6.8283173333000002</v>
      </c>
      <c r="Q36" s="276">
        <v>8.2855991891999992</v>
      </c>
      <c r="R36" s="276">
        <v>18.310401185</v>
      </c>
      <c r="S36" s="276">
        <v>50.614102373999998</v>
      </c>
      <c r="T36" s="276">
        <v>92.139457854</v>
      </c>
      <c r="U36" s="276">
        <v>182.28214037000001</v>
      </c>
      <c r="V36" s="276">
        <v>281.32602456000001</v>
      </c>
      <c r="W36" s="276">
        <v>190.74278698000001</v>
      </c>
      <c r="X36" s="276">
        <v>53.701078316</v>
      </c>
      <c r="Y36" s="276">
        <v>13.921504417</v>
      </c>
      <c r="Z36" s="276">
        <v>8.3960405933000004</v>
      </c>
      <c r="AA36" s="276">
        <v>6.6194043638000002</v>
      </c>
      <c r="AB36" s="276">
        <v>6.9760744902000003</v>
      </c>
      <c r="AC36" s="276">
        <v>12.730653415999999</v>
      </c>
      <c r="AD36" s="276">
        <v>25.127726001999999</v>
      </c>
      <c r="AE36" s="276">
        <v>58.150644565999997</v>
      </c>
      <c r="AF36" s="276">
        <v>135.30522515000001</v>
      </c>
      <c r="AG36" s="276">
        <v>251.79460284000001</v>
      </c>
      <c r="AH36" s="276">
        <v>208.59505056</v>
      </c>
      <c r="AI36" s="276">
        <v>137.38077383000001</v>
      </c>
      <c r="AJ36" s="276">
        <v>27.323467164</v>
      </c>
      <c r="AK36" s="276">
        <v>13.409504549999999</v>
      </c>
      <c r="AL36" s="276">
        <v>8.7461023060999992</v>
      </c>
      <c r="AM36" s="276">
        <v>15.542444894999999</v>
      </c>
      <c r="AN36" s="276">
        <v>10.389440034</v>
      </c>
      <c r="AO36" s="276">
        <v>15.494364647999999</v>
      </c>
      <c r="AP36" s="276">
        <v>25.841633011999999</v>
      </c>
      <c r="AQ36" s="276">
        <v>73.624121133000003</v>
      </c>
      <c r="AR36" s="276">
        <v>127.33808682</v>
      </c>
      <c r="AS36" s="276">
        <v>274.03212051000003</v>
      </c>
      <c r="AT36" s="276">
        <v>228.85903400000001</v>
      </c>
      <c r="AU36" s="276">
        <v>189.22908301000001</v>
      </c>
      <c r="AV36" s="276">
        <v>87.436287530000001</v>
      </c>
      <c r="AW36" s="276">
        <v>19.427008736000001</v>
      </c>
      <c r="AX36" s="276">
        <v>7.4707167170000002</v>
      </c>
      <c r="AY36" s="276">
        <v>10.965215097</v>
      </c>
      <c r="AZ36" s="276">
        <v>14.265343208000001</v>
      </c>
      <c r="BA36" s="276">
        <v>29.02409591</v>
      </c>
      <c r="BB36" s="276">
        <v>23.3855161</v>
      </c>
      <c r="BC36" s="276">
        <v>27.724851320999999</v>
      </c>
      <c r="BD36" s="276">
        <v>183.48195555000001</v>
      </c>
      <c r="BE36" s="276">
        <v>243.03785902000001</v>
      </c>
      <c r="BF36" s="339">
        <v>230.04111015999999</v>
      </c>
      <c r="BG36" s="339">
        <v>149.71541468000001</v>
      </c>
      <c r="BH36" s="339">
        <v>53.184619353999999</v>
      </c>
      <c r="BI36" s="339">
        <v>14.34514529</v>
      </c>
      <c r="BJ36" s="339">
        <v>8.2264315654000004</v>
      </c>
      <c r="BK36" s="339">
        <v>9.3535914826000006</v>
      </c>
      <c r="BL36" s="339">
        <v>8.1546603219999998</v>
      </c>
      <c r="BM36" s="339">
        <v>13.78192087</v>
      </c>
      <c r="BN36" s="339">
        <v>25.146182757999998</v>
      </c>
      <c r="BO36" s="339">
        <v>58.160778958000002</v>
      </c>
      <c r="BP36" s="339">
        <v>115.44683938999999</v>
      </c>
      <c r="BQ36" s="339">
        <v>215.37384890999999</v>
      </c>
      <c r="BR36" s="339">
        <v>218.32251084000001</v>
      </c>
      <c r="BS36" s="339">
        <v>143.90165359</v>
      </c>
      <c r="BT36" s="339">
        <v>52.494583319999997</v>
      </c>
      <c r="BU36" s="339">
        <v>14.339343482</v>
      </c>
      <c r="BV36" s="339">
        <v>8.2925039550000008</v>
      </c>
    </row>
    <row r="37" spans="1:74" ht="11.1" customHeight="1" x14ac:dyDescent="0.2">
      <c r="A37" s="9" t="s">
        <v>751</v>
      </c>
      <c r="B37" s="213" t="s">
        <v>641</v>
      </c>
      <c r="C37" s="276">
        <v>5.8762196416999997</v>
      </c>
      <c r="D37" s="276">
        <v>9.5740068959000002</v>
      </c>
      <c r="E37" s="276">
        <v>25.173767324</v>
      </c>
      <c r="F37" s="276">
        <v>54.183734633</v>
      </c>
      <c r="G37" s="276">
        <v>106.89375938000001</v>
      </c>
      <c r="H37" s="276">
        <v>259.19333724000001</v>
      </c>
      <c r="I37" s="276">
        <v>404.31112175999999</v>
      </c>
      <c r="J37" s="276">
        <v>349.65631073999998</v>
      </c>
      <c r="K37" s="276">
        <v>175.50976270999999</v>
      </c>
      <c r="L37" s="276">
        <v>49.621836805000001</v>
      </c>
      <c r="M37" s="276">
        <v>18.390768338000001</v>
      </c>
      <c r="N37" s="276">
        <v>11.278359544000001</v>
      </c>
      <c r="O37" s="276">
        <v>12.009400217</v>
      </c>
      <c r="P37" s="276">
        <v>13.286380891</v>
      </c>
      <c r="Q37" s="276">
        <v>48.853311173999998</v>
      </c>
      <c r="R37" s="276">
        <v>48.844316116000002</v>
      </c>
      <c r="S37" s="276">
        <v>154.78691162000001</v>
      </c>
      <c r="T37" s="276">
        <v>233.00224064</v>
      </c>
      <c r="U37" s="276">
        <v>401.07851140999998</v>
      </c>
      <c r="V37" s="276">
        <v>327.95085122</v>
      </c>
      <c r="W37" s="276">
        <v>173.92661655000001</v>
      </c>
      <c r="X37" s="276">
        <v>55.380569018000003</v>
      </c>
      <c r="Y37" s="276">
        <v>14.015315315</v>
      </c>
      <c r="Z37" s="276">
        <v>11.417258800000001</v>
      </c>
      <c r="AA37" s="276">
        <v>14.978270890999999</v>
      </c>
      <c r="AB37" s="276">
        <v>10.799355981</v>
      </c>
      <c r="AC37" s="276">
        <v>11.117632049999999</v>
      </c>
      <c r="AD37" s="276">
        <v>34.107490679999998</v>
      </c>
      <c r="AE37" s="276">
        <v>99.545187236000004</v>
      </c>
      <c r="AF37" s="276">
        <v>244.66362781000001</v>
      </c>
      <c r="AG37" s="276">
        <v>338.51784001999999</v>
      </c>
      <c r="AH37" s="276">
        <v>288.35988037999999</v>
      </c>
      <c r="AI37" s="276">
        <v>177.19471203000001</v>
      </c>
      <c r="AJ37" s="276">
        <v>56.082435926000002</v>
      </c>
      <c r="AK37" s="276">
        <v>17.710616863999999</v>
      </c>
      <c r="AL37" s="276">
        <v>13.328318891</v>
      </c>
      <c r="AM37" s="276">
        <v>7.2563941170000001</v>
      </c>
      <c r="AN37" s="276">
        <v>11.910128261000001</v>
      </c>
      <c r="AO37" s="276">
        <v>15.147772353000001</v>
      </c>
      <c r="AP37" s="276">
        <v>37.431393200000002</v>
      </c>
      <c r="AQ37" s="276">
        <v>113.73924449</v>
      </c>
      <c r="AR37" s="276">
        <v>242.56598299999999</v>
      </c>
      <c r="AS37" s="276">
        <v>300.62075709999999</v>
      </c>
      <c r="AT37" s="276">
        <v>291.86499564000002</v>
      </c>
      <c r="AU37" s="276">
        <v>182.7113717</v>
      </c>
      <c r="AV37" s="276">
        <v>74.145498176000004</v>
      </c>
      <c r="AW37" s="276">
        <v>11.317056236000001</v>
      </c>
      <c r="AX37" s="276">
        <v>10.327569809</v>
      </c>
      <c r="AY37" s="276">
        <v>9.3379275540000002</v>
      </c>
      <c r="AZ37" s="276">
        <v>7.4766173215</v>
      </c>
      <c r="BA37" s="276">
        <v>30.084563334999999</v>
      </c>
      <c r="BB37" s="276">
        <v>53.520279506000001</v>
      </c>
      <c r="BC37" s="276">
        <v>125.48591596999999</v>
      </c>
      <c r="BD37" s="276">
        <v>256.17792200999997</v>
      </c>
      <c r="BE37" s="276">
        <v>347.30982397000002</v>
      </c>
      <c r="BF37" s="339">
        <v>319.86946372</v>
      </c>
      <c r="BG37" s="339">
        <v>174.47855527999999</v>
      </c>
      <c r="BH37" s="339">
        <v>62.606970763</v>
      </c>
      <c r="BI37" s="339">
        <v>18.988630661999998</v>
      </c>
      <c r="BJ37" s="339">
        <v>9.1590536875000002</v>
      </c>
      <c r="BK37" s="339">
        <v>9.2415080219999997</v>
      </c>
      <c r="BL37" s="339">
        <v>9.0753537912999995</v>
      </c>
      <c r="BM37" s="339">
        <v>19.432336008</v>
      </c>
      <c r="BN37" s="339">
        <v>36.972931998999996</v>
      </c>
      <c r="BO37" s="339">
        <v>116.28267907</v>
      </c>
      <c r="BP37" s="339">
        <v>237.57390701</v>
      </c>
      <c r="BQ37" s="339">
        <v>346.51000228999999</v>
      </c>
      <c r="BR37" s="339">
        <v>323.40740521999999</v>
      </c>
      <c r="BS37" s="339">
        <v>177.97809723</v>
      </c>
      <c r="BT37" s="339">
        <v>65.145993164999993</v>
      </c>
      <c r="BU37" s="339">
        <v>19.090309133000002</v>
      </c>
      <c r="BV37" s="339">
        <v>9.2176089279000006</v>
      </c>
    </row>
    <row r="38" spans="1:74" ht="11.1" customHeight="1" x14ac:dyDescent="0.2">
      <c r="A38" s="9"/>
      <c r="B38" s="194" t="s">
        <v>179</v>
      </c>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c r="AE38" s="250"/>
      <c r="AF38" s="250"/>
      <c r="AG38" s="250"/>
      <c r="AH38" s="250"/>
      <c r="AI38" s="250"/>
      <c r="AJ38" s="250"/>
      <c r="AK38" s="250"/>
      <c r="AL38" s="250"/>
      <c r="AM38" s="250"/>
      <c r="AN38" s="250"/>
      <c r="AO38" s="250"/>
      <c r="AP38" s="250"/>
      <c r="AQ38" s="250"/>
      <c r="AR38" s="250"/>
      <c r="AS38" s="250"/>
      <c r="AT38" s="250"/>
      <c r="AU38" s="250"/>
      <c r="AV38" s="250"/>
      <c r="AW38" s="250"/>
      <c r="AX38" s="250"/>
      <c r="AY38" s="340"/>
      <c r="AZ38" s="654"/>
      <c r="BA38" s="654"/>
      <c r="BB38" s="654"/>
      <c r="BC38" s="654"/>
      <c r="BD38" s="654"/>
      <c r="BE38" s="654"/>
      <c r="BF38" s="340"/>
      <c r="BG38" s="340"/>
      <c r="BH38" s="340"/>
      <c r="BI38" s="340"/>
      <c r="BJ38" s="340"/>
      <c r="BK38" s="340"/>
      <c r="BL38" s="340"/>
      <c r="BM38" s="340"/>
      <c r="BN38" s="340"/>
      <c r="BO38" s="340"/>
      <c r="BP38" s="340"/>
      <c r="BQ38" s="340"/>
      <c r="BR38" s="340"/>
      <c r="BS38" s="340"/>
      <c r="BT38" s="340"/>
      <c r="BU38" s="340"/>
      <c r="BV38" s="340"/>
    </row>
    <row r="39" spans="1:74" ht="11.1" customHeight="1" x14ac:dyDescent="0.2">
      <c r="A39" s="9" t="s">
        <v>166</v>
      </c>
      <c r="B39" s="213" t="s">
        <v>605</v>
      </c>
      <c r="C39" s="258">
        <v>0</v>
      </c>
      <c r="D39" s="258">
        <v>0</v>
      </c>
      <c r="E39" s="258">
        <v>0</v>
      </c>
      <c r="F39" s="258">
        <v>0</v>
      </c>
      <c r="G39" s="258">
        <v>6.2471714006000001</v>
      </c>
      <c r="H39" s="258">
        <v>71.556726534000006</v>
      </c>
      <c r="I39" s="258">
        <v>189.16432645</v>
      </c>
      <c r="J39" s="258">
        <v>175.73987070000001</v>
      </c>
      <c r="K39" s="258">
        <v>35.934552386999997</v>
      </c>
      <c r="L39" s="258">
        <v>0.6655211271</v>
      </c>
      <c r="M39" s="258">
        <v>0</v>
      </c>
      <c r="N39" s="258">
        <v>0</v>
      </c>
      <c r="O39" s="258">
        <v>0</v>
      </c>
      <c r="P39" s="258">
        <v>0</v>
      </c>
      <c r="Q39" s="258">
        <v>0</v>
      </c>
      <c r="R39" s="258">
        <v>0</v>
      </c>
      <c r="S39" s="258">
        <v>6.4733394614000002</v>
      </c>
      <c r="T39" s="258">
        <v>67.376278434</v>
      </c>
      <c r="U39" s="258">
        <v>203.56859119999999</v>
      </c>
      <c r="V39" s="258">
        <v>170.72658865</v>
      </c>
      <c r="W39" s="258">
        <v>39.492219767999998</v>
      </c>
      <c r="X39" s="258">
        <v>0.6655211271</v>
      </c>
      <c r="Y39" s="258">
        <v>0</v>
      </c>
      <c r="Z39" s="258">
        <v>0</v>
      </c>
      <c r="AA39" s="258">
        <v>0</v>
      </c>
      <c r="AB39" s="258">
        <v>0</v>
      </c>
      <c r="AC39" s="258">
        <v>0</v>
      </c>
      <c r="AD39" s="258">
        <v>0</v>
      </c>
      <c r="AE39" s="258">
        <v>8.6145770525999996</v>
      </c>
      <c r="AF39" s="258">
        <v>68.852697341999999</v>
      </c>
      <c r="AG39" s="258">
        <v>207.79846691</v>
      </c>
      <c r="AH39" s="258">
        <v>171.03677593</v>
      </c>
      <c r="AI39" s="258">
        <v>36.905082036000003</v>
      </c>
      <c r="AJ39" s="258">
        <v>0.71477329690000002</v>
      </c>
      <c r="AK39" s="258">
        <v>0</v>
      </c>
      <c r="AL39" s="258">
        <v>0</v>
      </c>
      <c r="AM39" s="258">
        <v>0</v>
      </c>
      <c r="AN39" s="258">
        <v>0</v>
      </c>
      <c r="AO39" s="258">
        <v>0</v>
      </c>
      <c r="AP39" s="258">
        <v>0</v>
      </c>
      <c r="AQ39" s="258">
        <v>9.4506831572000003</v>
      </c>
      <c r="AR39" s="258">
        <v>73.395868652000004</v>
      </c>
      <c r="AS39" s="258">
        <v>218.98175019999999</v>
      </c>
      <c r="AT39" s="258">
        <v>162.51173224999999</v>
      </c>
      <c r="AU39" s="258">
        <v>35.326834451000003</v>
      </c>
      <c r="AV39" s="258">
        <v>0.71477329690000002</v>
      </c>
      <c r="AW39" s="258">
        <v>0</v>
      </c>
      <c r="AX39" s="258">
        <v>0</v>
      </c>
      <c r="AY39" s="258">
        <v>0</v>
      </c>
      <c r="AZ39" s="258">
        <v>0</v>
      </c>
      <c r="BA39" s="258">
        <v>0</v>
      </c>
      <c r="BB39" s="258">
        <v>0</v>
      </c>
      <c r="BC39" s="258">
        <v>8.9674541907999998</v>
      </c>
      <c r="BD39" s="258">
        <v>76.109814344</v>
      </c>
      <c r="BE39" s="258">
        <v>224.90316247999999</v>
      </c>
      <c r="BF39" s="342">
        <v>159.08269999999999</v>
      </c>
      <c r="BG39" s="342">
        <v>35.391030000000001</v>
      </c>
      <c r="BH39" s="342">
        <v>0.76370539999999998</v>
      </c>
      <c r="BI39" s="342">
        <v>0</v>
      </c>
      <c r="BJ39" s="342">
        <v>0</v>
      </c>
      <c r="BK39" s="342">
        <v>0</v>
      </c>
      <c r="BL39" s="342">
        <v>0</v>
      </c>
      <c r="BM39" s="342">
        <v>0</v>
      </c>
      <c r="BN39" s="342">
        <v>0</v>
      </c>
      <c r="BO39" s="342">
        <v>12.148070000000001</v>
      </c>
      <c r="BP39" s="342">
        <v>68.972269999999995</v>
      </c>
      <c r="BQ39" s="342">
        <v>224.49359999999999</v>
      </c>
      <c r="BR39" s="342">
        <v>153.33070000000001</v>
      </c>
      <c r="BS39" s="342">
        <v>32.354970000000002</v>
      </c>
      <c r="BT39" s="342">
        <v>0.79528049999999995</v>
      </c>
      <c r="BU39" s="342">
        <v>0</v>
      </c>
      <c r="BV39" s="342">
        <v>0</v>
      </c>
    </row>
    <row r="40" spans="1:74" ht="11.1" customHeight="1" x14ac:dyDescent="0.2">
      <c r="A40" s="9" t="s">
        <v>167</v>
      </c>
      <c r="B40" s="213" t="s">
        <v>639</v>
      </c>
      <c r="C40" s="258">
        <v>0</v>
      </c>
      <c r="D40" s="258">
        <v>0</v>
      </c>
      <c r="E40" s="258">
        <v>0</v>
      </c>
      <c r="F40" s="258">
        <v>4.3031156223000001E-2</v>
      </c>
      <c r="G40" s="258">
        <v>22.736614354</v>
      </c>
      <c r="H40" s="258">
        <v>127.91516546</v>
      </c>
      <c r="I40" s="258">
        <v>240.66602241999999</v>
      </c>
      <c r="J40" s="258">
        <v>232.43936314000001</v>
      </c>
      <c r="K40" s="258">
        <v>70.128800484999999</v>
      </c>
      <c r="L40" s="258">
        <v>4.0254612830000003</v>
      </c>
      <c r="M40" s="258">
        <v>0</v>
      </c>
      <c r="N40" s="258">
        <v>0</v>
      </c>
      <c r="O40" s="258">
        <v>0</v>
      </c>
      <c r="P40" s="258">
        <v>0</v>
      </c>
      <c r="Q40" s="258">
        <v>0</v>
      </c>
      <c r="R40" s="258">
        <v>4.3031156223000001E-2</v>
      </c>
      <c r="S40" s="258">
        <v>24.52192423</v>
      </c>
      <c r="T40" s="258">
        <v>129.18705059999999</v>
      </c>
      <c r="U40" s="258">
        <v>259.83910951000001</v>
      </c>
      <c r="V40" s="258">
        <v>226.20211322</v>
      </c>
      <c r="W40" s="258">
        <v>75.357516879000002</v>
      </c>
      <c r="X40" s="258">
        <v>4.0165124994000001</v>
      </c>
      <c r="Y40" s="258">
        <v>0</v>
      </c>
      <c r="Z40" s="258">
        <v>0</v>
      </c>
      <c r="AA40" s="258">
        <v>0</v>
      </c>
      <c r="AB40" s="258">
        <v>0</v>
      </c>
      <c r="AC40" s="258">
        <v>0.19784456097</v>
      </c>
      <c r="AD40" s="258">
        <v>4.3031156223000001E-2</v>
      </c>
      <c r="AE40" s="258">
        <v>30.055598169</v>
      </c>
      <c r="AF40" s="258">
        <v>128.7145395</v>
      </c>
      <c r="AG40" s="258">
        <v>264.23402855</v>
      </c>
      <c r="AH40" s="258">
        <v>223.10331374</v>
      </c>
      <c r="AI40" s="258">
        <v>72.730808869000001</v>
      </c>
      <c r="AJ40" s="258">
        <v>4.4291550782</v>
      </c>
      <c r="AK40" s="258">
        <v>0</v>
      </c>
      <c r="AL40" s="258">
        <v>0</v>
      </c>
      <c r="AM40" s="258">
        <v>0</v>
      </c>
      <c r="AN40" s="258">
        <v>0</v>
      </c>
      <c r="AO40" s="258">
        <v>0.19784456097</v>
      </c>
      <c r="AP40" s="258">
        <v>4.3031156223000001E-2</v>
      </c>
      <c r="AQ40" s="258">
        <v>31.618372739000002</v>
      </c>
      <c r="AR40" s="258">
        <v>135.23081038000001</v>
      </c>
      <c r="AS40" s="258">
        <v>274.10297071000002</v>
      </c>
      <c r="AT40" s="258">
        <v>213.80888933</v>
      </c>
      <c r="AU40" s="258">
        <v>70.350964902000001</v>
      </c>
      <c r="AV40" s="258">
        <v>4.9940607650000004</v>
      </c>
      <c r="AW40" s="258">
        <v>0</v>
      </c>
      <c r="AX40" s="258">
        <v>0</v>
      </c>
      <c r="AY40" s="258">
        <v>0</v>
      </c>
      <c r="AZ40" s="258">
        <v>0</v>
      </c>
      <c r="BA40" s="258">
        <v>0.19784456097</v>
      </c>
      <c r="BB40" s="258">
        <v>4.3031156223000001E-2</v>
      </c>
      <c r="BC40" s="258">
        <v>28.191418599999999</v>
      </c>
      <c r="BD40" s="258">
        <v>139.55483889999999</v>
      </c>
      <c r="BE40" s="258">
        <v>276.59388067999998</v>
      </c>
      <c r="BF40" s="342">
        <v>211.393</v>
      </c>
      <c r="BG40" s="342">
        <v>69.372420000000005</v>
      </c>
      <c r="BH40" s="342">
        <v>5.4589879999999997</v>
      </c>
      <c r="BI40" s="342">
        <v>0</v>
      </c>
      <c r="BJ40" s="342">
        <v>0</v>
      </c>
      <c r="BK40" s="342">
        <v>0</v>
      </c>
      <c r="BL40" s="342">
        <v>0</v>
      </c>
      <c r="BM40" s="342">
        <v>0.19784460000000001</v>
      </c>
      <c r="BN40" s="342">
        <v>4.3031199999999999E-2</v>
      </c>
      <c r="BO40" s="342">
        <v>35.01446</v>
      </c>
      <c r="BP40" s="342">
        <v>132.70179999999999</v>
      </c>
      <c r="BQ40" s="342">
        <v>274.7242</v>
      </c>
      <c r="BR40" s="342">
        <v>203.86259999999999</v>
      </c>
      <c r="BS40" s="342">
        <v>63.712530000000001</v>
      </c>
      <c r="BT40" s="342">
        <v>5.5806750000000003</v>
      </c>
      <c r="BU40" s="342">
        <v>0</v>
      </c>
      <c r="BV40" s="342">
        <v>0</v>
      </c>
    </row>
    <row r="41" spans="1:74" ht="11.1" customHeight="1" x14ac:dyDescent="0.2">
      <c r="A41" s="9" t="s">
        <v>168</v>
      </c>
      <c r="B41" s="213" t="s">
        <v>606</v>
      </c>
      <c r="C41" s="258">
        <v>0.10473946762</v>
      </c>
      <c r="D41" s="258">
        <v>0</v>
      </c>
      <c r="E41" s="258">
        <v>0.59772007682999995</v>
      </c>
      <c r="F41" s="258">
        <v>2.4683789112999999</v>
      </c>
      <c r="G41" s="258">
        <v>48.968900155</v>
      </c>
      <c r="H41" s="258">
        <v>158.53282067999999</v>
      </c>
      <c r="I41" s="258">
        <v>240.13741622000001</v>
      </c>
      <c r="J41" s="258">
        <v>223.99688968999999</v>
      </c>
      <c r="K41" s="258">
        <v>75.717511005000006</v>
      </c>
      <c r="L41" s="258">
        <v>5.9251594817999997</v>
      </c>
      <c r="M41" s="258">
        <v>2.7502481507999998E-2</v>
      </c>
      <c r="N41" s="258">
        <v>0</v>
      </c>
      <c r="O41" s="258">
        <v>0.10473946762</v>
      </c>
      <c r="P41" s="258">
        <v>0</v>
      </c>
      <c r="Q41" s="258">
        <v>0.63937738379999998</v>
      </c>
      <c r="R41" s="258">
        <v>2.0365008625000001</v>
      </c>
      <c r="S41" s="258">
        <v>47.401814221999999</v>
      </c>
      <c r="T41" s="258">
        <v>162.73422416</v>
      </c>
      <c r="U41" s="258">
        <v>253.36092196999999</v>
      </c>
      <c r="V41" s="258">
        <v>221.48509038</v>
      </c>
      <c r="W41" s="258">
        <v>76.323012145999996</v>
      </c>
      <c r="X41" s="258">
        <v>6.0144452944999998</v>
      </c>
      <c r="Y41" s="258">
        <v>0</v>
      </c>
      <c r="Z41" s="258">
        <v>0</v>
      </c>
      <c r="AA41" s="258">
        <v>0.10473946762</v>
      </c>
      <c r="AB41" s="258">
        <v>0</v>
      </c>
      <c r="AC41" s="258">
        <v>2.8593840816</v>
      </c>
      <c r="AD41" s="258">
        <v>2.0153843312999999</v>
      </c>
      <c r="AE41" s="258">
        <v>56.602893971999997</v>
      </c>
      <c r="AF41" s="258">
        <v>161.86361006999999</v>
      </c>
      <c r="AG41" s="258">
        <v>261.52449268999999</v>
      </c>
      <c r="AH41" s="258">
        <v>216.98681615000001</v>
      </c>
      <c r="AI41" s="258">
        <v>69.66338915</v>
      </c>
      <c r="AJ41" s="258">
        <v>5.9909351356</v>
      </c>
      <c r="AK41" s="258">
        <v>0</v>
      </c>
      <c r="AL41" s="258">
        <v>0</v>
      </c>
      <c r="AM41" s="258">
        <v>0.10473946762</v>
      </c>
      <c r="AN41" s="258">
        <v>0</v>
      </c>
      <c r="AO41" s="258">
        <v>2.8183592221999998</v>
      </c>
      <c r="AP41" s="258">
        <v>1.9083136772</v>
      </c>
      <c r="AQ41" s="258">
        <v>60.438484940999999</v>
      </c>
      <c r="AR41" s="258">
        <v>167.23184612</v>
      </c>
      <c r="AS41" s="258">
        <v>262.23918519</v>
      </c>
      <c r="AT41" s="258">
        <v>210.9747088</v>
      </c>
      <c r="AU41" s="258">
        <v>72.652008211999998</v>
      </c>
      <c r="AV41" s="258">
        <v>6.3453935883000003</v>
      </c>
      <c r="AW41" s="258">
        <v>0</v>
      </c>
      <c r="AX41" s="258">
        <v>0</v>
      </c>
      <c r="AY41" s="258">
        <v>0.10473946762</v>
      </c>
      <c r="AZ41" s="258">
        <v>0</v>
      </c>
      <c r="BA41" s="258">
        <v>2.7362534805999998</v>
      </c>
      <c r="BB41" s="258">
        <v>1.9067951330999999</v>
      </c>
      <c r="BC41" s="258">
        <v>58.472019005999996</v>
      </c>
      <c r="BD41" s="258">
        <v>173.27505593000001</v>
      </c>
      <c r="BE41" s="258">
        <v>257.00155955999998</v>
      </c>
      <c r="BF41" s="342">
        <v>219.3802</v>
      </c>
      <c r="BG41" s="342">
        <v>68.280379999999994</v>
      </c>
      <c r="BH41" s="342">
        <v>6.0763939999999996</v>
      </c>
      <c r="BI41" s="342">
        <v>0</v>
      </c>
      <c r="BJ41" s="342">
        <v>0</v>
      </c>
      <c r="BK41" s="342">
        <v>0.1047395</v>
      </c>
      <c r="BL41" s="342">
        <v>0</v>
      </c>
      <c r="BM41" s="342">
        <v>2.736253</v>
      </c>
      <c r="BN41" s="342">
        <v>1.828201</v>
      </c>
      <c r="BO41" s="342">
        <v>64.048559999999995</v>
      </c>
      <c r="BP41" s="342">
        <v>162.7303</v>
      </c>
      <c r="BQ41" s="342">
        <v>250.01410000000001</v>
      </c>
      <c r="BR41" s="342">
        <v>215.09530000000001</v>
      </c>
      <c r="BS41" s="342">
        <v>62.696739999999998</v>
      </c>
      <c r="BT41" s="342">
        <v>6.0291750000000004</v>
      </c>
      <c r="BU41" s="342">
        <v>0</v>
      </c>
      <c r="BV41" s="342">
        <v>0</v>
      </c>
    </row>
    <row r="42" spans="1:74" ht="11.1" customHeight="1" x14ac:dyDescent="0.2">
      <c r="A42" s="9" t="s">
        <v>169</v>
      </c>
      <c r="B42" s="213" t="s">
        <v>607</v>
      </c>
      <c r="C42" s="258">
        <v>0.20605267665999999</v>
      </c>
      <c r="D42" s="258">
        <v>0</v>
      </c>
      <c r="E42" s="258">
        <v>3.3119329702</v>
      </c>
      <c r="F42" s="258">
        <v>8.8938983110999992</v>
      </c>
      <c r="G42" s="258">
        <v>61.006758361999999</v>
      </c>
      <c r="H42" s="258">
        <v>192.76428663999999</v>
      </c>
      <c r="I42" s="258">
        <v>309.09668031000001</v>
      </c>
      <c r="J42" s="258">
        <v>268.18302397000002</v>
      </c>
      <c r="K42" s="258">
        <v>95.568068475000004</v>
      </c>
      <c r="L42" s="258">
        <v>8.5188567637000006</v>
      </c>
      <c r="M42" s="258">
        <v>0.33310540303000002</v>
      </c>
      <c r="N42" s="258">
        <v>0</v>
      </c>
      <c r="O42" s="258">
        <v>0.20605267665999999</v>
      </c>
      <c r="P42" s="258">
        <v>0</v>
      </c>
      <c r="Q42" s="258">
        <v>3.5409996818999998</v>
      </c>
      <c r="R42" s="258">
        <v>7.8349127502</v>
      </c>
      <c r="S42" s="258">
        <v>58.020021747999998</v>
      </c>
      <c r="T42" s="258">
        <v>197.46881138000001</v>
      </c>
      <c r="U42" s="258">
        <v>317.48846008999999</v>
      </c>
      <c r="V42" s="258">
        <v>268.07302893000002</v>
      </c>
      <c r="W42" s="258">
        <v>94.130210141000006</v>
      </c>
      <c r="X42" s="258">
        <v>9.0773095266000006</v>
      </c>
      <c r="Y42" s="258">
        <v>7.2334790699000007E-2</v>
      </c>
      <c r="Z42" s="258">
        <v>0</v>
      </c>
      <c r="AA42" s="258">
        <v>0.20605267665999999</v>
      </c>
      <c r="AB42" s="258">
        <v>0</v>
      </c>
      <c r="AC42" s="258">
        <v>7.2742094357999996</v>
      </c>
      <c r="AD42" s="258">
        <v>8.5495356228000006</v>
      </c>
      <c r="AE42" s="258">
        <v>67.129434822999997</v>
      </c>
      <c r="AF42" s="258">
        <v>196.91163610000001</v>
      </c>
      <c r="AG42" s="258">
        <v>327.69195610000003</v>
      </c>
      <c r="AH42" s="258">
        <v>266.78431274000002</v>
      </c>
      <c r="AI42" s="258">
        <v>89.528795400999996</v>
      </c>
      <c r="AJ42" s="258">
        <v>9.4043118577999998</v>
      </c>
      <c r="AK42" s="258">
        <v>7.2334790699000007E-2</v>
      </c>
      <c r="AL42" s="258">
        <v>0</v>
      </c>
      <c r="AM42" s="258">
        <v>0.20605267665999999</v>
      </c>
      <c r="AN42" s="258">
        <v>0</v>
      </c>
      <c r="AO42" s="258">
        <v>7.1449397887000003</v>
      </c>
      <c r="AP42" s="258">
        <v>7.9232279623000004</v>
      </c>
      <c r="AQ42" s="258">
        <v>67.362007855000002</v>
      </c>
      <c r="AR42" s="258">
        <v>202.04710195000001</v>
      </c>
      <c r="AS42" s="258">
        <v>322.04760779999998</v>
      </c>
      <c r="AT42" s="258">
        <v>258.29090224999999</v>
      </c>
      <c r="AU42" s="258">
        <v>97.951594744999994</v>
      </c>
      <c r="AV42" s="258">
        <v>9.0092028055999993</v>
      </c>
      <c r="AW42" s="258">
        <v>7.2334790699000007E-2</v>
      </c>
      <c r="AX42" s="258">
        <v>0</v>
      </c>
      <c r="AY42" s="258">
        <v>0.20605267665999999</v>
      </c>
      <c r="AZ42" s="258">
        <v>0</v>
      </c>
      <c r="BA42" s="258">
        <v>6.4851545217000002</v>
      </c>
      <c r="BB42" s="258">
        <v>7.6858124581</v>
      </c>
      <c r="BC42" s="258">
        <v>66.049623987999993</v>
      </c>
      <c r="BD42" s="258">
        <v>208.41338501000001</v>
      </c>
      <c r="BE42" s="258">
        <v>319.46835733</v>
      </c>
      <c r="BF42" s="342">
        <v>270.18920000000003</v>
      </c>
      <c r="BG42" s="342">
        <v>93.533919999999995</v>
      </c>
      <c r="BH42" s="342">
        <v>8.9397420000000007</v>
      </c>
      <c r="BI42" s="342">
        <v>7.2334800000000005E-2</v>
      </c>
      <c r="BJ42" s="342">
        <v>0</v>
      </c>
      <c r="BK42" s="342">
        <v>0.20605270000000001</v>
      </c>
      <c r="BL42" s="342">
        <v>0</v>
      </c>
      <c r="BM42" s="342">
        <v>6.6764700000000001</v>
      </c>
      <c r="BN42" s="342">
        <v>7.6128580000000001</v>
      </c>
      <c r="BO42" s="342">
        <v>66.747010000000003</v>
      </c>
      <c r="BP42" s="342">
        <v>204.4452</v>
      </c>
      <c r="BQ42" s="342">
        <v>316.83760000000001</v>
      </c>
      <c r="BR42" s="342">
        <v>269.45</v>
      </c>
      <c r="BS42" s="342">
        <v>87.524860000000004</v>
      </c>
      <c r="BT42" s="342">
        <v>8.9266819999999996</v>
      </c>
      <c r="BU42" s="342">
        <v>0.10112500000000001</v>
      </c>
      <c r="BV42" s="342">
        <v>0</v>
      </c>
    </row>
    <row r="43" spans="1:74" ht="11.1" customHeight="1" x14ac:dyDescent="0.2">
      <c r="A43" s="9" t="s">
        <v>170</v>
      </c>
      <c r="B43" s="213" t="s">
        <v>640</v>
      </c>
      <c r="C43" s="258">
        <v>26.018214777000001</v>
      </c>
      <c r="D43" s="258">
        <v>28.229132830000001</v>
      </c>
      <c r="E43" s="258">
        <v>51.461946685999997</v>
      </c>
      <c r="F43" s="258">
        <v>75.936396039000002</v>
      </c>
      <c r="G43" s="258">
        <v>193.26613115000001</v>
      </c>
      <c r="H43" s="258">
        <v>349.56168743000001</v>
      </c>
      <c r="I43" s="258">
        <v>427.54874102000002</v>
      </c>
      <c r="J43" s="258">
        <v>434.19478392000002</v>
      </c>
      <c r="K43" s="258">
        <v>276.63483253999999</v>
      </c>
      <c r="L43" s="258">
        <v>130.75827709000001</v>
      </c>
      <c r="M43" s="258">
        <v>50.887425133999997</v>
      </c>
      <c r="N43" s="258">
        <v>31.398743530000001</v>
      </c>
      <c r="O43" s="258">
        <v>26.871639397999999</v>
      </c>
      <c r="P43" s="258">
        <v>26.794929402000001</v>
      </c>
      <c r="Q43" s="258">
        <v>52.578277139000001</v>
      </c>
      <c r="R43" s="258">
        <v>79.797244531999993</v>
      </c>
      <c r="S43" s="258">
        <v>197.00181724999999</v>
      </c>
      <c r="T43" s="258">
        <v>356.97011361</v>
      </c>
      <c r="U43" s="258">
        <v>440.23519313999998</v>
      </c>
      <c r="V43" s="258">
        <v>437.63681430999998</v>
      </c>
      <c r="W43" s="258">
        <v>283.12679578000001</v>
      </c>
      <c r="X43" s="258">
        <v>129.83442198</v>
      </c>
      <c r="Y43" s="258">
        <v>50.413664427000001</v>
      </c>
      <c r="Z43" s="258">
        <v>30.848397912999999</v>
      </c>
      <c r="AA43" s="258">
        <v>26.686538644999999</v>
      </c>
      <c r="AB43" s="258">
        <v>28.677315166</v>
      </c>
      <c r="AC43" s="258">
        <v>56.853871390999998</v>
      </c>
      <c r="AD43" s="258">
        <v>76.230244811999995</v>
      </c>
      <c r="AE43" s="258">
        <v>203.51110032</v>
      </c>
      <c r="AF43" s="258">
        <v>352.90011456000002</v>
      </c>
      <c r="AG43" s="258">
        <v>444.37495481000002</v>
      </c>
      <c r="AH43" s="258">
        <v>434.64661758</v>
      </c>
      <c r="AI43" s="258">
        <v>278.08128914000002</v>
      </c>
      <c r="AJ43" s="258">
        <v>126.00656719</v>
      </c>
      <c r="AK43" s="258">
        <v>49.551536053</v>
      </c>
      <c r="AL43" s="258">
        <v>32.545411962999999</v>
      </c>
      <c r="AM43" s="258">
        <v>31.498610743</v>
      </c>
      <c r="AN43" s="258">
        <v>28.703433978</v>
      </c>
      <c r="AO43" s="258">
        <v>49.419459500999999</v>
      </c>
      <c r="AP43" s="258">
        <v>78.660104955999998</v>
      </c>
      <c r="AQ43" s="258">
        <v>199.10662375999999</v>
      </c>
      <c r="AR43" s="258">
        <v>358.38960910999998</v>
      </c>
      <c r="AS43" s="258">
        <v>445.05184443000002</v>
      </c>
      <c r="AT43" s="258">
        <v>429.77581714000002</v>
      </c>
      <c r="AU43" s="258">
        <v>278.92539820000002</v>
      </c>
      <c r="AV43" s="258">
        <v>127.06497186</v>
      </c>
      <c r="AW43" s="258">
        <v>48.728075785000001</v>
      </c>
      <c r="AX43" s="258">
        <v>36.738236874000002</v>
      </c>
      <c r="AY43" s="258">
        <v>31.233826071999999</v>
      </c>
      <c r="AZ43" s="258">
        <v>30.224425884999999</v>
      </c>
      <c r="BA43" s="258">
        <v>48.131374882000003</v>
      </c>
      <c r="BB43" s="258">
        <v>81.463702463999994</v>
      </c>
      <c r="BC43" s="258">
        <v>194.38344996000001</v>
      </c>
      <c r="BD43" s="258">
        <v>359.03826414000002</v>
      </c>
      <c r="BE43" s="258">
        <v>442.8921522</v>
      </c>
      <c r="BF43" s="342">
        <v>431.41410000000002</v>
      </c>
      <c r="BG43" s="342">
        <v>280.29809999999998</v>
      </c>
      <c r="BH43" s="342">
        <v>125.66030000000001</v>
      </c>
      <c r="BI43" s="342">
        <v>45.761470000000003</v>
      </c>
      <c r="BJ43" s="342">
        <v>38.251609999999999</v>
      </c>
      <c r="BK43" s="342">
        <v>31.147970000000001</v>
      </c>
      <c r="BL43" s="342">
        <v>29.284279999999999</v>
      </c>
      <c r="BM43" s="342">
        <v>53.01567</v>
      </c>
      <c r="BN43" s="342">
        <v>89.888400000000004</v>
      </c>
      <c r="BO43" s="342">
        <v>204.0719</v>
      </c>
      <c r="BP43" s="342">
        <v>365.67599999999999</v>
      </c>
      <c r="BQ43" s="342">
        <v>441.61959999999999</v>
      </c>
      <c r="BR43" s="342">
        <v>427.08179999999999</v>
      </c>
      <c r="BS43" s="342">
        <v>274.63130000000001</v>
      </c>
      <c r="BT43" s="342">
        <v>125.3137</v>
      </c>
      <c r="BU43" s="342">
        <v>45.439340000000001</v>
      </c>
      <c r="BV43" s="342">
        <v>39.586080000000003</v>
      </c>
    </row>
    <row r="44" spans="1:74" ht="11.1" customHeight="1" x14ac:dyDescent="0.2">
      <c r="A44" s="9" t="s">
        <v>171</v>
      </c>
      <c r="B44" s="213" t="s">
        <v>609</v>
      </c>
      <c r="C44" s="258">
        <v>5.5024436072</v>
      </c>
      <c r="D44" s="258">
        <v>2.4448524586999998</v>
      </c>
      <c r="E44" s="258">
        <v>18.419662454000001</v>
      </c>
      <c r="F44" s="258">
        <v>37.404487396999997</v>
      </c>
      <c r="G44" s="258">
        <v>151.32053203999999</v>
      </c>
      <c r="H44" s="258">
        <v>318.41035985000002</v>
      </c>
      <c r="I44" s="258">
        <v>403.49281003999999</v>
      </c>
      <c r="J44" s="258">
        <v>413.78712830000001</v>
      </c>
      <c r="K44" s="258">
        <v>228.76589243000001</v>
      </c>
      <c r="L44" s="258">
        <v>53.565613063000001</v>
      </c>
      <c r="M44" s="258">
        <v>6.3421379795000004</v>
      </c>
      <c r="N44" s="258">
        <v>1.9164647042</v>
      </c>
      <c r="O44" s="258">
        <v>5.5322476367000002</v>
      </c>
      <c r="P44" s="258">
        <v>2.0296820387999999</v>
      </c>
      <c r="Q44" s="258">
        <v>20.216397927999999</v>
      </c>
      <c r="R44" s="258">
        <v>37.373453849999997</v>
      </c>
      <c r="S44" s="258">
        <v>148.94859586999999</v>
      </c>
      <c r="T44" s="258">
        <v>331.44447495999998</v>
      </c>
      <c r="U44" s="258">
        <v>412.07861543000001</v>
      </c>
      <c r="V44" s="258">
        <v>418.70157147999998</v>
      </c>
      <c r="W44" s="258">
        <v>229.12638322999999</v>
      </c>
      <c r="X44" s="258">
        <v>53.615351713000003</v>
      </c>
      <c r="Y44" s="258">
        <v>5.4657114676000003</v>
      </c>
      <c r="Z44" s="258">
        <v>1.7341317814999999</v>
      </c>
      <c r="AA44" s="258">
        <v>6.1531205020000002</v>
      </c>
      <c r="AB44" s="258">
        <v>2.5968204853999999</v>
      </c>
      <c r="AC44" s="258">
        <v>27.723440590999999</v>
      </c>
      <c r="AD44" s="258">
        <v>36.251157395</v>
      </c>
      <c r="AE44" s="258">
        <v>159.59437209000001</v>
      </c>
      <c r="AF44" s="258">
        <v>328.98123263999997</v>
      </c>
      <c r="AG44" s="258">
        <v>417.11432761999998</v>
      </c>
      <c r="AH44" s="258">
        <v>412.93341536999998</v>
      </c>
      <c r="AI44" s="258">
        <v>218.59147306</v>
      </c>
      <c r="AJ44" s="258">
        <v>49.062337153999998</v>
      </c>
      <c r="AK44" s="258">
        <v>5.4631018599000001</v>
      </c>
      <c r="AL44" s="258">
        <v>2.2791974907000001</v>
      </c>
      <c r="AM44" s="258">
        <v>6.9714955594000001</v>
      </c>
      <c r="AN44" s="258">
        <v>2.6578721526</v>
      </c>
      <c r="AO44" s="258">
        <v>25.850807072999999</v>
      </c>
      <c r="AP44" s="258">
        <v>34.799340608000001</v>
      </c>
      <c r="AQ44" s="258">
        <v>155.20049119999999</v>
      </c>
      <c r="AR44" s="258">
        <v>337.85832241999998</v>
      </c>
      <c r="AS44" s="258">
        <v>413.61289627000002</v>
      </c>
      <c r="AT44" s="258">
        <v>406.99349410000002</v>
      </c>
      <c r="AU44" s="258">
        <v>224.71696348</v>
      </c>
      <c r="AV44" s="258">
        <v>50.163255907999996</v>
      </c>
      <c r="AW44" s="258">
        <v>4.3430685197000001</v>
      </c>
      <c r="AX44" s="258">
        <v>2.4202331548</v>
      </c>
      <c r="AY44" s="258">
        <v>6.6762879467999996</v>
      </c>
      <c r="AZ44" s="258">
        <v>2.7305885827999998</v>
      </c>
      <c r="BA44" s="258">
        <v>23.318000008999999</v>
      </c>
      <c r="BB44" s="258">
        <v>35.431792377000001</v>
      </c>
      <c r="BC44" s="258">
        <v>149.29142997</v>
      </c>
      <c r="BD44" s="258">
        <v>341.4948253</v>
      </c>
      <c r="BE44" s="258">
        <v>407.89642049999998</v>
      </c>
      <c r="BF44" s="342">
        <v>417.226</v>
      </c>
      <c r="BG44" s="342">
        <v>227.69470000000001</v>
      </c>
      <c r="BH44" s="342">
        <v>46.084960000000002</v>
      </c>
      <c r="BI44" s="342">
        <v>3.1339060000000001</v>
      </c>
      <c r="BJ44" s="342">
        <v>2.758721</v>
      </c>
      <c r="BK44" s="342">
        <v>5.7307110000000003</v>
      </c>
      <c r="BL44" s="342">
        <v>2.1645560000000001</v>
      </c>
      <c r="BM44" s="342">
        <v>24.475729999999999</v>
      </c>
      <c r="BN44" s="342">
        <v>38.452309999999997</v>
      </c>
      <c r="BO44" s="342">
        <v>157.11160000000001</v>
      </c>
      <c r="BP44" s="342">
        <v>345.93029999999999</v>
      </c>
      <c r="BQ44" s="342">
        <v>409.72590000000002</v>
      </c>
      <c r="BR44" s="342">
        <v>411.7955</v>
      </c>
      <c r="BS44" s="342">
        <v>220.80889999999999</v>
      </c>
      <c r="BT44" s="342">
        <v>46.824339999999999</v>
      </c>
      <c r="BU44" s="342">
        <v>3.098271</v>
      </c>
      <c r="BV44" s="342">
        <v>3.0166819999999999</v>
      </c>
    </row>
    <row r="45" spans="1:74" ht="11.1" customHeight="1" x14ac:dyDescent="0.2">
      <c r="A45" s="9" t="s">
        <v>172</v>
      </c>
      <c r="B45" s="213" t="s">
        <v>610</v>
      </c>
      <c r="C45" s="258">
        <v>14.635607140999999</v>
      </c>
      <c r="D45" s="258">
        <v>14.304836011000001</v>
      </c>
      <c r="E45" s="258">
        <v>53.726374073999999</v>
      </c>
      <c r="F45" s="258">
        <v>115.42949762000001</v>
      </c>
      <c r="G45" s="258">
        <v>283.77436854000001</v>
      </c>
      <c r="H45" s="258">
        <v>457.07552707999997</v>
      </c>
      <c r="I45" s="258">
        <v>541.13056759999995</v>
      </c>
      <c r="J45" s="258">
        <v>556.98296045999996</v>
      </c>
      <c r="K45" s="258">
        <v>352.68473711000001</v>
      </c>
      <c r="L45" s="258">
        <v>141.56322183</v>
      </c>
      <c r="M45" s="258">
        <v>40.173310827999998</v>
      </c>
      <c r="N45" s="258">
        <v>7.6335771778000003</v>
      </c>
      <c r="O45" s="258">
        <v>14.800138035</v>
      </c>
      <c r="P45" s="258">
        <v>12.902741883999999</v>
      </c>
      <c r="Q45" s="258">
        <v>60.223126792000002</v>
      </c>
      <c r="R45" s="258">
        <v>118.9453984</v>
      </c>
      <c r="S45" s="258">
        <v>283.18794041000001</v>
      </c>
      <c r="T45" s="258">
        <v>471.89273092000002</v>
      </c>
      <c r="U45" s="258">
        <v>549.23760615000003</v>
      </c>
      <c r="V45" s="258">
        <v>572.67040955000004</v>
      </c>
      <c r="W45" s="258">
        <v>360.79153459000003</v>
      </c>
      <c r="X45" s="258">
        <v>145.29117472999999</v>
      </c>
      <c r="Y45" s="258">
        <v>38.950498963999998</v>
      </c>
      <c r="Z45" s="258">
        <v>7.1742923805999999</v>
      </c>
      <c r="AA45" s="258">
        <v>15.820966452</v>
      </c>
      <c r="AB45" s="258">
        <v>14.570177222</v>
      </c>
      <c r="AC45" s="258">
        <v>69.117329588999993</v>
      </c>
      <c r="AD45" s="258">
        <v>120.17319778</v>
      </c>
      <c r="AE45" s="258">
        <v>290.77577731999997</v>
      </c>
      <c r="AF45" s="258">
        <v>477.77272047000002</v>
      </c>
      <c r="AG45" s="258">
        <v>556.40869425000005</v>
      </c>
      <c r="AH45" s="258">
        <v>575.91439350999997</v>
      </c>
      <c r="AI45" s="258">
        <v>361.30137431999998</v>
      </c>
      <c r="AJ45" s="258">
        <v>144.43694657</v>
      </c>
      <c r="AK45" s="258">
        <v>41.567641332000001</v>
      </c>
      <c r="AL45" s="258">
        <v>8.2262455524</v>
      </c>
      <c r="AM45" s="258">
        <v>16.991191546</v>
      </c>
      <c r="AN45" s="258">
        <v>16.102692843</v>
      </c>
      <c r="AO45" s="258">
        <v>68.741926352999997</v>
      </c>
      <c r="AP45" s="258">
        <v>115.52578271</v>
      </c>
      <c r="AQ45" s="258">
        <v>280.16854465</v>
      </c>
      <c r="AR45" s="258">
        <v>486.25646677999998</v>
      </c>
      <c r="AS45" s="258">
        <v>554.46955163999996</v>
      </c>
      <c r="AT45" s="258">
        <v>575.81420549999996</v>
      </c>
      <c r="AU45" s="258">
        <v>375.59566589000002</v>
      </c>
      <c r="AV45" s="258">
        <v>144.59231904999999</v>
      </c>
      <c r="AW45" s="258">
        <v>37.801098734999997</v>
      </c>
      <c r="AX45" s="258">
        <v>8.0097902846999993</v>
      </c>
      <c r="AY45" s="258">
        <v>15.795565303</v>
      </c>
      <c r="AZ45" s="258">
        <v>16.217726187</v>
      </c>
      <c r="BA45" s="258">
        <v>61.984020909999998</v>
      </c>
      <c r="BB45" s="258">
        <v>116.08774683999999</v>
      </c>
      <c r="BC45" s="258">
        <v>275.43363772999999</v>
      </c>
      <c r="BD45" s="258">
        <v>491.34004442000003</v>
      </c>
      <c r="BE45" s="258">
        <v>555.15966537999998</v>
      </c>
      <c r="BF45" s="342">
        <v>585.99760000000003</v>
      </c>
      <c r="BG45" s="342">
        <v>377.6429</v>
      </c>
      <c r="BH45" s="342">
        <v>140.10589999999999</v>
      </c>
      <c r="BI45" s="342">
        <v>34.457970000000003</v>
      </c>
      <c r="BJ45" s="342">
        <v>8.9235389999999999</v>
      </c>
      <c r="BK45" s="342">
        <v>13.737019999999999</v>
      </c>
      <c r="BL45" s="342">
        <v>14.722519999999999</v>
      </c>
      <c r="BM45" s="342">
        <v>61.871969999999997</v>
      </c>
      <c r="BN45" s="342">
        <v>121.7942</v>
      </c>
      <c r="BO45" s="342">
        <v>278.2713</v>
      </c>
      <c r="BP45" s="342">
        <v>490.03640000000001</v>
      </c>
      <c r="BQ45" s="342">
        <v>558.36490000000003</v>
      </c>
      <c r="BR45" s="342">
        <v>585.34289999999999</v>
      </c>
      <c r="BS45" s="342">
        <v>365.62040000000002</v>
      </c>
      <c r="BT45" s="342">
        <v>140.64109999999999</v>
      </c>
      <c r="BU45" s="342">
        <v>32.609459999999999</v>
      </c>
      <c r="BV45" s="342">
        <v>9.2335619999999992</v>
      </c>
    </row>
    <row r="46" spans="1:74" ht="11.1" customHeight="1" x14ac:dyDescent="0.2">
      <c r="A46" s="9" t="s">
        <v>173</v>
      </c>
      <c r="B46" s="213" t="s">
        <v>611</v>
      </c>
      <c r="C46" s="258">
        <v>1.0576162496999999</v>
      </c>
      <c r="D46" s="258">
        <v>2.2044286890999998</v>
      </c>
      <c r="E46" s="258">
        <v>13.268911583</v>
      </c>
      <c r="F46" s="258">
        <v>36.361657768000001</v>
      </c>
      <c r="G46" s="258">
        <v>125.03844121</v>
      </c>
      <c r="H46" s="258">
        <v>257.04924337</v>
      </c>
      <c r="I46" s="258">
        <v>402.35223358000002</v>
      </c>
      <c r="J46" s="258">
        <v>325.74276978</v>
      </c>
      <c r="K46" s="258">
        <v>197.38191065999999</v>
      </c>
      <c r="L46" s="258">
        <v>64.91588591</v>
      </c>
      <c r="M46" s="258">
        <v>10.307100362</v>
      </c>
      <c r="N46" s="258">
        <v>0</v>
      </c>
      <c r="O46" s="258">
        <v>1.0527226426</v>
      </c>
      <c r="P46" s="258">
        <v>2.0912823431000001</v>
      </c>
      <c r="Q46" s="258">
        <v>13.829535508999999</v>
      </c>
      <c r="R46" s="258">
        <v>37.716302200000001</v>
      </c>
      <c r="S46" s="258">
        <v>116.22056415</v>
      </c>
      <c r="T46" s="258">
        <v>254.19408779</v>
      </c>
      <c r="U46" s="258">
        <v>403.14719872000001</v>
      </c>
      <c r="V46" s="258">
        <v>331.31246216</v>
      </c>
      <c r="W46" s="258">
        <v>196.72719864999999</v>
      </c>
      <c r="X46" s="258">
        <v>64.264865897999996</v>
      </c>
      <c r="Y46" s="258">
        <v>9.3578013912000007</v>
      </c>
      <c r="Z46" s="258">
        <v>0</v>
      </c>
      <c r="AA46" s="258">
        <v>1.2020448534999999</v>
      </c>
      <c r="AB46" s="258">
        <v>2.0392535112000001</v>
      </c>
      <c r="AC46" s="258">
        <v>14.194537801999999</v>
      </c>
      <c r="AD46" s="258">
        <v>36.946931880000001</v>
      </c>
      <c r="AE46" s="258">
        <v>119.75041818</v>
      </c>
      <c r="AF46" s="258">
        <v>254.59001649000001</v>
      </c>
      <c r="AG46" s="258">
        <v>399.96685160999999</v>
      </c>
      <c r="AH46" s="258">
        <v>336.52452012999998</v>
      </c>
      <c r="AI46" s="258">
        <v>197.95895264000001</v>
      </c>
      <c r="AJ46" s="258">
        <v>67.341782026000004</v>
      </c>
      <c r="AK46" s="258">
        <v>9.9302711686999992</v>
      </c>
      <c r="AL46" s="258">
        <v>0</v>
      </c>
      <c r="AM46" s="258">
        <v>0.69894015642999996</v>
      </c>
      <c r="AN46" s="258">
        <v>1.8397318252999999</v>
      </c>
      <c r="AO46" s="258">
        <v>15.636793325999999</v>
      </c>
      <c r="AP46" s="258">
        <v>39.278600300000001</v>
      </c>
      <c r="AQ46" s="258">
        <v>119.65195325000001</v>
      </c>
      <c r="AR46" s="258">
        <v>261.41394508000002</v>
      </c>
      <c r="AS46" s="258">
        <v>392.75678198000003</v>
      </c>
      <c r="AT46" s="258">
        <v>333.86737040000003</v>
      </c>
      <c r="AU46" s="258">
        <v>195.76397815000001</v>
      </c>
      <c r="AV46" s="258">
        <v>59.910955796000003</v>
      </c>
      <c r="AW46" s="258">
        <v>10.53436993</v>
      </c>
      <c r="AX46" s="258">
        <v>0</v>
      </c>
      <c r="AY46" s="258">
        <v>1.0087287107</v>
      </c>
      <c r="AZ46" s="258">
        <v>2.5634899134000002</v>
      </c>
      <c r="BA46" s="258">
        <v>13.78063513</v>
      </c>
      <c r="BB46" s="258">
        <v>40.116812289000002</v>
      </c>
      <c r="BC46" s="258">
        <v>118.74814737</v>
      </c>
      <c r="BD46" s="258">
        <v>264.62214204999998</v>
      </c>
      <c r="BE46" s="258">
        <v>397.24062512</v>
      </c>
      <c r="BF46" s="342">
        <v>332.89800000000002</v>
      </c>
      <c r="BG46" s="342">
        <v>199.3237</v>
      </c>
      <c r="BH46" s="342">
        <v>63.93956</v>
      </c>
      <c r="BI46" s="342">
        <v>11.231629999999999</v>
      </c>
      <c r="BJ46" s="342">
        <v>0</v>
      </c>
      <c r="BK46" s="342">
        <v>1.08761</v>
      </c>
      <c r="BL46" s="342">
        <v>3.4628909999999999</v>
      </c>
      <c r="BM46" s="342">
        <v>16.407170000000001</v>
      </c>
      <c r="BN46" s="342">
        <v>41.066470000000002</v>
      </c>
      <c r="BO46" s="342">
        <v>114.2383</v>
      </c>
      <c r="BP46" s="342">
        <v>273.8682</v>
      </c>
      <c r="BQ46" s="342">
        <v>389.17169999999999</v>
      </c>
      <c r="BR46" s="342">
        <v>337.67669999999998</v>
      </c>
      <c r="BS46" s="342">
        <v>200.36689999999999</v>
      </c>
      <c r="BT46" s="342">
        <v>64.234179999999995</v>
      </c>
      <c r="BU46" s="342">
        <v>10.96514</v>
      </c>
      <c r="BV46" s="342">
        <v>0</v>
      </c>
    </row>
    <row r="47" spans="1:74" ht="11.1" customHeight="1" x14ac:dyDescent="0.2">
      <c r="A47" s="9" t="s">
        <v>174</v>
      </c>
      <c r="B47" s="213" t="s">
        <v>612</v>
      </c>
      <c r="C47" s="258">
        <v>8.4845318499999998</v>
      </c>
      <c r="D47" s="258">
        <v>6.4546454456999998</v>
      </c>
      <c r="E47" s="258">
        <v>11.181834331999999</v>
      </c>
      <c r="F47" s="258">
        <v>14.383631574000001</v>
      </c>
      <c r="G47" s="258">
        <v>49.372697733999999</v>
      </c>
      <c r="H47" s="258">
        <v>107.89093479</v>
      </c>
      <c r="I47" s="258">
        <v>238.15222894999999</v>
      </c>
      <c r="J47" s="258">
        <v>211.60701071</v>
      </c>
      <c r="K47" s="258">
        <v>137.27138482999999</v>
      </c>
      <c r="L47" s="258">
        <v>39.461818571000002</v>
      </c>
      <c r="M47" s="258">
        <v>13.755144699000001</v>
      </c>
      <c r="N47" s="258">
        <v>8.3350469899000004</v>
      </c>
      <c r="O47" s="258">
        <v>8.3469967174999997</v>
      </c>
      <c r="P47" s="258">
        <v>6.5270332271999996</v>
      </c>
      <c r="Q47" s="258">
        <v>11.085244876999999</v>
      </c>
      <c r="R47" s="258">
        <v>14.968784864</v>
      </c>
      <c r="S47" s="258">
        <v>42.579228817000001</v>
      </c>
      <c r="T47" s="258">
        <v>101.58754187</v>
      </c>
      <c r="U47" s="258">
        <v>239.12720236999999</v>
      </c>
      <c r="V47" s="258">
        <v>210.29188916000001</v>
      </c>
      <c r="W47" s="258">
        <v>138.96770398999999</v>
      </c>
      <c r="X47" s="258">
        <v>38.518076864000001</v>
      </c>
      <c r="Y47" s="258">
        <v>13.547232784</v>
      </c>
      <c r="Z47" s="258">
        <v>8.3209121005999993</v>
      </c>
      <c r="AA47" s="258">
        <v>8.6747555447</v>
      </c>
      <c r="AB47" s="258">
        <v>6.6263976996</v>
      </c>
      <c r="AC47" s="258">
        <v>11.172448505</v>
      </c>
      <c r="AD47" s="258">
        <v>15.13165976</v>
      </c>
      <c r="AE47" s="258">
        <v>44.39383711</v>
      </c>
      <c r="AF47" s="258">
        <v>99.726781918</v>
      </c>
      <c r="AG47" s="258">
        <v>234.65556525</v>
      </c>
      <c r="AH47" s="258">
        <v>220.12772654</v>
      </c>
      <c r="AI47" s="258">
        <v>143.49585857</v>
      </c>
      <c r="AJ47" s="258">
        <v>41.544259298</v>
      </c>
      <c r="AK47" s="258">
        <v>13.436000330000001</v>
      </c>
      <c r="AL47" s="258">
        <v>8.3234172754000006</v>
      </c>
      <c r="AM47" s="258">
        <v>7.8988225258</v>
      </c>
      <c r="AN47" s="258">
        <v>6.6687951607000002</v>
      </c>
      <c r="AO47" s="258">
        <v>11.288679677999999</v>
      </c>
      <c r="AP47" s="258">
        <v>16.649773923000001</v>
      </c>
      <c r="AQ47" s="258">
        <v>46.463716654000002</v>
      </c>
      <c r="AR47" s="258">
        <v>102.73643986</v>
      </c>
      <c r="AS47" s="258">
        <v>231.96512447999999</v>
      </c>
      <c r="AT47" s="258">
        <v>217.23946824999999</v>
      </c>
      <c r="AU47" s="258">
        <v>139.74834626000001</v>
      </c>
      <c r="AV47" s="258">
        <v>35.988509606999997</v>
      </c>
      <c r="AW47" s="258">
        <v>13.724785788</v>
      </c>
      <c r="AX47" s="258">
        <v>8.3358471229000006</v>
      </c>
      <c r="AY47" s="258">
        <v>8.7381263085000001</v>
      </c>
      <c r="AZ47" s="258">
        <v>6.8820395831000001</v>
      </c>
      <c r="BA47" s="258">
        <v>10.530320806000001</v>
      </c>
      <c r="BB47" s="258">
        <v>16.954933297</v>
      </c>
      <c r="BC47" s="258">
        <v>48.436076896000003</v>
      </c>
      <c r="BD47" s="258">
        <v>105.05986278</v>
      </c>
      <c r="BE47" s="258">
        <v>237.13812440999999</v>
      </c>
      <c r="BF47" s="342">
        <v>219.15799999999999</v>
      </c>
      <c r="BG47" s="342">
        <v>145.1808</v>
      </c>
      <c r="BH47" s="342">
        <v>42.357370000000003</v>
      </c>
      <c r="BI47" s="342">
        <v>14.6752</v>
      </c>
      <c r="BJ47" s="342">
        <v>8.2470040000000004</v>
      </c>
      <c r="BK47" s="342">
        <v>9.1633910000000007</v>
      </c>
      <c r="BL47" s="342">
        <v>7.6532049999999998</v>
      </c>
      <c r="BM47" s="342">
        <v>12.61782</v>
      </c>
      <c r="BN47" s="342">
        <v>17.80125</v>
      </c>
      <c r="BO47" s="342">
        <v>46.529429999999998</v>
      </c>
      <c r="BP47" s="342">
        <v>116.6614</v>
      </c>
      <c r="BQ47" s="342">
        <v>235.274</v>
      </c>
      <c r="BR47" s="342">
        <v>219.18209999999999</v>
      </c>
      <c r="BS47" s="342">
        <v>151.94450000000001</v>
      </c>
      <c r="BT47" s="342">
        <v>44.678719999999998</v>
      </c>
      <c r="BU47" s="342">
        <v>14.543810000000001</v>
      </c>
      <c r="BV47" s="342">
        <v>8.3351629999999997</v>
      </c>
    </row>
    <row r="48" spans="1:74" ht="11.1" customHeight="1" x14ac:dyDescent="0.2">
      <c r="A48" s="9" t="s">
        <v>175</v>
      </c>
      <c r="B48" s="214" t="s">
        <v>641</v>
      </c>
      <c r="C48" s="256">
        <v>8.4177565385000008</v>
      </c>
      <c r="D48" s="256">
        <v>8.3148198383</v>
      </c>
      <c r="E48" s="256">
        <v>20.026382843</v>
      </c>
      <c r="F48" s="256">
        <v>35.632044491000002</v>
      </c>
      <c r="G48" s="256">
        <v>109.87733147</v>
      </c>
      <c r="H48" s="256">
        <v>231.24382786000001</v>
      </c>
      <c r="I48" s="256">
        <v>333.17272015999998</v>
      </c>
      <c r="J48" s="256">
        <v>320.48674877000002</v>
      </c>
      <c r="K48" s="256">
        <v>171.92839624999999</v>
      </c>
      <c r="L48" s="256">
        <v>57.231977839000002</v>
      </c>
      <c r="M48" s="256">
        <v>17.625076617000001</v>
      </c>
      <c r="N48" s="256">
        <v>8.3202550809000009</v>
      </c>
      <c r="O48" s="256">
        <v>8.5970147583000003</v>
      </c>
      <c r="P48" s="256">
        <v>7.9126015220000001</v>
      </c>
      <c r="Q48" s="256">
        <v>21.227279077999999</v>
      </c>
      <c r="R48" s="256">
        <v>37.030836665000002</v>
      </c>
      <c r="S48" s="256">
        <v>108.82044043</v>
      </c>
      <c r="T48" s="256">
        <v>235.35968543999999</v>
      </c>
      <c r="U48" s="256">
        <v>343.55290380000002</v>
      </c>
      <c r="V48" s="256">
        <v>322.45097326000001</v>
      </c>
      <c r="W48" s="256">
        <v>175.70156627</v>
      </c>
      <c r="X48" s="256">
        <v>57.549181586000003</v>
      </c>
      <c r="Y48" s="256">
        <v>17.311443213</v>
      </c>
      <c r="Z48" s="256">
        <v>8.1995520155000001</v>
      </c>
      <c r="AA48" s="256">
        <v>8.825156024</v>
      </c>
      <c r="AB48" s="256">
        <v>8.5541941799999996</v>
      </c>
      <c r="AC48" s="256">
        <v>24.292882754000001</v>
      </c>
      <c r="AD48" s="256">
        <v>36.682398765999999</v>
      </c>
      <c r="AE48" s="256">
        <v>115.33504229</v>
      </c>
      <c r="AF48" s="256">
        <v>235.12168068</v>
      </c>
      <c r="AG48" s="256">
        <v>347.54662431000003</v>
      </c>
      <c r="AH48" s="256">
        <v>323.12168686000001</v>
      </c>
      <c r="AI48" s="256">
        <v>173.64629904</v>
      </c>
      <c r="AJ48" s="256">
        <v>57.467424471000001</v>
      </c>
      <c r="AK48" s="256">
        <v>17.529275273</v>
      </c>
      <c r="AL48" s="256">
        <v>8.7139118305000007</v>
      </c>
      <c r="AM48" s="256">
        <v>9.8077937482999999</v>
      </c>
      <c r="AN48" s="256">
        <v>8.7751893730999999</v>
      </c>
      <c r="AO48" s="256">
        <v>22.900495128999999</v>
      </c>
      <c r="AP48" s="256">
        <v>37.015556386</v>
      </c>
      <c r="AQ48" s="256">
        <v>114.51577297999999</v>
      </c>
      <c r="AR48" s="256">
        <v>241.40620193999999</v>
      </c>
      <c r="AS48" s="256">
        <v>348.32845585000001</v>
      </c>
      <c r="AT48" s="256">
        <v>318.50516483000001</v>
      </c>
      <c r="AU48" s="256">
        <v>176.16355684000001</v>
      </c>
      <c r="AV48" s="256">
        <v>56.683582100000002</v>
      </c>
      <c r="AW48" s="256">
        <v>17.038932837000001</v>
      </c>
      <c r="AX48" s="256">
        <v>9.5373452429000007</v>
      </c>
      <c r="AY48" s="256">
        <v>9.7842952787000002</v>
      </c>
      <c r="AZ48" s="256">
        <v>9.207163006</v>
      </c>
      <c r="BA48" s="256">
        <v>21.497558203000001</v>
      </c>
      <c r="BB48" s="256">
        <v>37.893210619999998</v>
      </c>
      <c r="BC48" s="256">
        <v>112.40618293</v>
      </c>
      <c r="BD48" s="256">
        <v>245.43455406999999</v>
      </c>
      <c r="BE48" s="256">
        <v>348.95676651999997</v>
      </c>
      <c r="BF48" s="343">
        <v>322.91460000000001</v>
      </c>
      <c r="BG48" s="343">
        <v>177.33150000000001</v>
      </c>
      <c r="BH48" s="343">
        <v>57.262450000000001</v>
      </c>
      <c r="BI48" s="343">
        <v>16.264099999999999</v>
      </c>
      <c r="BJ48" s="343">
        <v>9.9708609999999993</v>
      </c>
      <c r="BK48" s="343">
        <v>9.5815940000000008</v>
      </c>
      <c r="BL48" s="343">
        <v>9.0358999999999998</v>
      </c>
      <c r="BM48" s="343">
        <v>23.116430000000001</v>
      </c>
      <c r="BN48" s="343">
        <v>40.717680000000001</v>
      </c>
      <c r="BO48" s="343">
        <v>116.65479999999999</v>
      </c>
      <c r="BP48" s="343">
        <v>246.64019999999999</v>
      </c>
      <c r="BQ48" s="343">
        <v>347.2321</v>
      </c>
      <c r="BR48" s="343">
        <v>320.43849999999998</v>
      </c>
      <c r="BS48" s="343">
        <v>173.8664</v>
      </c>
      <c r="BT48" s="343">
        <v>57.921379999999999</v>
      </c>
      <c r="BU48" s="343">
        <v>16.02056</v>
      </c>
      <c r="BV48" s="343">
        <v>10.318989999999999</v>
      </c>
    </row>
    <row r="49" spans="1:74" s="198" customFormat="1" ht="11.1" customHeight="1" x14ac:dyDescent="0.2">
      <c r="A49" s="148"/>
      <c r="B49" s="196"/>
      <c r="C49" s="197"/>
      <c r="D49" s="197"/>
      <c r="E49" s="197"/>
      <c r="F49" s="197"/>
      <c r="G49" s="197"/>
      <c r="H49" s="197"/>
      <c r="I49" s="197"/>
      <c r="J49" s="197"/>
      <c r="K49" s="197"/>
      <c r="L49" s="197"/>
      <c r="M49" s="197"/>
      <c r="N49" s="197"/>
      <c r="O49" s="197"/>
      <c r="P49" s="197"/>
      <c r="Q49" s="197"/>
      <c r="R49" s="197"/>
      <c r="S49" s="197"/>
      <c r="T49" s="197"/>
      <c r="U49" s="197"/>
      <c r="V49" s="197"/>
      <c r="W49" s="197"/>
      <c r="X49" s="197"/>
      <c r="Y49" s="197"/>
      <c r="Z49" s="197"/>
      <c r="AA49" s="197"/>
      <c r="AB49" s="197"/>
      <c r="AC49" s="197"/>
      <c r="AD49" s="197"/>
      <c r="AE49" s="197"/>
      <c r="AF49" s="197"/>
      <c r="AG49" s="197"/>
      <c r="AH49" s="197"/>
      <c r="AI49" s="197"/>
      <c r="AJ49" s="197"/>
      <c r="AK49" s="197"/>
      <c r="AL49" s="197"/>
      <c r="AM49" s="197"/>
      <c r="AN49" s="197"/>
      <c r="AO49" s="197"/>
      <c r="AP49" s="197"/>
      <c r="AQ49" s="197"/>
      <c r="AR49" s="197"/>
      <c r="AS49" s="197"/>
      <c r="AT49" s="197"/>
      <c r="AU49" s="197"/>
      <c r="AV49" s="197"/>
      <c r="AW49" s="197"/>
      <c r="AX49" s="197"/>
      <c r="AY49" s="344"/>
      <c r="AZ49" s="344"/>
      <c r="BA49" s="344"/>
      <c r="BB49" s="344"/>
      <c r="BC49" s="344"/>
      <c r="BD49" s="344"/>
      <c r="BE49" s="344"/>
      <c r="BF49" s="344"/>
      <c r="BG49" s="344"/>
      <c r="BH49" s="344"/>
      <c r="BI49" s="344"/>
      <c r="BJ49" s="344"/>
      <c r="BK49" s="344"/>
      <c r="BL49" s="344"/>
      <c r="BM49" s="344"/>
      <c r="BN49" s="344"/>
      <c r="BO49" s="344"/>
      <c r="BP49" s="344"/>
      <c r="BQ49" s="344"/>
      <c r="BR49" s="344"/>
      <c r="BS49" s="344"/>
      <c r="BT49" s="344"/>
      <c r="BU49" s="344"/>
      <c r="BV49" s="344"/>
    </row>
    <row r="50" spans="1:74" s="198" customFormat="1" ht="12" customHeight="1" x14ac:dyDescent="0.2">
      <c r="A50" s="148"/>
      <c r="B50" s="726" t="s">
        <v>1076</v>
      </c>
      <c r="C50" s="658"/>
      <c r="D50" s="658"/>
      <c r="E50" s="658"/>
      <c r="F50" s="658"/>
      <c r="G50" s="658"/>
      <c r="H50" s="658"/>
      <c r="I50" s="658"/>
      <c r="J50" s="658"/>
      <c r="K50" s="658"/>
      <c r="L50" s="658"/>
      <c r="M50" s="658"/>
      <c r="N50" s="658"/>
      <c r="O50" s="658"/>
      <c r="P50" s="658"/>
      <c r="Q50" s="658"/>
      <c r="AY50" s="507"/>
      <c r="AZ50" s="507"/>
      <c r="BA50" s="507"/>
      <c r="BB50" s="507"/>
      <c r="BC50" s="507"/>
      <c r="BD50" s="507"/>
      <c r="BE50" s="507"/>
      <c r="BF50" s="507"/>
      <c r="BG50" s="507"/>
      <c r="BH50" s="507"/>
      <c r="BI50" s="507"/>
      <c r="BJ50" s="507"/>
    </row>
    <row r="51" spans="1:74" s="473" customFormat="1" ht="12" customHeight="1" x14ac:dyDescent="0.2">
      <c r="A51" s="470"/>
      <c r="B51" s="679" t="s">
        <v>184</v>
      </c>
      <c r="C51" s="679"/>
      <c r="D51" s="679"/>
      <c r="E51" s="679"/>
      <c r="F51" s="679"/>
      <c r="G51" s="679"/>
      <c r="H51" s="679"/>
      <c r="I51" s="679"/>
      <c r="J51" s="679"/>
      <c r="K51" s="679"/>
      <c r="L51" s="679"/>
      <c r="M51" s="679"/>
      <c r="N51" s="679"/>
      <c r="O51" s="679"/>
      <c r="P51" s="679"/>
      <c r="Q51" s="679"/>
      <c r="AY51" s="508"/>
      <c r="AZ51" s="508"/>
      <c r="BA51" s="508"/>
      <c r="BB51" s="508"/>
      <c r="BC51" s="508"/>
      <c r="BD51" s="508"/>
      <c r="BE51" s="508"/>
      <c r="BF51" s="508"/>
      <c r="BG51" s="508"/>
      <c r="BH51" s="508"/>
      <c r="BI51" s="508"/>
      <c r="BJ51" s="508"/>
    </row>
    <row r="52" spans="1:74" s="473" customFormat="1" ht="12" customHeight="1" x14ac:dyDescent="0.2">
      <c r="A52" s="474"/>
      <c r="B52" s="727" t="s">
        <v>185</v>
      </c>
      <c r="C52" s="680"/>
      <c r="D52" s="680"/>
      <c r="E52" s="680"/>
      <c r="F52" s="680"/>
      <c r="G52" s="680"/>
      <c r="H52" s="680"/>
      <c r="I52" s="680"/>
      <c r="J52" s="680"/>
      <c r="K52" s="680"/>
      <c r="L52" s="680"/>
      <c r="M52" s="680"/>
      <c r="N52" s="680"/>
      <c r="O52" s="680"/>
      <c r="P52" s="680"/>
      <c r="Q52" s="676"/>
      <c r="AY52" s="508"/>
      <c r="AZ52" s="508"/>
      <c r="BA52" s="508"/>
      <c r="BB52" s="508"/>
      <c r="BC52" s="508"/>
      <c r="BD52" s="508"/>
      <c r="BE52" s="508"/>
      <c r="BF52" s="508"/>
      <c r="BG52" s="508"/>
      <c r="BH52" s="508"/>
      <c r="BI52" s="508"/>
      <c r="BJ52" s="508"/>
    </row>
    <row r="53" spans="1:74" s="473" customFormat="1" ht="12" customHeight="1" x14ac:dyDescent="0.2">
      <c r="A53" s="474"/>
      <c r="B53" s="727" t="s">
        <v>180</v>
      </c>
      <c r="C53" s="680"/>
      <c r="D53" s="680"/>
      <c r="E53" s="680"/>
      <c r="F53" s="680"/>
      <c r="G53" s="680"/>
      <c r="H53" s="680"/>
      <c r="I53" s="680"/>
      <c r="J53" s="680"/>
      <c r="K53" s="680"/>
      <c r="L53" s="680"/>
      <c r="M53" s="680"/>
      <c r="N53" s="680"/>
      <c r="O53" s="680"/>
      <c r="P53" s="680"/>
      <c r="Q53" s="676"/>
      <c r="AY53" s="508"/>
      <c r="AZ53" s="508"/>
      <c r="BA53" s="508"/>
      <c r="BB53" s="508"/>
      <c r="BC53" s="508"/>
      <c r="BD53" s="508"/>
      <c r="BE53" s="508"/>
      <c r="BF53" s="508"/>
      <c r="BG53" s="508"/>
      <c r="BH53" s="508"/>
      <c r="BI53" s="508"/>
      <c r="BJ53" s="508"/>
    </row>
    <row r="54" spans="1:74" s="473" customFormat="1" ht="12" customHeight="1" x14ac:dyDescent="0.2">
      <c r="A54" s="474"/>
      <c r="B54" s="727" t="s">
        <v>510</v>
      </c>
      <c r="C54" s="680"/>
      <c r="D54" s="680"/>
      <c r="E54" s="680"/>
      <c r="F54" s="680"/>
      <c r="G54" s="680"/>
      <c r="H54" s="680"/>
      <c r="I54" s="680"/>
      <c r="J54" s="680"/>
      <c r="K54" s="680"/>
      <c r="L54" s="680"/>
      <c r="M54" s="680"/>
      <c r="N54" s="680"/>
      <c r="O54" s="680"/>
      <c r="P54" s="680"/>
      <c r="Q54" s="676"/>
      <c r="AY54" s="508"/>
      <c r="AZ54" s="508"/>
      <c r="BA54" s="508"/>
      <c r="BB54" s="508"/>
      <c r="BC54" s="508"/>
      <c r="BD54" s="508"/>
      <c r="BE54" s="508"/>
      <c r="BF54" s="508"/>
      <c r="BG54" s="508"/>
      <c r="BH54" s="508"/>
      <c r="BI54" s="508"/>
      <c r="BJ54" s="508"/>
    </row>
    <row r="55" spans="1:74" s="475" customFormat="1" ht="12" customHeight="1" x14ac:dyDescent="0.2">
      <c r="A55" s="474"/>
      <c r="B55" s="727" t="s">
        <v>181</v>
      </c>
      <c r="C55" s="680"/>
      <c r="D55" s="680"/>
      <c r="E55" s="680"/>
      <c r="F55" s="680"/>
      <c r="G55" s="680"/>
      <c r="H55" s="680"/>
      <c r="I55" s="680"/>
      <c r="J55" s="680"/>
      <c r="K55" s="680"/>
      <c r="L55" s="680"/>
      <c r="M55" s="680"/>
      <c r="N55" s="680"/>
      <c r="O55" s="680"/>
      <c r="P55" s="680"/>
      <c r="Q55" s="676"/>
      <c r="AY55" s="509"/>
      <c r="AZ55" s="509"/>
      <c r="BA55" s="509"/>
      <c r="BB55" s="509"/>
      <c r="BC55" s="509"/>
      <c r="BD55" s="509"/>
      <c r="BE55" s="509"/>
      <c r="BF55" s="509"/>
      <c r="BG55" s="509"/>
      <c r="BH55" s="509"/>
      <c r="BI55" s="509"/>
      <c r="BJ55" s="509"/>
    </row>
    <row r="56" spans="1:74" s="475" customFormat="1" ht="12" customHeight="1" x14ac:dyDescent="0.2">
      <c r="A56" s="474"/>
      <c r="B56" s="679" t="s">
        <v>182</v>
      </c>
      <c r="C56" s="680"/>
      <c r="D56" s="680"/>
      <c r="E56" s="680"/>
      <c r="F56" s="680"/>
      <c r="G56" s="680"/>
      <c r="H56" s="680"/>
      <c r="I56" s="680"/>
      <c r="J56" s="680"/>
      <c r="K56" s="680"/>
      <c r="L56" s="680"/>
      <c r="M56" s="680"/>
      <c r="N56" s="680"/>
      <c r="O56" s="680"/>
      <c r="P56" s="680"/>
      <c r="Q56" s="676"/>
      <c r="AY56" s="509"/>
      <c r="AZ56" s="509"/>
      <c r="BA56" s="509"/>
      <c r="BB56" s="509"/>
      <c r="BC56" s="509"/>
      <c r="BD56" s="509"/>
      <c r="BE56" s="509"/>
      <c r="BF56" s="509"/>
      <c r="BG56" s="509"/>
      <c r="BH56" s="509"/>
      <c r="BI56" s="509"/>
      <c r="BJ56" s="509"/>
    </row>
    <row r="57" spans="1:74" s="475" customFormat="1" ht="12" customHeight="1" x14ac:dyDescent="0.2">
      <c r="A57" s="437"/>
      <c r="B57" s="687" t="s">
        <v>183</v>
      </c>
      <c r="C57" s="676"/>
      <c r="D57" s="676"/>
      <c r="E57" s="676"/>
      <c r="F57" s="676"/>
      <c r="G57" s="676"/>
      <c r="H57" s="676"/>
      <c r="I57" s="676"/>
      <c r="J57" s="676"/>
      <c r="K57" s="676"/>
      <c r="L57" s="676"/>
      <c r="M57" s="676"/>
      <c r="N57" s="676"/>
      <c r="O57" s="676"/>
      <c r="P57" s="676"/>
      <c r="Q57" s="676"/>
      <c r="AY57" s="509"/>
      <c r="AZ57" s="509"/>
      <c r="BA57" s="509"/>
      <c r="BB57" s="509"/>
      <c r="BC57" s="509"/>
      <c r="BD57" s="509"/>
      <c r="BE57" s="509"/>
      <c r="BF57" s="509"/>
      <c r="BG57" s="509"/>
      <c r="BH57" s="509"/>
      <c r="BI57" s="509"/>
      <c r="BJ57" s="509"/>
    </row>
    <row r="58" spans="1:74" x14ac:dyDescent="0.15">
      <c r="BK58" s="345"/>
      <c r="BL58" s="345"/>
      <c r="BM58" s="345"/>
      <c r="BN58" s="345"/>
      <c r="BO58" s="345"/>
      <c r="BP58" s="345"/>
      <c r="BQ58" s="345"/>
      <c r="BR58" s="345"/>
      <c r="BS58" s="345"/>
      <c r="BT58" s="345"/>
      <c r="BU58" s="345"/>
      <c r="BV58" s="345"/>
    </row>
    <row r="59" spans="1:74" x14ac:dyDescent="0.15">
      <c r="BK59" s="345"/>
      <c r="BL59" s="345"/>
      <c r="BM59" s="345"/>
      <c r="BN59" s="345"/>
      <c r="BO59" s="345"/>
      <c r="BP59" s="345"/>
      <c r="BQ59" s="345"/>
      <c r="BR59" s="345"/>
      <c r="BS59" s="345"/>
      <c r="BT59" s="345"/>
      <c r="BU59" s="345"/>
      <c r="BV59" s="345"/>
    </row>
    <row r="60" spans="1:74" x14ac:dyDescent="0.15">
      <c r="BK60" s="345"/>
      <c r="BL60" s="345"/>
      <c r="BM60" s="345"/>
      <c r="BN60" s="345"/>
      <c r="BO60" s="345"/>
      <c r="BP60" s="345"/>
      <c r="BQ60" s="345"/>
      <c r="BR60" s="345"/>
      <c r="BS60" s="345"/>
      <c r="BT60" s="345"/>
      <c r="BU60" s="345"/>
      <c r="BV60" s="345"/>
    </row>
    <row r="61" spans="1:74" x14ac:dyDescent="0.15">
      <c r="BK61" s="345"/>
      <c r="BL61" s="345"/>
      <c r="BM61" s="345"/>
      <c r="BN61" s="345"/>
      <c r="BO61" s="345"/>
      <c r="BP61" s="345"/>
      <c r="BQ61" s="345"/>
      <c r="BR61" s="345"/>
      <c r="BS61" s="345"/>
      <c r="BT61" s="345"/>
      <c r="BU61" s="345"/>
      <c r="BV61" s="345"/>
    </row>
    <row r="62" spans="1:74" x14ac:dyDescent="0.15">
      <c r="BK62" s="345"/>
      <c r="BL62" s="345"/>
      <c r="BM62" s="345"/>
      <c r="BN62" s="345"/>
      <c r="BO62" s="345"/>
      <c r="BP62" s="345"/>
      <c r="BQ62" s="345"/>
      <c r="BR62" s="345"/>
      <c r="BS62" s="345"/>
      <c r="BT62" s="345"/>
      <c r="BU62" s="345"/>
      <c r="BV62" s="345"/>
    </row>
    <row r="63" spans="1:74" x14ac:dyDescent="0.15">
      <c r="BK63" s="345"/>
      <c r="BL63" s="345"/>
      <c r="BM63" s="345"/>
      <c r="BN63" s="345"/>
      <c r="BO63" s="345"/>
      <c r="BP63" s="345"/>
      <c r="BQ63" s="345"/>
      <c r="BR63" s="345"/>
      <c r="BS63" s="345"/>
      <c r="BT63" s="345"/>
      <c r="BU63" s="345"/>
      <c r="BV63" s="345"/>
    </row>
    <row r="64" spans="1:74" x14ac:dyDescent="0.15">
      <c r="BK64" s="345"/>
      <c r="BL64" s="345"/>
      <c r="BM64" s="345"/>
      <c r="BN64" s="345"/>
      <c r="BO64" s="345"/>
      <c r="BP64" s="345"/>
      <c r="BQ64" s="345"/>
      <c r="BR64" s="345"/>
      <c r="BS64" s="345"/>
      <c r="BT64" s="345"/>
      <c r="BU64" s="345"/>
      <c r="BV64" s="345"/>
    </row>
    <row r="65" spans="63:74" x14ac:dyDescent="0.15">
      <c r="BK65" s="345"/>
      <c r="BL65" s="345"/>
      <c r="BM65" s="345"/>
      <c r="BN65" s="345"/>
      <c r="BO65" s="345"/>
      <c r="BP65" s="345"/>
      <c r="BQ65" s="345"/>
      <c r="BR65" s="345"/>
      <c r="BS65" s="345"/>
      <c r="BT65" s="345"/>
      <c r="BU65" s="345"/>
      <c r="BV65" s="345"/>
    </row>
    <row r="66" spans="63:74" x14ac:dyDescent="0.15">
      <c r="BK66" s="345"/>
      <c r="BL66" s="345"/>
      <c r="BM66" s="345"/>
      <c r="BN66" s="345"/>
      <c r="BO66" s="345"/>
      <c r="BP66" s="345"/>
      <c r="BQ66" s="345"/>
      <c r="BR66" s="345"/>
      <c r="BS66" s="345"/>
      <c r="BT66" s="345"/>
      <c r="BU66" s="345"/>
      <c r="BV66" s="345"/>
    </row>
    <row r="67" spans="63:74" x14ac:dyDescent="0.15">
      <c r="BK67" s="345"/>
      <c r="BL67" s="345"/>
      <c r="BM67" s="345"/>
      <c r="BN67" s="345"/>
      <c r="BO67" s="345"/>
      <c r="BP67" s="345"/>
      <c r="BQ67" s="345"/>
      <c r="BR67" s="345"/>
      <c r="BS67" s="345"/>
      <c r="BT67" s="345"/>
      <c r="BU67" s="345"/>
      <c r="BV67" s="345"/>
    </row>
    <row r="68" spans="63:74" x14ac:dyDescent="0.15">
      <c r="BK68" s="345"/>
      <c r="BL68" s="345"/>
      <c r="BM68" s="345"/>
      <c r="BN68" s="345"/>
      <c r="BO68" s="345"/>
      <c r="BP68" s="345"/>
      <c r="BQ68" s="345"/>
      <c r="BR68" s="345"/>
      <c r="BS68" s="345"/>
      <c r="BT68" s="345"/>
      <c r="BU68" s="345"/>
      <c r="BV68" s="345"/>
    </row>
    <row r="69" spans="63:74" x14ac:dyDescent="0.15">
      <c r="BK69" s="345"/>
      <c r="BL69" s="345"/>
      <c r="BM69" s="345"/>
      <c r="BN69" s="345"/>
      <c r="BO69" s="345"/>
      <c r="BP69" s="345"/>
      <c r="BQ69" s="345"/>
      <c r="BR69" s="345"/>
      <c r="BS69" s="345"/>
      <c r="BT69" s="345"/>
      <c r="BU69" s="345"/>
      <c r="BV69" s="345"/>
    </row>
    <row r="70" spans="63:74" x14ac:dyDescent="0.15">
      <c r="BK70" s="345"/>
      <c r="BL70" s="345"/>
      <c r="BM70" s="345"/>
      <c r="BN70" s="345"/>
      <c r="BO70" s="345"/>
      <c r="BP70" s="345"/>
      <c r="BQ70" s="345"/>
      <c r="BR70" s="345"/>
      <c r="BS70" s="345"/>
      <c r="BT70" s="345"/>
      <c r="BU70" s="345"/>
      <c r="BV70" s="345"/>
    </row>
    <row r="71" spans="63:74" x14ac:dyDescent="0.15">
      <c r="BK71" s="345"/>
      <c r="BL71" s="345"/>
      <c r="BM71" s="345"/>
      <c r="BN71" s="345"/>
      <c r="BO71" s="345"/>
      <c r="BP71" s="345"/>
      <c r="BQ71" s="345"/>
      <c r="BR71" s="345"/>
      <c r="BS71" s="345"/>
      <c r="BT71" s="345"/>
      <c r="BU71" s="345"/>
      <c r="BV71" s="345"/>
    </row>
    <row r="72" spans="63:74" x14ac:dyDescent="0.15">
      <c r="BK72" s="345"/>
      <c r="BL72" s="345"/>
      <c r="BM72" s="345"/>
      <c r="BN72" s="345"/>
      <c r="BO72" s="345"/>
      <c r="BP72" s="345"/>
      <c r="BQ72" s="345"/>
      <c r="BR72" s="345"/>
      <c r="BS72" s="345"/>
      <c r="BT72" s="345"/>
      <c r="BU72" s="345"/>
      <c r="BV72" s="345"/>
    </row>
    <row r="73" spans="63:74" x14ac:dyDescent="0.15">
      <c r="BK73" s="345"/>
      <c r="BL73" s="345"/>
      <c r="BM73" s="345"/>
      <c r="BN73" s="345"/>
      <c r="BO73" s="345"/>
      <c r="BP73" s="345"/>
      <c r="BQ73" s="345"/>
      <c r="BR73" s="345"/>
      <c r="BS73" s="345"/>
      <c r="BT73" s="345"/>
      <c r="BU73" s="345"/>
      <c r="BV73" s="345"/>
    </row>
    <row r="74" spans="63:74" x14ac:dyDescent="0.15">
      <c r="BK74" s="345"/>
      <c r="BL74" s="345"/>
      <c r="BM74" s="345"/>
      <c r="BN74" s="345"/>
      <c r="BO74" s="345"/>
      <c r="BP74" s="345"/>
      <c r="BQ74" s="345"/>
      <c r="BR74" s="345"/>
      <c r="BS74" s="345"/>
      <c r="BT74" s="345"/>
      <c r="BU74" s="345"/>
      <c r="BV74" s="345"/>
    </row>
    <row r="75" spans="63:74" x14ac:dyDescent="0.15">
      <c r="BK75" s="345"/>
      <c r="BL75" s="345"/>
      <c r="BM75" s="345"/>
      <c r="BN75" s="345"/>
      <c r="BO75" s="345"/>
      <c r="BP75" s="345"/>
      <c r="BQ75" s="345"/>
      <c r="BR75" s="345"/>
      <c r="BS75" s="345"/>
      <c r="BT75" s="345"/>
      <c r="BU75" s="345"/>
      <c r="BV75" s="345"/>
    </row>
    <row r="76" spans="63:74" x14ac:dyDescent="0.15">
      <c r="BK76" s="345"/>
      <c r="BL76" s="345"/>
      <c r="BM76" s="345"/>
      <c r="BN76" s="345"/>
      <c r="BO76" s="345"/>
      <c r="BP76" s="345"/>
      <c r="BQ76" s="345"/>
      <c r="BR76" s="345"/>
      <c r="BS76" s="345"/>
      <c r="BT76" s="345"/>
      <c r="BU76" s="345"/>
      <c r="BV76" s="345"/>
    </row>
    <row r="77" spans="63:74" x14ac:dyDescent="0.15">
      <c r="BK77" s="345"/>
      <c r="BL77" s="345"/>
      <c r="BM77" s="345"/>
      <c r="BN77" s="345"/>
      <c r="BO77" s="345"/>
      <c r="BP77" s="345"/>
      <c r="BQ77" s="345"/>
      <c r="BR77" s="345"/>
      <c r="BS77" s="345"/>
      <c r="BT77" s="345"/>
      <c r="BU77" s="345"/>
      <c r="BV77" s="345"/>
    </row>
    <row r="78" spans="63:74" x14ac:dyDescent="0.15">
      <c r="BK78" s="345"/>
      <c r="BL78" s="345"/>
      <c r="BM78" s="345"/>
      <c r="BN78" s="345"/>
      <c r="BO78" s="345"/>
      <c r="BP78" s="345"/>
      <c r="BQ78" s="345"/>
      <c r="BR78" s="345"/>
      <c r="BS78" s="345"/>
      <c r="BT78" s="345"/>
      <c r="BU78" s="345"/>
      <c r="BV78" s="345"/>
    </row>
    <row r="79" spans="63:74" x14ac:dyDescent="0.15">
      <c r="BK79" s="345"/>
      <c r="BL79" s="345"/>
      <c r="BM79" s="345"/>
      <c r="BN79" s="345"/>
      <c r="BO79" s="345"/>
      <c r="BP79" s="345"/>
      <c r="BQ79" s="345"/>
      <c r="BR79" s="345"/>
      <c r="BS79" s="345"/>
      <c r="BT79" s="345"/>
      <c r="BU79" s="345"/>
      <c r="BV79" s="345"/>
    </row>
    <row r="80" spans="63:74" x14ac:dyDescent="0.15">
      <c r="BK80" s="345"/>
      <c r="BL80" s="345"/>
      <c r="BM80" s="345"/>
      <c r="BN80" s="345"/>
      <c r="BO80" s="345"/>
      <c r="BP80" s="345"/>
      <c r="BQ80" s="345"/>
      <c r="BR80" s="345"/>
      <c r="BS80" s="345"/>
      <c r="BT80" s="345"/>
      <c r="BU80" s="345"/>
      <c r="BV80" s="345"/>
    </row>
    <row r="81" spans="63:74" x14ac:dyDescent="0.15">
      <c r="BK81" s="345"/>
      <c r="BL81" s="345"/>
      <c r="BM81" s="345"/>
      <c r="BN81" s="345"/>
      <c r="BO81" s="345"/>
      <c r="BP81" s="345"/>
      <c r="BQ81" s="345"/>
      <c r="BR81" s="345"/>
      <c r="BS81" s="345"/>
      <c r="BT81" s="345"/>
      <c r="BU81" s="345"/>
      <c r="BV81" s="345"/>
    </row>
    <row r="82" spans="63:74" x14ac:dyDescent="0.15">
      <c r="BK82" s="345"/>
      <c r="BL82" s="345"/>
      <c r="BM82" s="345"/>
      <c r="BN82" s="345"/>
      <c r="BO82" s="345"/>
      <c r="BP82" s="345"/>
      <c r="BQ82" s="345"/>
      <c r="BR82" s="345"/>
      <c r="BS82" s="345"/>
      <c r="BT82" s="345"/>
      <c r="BU82" s="345"/>
      <c r="BV82" s="345"/>
    </row>
    <row r="83" spans="63:74" x14ac:dyDescent="0.15">
      <c r="BK83" s="345"/>
      <c r="BL83" s="345"/>
      <c r="BM83" s="345"/>
      <c r="BN83" s="345"/>
      <c r="BO83" s="345"/>
      <c r="BP83" s="345"/>
      <c r="BQ83" s="345"/>
      <c r="BR83" s="345"/>
      <c r="BS83" s="345"/>
      <c r="BT83" s="345"/>
      <c r="BU83" s="345"/>
      <c r="BV83" s="345"/>
    </row>
    <row r="84" spans="63:74" x14ac:dyDescent="0.15">
      <c r="BK84" s="345"/>
      <c r="BL84" s="345"/>
      <c r="BM84" s="345"/>
      <c r="BN84" s="345"/>
      <c r="BO84" s="345"/>
      <c r="BP84" s="345"/>
      <c r="BQ84" s="345"/>
      <c r="BR84" s="345"/>
      <c r="BS84" s="345"/>
      <c r="BT84" s="345"/>
      <c r="BU84" s="345"/>
      <c r="BV84" s="345"/>
    </row>
    <row r="85" spans="63:74" x14ac:dyDescent="0.15">
      <c r="BK85" s="345"/>
      <c r="BL85" s="345"/>
      <c r="BM85" s="345"/>
      <c r="BN85" s="345"/>
      <c r="BO85" s="345"/>
      <c r="BP85" s="345"/>
      <c r="BQ85" s="345"/>
      <c r="BR85" s="345"/>
      <c r="BS85" s="345"/>
      <c r="BT85" s="345"/>
      <c r="BU85" s="345"/>
      <c r="BV85" s="345"/>
    </row>
    <row r="86" spans="63:74" x14ac:dyDescent="0.15">
      <c r="BK86" s="345"/>
      <c r="BL86" s="345"/>
      <c r="BM86" s="345"/>
      <c r="BN86" s="345"/>
      <c r="BO86" s="345"/>
      <c r="BP86" s="345"/>
      <c r="BQ86" s="345"/>
      <c r="BR86" s="345"/>
      <c r="BS86" s="345"/>
      <c r="BT86" s="345"/>
      <c r="BU86" s="345"/>
      <c r="BV86" s="345"/>
    </row>
    <row r="87" spans="63:74" x14ac:dyDescent="0.15">
      <c r="BK87" s="345"/>
      <c r="BL87" s="345"/>
      <c r="BM87" s="345"/>
      <c r="BN87" s="345"/>
      <c r="BO87" s="345"/>
      <c r="BP87" s="345"/>
      <c r="BQ87" s="345"/>
      <c r="BR87" s="345"/>
      <c r="BS87" s="345"/>
      <c r="BT87" s="345"/>
      <c r="BU87" s="345"/>
      <c r="BV87" s="345"/>
    </row>
    <row r="88" spans="63:74" x14ac:dyDescent="0.15">
      <c r="BK88" s="345"/>
      <c r="BL88" s="345"/>
      <c r="BM88" s="345"/>
      <c r="BN88" s="345"/>
      <c r="BO88" s="345"/>
      <c r="BP88" s="345"/>
      <c r="BQ88" s="345"/>
      <c r="BR88" s="345"/>
      <c r="BS88" s="345"/>
      <c r="BT88" s="345"/>
      <c r="BU88" s="345"/>
      <c r="BV88" s="345"/>
    </row>
    <row r="89" spans="63:74" x14ac:dyDescent="0.15">
      <c r="BK89" s="345"/>
      <c r="BL89" s="345"/>
      <c r="BM89" s="345"/>
      <c r="BN89" s="345"/>
      <c r="BO89" s="345"/>
      <c r="BP89" s="345"/>
      <c r="BQ89" s="345"/>
      <c r="BR89" s="345"/>
      <c r="BS89" s="345"/>
      <c r="BT89" s="345"/>
      <c r="BU89" s="345"/>
      <c r="BV89" s="345"/>
    </row>
    <row r="90" spans="63:74" x14ac:dyDescent="0.15">
      <c r="BK90" s="345"/>
      <c r="BL90" s="345"/>
      <c r="BM90" s="345"/>
      <c r="BN90" s="345"/>
      <c r="BO90" s="345"/>
      <c r="BP90" s="345"/>
      <c r="BQ90" s="345"/>
      <c r="BR90" s="345"/>
      <c r="BS90" s="345"/>
      <c r="BT90" s="345"/>
      <c r="BU90" s="345"/>
      <c r="BV90" s="345"/>
    </row>
    <row r="91" spans="63:74" x14ac:dyDescent="0.15">
      <c r="BK91" s="345"/>
      <c r="BL91" s="345"/>
      <c r="BM91" s="345"/>
      <c r="BN91" s="345"/>
      <c r="BO91" s="345"/>
      <c r="BP91" s="345"/>
      <c r="BQ91" s="345"/>
      <c r="BR91" s="345"/>
      <c r="BS91" s="345"/>
      <c r="BT91" s="345"/>
      <c r="BU91" s="345"/>
      <c r="BV91" s="345"/>
    </row>
    <row r="92" spans="63:74" x14ac:dyDescent="0.15">
      <c r="BK92" s="345"/>
      <c r="BL92" s="345"/>
      <c r="BM92" s="345"/>
      <c r="BN92" s="345"/>
      <c r="BO92" s="345"/>
      <c r="BP92" s="345"/>
      <c r="BQ92" s="345"/>
      <c r="BR92" s="345"/>
      <c r="BS92" s="345"/>
      <c r="BT92" s="345"/>
      <c r="BU92" s="345"/>
      <c r="BV92" s="345"/>
    </row>
    <row r="93" spans="63:74" x14ac:dyDescent="0.15">
      <c r="BK93" s="345"/>
      <c r="BL93" s="345"/>
      <c r="BM93" s="345"/>
      <c r="BN93" s="345"/>
      <c r="BO93" s="345"/>
      <c r="BP93" s="345"/>
      <c r="BQ93" s="345"/>
      <c r="BR93" s="345"/>
      <c r="BS93" s="345"/>
      <c r="BT93" s="345"/>
      <c r="BU93" s="345"/>
      <c r="BV93" s="345"/>
    </row>
    <row r="94" spans="63:74" x14ac:dyDescent="0.15">
      <c r="BK94" s="345"/>
      <c r="BL94" s="345"/>
      <c r="BM94" s="345"/>
      <c r="BN94" s="345"/>
      <c r="BO94" s="345"/>
      <c r="BP94" s="345"/>
      <c r="BQ94" s="345"/>
      <c r="BR94" s="345"/>
      <c r="BS94" s="345"/>
      <c r="BT94" s="345"/>
      <c r="BU94" s="345"/>
      <c r="BV94" s="345"/>
    </row>
    <row r="95" spans="63:74" x14ac:dyDescent="0.15">
      <c r="BK95" s="345"/>
      <c r="BL95" s="345"/>
      <c r="BM95" s="345"/>
      <c r="BN95" s="345"/>
      <c r="BO95" s="345"/>
      <c r="BP95" s="345"/>
      <c r="BQ95" s="345"/>
      <c r="BR95" s="345"/>
      <c r="BS95" s="345"/>
      <c r="BT95" s="345"/>
      <c r="BU95" s="345"/>
      <c r="BV95" s="345"/>
    </row>
    <row r="96" spans="63:74" x14ac:dyDescent="0.15">
      <c r="BK96" s="345"/>
      <c r="BL96" s="345"/>
      <c r="BM96" s="345"/>
      <c r="BN96" s="345"/>
      <c r="BO96" s="345"/>
      <c r="BP96" s="345"/>
      <c r="BQ96" s="345"/>
      <c r="BR96" s="345"/>
      <c r="BS96" s="345"/>
      <c r="BT96" s="345"/>
      <c r="BU96" s="345"/>
      <c r="BV96" s="345"/>
    </row>
    <row r="97" spans="63:74" x14ac:dyDescent="0.15">
      <c r="BK97" s="345"/>
      <c r="BL97" s="345"/>
      <c r="BM97" s="345"/>
      <c r="BN97" s="345"/>
      <c r="BO97" s="345"/>
      <c r="BP97" s="345"/>
      <c r="BQ97" s="345"/>
      <c r="BR97" s="345"/>
      <c r="BS97" s="345"/>
      <c r="BT97" s="345"/>
      <c r="BU97" s="345"/>
      <c r="BV97" s="345"/>
    </row>
    <row r="98" spans="63:74" x14ac:dyDescent="0.15">
      <c r="BK98" s="345"/>
      <c r="BL98" s="345"/>
      <c r="BM98" s="345"/>
      <c r="BN98" s="345"/>
      <c r="BO98" s="345"/>
      <c r="BP98" s="345"/>
      <c r="BQ98" s="345"/>
      <c r="BR98" s="345"/>
      <c r="BS98" s="345"/>
      <c r="BT98" s="345"/>
      <c r="BU98" s="345"/>
      <c r="BV98" s="345"/>
    </row>
    <row r="99" spans="63:74" x14ac:dyDescent="0.15">
      <c r="BK99" s="345"/>
      <c r="BL99" s="345"/>
      <c r="BM99" s="345"/>
      <c r="BN99" s="345"/>
      <c r="BO99" s="345"/>
      <c r="BP99" s="345"/>
      <c r="BQ99" s="345"/>
      <c r="BR99" s="345"/>
      <c r="BS99" s="345"/>
      <c r="BT99" s="345"/>
      <c r="BU99" s="345"/>
      <c r="BV99" s="345"/>
    </row>
    <row r="100" spans="63:74" x14ac:dyDescent="0.15">
      <c r="BK100" s="345"/>
      <c r="BL100" s="345"/>
      <c r="BM100" s="345"/>
      <c r="BN100" s="345"/>
      <c r="BO100" s="345"/>
      <c r="BP100" s="345"/>
      <c r="BQ100" s="345"/>
      <c r="BR100" s="345"/>
      <c r="BS100" s="345"/>
      <c r="BT100" s="345"/>
      <c r="BU100" s="345"/>
      <c r="BV100" s="345"/>
    </row>
    <row r="101" spans="63:74" x14ac:dyDescent="0.15">
      <c r="BK101" s="345"/>
      <c r="BL101" s="345"/>
      <c r="BM101" s="345"/>
      <c r="BN101" s="345"/>
      <c r="BO101" s="345"/>
      <c r="BP101" s="345"/>
      <c r="BQ101" s="345"/>
      <c r="BR101" s="345"/>
      <c r="BS101" s="345"/>
      <c r="BT101" s="345"/>
      <c r="BU101" s="345"/>
      <c r="BV101" s="345"/>
    </row>
    <row r="102" spans="63:74" x14ac:dyDescent="0.15">
      <c r="BK102" s="345"/>
      <c r="BL102" s="345"/>
      <c r="BM102" s="345"/>
      <c r="BN102" s="345"/>
      <c r="BO102" s="345"/>
      <c r="BP102" s="345"/>
      <c r="BQ102" s="345"/>
      <c r="BR102" s="345"/>
      <c r="BS102" s="345"/>
      <c r="BT102" s="345"/>
      <c r="BU102" s="345"/>
      <c r="BV102" s="345"/>
    </row>
    <row r="103" spans="63:74" x14ac:dyDescent="0.15">
      <c r="BK103" s="345"/>
      <c r="BL103" s="345"/>
      <c r="BM103" s="345"/>
      <c r="BN103" s="345"/>
      <c r="BO103" s="345"/>
      <c r="BP103" s="345"/>
      <c r="BQ103" s="345"/>
      <c r="BR103" s="345"/>
      <c r="BS103" s="345"/>
      <c r="BT103" s="345"/>
      <c r="BU103" s="345"/>
      <c r="BV103" s="345"/>
    </row>
    <row r="104" spans="63:74" x14ac:dyDescent="0.15">
      <c r="BK104" s="345"/>
      <c r="BL104" s="345"/>
      <c r="BM104" s="345"/>
      <c r="BN104" s="345"/>
      <c r="BO104" s="345"/>
      <c r="BP104" s="345"/>
      <c r="BQ104" s="345"/>
      <c r="BR104" s="345"/>
      <c r="BS104" s="345"/>
      <c r="BT104" s="345"/>
      <c r="BU104" s="345"/>
      <c r="BV104" s="345"/>
    </row>
    <row r="105" spans="63:74" x14ac:dyDescent="0.15">
      <c r="BK105" s="345"/>
      <c r="BL105" s="345"/>
      <c r="BM105" s="345"/>
      <c r="BN105" s="345"/>
      <c r="BO105" s="345"/>
      <c r="BP105" s="345"/>
      <c r="BQ105" s="345"/>
      <c r="BR105" s="345"/>
      <c r="BS105" s="345"/>
      <c r="BT105" s="345"/>
      <c r="BU105" s="345"/>
      <c r="BV105" s="345"/>
    </row>
    <row r="106" spans="63:74" x14ac:dyDescent="0.15">
      <c r="BK106" s="345"/>
      <c r="BL106" s="345"/>
      <c r="BM106" s="345"/>
      <c r="BN106" s="345"/>
      <c r="BO106" s="345"/>
      <c r="BP106" s="345"/>
      <c r="BQ106" s="345"/>
      <c r="BR106" s="345"/>
      <c r="BS106" s="345"/>
      <c r="BT106" s="345"/>
      <c r="BU106" s="345"/>
      <c r="BV106" s="345"/>
    </row>
    <row r="107" spans="63:74" x14ac:dyDescent="0.15">
      <c r="BK107" s="345"/>
      <c r="BL107" s="345"/>
      <c r="BM107" s="345"/>
      <c r="BN107" s="345"/>
      <c r="BO107" s="345"/>
      <c r="BP107" s="345"/>
      <c r="BQ107" s="345"/>
      <c r="BR107" s="345"/>
      <c r="BS107" s="345"/>
      <c r="BT107" s="345"/>
      <c r="BU107" s="345"/>
      <c r="BV107" s="345"/>
    </row>
    <row r="108" spans="63:74" x14ac:dyDescent="0.15">
      <c r="BK108" s="345"/>
      <c r="BL108" s="345"/>
      <c r="BM108" s="345"/>
      <c r="BN108" s="345"/>
      <c r="BO108" s="345"/>
      <c r="BP108" s="345"/>
      <c r="BQ108" s="345"/>
      <c r="BR108" s="345"/>
      <c r="BS108" s="345"/>
      <c r="BT108" s="345"/>
      <c r="BU108" s="345"/>
      <c r="BV108" s="345"/>
    </row>
    <row r="109" spans="63:74" x14ac:dyDescent="0.15">
      <c r="BK109" s="345"/>
      <c r="BL109" s="345"/>
      <c r="BM109" s="345"/>
      <c r="BN109" s="345"/>
      <c r="BO109" s="345"/>
      <c r="BP109" s="345"/>
      <c r="BQ109" s="345"/>
      <c r="BR109" s="345"/>
      <c r="BS109" s="345"/>
      <c r="BT109" s="345"/>
      <c r="BU109" s="345"/>
      <c r="BV109" s="345"/>
    </row>
    <row r="110" spans="63:74" x14ac:dyDescent="0.15">
      <c r="BK110" s="345"/>
      <c r="BL110" s="345"/>
      <c r="BM110" s="345"/>
      <c r="BN110" s="345"/>
      <c r="BO110" s="345"/>
      <c r="BP110" s="345"/>
      <c r="BQ110" s="345"/>
      <c r="BR110" s="345"/>
      <c r="BS110" s="345"/>
      <c r="BT110" s="345"/>
      <c r="BU110" s="345"/>
      <c r="BV110" s="345"/>
    </row>
    <row r="111" spans="63:74" x14ac:dyDescent="0.15">
      <c r="BK111" s="345"/>
      <c r="BL111" s="345"/>
      <c r="BM111" s="345"/>
      <c r="BN111" s="345"/>
      <c r="BO111" s="345"/>
      <c r="BP111" s="345"/>
      <c r="BQ111" s="345"/>
      <c r="BR111" s="345"/>
      <c r="BS111" s="345"/>
      <c r="BT111" s="345"/>
      <c r="BU111" s="345"/>
      <c r="BV111" s="345"/>
    </row>
    <row r="112" spans="63:74" x14ac:dyDescent="0.15">
      <c r="BK112" s="345"/>
      <c r="BL112" s="345"/>
      <c r="BM112" s="345"/>
      <c r="BN112" s="345"/>
      <c r="BO112" s="345"/>
      <c r="BP112" s="345"/>
      <c r="BQ112" s="345"/>
      <c r="BR112" s="345"/>
      <c r="BS112" s="345"/>
      <c r="BT112" s="345"/>
      <c r="BU112" s="345"/>
      <c r="BV112" s="345"/>
    </row>
    <row r="113" spans="63:74" x14ac:dyDescent="0.15">
      <c r="BK113" s="345"/>
      <c r="BL113" s="345"/>
      <c r="BM113" s="345"/>
      <c r="BN113" s="345"/>
      <c r="BO113" s="345"/>
      <c r="BP113" s="345"/>
      <c r="BQ113" s="345"/>
      <c r="BR113" s="345"/>
      <c r="BS113" s="345"/>
      <c r="BT113" s="345"/>
      <c r="BU113" s="345"/>
      <c r="BV113" s="345"/>
    </row>
    <row r="114" spans="63:74" x14ac:dyDescent="0.15">
      <c r="BK114" s="345"/>
      <c r="BL114" s="345"/>
      <c r="BM114" s="345"/>
      <c r="BN114" s="345"/>
      <c r="BO114" s="345"/>
      <c r="BP114" s="345"/>
      <c r="BQ114" s="345"/>
      <c r="BR114" s="345"/>
      <c r="BS114" s="345"/>
      <c r="BT114" s="345"/>
      <c r="BU114" s="345"/>
      <c r="BV114" s="345"/>
    </row>
    <row r="115" spans="63:74" x14ac:dyDescent="0.15">
      <c r="BK115" s="345"/>
      <c r="BL115" s="345"/>
      <c r="BM115" s="345"/>
      <c r="BN115" s="345"/>
      <c r="BO115" s="345"/>
      <c r="BP115" s="345"/>
      <c r="BQ115" s="345"/>
      <c r="BR115" s="345"/>
      <c r="BS115" s="345"/>
      <c r="BT115" s="345"/>
      <c r="BU115" s="345"/>
      <c r="BV115" s="345"/>
    </row>
    <row r="116" spans="63:74" x14ac:dyDescent="0.15">
      <c r="BK116" s="345"/>
      <c r="BL116" s="345"/>
      <c r="BM116" s="345"/>
      <c r="BN116" s="345"/>
      <c r="BO116" s="345"/>
      <c r="BP116" s="345"/>
      <c r="BQ116" s="345"/>
      <c r="BR116" s="345"/>
      <c r="BS116" s="345"/>
      <c r="BT116" s="345"/>
      <c r="BU116" s="345"/>
      <c r="BV116" s="345"/>
    </row>
    <row r="117" spans="63:74" x14ac:dyDescent="0.15">
      <c r="BK117" s="345"/>
      <c r="BL117" s="345"/>
      <c r="BM117" s="345"/>
      <c r="BN117" s="345"/>
      <c r="BO117" s="345"/>
      <c r="BP117" s="345"/>
      <c r="BQ117" s="345"/>
      <c r="BR117" s="345"/>
      <c r="BS117" s="345"/>
      <c r="BT117" s="345"/>
      <c r="BU117" s="345"/>
      <c r="BV117" s="345"/>
    </row>
    <row r="118" spans="63:74" x14ac:dyDescent="0.15">
      <c r="BK118" s="345"/>
      <c r="BL118" s="345"/>
      <c r="BM118" s="345"/>
      <c r="BN118" s="345"/>
      <c r="BO118" s="345"/>
      <c r="BP118" s="345"/>
      <c r="BQ118" s="345"/>
      <c r="BR118" s="345"/>
      <c r="BS118" s="345"/>
      <c r="BT118" s="345"/>
      <c r="BU118" s="345"/>
      <c r="BV118" s="345"/>
    </row>
    <row r="119" spans="63:74" x14ac:dyDescent="0.15">
      <c r="BK119" s="345"/>
      <c r="BL119" s="345"/>
      <c r="BM119" s="345"/>
      <c r="BN119" s="345"/>
      <c r="BO119" s="345"/>
      <c r="BP119" s="345"/>
      <c r="BQ119" s="345"/>
      <c r="BR119" s="345"/>
      <c r="BS119" s="345"/>
      <c r="BT119" s="345"/>
      <c r="BU119" s="345"/>
      <c r="BV119" s="345"/>
    </row>
    <row r="120" spans="63:74" x14ac:dyDescent="0.15">
      <c r="BK120" s="345"/>
      <c r="BL120" s="345"/>
      <c r="BM120" s="345"/>
      <c r="BN120" s="345"/>
      <c r="BO120" s="345"/>
      <c r="BP120" s="345"/>
      <c r="BQ120" s="345"/>
      <c r="BR120" s="345"/>
      <c r="BS120" s="345"/>
      <c r="BT120" s="345"/>
      <c r="BU120" s="345"/>
      <c r="BV120" s="345"/>
    </row>
    <row r="121" spans="63:74" x14ac:dyDescent="0.15">
      <c r="BK121" s="345"/>
      <c r="BL121" s="345"/>
      <c r="BM121" s="345"/>
      <c r="BN121" s="345"/>
      <c r="BO121" s="345"/>
      <c r="BP121" s="345"/>
      <c r="BQ121" s="345"/>
      <c r="BR121" s="345"/>
      <c r="BS121" s="345"/>
      <c r="BT121" s="345"/>
      <c r="BU121" s="345"/>
      <c r="BV121" s="345"/>
    </row>
    <row r="122" spans="63:74" x14ac:dyDescent="0.15">
      <c r="BK122" s="345"/>
      <c r="BL122" s="345"/>
      <c r="BM122" s="345"/>
      <c r="BN122" s="345"/>
      <c r="BO122" s="345"/>
      <c r="BP122" s="345"/>
      <c r="BQ122" s="345"/>
      <c r="BR122" s="345"/>
      <c r="BS122" s="345"/>
      <c r="BT122" s="345"/>
      <c r="BU122" s="345"/>
      <c r="BV122" s="345"/>
    </row>
    <row r="123" spans="63:74" x14ac:dyDescent="0.15">
      <c r="BK123" s="345"/>
      <c r="BL123" s="345"/>
      <c r="BM123" s="345"/>
      <c r="BN123" s="345"/>
      <c r="BO123" s="345"/>
      <c r="BP123" s="345"/>
      <c r="BQ123" s="345"/>
      <c r="BR123" s="345"/>
      <c r="BS123" s="345"/>
      <c r="BT123" s="345"/>
      <c r="BU123" s="345"/>
      <c r="BV123" s="345"/>
    </row>
    <row r="124" spans="63:74" x14ac:dyDescent="0.15">
      <c r="BK124" s="345"/>
      <c r="BL124" s="345"/>
      <c r="BM124" s="345"/>
      <c r="BN124" s="345"/>
      <c r="BO124" s="345"/>
      <c r="BP124" s="345"/>
      <c r="BQ124" s="345"/>
      <c r="BR124" s="345"/>
      <c r="BS124" s="345"/>
      <c r="BT124" s="345"/>
      <c r="BU124" s="345"/>
      <c r="BV124" s="345"/>
    </row>
    <row r="125" spans="63:74" x14ac:dyDescent="0.15">
      <c r="BK125" s="345"/>
      <c r="BL125" s="345"/>
      <c r="BM125" s="345"/>
      <c r="BN125" s="345"/>
      <c r="BO125" s="345"/>
      <c r="BP125" s="345"/>
      <c r="BQ125" s="345"/>
      <c r="BR125" s="345"/>
      <c r="BS125" s="345"/>
      <c r="BT125" s="345"/>
      <c r="BU125" s="345"/>
      <c r="BV125" s="345"/>
    </row>
    <row r="126" spans="63:74" x14ac:dyDescent="0.15">
      <c r="BK126" s="345"/>
      <c r="BL126" s="345"/>
      <c r="BM126" s="345"/>
      <c r="BN126" s="345"/>
      <c r="BO126" s="345"/>
      <c r="BP126" s="345"/>
      <c r="BQ126" s="345"/>
      <c r="BR126" s="345"/>
      <c r="BS126" s="345"/>
      <c r="BT126" s="345"/>
      <c r="BU126" s="345"/>
      <c r="BV126" s="345"/>
    </row>
    <row r="127" spans="63:74" x14ac:dyDescent="0.15">
      <c r="BK127" s="345"/>
      <c r="BL127" s="345"/>
      <c r="BM127" s="345"/>
      <c r="BN127" s="345"/>
      <c r="BO127" s="345"/>
      <c r="BP127" s="345"/>
      <c r="BQ127" s="345"/>
      <c r="BR127" s="345"/>
      <c r="BS127" s="345"/>
      <c r="BT127" s="345"/>
      <c r="BU127" s="345"/>
      <c r="BV127" s="345"/>
    </row>
    <row r="128" spans="63:74" x14ac:dyDescent="0.15">
      <c r="BK128" s="345"/>
      <c r="BL128" s="345"/>
      <c r="BM128" s="345"/>
      <c r="BN128" s="345"/>
      <c r="BO128" s="345"/>
      <c r="BP128" s="345"/>
      <c r="BQ128" s="345"/>
      <c r="BR128" s="345"/>
      <c r="BS128" s="345"/>
      <c r="BT128" s="345"/>
      <c r="BU128" s="345"/>
      <c r="BV128" s="345"/>
    </row>
    <row r="129" spans="63:74" x14ac:dyDescent="0.15">
      <c r="BK129" s="345"/>
      <c r="BL129" s="345"/>
      <c r="BM129" s="345"/>
      <c r="BN129" s="345"/>
      <c r="BO129" s="345"/>
      <c r="BP129" s="345"/>
      <c r="BQ129" s="345"/>
      <c r="BR129" s="345"/>
      <c r="BS129" s="345"/>
      <c r="BT129" s="345"/>
      <c r="BU129" s="345"/>
      <c r="BV129" s="345"/>
    </row>
    <row r="130" spans="63:74" x14ac:dyDescent="0.15">
      <c r="BK130" s="345"/>
      <c r="BL130" s="345"/>
      <c r="BM130" s="345"/>
      <c r="BN130" s="345"/>
      <c r="BO130" s="345"/>
      <c r="BP130" s="345"/>
      <c r="BQ130" s="345"/>
      <c r="BR130" s="345"/>
      <c r="BS130" s="345"/>
      <c r="BT130" s="345"/>
      <c r="BU130" s="345"/>
      <c r="BV130" s="345"/>
    </row>
    <row r="131" spans="63:74" x14ac:dyDescent="0.15">
      <c r="BK131" s="345"/>
      <c r="BL131" s="345"/>
      <c r="BM131" s="345"/>
      <c r="BN131" s="345"/>
      <c r="BO131" s="345"/>
      <c r="BP131" s="345"/>
      <c r="BQ131" s="345"/>
      <c r="BR131" s="345"/>
      <c r="BS131" s="345"/>
      <c r="BT131" s="345"/>
      <c r="BU131" s="345"/>
      <c r="BV131" s="345"/>
    </row>
    <row r="132" spans="63:74" x14ac:dyDescent="0.15">
      <c r="BK132" s="345"/>
      <c r="BL132" s="345"/>
      <c r="BM132" s="345"/>
      <c r="BN132" s="345"/>
      <c r="BO132" s="345"/>
      <c r="BP132" s="345"/>
      <c r="BQ132" s="345"/>
      <c r="BR132" s="345"/>
      <c r="BS132" s="345"/>
      <c r="BT132" s="345"/>
      <c r="BU132" s="345"/>
      <c r="BV132" s="345"/>
    </row>
    <row r="133" spans="63:74" x14ac:dyDescent="0.15">
      <c r="BK133" s="345"/>
      <c r="BL133" s="345"/>
      <c r="BM133" s="345"/>
      <c r="BN133" s="345"/>
      <c r="BO133" s="345"/>
      <c r="BP133" s="345"/>
      <c r="BQ133" s="345"/>
      <c r="BR133" s="345"/>
      <c r="BS133" s="345"/>
      <c r="BT133" s="345"/>
      <c r="BU133" s="345"/>
      <c r="BV133" s="345"/>
    </row>
    <row r="134" spans="63:74" x14ac:dyDescent="0.15">
      <c r="BK134" s="345"/>
      <c r="BL134" s="345"/>
      <c r="BM134" s="345"/>
      <c r="BN134" s="345"/>
      <c r="BO134" s="345"/>
      <c r="BP134" s="345"/>
      <c r="BQ134" s="345"/>
      <c r="BR134" s="345"/>
      <c r="BS134" s="345"/>
      <c r="BT134" s="345"/>
      <c r="BU134" s="345"/>
      <c r="BV134" s="345"/>
    </row>
    <row r="135" spans="63:74" x14ac:dyDescent="0.15">
      <c r="BK135" s="345"/>
      <c r="BL135" s="345"/>
      <c r="BM135" s="345"/>
      <c r="BN135" s="345"/>
      <c r="BO135" s="345"/>
      <c r="BP135" s="345"/>
      <c r="BQ135" s="345"/>
      <c r="BR135" s="345"/>
      <c r="BS135" s="345"/>
      <c r="BT135" s="345"/>
      <c r="BU135" s="345"/>
      <c r="BV135" s="345"/>
    </row>
    <row r="136" spans="63:74" x14ac:dyDescent="0.15">
      <c r="BK136" s="345"/>
      <c r="BL136" s="345"/>
      <c r="BM136" s="345"/>
      <c r="BN136" s="345"/>
      <c r="BO136" s="345"/>
      <c r="BP136" s="345"/>
      <c r="BQ136" s="345"/>
      <c r="BR136" s="345"/>
      <c r="BS136" s="345"/>
      <c r="BT136" s="345"/>
      <c r="BU136" s="345"/>
      <c r="BV136" s="345"/>
    </row>
    <row r="137" spans="63:74" x14ac:dyDescent="0.15">
      <c r="BK137" s="345"/>
      <c r="BL137" s="345"/>
      <c r="BM137" s="345"/>
      <c r="BN137" s="345"/>
      <c r="BO137" s="345"/>
      <c r="BP137" s="345"/>
      <c r="BQ137" s="345"/>
      <c r="BR137" s="345"/>
      <c r="BS137" s="345"/>
      <c r="BT137" s="345"/>
      <c r="BU137" s="345"/>
      <c r="BV137" s="345"/>
    </row>
    <row r="138" spans="63:74" x14ac:dyDescent="0.15">
      <c r="BK138" s="345"/>
      <c r="BL138" s="345"/>
      <c r="BM138" s="345"/>
      <c r="BN138" s="345"/>
      <c r="BO138" s="345"/>
      <c r="BP138" s="345"/>
      <c r="BQ138" s="345"/>
      <c r="BR138" s="345"/>
      <c r="BS138" s="345"/>
      <c r="BT138" s="345"/>
      <c r="BU138" s="345"/>
      <c r="BV138" s="345"/>
    </row>
    <row r="139" spans="63:74" x14ac:dyDescent="0.15">
      <c r="BK139" s="345"/>
      <c r="BL139" s="345"/>
      <c r="BM139" s="345"/>
      <c r="BN139" s="345"/>
      <c r="BO139" s="345"/>
      <c r="BP139" s="345"/>
      <c r="BQ139" s="345"/>
      <c r="BR139" s="345"/>
      <c r="BS139" s="345"/>
      <c r="BT139" s="345"/>
      <c r="BU139" s="345"/>
      <c r="BV139" s="345"/>
    </row>
    <row r="140" spans="63:74" x14ac:dyDescent="0.15">
      <c r="BK140" s="345"/>
      <c r="BL140" s="345"/>
      <c r="BM140" s="345"/>
      <c r="BN140" s="345"/>
      <c r="BO140" s="345"/>
      <c r="BP140" s="345"/>
      <c r="BQ140" s="345"/>
      <c r="BR140" s="345"/>
      <c r="BS140" s="345"/>
      <c r="BT140" s="345"/>
      <c r="BU140" s="345"/>
      <c r="BV140" s="345"/>
    </row>
    <row r="141" spans="63:74" x14ac:dyDescent="0.15">
      <c r="BK141" s="345"/>
      <c r="BL141" s="345"/>
      <c r="BM141" s="345"/>
      <c r="BN141" s="345"/>
      <c r="BO141" s="345"/>
      <c r="BP141" s="345"/>
      <c r="BQ141" s="345"/>
      <c r="BR141" s="345"/>
      <c r="BS141" s="345"/>
      <c r="BT141" s="345"/>
      <c r="BU141" s="345"/>
      <c r="BV141" s="345"/>
    </row>
    <row r="142" spans="63:74" x14ac:dyDescent="0.15">
      <c r="BK142" s="345"/>
      <c r="BL142" s="345"/>
      <c r="BM142" s="345"/>
      <c r="BN142" s="345"/>
      <c r="BO142" s="345"/>
      <c r="BP142" s="345"/>
      <c r="BQ142" s="345"/>
      <c r="BR142" s="345"/>
      <c r="BS142" s="345"/>
      <c r="BT142" s="345"/>
      <c r="BU142" s="345"/>
      <c r="BV142" s="345"/>
    </row>
    <row r="143" spans="63:74" x14ac:dyDescent="0.15">
      <c r="BK143" s="345"/>
      <c r="BL143" s="345"/>
      <c r="BM143" s="345"/>
      <c r="BN143" s="345"/>
      <c r="BO143" s="345"/>
      <c r="BP143" s="345"/>
      <c r="BQ143" s="345"/>
      <c r="BR143" s="345"/>
      <c r="BS143" s="345"/>
      <c r="BT143" s="345"/>
      <c r="BU143" s="345"/>
      <c r="BV143" s="345"/>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3">
    <pageSetUpPr fitToPage="1"/>
  </sheetPr>
  <dimension ref="A1:BV144"/>
  <sheetViews>
    <sheetView showGridLines="0" workbookViewId="0">
      <pane xSplit="2" ySplit="4" topLeftCell="AY5" activePane="bottomRight" state="frozen"/>
      <selection pane="topRight" activeCell="C1" sqref="C1"/>
      <selection pane="bottomLeft" activeCell="A5" sqref="A5"/>
      <selection pane="bottomRight" activeCell="BF5" sqref="BF5"/>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62" width="6.5703125" style="338" customWidth="1"/>
    <col min="63" max="74" width="6.5703125" style="12" customWidth="1"/>
    <col min="75" max="16384" width="9.5703125" style="12"/>
  </cols>
  <sheetData>
    <row r="1" spans="1:74" s="11" customFormat="1" ht="12.75" x14ac:dyDescent="0.2">
      <c r="A1" s="667" t="s">
        <v>1051</v>
      </c>
      <c r="B1" s="671" t="s">
        <v>261</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c r="AY1" s="497"/>
      <c r="AZ1" s="497"/>
      <c r="BA1" s="497"/>
      <c r="BB1" s="497"/>
      <c r="BC1" s="497"/>
      <c r="BD1" s="497"/>
      <c r="BE1" s="497"/>
      <c r="BF1" s="497"/>
      <c r="BG1" s="497"/>
      <c r="BH1" s="497"/>
      <c r="BI1" s="497"/>
      <c r="BJ1" s="497"/>
    </row>
    <row r="2" spans="1:74" s="13" customFormat="1" ht="12.75" x14ac:dyDescent="0.2">
      <c r="A2" s="668"/>
      <c r="B2" s="543" t="str">
        <f>"U.S. Energy Information Administration  |  Short-Term Energy Outlook  - "&amp;Dates!D1</f>
        <v>U.S. Energy Information Administration  |  Short-Term Energy Outlook  - August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3"/>
      <c r="AY2" s="416"/>
      <c r="AZ2" s="416"/>
      <c r="BA2" s="416"/>
      <c r="BB2" s="416"/>
      <c r="BC2" s="416"/>
      <c r="BD2" s="416"/>
      <c r="BE2" s="416"/>
      <c r="BF2" s="416"/>
      <c r="BG2" s="416"/>
      <c r="BH2" s="416"/>
      <c r="BI2" s="416"/>
      <c r="BJ2" s="416"/>
    </row>
    <row r="3" spans="1:74"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9"/>
      <c r="B5" s="20" t="s">
        <v>1044</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1"/>
      <c r="AZ5" s="431"/>
      <c r="BA5" s="431"/>
      <c r="BB5" s="431"/>
      <c r="BC5" s="431"/>
      <c r="BD5" s="431"/>
      <c r="BE5" s="431"/>
      <c r="BF5" s="431"/>
      <c r="BG5" s="431"/>
      <c r="BH5" s="431"/>
      <c r="BI5" s="431"/>
      <c r="BJ5" s="431"/>
      <c r="BK5" s="431"/>
      <c r="BL5" s="431"/>
      <c r="BM5" s="431"/>
      <c r="BN5" s="431"/>
      <c r="BO5" s="431"/>
      <c r="BP5" s="431"/>
      <c r="BQ5" s="431"/>
      <c r="BR5" s="431"/>
      <c r="BS5" s="431"/>
      <c r="BT5" s="431"/>
      <c r="BU5" s="431"/>
      <c r="BV5" s="431"/>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1"/>
      <c r="AZ6" s="431"/>
      <c r="BA6" s="431"/>
      <c r="BB6" s="431"/>
      <c r="BC6" s="431"/>
      <c r="BD6" s="431"/>
      <c r="BE6" s="431"/>
      <c r="BF6" s="431"/>
      <c r="BG6" s="431"/>
      <c r="BH6" s="431"/>
      <c r="BI6" s="431"/>
      <c r="BJ6" s="431"/>
      <c r="BK6" s="431"/>
      <c r="BL6" s="431"/>
      <c r="BM6" s="431"/>
      <c r="BN6" s="431"/>
      <c r="BO6" s="431"/>
      <c r="BP6" s="431"/>
      <c r="BQ6" s="431"/>
      <c r="BR6" s="431"/>
      <c r="BS6" s="431"/>
      <c r="BT6" s="431"/>
      <c r="BU6" s="431"/>
      <c r="BV6" s="431"/>
    </row>
    <row r="7" spans="1:74" ht="11.1" customHeight="1" x14ac:dyDescent="0.2">
      <c r="A7" s="19"/>
      <c r="B7" s="22" t="s">
        <v>117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1"/>
      <c r="AZ7" s="431"/>
      <c r="BA7" s="431"/>
      <c r="BB7" s="431"/>
      <c r="BC7" s="431"/>
      <c r="BD7" s="431"/>
      <c r="BE7" s="431"/>
      <c r="BF7" s="431"/>
      <c r="BG7" s="431"/>
      <c r="BH7" s="431"/>
      <c r="BI7" s="431"/>
      <c r="BJ7" s="431"/>
      <c r="BK7" s="431"/>
      <c r="BL7" s="431"/>
      <c r="BM7" s="431"/>
      <c r="BN7" s="431"/>
      <c r="BO7" s="431"/>
      <c r="BP7" s="431"/>
      <c r="BQ7" s="431"/>
      <c r="BR7" s="431"/>
      <c r="BS7" s="431"/>
      <c r="BT7" s="431"/>
      <c r="BU7" s="431"/>
      <c r="BV7" s="431"/>
    </row>
    <row r="8" spans="1:74" ht="11.1" customHeight="1" x14ac:dyDescent="0.2">
      <c r="A8" s="19" t="s">
        <v>673</v>
      </c>
      <c r="B8" s="23" t="s">
        <v>99</v>
      </c>
      <c r="C8" s="217">
        <v>5.4970059999999998</v>
      </c>
      <c r="D8" s="217">
        <v>5.3924329999999996</v>
      </c>
      <c r="E8" s="217">
        <v>5.6043760000000002</v>
      </c>
      <c r="F8" s="217">
        <v>5.5546509999999998</v>
      </c>
      <c r="G8" s="217">
        <v>5.6193379999999999</v>
      </c>
      <c r="H8" s="217">
        <v>5.5824090000000002</v>
      </c>
      <c r="I8" s="217">
        <v>5.3440260000000004</v>
      </c>
      <c r="J8" s="217">
        <v>5.6270090000000001</v>
      </c>
      <c r="K8" s="217">
        <v>5.5900090000000002</v>
      </c>
      <c r="L8" s="217">
        <v>5.8753679999999999</v>
      </c>
      <c r="M8" s="217">
        <v>6.0061210000000003</v>
      </c>
      <c r="N8" s="217">
        <v>6.0268899999999999</v>
      </c>
      <c r="O8" s="217">
        <v>6.1525340000000002</v>
      </c>
      <c r="P8" s="217">
        <v>6.2617969999999996</v>
      </c>
      <c r="Q8" s="217">
        <v>6.2972429999999999</v>
      </c>
      <c r="R8" s="217">
        <v>6.296405</v>
      </c>
      <c r="S8" s="217">
        <v>6.3416689999999996</v>
      </c>
      <c r="T8" s="217">
        <v>6.2522029999999997</v>
      </c>
      <c r="U8" s="217">
        <v>6.3907870000000004</v>
      </c>
      <c r="V8" s="217">
        <v>6.318009</v>
      </c>
      <c r="W8" s="217">
        <v>6.5741319999999996</v>
      </c>
      <c r="X8" s="217">
        <v>6.9412039999999999</v>
      </c>
      <c r="Y8" s="217">
        <v>7.0444829999999996</v>
      </c>
      <c r="Z8" s="217">
        <v>7.0810389999999996</v>
      </c>
      <c r="AA8" s="217">
        <v>7.0770660000000003</v>
      </c>
      <c r="AB8" s="217">
        <v>7.0946930000000004</v>
      </c>
      <c r="AC8" s="217">
        <v>7.1612669999999996</v>
      </c>
      <c r="AD8" s="217">
        <v>7.3773039999999996</v>
      </c>
      <c r="AE8" s="217">
        <v>7.303471</v>
      </c>
      <c r="AF8" s="217">
        <v>7.2658389999999997</v>
      </c>
      <c r="AG8" s="217">
        <v>7.4640560000000002</v>
      </c>
      <c r="AH8" s="217">
        <v>7.5135560000000003</v>
      </c>
      <c r="AI8" s="217">
        <v>7.737247</v>
      </c>
      <c r="AJ8" s="217">
        <v>7.703506</v>
      </c>
      <c r="AK8" s="217">
        <v>7.8991170000000004</v>
      </c>
      <c r="AL8" s="217">
        <v>7.8781999999999996</v>
      </c>
      <c r="AM8" s="217">
        <v>8.0184949999999997</v>
      </c>
      <c r="AN8" s="217">
        <v>8.1332430000000002</v>
      </c>
      <c r="AO8" s="217">
        <v>8.2619249999999997</v>
      </c>
      <c r="AP8" s="217">
        <v>8.5437250000000002</v>
      </c>
      <c r="AQ8" s="217">
        <v>8.6119669999999999</v>
      </c>
      <c r="AR8" s="217">
        <v>8.6709499999999995</v>
      </c>
      <c r="AS8" s="217">
        <v>8.7492140000000003</v>
      </c>
      <c r="AT8" s="217">
        <v>8.8362370000000006</v>
      </c>
      <c r="AU8" s="217">
        <v>8.9584100000000007</v>
      </c>
      <c r="AV8" s="217">
        <v>9.1347959999999997</v>
      </c>
      <c r="AW8" s="217">
        <v>9.2032819999999997</v>
      </c>
      <c r="AX8" s="217">
        <v>9.4128939999999997</v>
      </c>
      <c r="AY8" s="217">
        <v>9.309348</v>
      </c>
      <c r="AZ8" s="217">
        <v>9.4321169999999999</v>
      </c>
      <c r="BA8" s="217">
        <v>9.6927889999999994</v>
      </c>
      <c r="BB8" s="217">
        <v>9.691198</v>
      </c>
      <c r="BC8" s="217">
        <v>9.5109790000000007</v>
      </c>
      <c r="BD8" s="217">
        <v>9.5417241870999998</v>
      </c>
      <c r="BE8" s="217">
        <v>9.4403578632999992</v>
      </c>
      <c r="BF8" s="328">
        <v>9.2218289999999996</v>
      </c>
      <c r="BG8" s="328">
        <v>9.14086</v>
      </c>
      <c r="BH8" s="328">
        <v>9.1364629999999991</v>
      </c>
      <c r="BI8" s="328">
        <v>9.1123820000000002</v>
      </c>
      <c r="BJ8" s="328">
        <v>9.0648140000000001</v>
      </c>
      <c r="BK8" s="328">
        <v>9.0147739999999992</v>
      </c>
      <c r="BL8" s="328">
        <v>8.9684059999999999</v>
      </c>
      <c r="BM8" s="328">
        <v>8.9634889999999992</v>
      </c>
      <c r="BN8" s="328">
        <v>8.9419350000000009</v>
      </c>
      <c r="BO8" s="328">
        <v>8.918094</v>
      </c>
      <c r="BP8" s="328">
        <v>8.8589730000000007</v>
      </c>
      <c r="BQ8" s="328">
        <v>8.8954719999999998</v>
      </c>
      <c r="BR8" s="328">
        <v>8.7672519999999992</v>
      </c>
      <c r="BS8" s="328">
        <v>8.7760119999999997</v>
      </c>
      <c r="BT8" s="328">
        <v>8.9765280000000001</v>
      </c>
      <c r="BU8" s="328">
        <v>9.1601199999999992</v>
      </c>
      <c r="BV8" s="328">
        <v>9.2467319999999997</v>
      </c>
    </row>
    <row r="9" spans="1:74" ht="11.1" customHeight="1" x14ac:dyDescent="0.2">
      <c r="A9" s="19"/>
      <c r="B9" s="23"/>
      <c r="C9" s="217"/>
      <c r="D9" s="217"/>
      <c r="E9" s="217"/>
      <c r="F9" s="217"/>
      <c r="G9" s="217"/>
      <c r="H9" s="217"/>
      <c r="I9" s="217"/>
      <c r="J9" s="217"/>
      <c r="K9" s="217"/>
      <c r="L9" s="217"/>
      <c r="M9" s="217"/>
      <c r="N9" s="217"/>
      <c r="O9" s="217"/>
      <c r="P9" s="217"/>
      <c r="Q9" s="217"/>
      <c r="R9" s="217"/>
      <c r="S9" s="217"/>
      <c r="T9" s="217"/>
      <c r="U9" s="217"/>
      <c r="V9" s="217"/>
      <c r="W9" s="217"/>
      <c r="X9" s="217"/>
      <c r="Y9" s="217"/>
      <c r="Z9" s="217"/>
      <c r="AA9" s="217"/>
      <c r="AB9" s="217"/>
      <c r="AC9" s="217"/>
      <c r="AD9" s="217"/>
      <c r="AE9" s="217"/>
      <c r="AF9" s="217"/>
      <c r="AG9" s="217"/>
      <c r="AH9" s="217"/>
      <c r="AI9" s="217"/>
      <c r="AJ9" s="217"/>
      <c r="AK9" s="217"/>
      <c r="AL9" s="217"/>
      <c r="AM9" s="217"/>
      <c r="AN9" s="217"/>
      <c r="AO9" s="217"/>
      <c r="AP9" s="217"/>
      <c r="AQ9" s="217"/>
      <c r="AR9" s="217"/>
      <c r="AS9" s="217"/>
      <c r="AT9" s="217"/>
      <c r="AU9" s="217"/>
      <c r="AV9" s="217"/>
      <c r="AW9" s="217"/>
      <c r="AX9" s="217"/>
      <c r="AY9" s="217"/>
      <c r="AZ9" s="217"/>
      <c r="BA9" s="217"/>
      <c r="BB9" s="217"/>
      <c r="BC9" s="217"/>
      <c r="BD9" s="217"/>
      <c r="BE9" s="217"/>
      <c r="BF9" s="328"/>
      <c r="BG9" s="328"/>
      <c r="BH9" s="328"/>
      <c r="BI9" s="328"/>
      <c r="BJ9" s="328"/>
      <c r="BK9" s="328"/>
      <c r="BL9" s="328"/>
      <c r="BM9" s="328"/>
      <c r="BN9" s="328"/>
      <c r="BO9" s="328"/>
      <c r="BP9" s="328"/>
      <c r="BQ9" s="328"/>
      <c r="BR9" s="328"/>
      <c r="BS9" s="328"/>
      <c r="BT9" s="328"/>
      <c r="BU9" s="328"/>
      <c r="BV9" s="328"/>
    </row>
    <row r="10" spans="1:74" ht="11.1" customHeight="1" x14ac:dyDescent="0.2">
      <c r="A10" s="19"/>
      <c r="B10" s="22" t="s">
        <v>52</v>
      </c>
      <c r="C10" s="218"/>
      <c r="D10" s="218"/>
      <c r="E10" s="218"/>
      <c r="F10" s="218"/>
      <c r="G10" s="218"/>
      <c r="H10" s="218"/>
      <c r="I10" s="218"/>
      <c r="J10" s="218"/>
      <c r="K10" s="218"/>
      <c r="L10" s="218"/>
      <c r="M10" s="218"/>
      <c r="N10" s="218"/>
      <c r="O10" s="218"/>
      <c r="P10" s="218"/>
      <c r="Q10" s="218"/>
      <c r="R10" s="218"/>
      <c r="S10" s="218"/>
      <c r="T10" s="218"/>
      <c r="U10" s="218"/>
      <c r="V10" s="218"/>
      <c r="W10" s="218"/>
      <c r="X10" s="218"/>
      <c r="Y10" s="218"/>
      <c r="Z10" s="218"/>
      <c r="AA10" s="218"/>
      <c r="AB10" s="218"/>
      <c r="AC10" s="218"/>
      <c r="AD10" s="218"/>
      <c r="AE10" s="218"/>
      <c r="AF10" s="218"/>
      <c r="AG10" s="218"/>
      <c r="AH10" s="218"/>
      <c r="AI10" s="218"/>
      <c r="AJ10" s="218"/>
      <c r="AK10" s="218"/>
      <c r="AL10" s="218"/>
      <c r="AM10" s="218"/>
      <c r="AN10" s="218"/>
      <c r="AO10" s="218"/>
      <c r="AP10" s="218"/>
      <c r="AQ10" s="218"/>
      <c r="AR10" s="218"/>
      <c r="AS10" s="218"/>
      <c r="AT10" s="218"/>
      <c r="AU10" s="218"/>
      <c r="AV10" s="218"/>
      <c r="AW10" s="218"/>
      <c r="AX10" s="218"/>
      <c r="AY10" s="218"/>
      <c r="AZ10" s="218"/>
      <c r="BA10" s="218"/>
      <c r="BB10" s="218"/>
      <c r="BC10" s="218"/>
      <c r="BD10" s="218"/>
      <c r="BE10" s="218"/>
      <c r="BF10" s="329"/>
      <c r="BG10" s="329"/>
      <c r="BH10" s="329"/>
      <c r="BI10" s="329"/>
      <c r="BJ10" s="329"/>
      <c r="BK10" s="329"/>
      <c r="BL10" s="329"/>
      <c r="BM10" s="329"/>
      <c r="BN10" s="329"/>
      <c r="BO10" s="329"/>
      <c r="BP10" s="329"/>
      <c r="BQ10" s="329"/>
      <c r="BR10" s="329"/>
      <c r="BS10" s="329"/>
      <c r="BT10" s="329"/>
      <c r="BU10" s="329"/>
      <c r="BV10" s="329"/>
    </row>
    <row r="11" spans="1:74" ht="11.1" customHeight="1" x14ac:dyDescent="0.2">
      <c r="A11" s="19" t="s">
        <v>704</v>
      </c>
      <c r="B11" s="23" t="s">
        <v>104</v>
      </c>
      <c r="C11" s="217">
        <v>60.018258064999998</v>
      </c>
      <c r="D11" s="217">
        <v>58.833071429</v>
      </c>
      <c r="E11" s="217">
        <v>61.543580644999999</v>
      </c>
      <c r="F11" s="217">
        <v>62.276600000000002</v>
      </c>
      <c r="G11" s="217">
        <v>62.414516128999999</v>
      </c>
      <c r="H11" s="217">
        <v>62.073533333</v>
      </c>
      <c r="I11" s="217">
        <v>62.479032257999997</v>
      </c>
      <c r="J11" s="217">
        <v>63.211225806000002</v>
      </c>
      <c r="K11" s="217">
        <v>63.111466667000002</v>
      </c>
      <c r="L11" s="217">
        <v>65.120451613</v>
      </c>
      <c r="M11" s="217">
        <v>65.938699999999997</v>
      </c>
      <c r="N11" s="217">
        <v>65.617419354999996</v>
      </c>
      <c r="O11" s="217">
        <v>66.008645161000004</v>
      </c>
      <c r="P11" s="217">
        <v>64.717724137999994</v>
      </c>
      <c r="Q11" s="217">
        <v>64.965935483999999</v>
      </c>
      <c r="R11" s="217">
        <v>64.781233333000003</v>
      </c>
      <c r="S11" s="217">
        <v>65.047903226000003</v>
      </c>
      <c r="T11" s="217">
        <v>64.635166666999993</v>
      </c>
      <c r="U11" s="217">
        <v>66.305645161000001</v>
      </c>
      <c r="V11" s="217">
        <v>65.979290323000001</v>
      </c>
      <c r="W11" s="217">
        <v>66.358199999999997</v>
      </c>
      <c r="X11" s="217">
        <v>66.501580645000004</v>
      </c>
      <c r="Y11" s="217">
        <v>66.597233333000005</v>
      </c>
      <c r="Z11" s="217">
        <v>66.006838709999997</v>
      </c>
      <c r="AA11" s="217">
        <v>65.445709676999996</v>
      </c>
      <c r="AB11" s="217">
        <v>65.774428571000001</v>
      </c>
      <c r="AC11" s="217">
        <v>65.529387096999997</v>
      </c>
      <c r="AD11" s="217">
        <v>66.118666666999999</v>
      </c>
      <c r="AE11" s="217">
        <v>66.191161289999997</v>
      </c>
      <c r="AF11" s="217">
        <v>65.889799999999994</v>
      </c>
      <c r="AG11" s="217">
        <v>67.598580644999998</v>
      </c>
      <c r="AH11" s="217">
        <v>67.471774194000005</v>
      </c>
      <c r="AI11" s="217">
        <v>67.212566667000004</v>
      </c>
      <c r="AJ11" s="217">
        <v>67.567806451999999</v>
      </c>
      <c r="AK11" s="217">
        <v>68.596100000000007</v>
      </c>
      <c r="AL11" s="217">
        <v>66.566774194000004</v>
      </c>
      <c r="AM11" s="217">
        <v>67.795806451999994</v>
      </c>
      <c r="AN11" s="217">
        <v>67.459678570999998</v>
      </c>
      <c r="AO11" s="217">
        <v>68.232548386999994</v>
      </c>
      <c r="AP11" s="217">
        <v>68.615099999999998</v>
      </c>
      <c r="AQ11" s="217">
        <v>69.517096773999995</v>
      </c>
      <c r="AR11" s="217">
        <v>69.843166667000006</v>
      </c>
      <c r="AS11" s="217">
        <v>70.636741935000003</v>
      </c>
      <c r="AT11" s="217">
        <v>71.568838709999994</v>
      </c>
      <c r="AU11" s="217">
        <v>71.714166667000001</v>
      </c>
      <c r="AV11" s="217">
        <v>72.160258064999994</v>
      </c>
      <c r="AW11" s="217">
        <v>73.056733332999997</v>
      </c>
      <c r="AX11" s="217">
        <v>74.691774194000004</v>
      </c>
      <c r="AY11" s="217">
        <v>73.116</v>
      </c>
      <c r="AZ11" s="217">
        <v>73.593142857000004</v>
      </c>
      <c r="BA11" s="217">
        <v>74.013709676999994</v>
      </c>
      <c r="BB11" s="217">
        <v>74.667166667000004</v>
      </c>
      <c r="BC11" s="217">
        <v>73.659129031999996</v>
      </c>
      <c r="BD11" s="217">
        <v>73.320939999999993</v>
      </c>
      <c r="BE11" s="217">
        <v>73.653769999999994</v>
      </c>
      <c r="BF11" s="328">
        <v>74.221710000000002</v>
      </c>
      <c r="BG11" s="328">
        <v>74.568640000000002</v>
      </c>
      <c r="BH11" s="328">
        <v>74.600239999999999</v>
      </c>
      <c r="BI11" s="328">
        <v>74.737690000000001</v>
      </c>
      <c r="BJ11" s="328">
        <v>74.863010000000003</v>
      </c>
      <c r="BK11" s="328">
        <v>75.079449999999994</v>
      </c>
      <c r="BL11" s="328">
        <v>75.537080000000003</v>
      </c>
      <c r="BM11" s="328">
        <v>75.516310000000004</v>
      </c>
      <c r="BN11" s="328">
        <v>75.621250000000003</v>
      </c>
      <c r="BO11" s="328">
        <v>75.636939999999996</v>
      </c>
      <c r="BP11" s="328">
        <v>75.433000000000007</v>
      </c>
      <c r="BQ11" s="328">
        <v>75.530799999999999</v>
      </c>
      <c r="BR11" s="328">
        <v>75.579250000000002</v>
      </c>
      <c r="BS11" s="328">
        <v>75.921130000000005</v>
      </c>
      <c r="BT11" s="328">
        <v>76.004850000000005</v>
      </c>
      <c r="BU11" s="328">
        <v>76.376069999999999</v>
      </c>
      <c r="BV11" s="328">
        <v>76.583659999999995</v>
      </c>
    </row>
    <row r="12" spans="1:74" ht="11.1" customHeight="1" x14ac:dyDescent="0.2">
      <c r="A12" s="19"/>
      <c r="B12" s="24"/>
      <c r="C12" s="217"/>
      <c r="D12" s="217"/>
      <c r="E12" s="217"/>
      <c r="F12" s="217"/>
      <c r="G12" s="217"/>
      <c r="H12" s="217"/>
      <c r="I12" s="217"/>
      <c r="J12" s="217"/>
      <c r="K12" s="217"/>
      <c r="L12" s="217"/>
      <c r="M12" s="217"/>
      <c r="N12" s="217"/>
      <c r="O12" s="217"/>
      <c r="P12" s="217"/>
      <c r="Q12" s="217"/>
      <c r="R12" s="217"/>
      <c r="S12" s="217"/>
      <c r="T12" s="217"/>
      <c r="U12" s="217"/>
      <c r="V12" s="217"/>
      <c r="W12" s="217"/>
      <c r="X12" s="217"/>
      <c r="Y12" s="217"/>
      <c r="Z12" s="217"/>
      <c r="AA12" s="217"/>
      <c r="AB12" s="217"/>
      <c r="AC12" s="217"/>
      <c r="AD12" s="217"/>
      <c r="AE12" s="217"/>
      <c r="AF12" s="217"/>
      <c r="AG12" s="217"/>
      <c r="AH12" s="217"/>
      <c r="AI12" s="217"/>
      <c r="AJ12" s="217"/>
      <c r="AK12" s="217"/>
      <c r="AL12" s="217"/>
      <c r="AM12" s="217"/>
      <c r="AN12" s="217"/>
      <c r="AO12" s="217"/>
      <c r="AP12" s="217"/>
      <c r="AQ12" s="217"/>
      <c r="AR12" s="217"/>
      <c r="AS12" s="217"/>
      <c r="AT12" s="217"/>
      <c r="AU12" s="217"/>
      <c r="AV12" s="217"/>
      <c r="AW12" s="217"/>
      <c r="AX12" s="217"/>
      <c r="AY12" s="217"/>
      <c r="AZ12" s="217"/>
      <c r="BA12" s="217"/>
      <c r="BB12" s="217"/>
      <c r="BC12" s="217"/>
      <c r="BD12" s="217"/>
      <c r="BE12" s="217"/>
      <c r="BF12" s="328"/>
      <c r="BG12" s="328"/>
      <c r="BH12" s="328"/>
      <c r="BI12" s="328"/>
      <c r="BJ12" s="328"/>
      <c r="BK12" s="328"/>
      <c r="BL12" s="328"/>
      <c r="BM12" s="328"/>
      <c r="BN12" s="328"/>
      <c r="BO12" s="328"/>
      <c r="BP12" s="328"/>
      <c r="BQ12" s="328"/>
      <c r="BR12" s="328"/>
      <c r="BS12" s="328"/>
      <c r="BT12" s="328"/>
      <c r="BU12" s="328"/>
      <c r="BV12" s="328"/>
    </row>
    <row r="13" spans="1:74" ht="11.1" customHeight="1" x14ac:dyDescent="0.2">
      <c r="A13" s="19"/>
      <c r="B13" s="22" t="s">
        <v>1042</v>
      </c>
      <c r="C13" s="218"/>
      <c r="D13" s="218"/>
      <c r="E13" s="218"/>
      <c r="F13" s="218"/>
      <c r="G13" s="218"/>
      <c r="H13" s="218"/>
      <c r="I13" s="218"/>
      <c r="J13" s="218"/>
      <c r="K13" s="218"/>
      <c r="L13" s="218"/>
      <c r="M13" s="218"/>
      <c r="N13" s="218"/>
      <c r="O13" s="218"/>
      <c r="P13" s="218"/>
      <c r="Q13" s="218"/>
      <c r="R13" s="218"/>
      <c r="S13" s="218"/>
      <c r="T13" s="218"/>
      <c r="U13" s="218"/>
      <c r="V13" s="218"/>
      <c r="W13" s="218"/>
      <c r="X13" s="218"/>
      <c r="Y13" s="218"/>
      <c r="Z13" s="218"/>
      <c r="AA13" s="218"/>
      <c r="AB13" s="218"/>
      <c r="AC13" s="218"/>
      <c r="AD13" s="218"/>
      <c r="AE13" s="218"/>
      <c r="AF13" s="218"/>
      <c r="AG13" s="218"/>
      <c r="AH13" s="218"/>
      <c r="AI13" s="218"/>
      <c r="AJ13" s="218"/>
      <c r="AK13" s="218"/>
      <c r="AL13" s="218"/>
      <c r="AM13" s="218"/>
      <c r="AN13" s="218"/>
      <c r="AO13" s="218"/>
      <c r="AP13" s="218"/>
      <c r="AQ13" s="218"/>
      <c r="AR13" s="218"/>
      <c r="AS13" s="218"/>
      <c r="AT13" s="218"/>
      <c r="AU13" s="218"/>
      <c r="AV13" s="218"/>
      <c r="AW13" s="218"/>
      <c r="AX13" s="218"/>
      <c r="AY13" s="218"/>
      <c r="AZ13" s="218"/>
      <c r="BA13" s="218"/>
      <c r="BB13" s="218"/>
      <c r="BC13" s="218"/>
      <c r="BD13" s="218"/>
      <c r="BE13" s="218"/>
      <c r="BF13" s="329"/>
      <c r="BG13" s="329"/>
      <c r="BH13" s="329"/>
      <c r="BI13" s="329"/>
      <c r="BJ13" s="329"/>
      <c r="BK13" s="329"/>
      <c r="BL13" s="329"/>
      <c r="BM13" s="329"/>
      <c r="BN13" s="329"/>
      <c r="BO13" s="329"/>
      <c r="BP13" s="329"/>
      <c r="BQ13" s="329"/>
      <c r="BR13" s="329"/>
      <c r="BS13" s="329"/>
      <c r="BT13" s="329"/>
      <c r="BU13" s="329"/>
      <c r="BV13" s="329"/>
    </row>
    <row r="14" spans="1:74" ht="11.1" customHeight="1" x14ac:dyDescent="0.2">
      <c r="A14" s="19" t="s">
        <v>223</v>
      </c>
      <c r="B14" s="23" t="s">
        <v>1060</v>
      </c>
      <c r="C14" s="68">
        <v>91.355469999999997</v>
      </c>
      <c r="D14" s="68">
        <v>85.574596</v>
      </c>
      <c r="E14" s="68">
        <v>96.548198999999997</v>
      </c>
      <c r="F14" s="68">
        <v>88.563173000000006</v>
      </c>
      <c r="G14" s="68">
        <v>86.850037999999998</v>
      </c>
      <c r="H14" s="68">
        <v>88.877803999999998</v>
      </c>
      <c r="I14" s="68">
        <v>85.497596999999999</v>
      </c>
      <c r="J14" s="68">
        <v>95.494619999999998</v>
      </c>
      <c r="K14" s="68">
        <v>94.013446000000002</v>
      </c>
      <c r="L14" s="68">
        <v>94.642615000000006</v>
      </c>
      <c r="M14" s="68">
        <v>94.108648000000002</v>
      </c>
      <c r="N14" s="68">
        <v>94.101330000000004</v>
      </c>
      <c r="O14" s="68">
        <v>95.101634000000004</v>
      </c>
      <c r="P14" s="68">
        <v>85.913982000000004</v>
      </c>
      <c r="Q14" s="68">
        <v>85.849259000000004</v>
      </c>
      <c r="R14" s="68">
        <v>77.514076000000003</v>
      </c>
      <c r="S14" s="68">
        <v>81.716712999999999</v>
      </c>
      <c r="T14" s="68">
        <v>81.816274000000007</v>
      </c>
      <c r="U14" s="68">
        <v>86.320751999999999</v>
      </c>
      <c r="V14" s="68">
        <v>90.816376000000005</v>
      </c>
      <c r="W14" s="68">
        <v>81.818464000000006</v>
      </c>
      <c r="X14" s="68">
        <v>85.238606000000004</v>
      </c>
      <c r="Y14" s="68">
        <v>84.147063000000003</v>
      </c>
      <c r="Z14" s="68">
        <v>80.205219</v>
      </c>
      <c r="AA14" s="68">
        <v>82.712567000000007</v>
      </c>
      <c r="AB14" s="68">
        <v>77.586061999999998</v>
      </c>
      <c r="AC14" s="68">
        <v>84.567981000000003</v>
      </c>
      <c r="AD14" s="68">
        <v>78.909121999999996</v>
      </c>
      <c r="AE14" s="68">
        <v>83.270747</v>
      </c>
      <c r="AF14" s="68">
        <v>81.031302999999994</v>
      </c>
      <c r="AG14" s="68">
        <v>84.517932999999999</v>
      </c>
      <c r="AH14" s="68">
        <v>90.199068999999994</v>
      </c>
      <c r="AI14" s="68">
        <v>82.877616000000003</v>
      </c>
      <c r="AJ14" s="68">
        <v>80.602952000000002</v>
      </c>
      <c r="AK14" s="68">
        <v>80.576342999999994</v>
      </c>
      <c r="AL14" s="68">
        <v>77.990083999999996</v>
      </c>
      <c r="AM14" s="68">
        <v>82.963865999999996</v>
      </c>
      <c r="AN14" s="68">
        <v>75.293994999999995</v>
      </c>
      <c r="AO14" s="68">
        <v>86.928590999999997</v>
      </c>
      <c r="AP14" s="68">
        <v>82.975652999999994</v>
      </c>
      <c r="AQ14" s="68">
        <v>83.787621999999999</v>
      </c>
      <c r="AR14" s="68">
        <v>79.063452999999996</v>
      </c>
      <c r="AS14" s="68">
        <v>84.429383000000001</v>
      </c>
      <c r="AT14" s="68">
        <v>87.326920000000001</v>
      </c>
      <c r="AU14" s="68">
        <v>83.563159999999996</v>
      </c>
      <c r="AV14" s="68">
        <v>85.381077000000005</v>
      </c>
      <c r="AW14" s="68">
        <v>81.677688000000003</v>
      </c>
      <c r="AX14" s="68">
        <v>86.259119999999996</v>
      </c>
      <c r="AY14" s="68">
        <v>86.548214000000002</v>
      </c>
      <c r="AZ14" s="68">
        <v>72.210072999999994</v>
      </c>
      <c r="BA14" s="68">
        <v>81.430333000000005</v>
      </c>
      <c r="BB14" s="68">
        <v>74.341826999999995</v>
      </c>
      <c r="BC14" s="68">
        <v>69.854363000000006</v>
      </c>
      <c r="BD14" s="68">
        <v>66.465760000000003</v>
      </c>
      <c r="BE14" s="68">
        <v>73.789104257000005</v>
      </c>
      <c r="BF14" s="330">
        <v>82.935220000000001</v>
      </c>
      <c r="BG14" s="330">
        <v>73.710679999999996</v>
      </c>
      <c r="BH14" s="330">
        <v>80.289940000000001</v>
      </c>
      <c r="BI14" s="330">
        <v>74.421490000000006</v>
      </c>
      <c r="BJ14" s="330">
        <v>80.905739999999994</v>
      </c>
      <c r="BK14" s="330">
        <v>78.890559999999994</v>
      </c>
      <c r="BL14" s="330">
        <v>77.54074</v>
      </c>
      <c r="BM14" s="330">
        <v>79.453659999999999</v>
      </c>
      <c r="BN14" s="330">
        <v>73.925899999999999</v>
      </c>
      <c r="BO14" s="330">
        <v>71.221000000000004</v>
      </c>
      <c r="BP14" s="330">
        <v>71.986310000000003</v>
      </c>
      <c r="BQ14" s="330">
        <v>78.783559999999994</v>
      </c>
      <c r="BR14" s="330">
        <v>83.485569999999996</v>
      </c>
      <c r="BS14" s="330">
        <v>77.007069999999999</v>
      </c>
      <c r="BT14" s="330">
        <v>80.114410000000007</v>
      </c>
      <c r="BU14" s="330">
        <v>75.175799999999995</v>
      </c>
      <c r="BV14" s="330">
        <v>79.139539999999997</v>
      </c>
    </row>
    <row r="15" spans="1:74" ht="11.1" customHeight="1" x14ac:dyDescent="0.2">
      <c r="A15" s="19"/>
      <c r="B15" s="22"/>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218"/>
      <c r="BA15" s="218"/>
      <c r="BB15" s="218"/>
      <c r="BC15" s="218"/>
      <c r="BD15" s="218"/>
      <c r="BE15" s="218"/>
      <c r="BF15" s="329"/>
      <c r="BG15" s="329"/>
      <c r="BH15" s="329"/>
      <c r="BI15" s="329"/>
      <c r="BJ15" s="329"/>
      <c r="BK15" s="329"/>
      <c r="BL15" s="329"/>
      <c r="BM15" s="329"/>
      <c r="BN15" s="329"/>
      <c r="BO15" s="329"/>
      <c r="BP15" s="329"/>
      <c r="BQ15" s="329"/>
      <c r="BR15" s="329"/>
      <c r="BS15" s="329"/>
      <c r="BT15" s="329"/>
      <c r="BU15" s="329"/>
      <c r="BV15" s="329"/>
    </row>
    <row r="16" spans="1:74" ht="11.1" customHeight="1" x14ac:dyDescent="0.2">
      <c r="A16" s="16"/>
      <c r="B16" s="20" t="s">
        <v>1043</v>
      </c>
      <c r="C16" s="218"/>
      <c r="D16" s="218"/>
      <c r="E16" s="218"/>
      <c r="F16" s="218"/>
      <c r="G16" s="218"/>
      <c r="H16" s="218"/>
      <c r="I16" s="218"/>
      <c r="J16" s="218"/>
      <c r="K16" s="218"/>
      <c r="L16" s="218"/>
      <c r="M16" s="218"/>
      <c r="N16" s="218"/>
      <c r="O16" s="218"/>
      <c r="P16" s="218"/>
      <c r="Q16" s="218"/>
      <c r="R16" s="218"/>
      <c r="S16" s="218"/>
      <c r="T16" s="218"/>
      <c r="U16" s="218"/>
      <c r="V16" s="218"/>
      <c r="W16" s="218"/>
      <c r="X16" s="218"/>
      <c r="Y16" s="218"/>
      <c r="Z16" s="218"/>
      <c r="AA16" s="218"/>
      <c r="AB16" s="218"/>
      <c r="AC16" s="218"/>
      <c r="AD16" s="218"/>
      <c r="AE16" s="218"/>
      <c r="AF16" s="218"/>
      <c r="AG16" s="218"/>
      <c r="AH16" s="218"/>
      <c r="AI16" s="218"/>
      <c r="AJ16" s="218"/>
      <c r="AK16" s="218"/>
      <c r="AL16" s="218"/>
      <c r="AM16" s="218"/>
      <c r="AN16" s="218"/>
      <c r="AO16" s="218"/>
      <c r="AP16" s="218"/>
      <c r="AQ16" s="218"/>
      <c r="AR16" s="218"/>
      <c r="AS16" s="218"/>
      <c r="AT16" s="218"/>
      <c r="AU16" s="218"/>
      <c r="AV16" s="218"/>
      <c r="AW16" s="218"/>
      <c r="AX16" s="218"/>
      <c r="AY16" s="218"/>
      <c r="AZ16" s="218"/>
      <c r="BA16" s="218"/>
      <c r="BB16" s="218"/>
      <c r="BC16" s="218"/>
      <c r="BD16" s="218"/>
      <c r="BE16" s="218"/>
      <c r="BF16" s="329"/>
      <c r="BG16" s="329"/>
      <c r="BH16" s="329"/>
      <c r="BI16" s="329"/>
      <c r="BJ16" s="329"/>
      <c r="BK16" s="329"/>
      <c r="BL16" s="329"/>
      <c r="BM16" s="329"/>
      <c r="BN16" s="329"/>
      <c r="BO16" s="329"/>
      <c r="BP16" s="329"/>
      <c r="BQ16" s="329"/>
      <c r="BR16" s="329"/>
      <c r="BS16" s="329"/>
      <c r="BT16" s="329"/>
      <c r="BU16" s="329"/>
      <c r="BV16" s="329"/>
    </row>
    <row r="17" spans="1:74" ht="11.1" customHeight="1" x14ac:dyDescent="0.2">
      <c r="A17" s="16"/>
      <c r="B17" s="20"/>
      <c r="C17" s="218"/>
      <c r="D17" s="218"/>
      <c r="E17" s="218"/>
      <c r="F17" s="218"/>
      <c r="G17" s="218"/>
      <c r="H17" s="218"/>
      <c r="I17" s="218"/>
      <c r="J17" s="218"/>
      <c r="K17" s="218"/>
      <c r="L17" s="218"/>
      <c r="M17" s="218"/>
      <c r="N17" s="218"/>
      <c r="O17" s="218"/>
      <c r="P17" s="218"/>
      <c r="Q17" s="218"/>
      <c r="R17" s="218"/>
      <c r="S17" s="218"/>
      <c r="T17" s="218"/>
      <c r="U17" s="218"/>
      <c r="V17" s="218"/>
      <c r="W17" s="218"/>
      <c r="X17" s="218"/>
      <c r="Y17" s="218"/>
      <c r="Z17" s="218"/>
      <c r="AA17" s="218"/>
      <c r="AB17" s="218"/>
      <c r="AC17" s="218"/>
      <c r="AD17" s="218"/>
      <c r="AE17" s="218"/>
      <c r="AF17" s="218"/>
      <c r="AG17" s="218"/>
      <c r="AH17" s="218"/>
      <c r="AI17" s="218"/>
      <c r="AJ17" s="218"/>
      <c r="AK17" s="218"/>
      <c r="AL17" s="218"/>
      <c r="AM17" s="218"/>
      <c r="AN17" s="218"/>
      <c r="AO17" s="218"/>
      <c r="AP17" s="218"/>
      <c r="AQ17" s="218"/>
      <c r="AR17" s="218"/>
      <c r="AS17" s="218"/>
      <c r="AT17" s="218"/>
      <c r="AU17" s="218"/>
      <c r="AV17" s="218"/>
      <c r="AW17" s="218"/>
      <c r="AX17" s="218"/>
      <c r="AY17" s="218"/>
      <c r="AZ17" s="218"/>
      <c r="BA17" s="218"/>
      <c r="BB17" s="218"/>
      <c r="BC17" s="218"/>
      <c r="BD17" s="218"/>
      <c r="BE17" s="218"/>
      <c r="BF17" s="329"/>
      <c r="BG17" s="329"/>
      <c r="BH17" s="329"/>
      <c r="BI17" s="329"/>
      <c r="BJ17" s="329"/>
      <c r="BK17" s="329"/>
      <c r="BL17" s="329"/>
      <c r="BM17" s="329"/>
      <c r="BN17" s="329"/>
      <c r="BO17" s="329"/>
      <c r="BP17" s="329"/>
      <c r="BQ17" s="329"/>
      <c r="BR17" s="329"/>
      <c r="BS17" s="329"/>
      <c r="BT17" s="329"/>
      <c r="BU17" s="329"/>
      <c r="BV17" s="329"/>
    </row>
    <row r="18" spans="1:74" ht="11.1" customHeight="1" x14ac:dyDescent="0.2">
      <c r="A18" s="16"/>
      <c r="B18" s="25" t="s">
        <v>705</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331"/>
      <c r="BG18" s="331"/>
      <c r="BH18" s="331"/>
      <c r="BI18" s="331"/>
      <c r="BJ18" s="331"/>
      <c r="BK18" s="331"/>
      <c r="BL18" s="331"/>
      <c r="BM18" s="331"/>
      <c r="BN18" s="331"/>
      <c r="BO18" s="331"/>
      <c r="BP18" s="331"/>
      <c r="BQ18" s="331"/>
      <c r="BR18" s="331"/>
      <c r="BS18" s="331"/>
      <c r="BT18" s="331"/>
      <c r="BU18" s="331"/>
      <c r="BV18" s="331"/>
    </row>
    <row r="19" spans="1:74" ht="11.1" customHeight="1" x14ac:dyDescent="0.2">
      <c r="A19" s="26" t="s">
        <v>687</v>
      </c>
      <c r="B19" s="27" t="s">
        <v>99</v>
      </c>
      <c r="C19" s="217">
        <v>18.910805</v>
      </c>
      <c r="D19" s="217">
        <v>18.808622</v>
      </c>
      <c r="E19" s="217">
        <v>19.234014999999999</v>
      </c>
      <c r="F19" s="217">
        <v>18.588099</v>
      </c>
      <c r="G19" s="217">
        <v>18.419913999999999</v>
      </c>
      <c r="H19" s="217">
        <v>19.181495000000002</v>
      </c>
      <c r="I19" s="217">
        <v>18.705318999999999</v>
      </c>
      <c r="J19" s="217">
        <v>19.348821999999998</v>
      </c>
      <c r="K19" s="217">
        <v>18.847604</v>
      </c>
      <c r="L19" s="217">
        <v>18.796289999999999</v>
      </c>
      <c r="M19" s="217">
        <v>19.018877</v>
      </c>
      <c r="N19" s="217">
        <v>18.721263</v>
      </c>
      <c r="O19" s="217">
        <v>18.303673</v>
      </c>
      <c r="P19" s="217">
        <v>18.643384999999999</v>
      </c>
      <c r="Q19" s="217">
        <v>18.163796000000001</v>
      </c>
      <c r="R19" s="217">
        <v>18.210681000000001</v>
      </c>
      <c r="S19" s="217">
        <v>18.589096000000001</v>
      </c>
      <c r="T19" s="217">
        <v>18.857130000000002</v>
      </c>
      <c r="U19" s="217">
        <v>18.515346000000001</v>
      </c>
      <c r="V19" s="217">
        <v>19.155595000000002</v>
      </c>
      <c r="W19" s="217">
        <v>18.09178</v>
      </c>
      <c r="X19" s="217">
        <v>18.705068000000001</v>
      </c>
      <c r="Y19" s="217">
        <v>18.527752</v>
      </c>
      <c r="Z19" s="217">
        <v>18.120199</v>
      </c>
      <c r="AA19" s="217">
        <v>18.749355999999999</v>
      </c>
      <c r="AB19" s="217">
        <v>18.643338</v>
      </c>
      <c r="AC19" s="217">
        <v>18.530763</v>
      </c>
      <c r="AD19" s="217">
        <v>18.584091999999998</v>
      </c>
      <c r="AE19" s="217">
        <v>18.779156</v>
      </c>
      <c r="AF19" s="217">
        <v>18.805883999999999</v>
      </c>
      <c r="AG19" s="217">
        <v>19.257404000000001</v>
      </c>
      <c r="AH19" s="217">
        <v>19.124600999999998</v>
      </c>
      <c r="AI19" s="217">
        <v>19.251968999999999</v>
      </c>
      <c r="AJ19" s="217">
        <v>19.311890999999999</v>
      </c>
      <c r="AK19" s="217">
        <v>19.490718000000001</v>
      </c>
      <c r="AL19" s="217">
        <v>18.982814000000001</v>
      </c>
      <c r="AM19" s="217">
        <v>18.921430000000001</v>
      </c>
      <c r="AN19" s="217">
        <v>18.993697999999998</v>
      </c>
      <c r="AO19" s="217">
        <v>18.526115999999998</v>
      </c>
      <c r="AP19" s="217">
        <v>18.783351</v>
      </c>
      <c r="AQ19" s="217">
        <v>18.515732</v>
      </c>
      <c r="AR19" s="217">
        <v>18.833010999999999</v>
      </c>
      <c r="AS19" s="217">
        <v>19.163812</v>
      </c>
      <c r="AT19" s="217">
        <v>19.276212000000001</v>
      </c>
      <c r="AU19" s="217">
        <v>19.038568000000001</v>
      </c>
      <c r="AV19" s="217">
        <v>19.629655</v>
      </c>
      <c r="AW19" s="217">
        <v>19.206461999999998</v>
      </c>
      <c r="AX19" s="217">
        <v>19.516981999999999</v>
      </c>
      <c r="AY19" s="217">
        <v>19.248666</v>
      </c>
      <c r="AZ19" s="217">
        <v>19.396242999999998</v>
      </c>
      <c r="BA19" s="217">
        <v>19.238026000000001</v>
      </c>
      <c r="BB19" s="217">
        <v>19.037019000000001</v>
      </c>
      <c r="BC19" s="217">
        <v>19.116505</v>
      </c>
      <c r="BD19" s="217">
        <v>19.43699543</v>
      </c>
      <c r="BE19" s="217">
        <v>19.564611151000001</v>
      </c>
      <c r="BF19" s="328">
        <v>19.856079999999999</v>
      </c>
      <c r="BG19" s="328">
        <v>19.411930000000002</v>
      </c>
      <c r="BH19" s="328">
        <v>19.773340000000001</v>
      </c>
      <c r="BI19" s="328">
        <v>19.428339999999999</v>
      </c>
      <c r="BJ19" s="328">
        <v>19.678429999999999</v>
      </c>
      <c r="BK19" s="328">
        <v>19.476839999999999</v>
      </c>
      <c r="BL19" s="328">
        <v>19.306329999999999</v>
      </c>
      <c r="BM19" s="328">
        <v>19.361190000000001</v>
      </c>
      <c r="BN19" s="328">
        <v>19.385059999999999</v>
      </c>
      <c r="BO19" s="328">
        <v>19.47289</v>
      </c>
      <c r="BP19" s="328">
        <v>19.809550000000002</v>
      </c>
      <c r="BQ19" s="328">
        <v>19.81061</v>
      </c>
      <c r="BR19" s="328">
        <v>20.067969999999999</v>
      </c>
      <c r="BS19" s="328">
        <v>19.52158</v>
      </c>
      <c r="BT19" s="328">
        <v>19.95374</v>
      </c>
      <c r="BU19" s="328">
        <v>19.56775</v>
      </c>
      <c r="BV19" s="328">
        <v>19.710719999999998</v>
      </c>
    </row>
    <row r="20" spans="1:74" ht="11.1" customHeight="1" x14ac:dyDescent="0.2">
      <c r="A20" s="26"/>
      <c r="B20" s="28"/>
      <c r="C20" s="217"/>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217"/>
      <c r="BA20" s="217"/>
      <c r="BB20" s="217"/>
      <c r="BC20" s="217"/>
      <c r="BD20" s="217"/>
      <c r="BE20" s="217"/>
      <c r="BF20" s="328"/>
      <c r="BG20" s="328"/>
      <c r="BH20" s="328"/>
      <c r="BI20" s="328"/>
      <c r="BJ20" s="328"/>
      <c r="BK20" s="328"/>
      <c r="BL20" s="328"/>
      <c r="BM20" s="328"/>
      <c r="BN20" s="328"/>
      <c r="BO20" s="328"/>
      <c r="BP20" s="328"/>
      <c r="BQ20" s="328"/>
      <c r="BR20" s="328"/>
      <c r="BS20" s="328"/>
      <c r="BT20" s="328"/>
      <c r="BU20" s="328"/>
      <c r="BV20" s="328"/>
    </row>
    <row r="21" spans="1:74" ht="11.1" customHeight="1" x14ac:dyDescent="0.2">
      <c r="A21" s="16"/>
      <c r="B21" s="25" t="s">
        <v>802</v>
      </c>
      <c r="C21" s="219"/>
      <c r="D21" s="219"/>
      <c r="E21" s="219"/>
      <c r="F21" s="219"/>
      <c r="G21" s="219"/>
      <c r="H21" s="219"/>
      <c r="I21" s="219"/>
      <c r="J21" s="219"/>
      <c r="K21" s="219"/>
      <c r="L21" s="219"/>
      <c r="M21" s="219"/>
      <c r="N21" s="219"/>
      <c r="O21" s="219"/>
      <c r="P21" s="219"/>
      <c r="Q21" s="219"/>
      <c r="R21" s="219"/>
      <c r="S21" s="219"/>
      <c r="T21" s="219"/>
      <c r="U21" s="219"/>
      <c r="V21" s="219"/>
      <c r="W21" s="219"/>
      <c r="X21" s="219"/>
      <c r="Y21" s="219"/>
      <c r="Z21" s="219"/>
      <c r="AA21" s="219"/>
      <c r="AB21" s="219"/>
      <c r="AC21" s="219"/>
      <c r="AD21" s="219"/>
      <c r="AE21" s="219"/>
      <c r="AF21" s="219"/>
      <c r="AG21" s="219"/>
      <c r="AH21" s="219"/>
      <c r="AI21" s="219"/>
      <c r="AJ21" s="219"/>
      <c r="AK21" s="219"/>
      <c r="AL21" s="219"/>
      <c r="AM21" s="219"/>
      <c r="AN21" s="219"/>
      <c r="AO21" s="219"/>
      <c r="AP21" s="219"/>
      <c r="AQ21" s="219"/>
      <c r="AR21" s="219"/>
      <c r="AS21" s="219"/>
      <c r="AT21" s="219"/>
      <c r="AU21" s="219"/>
      <c r="AV21" s="219"/>
      <c r="AW21" s="219"/>
      <c r="AX21" s="219"/>
      <c r="AY21" s="219"/>
      <c r="AZ21" s="219"/>
      <c r="BA21" s="219"/>
      <c r="BB21" s="219"/>
      <c r="BC21" s="219"/>
      <c r="BD21" s="219"/>
      <c r="BE21" s="219"/>
      <c r="BF21" s="332"/>
      <c r="BG21" s="332"/>
      <c r="BH21" s="332"/>
      <c r="BI21" s="332"/>
      <c r="BJ21" s="332"/>
      <c r="BK21" s="332"/>
      <c r="BL21" s="332"/>
      <c r="BM21" s="332"/>
      <c r="BN21" s="332"/>
      <c r="BO21" s="332"/>
      <c r="BP21" s="332"/>
      <c r="BQ21" s="332"/>
      <c r="BR21" s="332"/>
      <c r="BS21" s="332"/>
      <c r="BT21" s="332"/>
      <c r="BU21" s="332"/>
      <c r="BV21" s="332"/>
    </row>
    <row r="22" spans="1:74" ht="11.1" customHeight="1" x14ac:dyDescent="0.2">
      <c r="A22" s="26" t="s">
        <v>720</v>
      </c>
      <c r="B22" s="27" t="s">
        <v>104</v>
      </c>
      <c r="C22" s="217">
        <v>93.181810029999994</v>
      </c>
      <c r="D22" s="217">
        <v>87.585724716000001</v>
      </c>
      <c r="E22" s="217">
        <v>71.951316900999998</v>
      </c>
      <c r="F22" s="217">
        <v>60.834021667000002</v>
      </c>
      <c r="G22" s="217">
        <v>53.786911809000003</v>
      </c>
      <c r="H22" s="217">
        <v>55.244404170000003</v>
      </c>
      <c r="I22" s="217">
        <v>60.984257161000002</v>
      </c>
      <c r="J22" s="217">
        <v>61.02516619</v>
      </c>
      <c r="K22" s="217">
        <v>55.187659267000001</v>
      </c>
      <c r="L22" s="217">
        <v>56.272623875000001</v>
      </c>
      <c r="M22" s="217">
        <v>67.728960499999999</v>
      </c>
      <c r="N22" s="217">
        <v>81.995929966000006</v>
      </c>
      <c r="O22" s="217">
        <v>88.908921449999994</v>
      </c>
      <c r="P22" s="217">
        <v>86.229378237000006</v>
      </c>
      <c r="Q22" s="217">
        <v>68.637374254999997</v>
      </c>
      <c r="R22" s="217">
        <v>65.102229496999996</v>
      </c>
      <c r="S22" s="217">
        <v>60.446216063000001</v>
      </c>
      <c r="T22" s="217">
        <v>62.278464769999999</v>
      </c>
      <c r="U22" s="217">
        <v>66.766768382999999</v>
      </c>
      <c r="V22" s="217">
        <v>64.800401093000005</v>
      </c>
      <c r="W22" s="217">
        <v>60.240214936999998</v>
      </c>
      <c r="X22" s="217">
        <v>61.325248811000002</v>
      </c>
      <c r="Y22" s="217">
        <v>72.261308096999997</v>
      </c>
      <c r="Z22" s="217">
        <v>80.771134609000001</v>
      </c>
      <c r="AA22" s="217">
        <v>92.943076091999998</v>
      </c>
      <c r="AB22" s="217">
        <v>91.726121144000004</v>
      </c>
      <c r="AC22" s="217">
        <v>81.357328869</v>
      </c>
      <c r="AD22" s="217">
        <v>65.589144167000001</v>
      </c>
      <c r="AE22" s="217">
        <v>56.545544907999997</v>
      </c>
      <c r="AF22" s="217">
        <v>58.103436997000003</v>
      </c>
      <c r="AG22" s="217">
        <v>62.176555383</v>
      </c>
      <c r="AH22" s="217">
        <v>62.210563487999998</v>
      </c>
      <c r="AI22" s="217">
        <v>58.929402629999998</v>
      </c>
      <c r="AJ22" s="217">
        <v>60.253846906</v>
      </c>
      <c r="AK22" s="217">
        <v>77.303208663000007</v>
      </c>
      <c r="AL22" s="217">
        <v>94.255451969000006</v>
      </c>
      <c r="AM22" s="217">
        <v>104.08329371000001</v>
      </c>
      <c r="AN22" s="217">
        <v>98.465541219000002</v>
      </c>
      <c r="AO22" s="217">
        <v>83.081625389999999</v>
      </c>
      <c r="AP22" s="217">
        <v>65.844847430000002</v>
      </c>
      <c r="AQ22" s="217">
        <v>58.997649226999997</v>
      </c>
      <c r="AR22" s="217">
        <v>58.834499630000003</v>
      </c>
      <c r="AS22" s="217">
        <v>61.263480708000003</v>
      </c>
      <c r="AT22" s="217">
        <v>62.996008875000001</v>
      </c>
      <c r="AU22" s="217">
        <v>60.954269003</v>
      </c>
      <c r="AV22" s="217">
        <v>62.299492221000001</v>
      </c>
      <c r="AW22" s="217">
        <v>79.299687563000006</v>
      </c>
      <c r="AX22" s="217">
        <v>87.070581254999993</v>
      </c>
      <c r="AY22" s="217">
        <v>101.26292345</v>
      </c>
      <c r="AZ22" s="217">
        <v>105.69694918</v>
      </c>
      <c r="BA22" s="217">
        <v>85.021787415999995</v>
      </c>
      <c r="BB22" s="217">
        <v>68.111422469999994</v>
      </c>
      <c r="BC22" s="217">
        <v>60.579428065000002</v>
      </c>
      <c r="BD22" s="217">
        <v>63.034119799999999</v>
      </c>
      <c r="BE22" s="217">
        <v>67.201230800000005</v>
      </c>
      <c r="BF22" s="328">
        <v>67.012929999999997</v>
      </c>
      <c r="BG22" s="328">
        <v>63.444029999999998</v>
      </c>
      <c r="BH22" s="328">
        <v>64.82687</v>
      </c>
      <c r="BI22" s="328">
        <v>78.913319999999999</v>
      </c>
      <c r="BJ22" s="328">
        <v>94.106099999999998</v>
      </c>
      <c r="BK22" s="328">
        <v>102.9892</v>
      </c>
      <c r="BL22" s="328">
        <v>97.815939999999998</v>
      </c>
      <c r="BM22" s="328">
        <v>83.206220000000002</v>
      </c>
      <c r="BN22" s="328">
        <v>68.449479999999994</v>
      </c>
      <c r="BO22" s="328">
        <v>63.585000000000001</v>
      </c>
      <c r="BP22" s="328">
        <v>63.72878</v>
      </c>
      <c r="BQ22" s="328">
        <v>67.280559999999994</v>
      </c>
      <c r="BR22" s="328">
        <v>67.492170000000002</v>
      </c>
      <c r="BS22" s="328">
        <v>64.123769999999993</v>
      </c>
      <c r="BT22" s="328">
        <v>65.506349999999998</v>
      </c>
      <c r="BU22" s="328">
        <v>79.475219999999993</v>
      </c>
      <c r="BV22" s="328">
        <v>94.927390000000003</v>
      </c>
    </row>
    <row r="23" spans="1:74" ht="11.1" customHeight="1" x14ac:dyDescent="0.2">
      <c r="A23" s="16"/>
      <c r="B23" s="25"/>
      <c r="C23" s="217"/>
      <c r="D23" s="217"/>
      <c r="E23" s="217"/>
      <c r="F23" s="217"/>
      <c r="G23" s="217"/>
      <c r="H23" s="217"/>
      <c r="I23" s="217"/>
      <c r="J23" s="217"/>
      <c r="K23" s="217"/>
      <c r="L23" s="217"/>
      <c r="M23" s="217"/>
      <c r="N23" s="217"/>
      <c r="O23" s="217"/>
      <c r="P23" s="217"/>
      <c r="Q23" s="217"/>
      <c r="R23" s="217"/>
      <c r="S23" s="217"/>
      <c r="T23" s="217"/>
      <c r="U23" s="217"/>
      <c r="V23" s="217"/>
      <c r="W23" s="217"/>
      <c r="X23" s="217"/>
      <c r="Y23" s="217"/>
      <c r="Z23" s="217"/>
      <c r="AA23" s="217"/>
      <c r="AB23" s="217"/>
      <c r="AC23" s="217"/>
      <c r="AD23" s="217"/>
      <c r="AE23" s="217"/>
      <c r="AF23" s="217"/>
      <c r="AG23" s="217"/>
      <c r="AH23" s="217"/>
      <c r="AI23" s="217"/>
      <c r="AJ23" s="217"/>
      <c r="AK23" s="217"/>
      <c r="AL23" s="217"/>
      <c r="AM23" s="217"/>
      <c r="AN23" s="217"/>
      <c r="AO23" s="217"/>
      <c r="AP23" s="217"/>
      <c r="AQ23" s="217"/>
      <c r="AR23" s="217"/>
      <c r="AS23" s="217"/>
      <c r="AT23" s="217"/>
      <c r="AU23" s="217"/>
      <c r="AV23" s="217"/>
      <c r="AW23" s="217"/>
      <c r="AX23" s="217"/>
      <c r="AY23" s="217"/>
      <c r="AZ23" s="217"/>
      <c r="BA23" s="217"/>
      <c r="BB23" s="217"/>
      <c r="BC23" s="217"/>
      <c r="BD23" s="217"/>
      <c r="BE23" s="217"/>
      <c r="BF23" s="328"/>
      <c r="BG23" s="328"/>
      <c r="BH23" s="328"/>
      <c r="BI23" s="328"/>
      <c r="BJ23" s="328"/>
      <c r="BK23" s="328"/>
      <c r="BL23" s="328"/>
      <c r="BM23" s="328"/>
      <c r="BN23" s="328"/>
      <c r="BO23" s="328"/>
      <c r="BP23" s="328"/>
      <c r="BQ23" s="328"/>
      <c r="BR23" s="328"/>
      <c r="BS23" s="328"/>
      <c r="BT23" s="328"/>
      <c r="BU23" s="328"/>
      <c r="BV23" s="328"/>
    </row>
    <row r="24" spans="1:74" ht="11.1" customHeight="1" x14ac:dyDescent="0.2">
      <c r="A24" s="16"/>
      <c r="B24" s="25" t="s">
        <v>118</v>
      </c>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217"/>
      <c r="BB24" s="217"/>
      <c r="BC24" s="217"/>
      <c r="BD24" s="217"/>
      <c r="BE24" s="217"/>
      <c r="BF24" s="328"/>
      <c r="BG24" s="328"/>
      <c r="BH24" s="328"/>
      <c r="BI24" s="328"/>
      <c r="BJ24" s="328"/>
      <c r="BK24" s="328"/>
      <c r="BL24" s="328"/>
      <c r="BM24" s="328"/>
      <c r="BN24" s="328"/>
      <c r="BO24" s="328"/>
      <c r="BP24" s="328"/>
      <c r="BQ24" s="328"/>
      <c r="BR24" s="328"/>
      <c r="BS24" s="328"/>
      <c r="BT24" s="328"/>
      <c r="BU24" s="328"/>
      <c r="BV24" s="328"/>
    </row>
    <row r="25" spans="1:74" ht="11.1" customHeight="1" x14ac:dyDescent="0.2">
      <c r="A25" s="26" t="s">
        <v>241</v>
      </c>
      <c r="B25" s="27" t="s">
        <v>1060</v>
      </c>
      <c r="C25" s="68">
        <v>96.303081031000005</v>
      </c>
      <c r="D25" s="68">
        <v>79.576763</v>
      </c>
      <c r="E25" s="68">
        <v>78.766961971000001</v>
      </c>
      <c r="F25" s="68">
        <v>72.49718799</v>
      </c>
      <c r="G25" s="68">
        <v>79.098325993000003</v>
      </c>
      <c r="H25" s="68">
        <v>89.651825009999996</v>
      </c>
      <c r="I25" s="68">
        <v>99.618148026</v>
      </c>
      <c r="J25" s="68">
        <v>97.762440968000007</v>
      </c>
      <c r="K25" s="68">
        <v>82.34100402</v>
      </c>
      <c r="L25" s="68">
        <v>75.260839000000004</v>
      </c>
      <c r="M25" s="68">
        <v>72.706917989999994</v>
      </c>
      <c r="N25" s="68">
        <v>79.364672010000007</v>
      </c>
      <c r="O25" s="68">
        <v>76.291600005000006</v>
      </c>
      <c r="P25" s="68">
        <v>68.466207010000005</v>
      </c>
      <c r="Q25" s="68">
        <v>63.074890992999997</v>
      </c>
      <c r="R25" s="68">
        <v>56.89861698</v>
      </c>
      <c r="S25" s="68">
        <v>68.014705001999999</v>
      </c>
      <c r="T25" s="68">
        <v>76.642096980000005</v>
      </c>
      <c r="U25" s="68">
        <v>91.587643998999994</v>
      </c>
      <c r="V25" s="68">
        <v>87.918692969999995</v>
      </c>
      <c r="W25" s="68">
        <v>74.477409030000004</v>
      </c>
      <c r="X25" s="68">
        <v>71.773730002999997</v>
      </c>
      <c r="Y25" s="68">
        <v>75.318703020000001</v>
      </c>
      <c r="Z25" s="68">
        <v>78.720824981000007</v>
      </c>
      <c r="AA25" s="68">
        <v>80.587134132000003</v>
      </c>
      <c r="AB25" s="68">
        <v>72.485532616</v>
      </c>
      <c r="AC25" s="68">
        <v>75.914287752000007</v>
      </c>
      <c r="AD25" s="68">
        <v>65.959612590000006</v>
      </c>
      <c r="AE25" s="68">
        <v>69.885357005000003</v>
      </c>
      <c r="AF25" s="68">
        <v>80.169252029999996</v>
      </c>
      <c r="AG25" s="68">
        <v>88.299204236999998</v>
      </c>
      <c r="AH25" s="68">
        <v>87.155788952999998</v>
      </c>
      <c r="AI25" s="68">
        <v>77.901621539999994</v>
      </c>
      <c r="AJ25" s="68">
        <v>71.824198065000004</v>
      </c>
      <c r="AK25" s="68">
        <v>71.439212459999993</v>
      </c>
      <c r="AL25" s="68">
        <v>82.820613948000002</v>
      </c>
      <c r="AM25" s="68">
        <v>88.896455196999995</v>
      </c>
      <c r="AN25" s="68">
        <v>81.567573920000001</v>
      </c>
      <c r="AO25" s="68">
        <v>77.735856214999998</v>
      </c>
      <c r="AP25" s="68">
        <v>63.278551200000003</v>
      </c>
      <c r="AQ25" s="68">
        <v>69.141684272000006</v>
      </c>
      <c r="AR25" s="68">
        <v>79.601068080000005</v>
      </c>
      <c r="AS25" s="68">
        <v>86.674983448000006</v>
      </c>
      <c r="AT25" s="68">
        <v>86.393504440000001</v>
      </c>
      <c r="AU25" s="68">
        <v>74.286751800000005</v>
      </c>
      <c r="AV25" s="68">
        <v>66.748019334000006</v>
      </c>
      <c r="AW25" s="68">
        <v>69.737680260000005</v>
      </c>
      <c r="AX25" s="68">
        <v>72.791954050000001</v>
      </c>
      <c r="AY25" s="68">
        <v>76.688142518999996</v>
      </c>
      <c r="AZ25" s="68">
        <v>72.083739335999994</v>
      </c>
      <c r="BA25" s="68">
        <v>63.490107938000001</v>
      </c>
      <c r="BB25" s="68">
        <v>53.434204440000002</v>
      </c>
      <c r="BC25" s="68">
        <v>61.934980285999998</v>
      </c>
      <c r="BD25" s="68">
        <v>72.475917899999999</v>
      </c>
      <c r="BE25" s="68">
        <v>82.565704729999993</v>
      </c>
      <c r="BF25" s="330">
        <v>85.166589999999999</v>
      </c>
      <c r="BG25" s="330">
        <v>72.630250000000004</v>
      </c>
      <c r="BH25" s="330">
        <v>68.833560000000006</v>
      </c>
      <c r="BI25" s="330">
        <v>67.880849999999995</v>
      </c>
      <c r="BJ25" s="330">
        <v>78.635149999999996</v>
      </c>
      <c r="BK25" s="330">
        <v>79.702669999999998</v>
      </c>
      <c r="BL25" s="330">
        <v>72.344340000000003</v>
      </c>
      <c r="BM25" s="330">
        <v>69.332080000000005</v>
      </c>
      <c r="BN25" s="330">
        <v>59.586100000000002</v>
      </c>
      <c r="BO25" s="330">
        <v>64.752250000000004</v>
      </c>
      <c r="BP25" s="330">
        <v>70.67371</v>
      </c>
      <c r="BQ25" s="330">
        <v>84.217339999999993</v>
      </c>
      <c r="BR25" s="330">
        <v>86.106070000000003</v>
      </c>
      <c r="BS25" s="330">
        <v>71.959739999999996</v>
      </c>
      <c r="BT25" s="330">
        <v>68.043819999999997</v>
      </c>
      <c r="BU25" s="330">
        <v>67.601889999999997</v>
      </c>
      <c r="BV25" s="330">
        <v>76.224289999999996</v>
      </c>
    </row>
    <row r="26" spans="1:74" ht="11.1" customHeight="1" x14ac:dyDescent="0.2">
      <c r="A26" s="16"/>
      <c r="B26" s="25"/>
      <c r="C26" s="219"/>
      <c r="D26" s="219"/>
      <c r="E26" s="219"/>
      <c r="F26" s="219"/>
      <c r="G26" s="219"/>
      <c r="H26" s="219"/>
      <c r="I26" s="219"/>
      <c r="J26" s="219"/>
      <c r="K26" s="219"/>
      <c r="L26" s="219"/>
      <c r="M26" s="219"/>
      <c r="N26" s="219"/>
      <c r="O26" s="219"/>
      <c r="P26" s="219"/>
      <c r="Q26" s="219"/>
      <c r="R26" s="219"/>
      <c r="S26" s="219"/>
      <c r="T26" s="219"/>
      <c r="U26" s="219"/>
      <c r="V26" s="219"/>
      <c r="W26" s="219"/>
      <c r="X26" s="219"/>
      <c r="Y26" s="219"/>
      <c r="Z26" s="219"/>
      <c r="AA26" s="219"/>
      <c r="AB26" s="219"/>
      <c r="AC26" s="219"/>
      <c r="AD26" s="219"/>
      <c r="AE26" s="219"/>
      <c r="AF26" s="219"/>
      <c r="AG26" s="219"/>
      <c r="AH26" s="219"/>
      <c r="AI26" s="219"/>
      <c r="AJ26" s="219"/>
      <c r="AK26" s="219"/>
      <c r="AL26" s="219"/>
      <c r="AM26" s="219"/>
      <c r="AN26" s="219"/>
      <c r="AO26" s="219"/>
      <c r="AP26" s="219"/>
      <c r="AQ26" s="219"/>
      <c r="AR26" s="219"/>
      <c r="AS26" s="219"/>
      <c r="AT26" s="219"/>
      <c r="AU26" s="219"/>
      <c r="AV26" s="219"/>
      <c r="AW26" s="219"/>
      <c r="AX26" s="219"/>
      <c r="AY26" s="219"/>
      <c r="AZ26" s="219"/>
      <c r="BA26" s="219"/>
      <c r="BB26" s="219"/>
      <c r="BC26" s="219"/>
      <c r="BD26" s="219"/>
      <c r="BE26" s="219"/>
      <c r="BF26" s="332"/>
      <c r="BG26" s="332"/>
      <c r="BH26" s="332"/>
      <c r="BI26" s="332"/>
      <c r="BJ26" s="332"/>
      <c r="BK26" s="332"/>
      <c r="BL26" s="332"/>
      <c r="BM26" s="332"/>
      <c r="BN26" s="332"/>
      <c r="BO26" s="332"/>
      <c r="BP26" s="332"/>
      <c r="BQ26" s="332"/>
      <c r="BR26" s="332"/>
      <c r="BS26" s="332"/>
      <c r="BT26" s="332"/>
      <c r="BU26" s="332"/>
      <c r="BV26" s="332"/>
    </row>
    <row r="27" spans="1:74" ht="11.1" customHeight="1" x14ac:dyDescent="0.2">
      <c r="A27" s="16"/>
      <c r="B27" s="29" t="s">
        <v>1041</v>
      </c>
      <c r="C27" s="217"/>
      <c r="D27" s="217"/>
      <c r="E27" s="217"/>
      <c r="F27" s="217"/>
      <c r="G27" s="217"/>
      <c r="H27" s="217"/>
      <c r="I27" s="217"/>
      <c r="J27" s="217"/>
      <c r="K27" s="217"/>
      <c r="L27" s="217"/>
      <c r="M27" s="217"/>
      <c r="N27" s="217"/>
      <c r="O27" s="217"/>
      <c r="P27" s="217"/>
      <c r="Q27" s="217"/>
      <c r="R27" s="217"/>
      <c r="S27" s="217"/>
      <c r="T27" s="217"/>
      <c r="U27" s="217"/>
      <c r="V27" s="217"/>
      <c r="W27" s="217"/>
      <c r="X27" s="217"/>
      <c r="Y27" s="217"/>
      <c r="Z27" s="217"/>
      <c r="AA27" s="217"/>
      <c r="AB27" s="217"/>
      <c r="AC27" s="217"/>
      <c r="AD27" s="217"/>
      <c r="AE27" s="217"/>
      <c r="AF27" s="217"/>
      <c r="AG27" s="217"/>
      <c r="AH27" s="217"/>
      <c r="AI27" s="217"/>
      <c r="AJ27" s="217"/>
      <c r="AK27" s="217"/>
      <c r="AL27" s="217"/>
      <c r="AM27" s="217"/>
      <c r="AN27" s="217"/>
      <c r="AO27" s="217"/>
      <c r="AP27" s="217"/>
      <c r="AQ27" s="217"/>
      <c r="AR27" s="217"/>
      <c r="AS27" s="217"/>
      <c r="AT27" s="217"/>
      <c r="AU27" s="217"/>
      <c r="AV27" s="217"/>
      <c r="AW27" s="217"/>
      <c r="AX27" s="217"/>
      <c r="AY27" s="217"/>
      <c r="AZ27" s="217"/>
      <c r="BA27" s="217"/>
      <c r="BB27" s="217"/>
      <c r="BC27" s="217"/>
      <c r="BD27" s="217"/>
      <c r="BE27" s="217"/>
      <c r="BF27" s="328"/>
      <c r="BG27" s="328"/>
      <c r="BH27" s="328"/>
      <c r="BI27" s="328"/>
      <c r="BJ27" s="328"/>
      <c r="BK27" s="328"/>
      <c r="BL27" s="328"/>
      <c r="BM27" s="328"/>
      <c r="BN27" s="328"/>
      <c r="BO27" s="328"/>
      <c r="BP27" s="328"/>
      <c r="BQ27" s="328"/>
      <c r="BR27" s="328"/>
      <c r="BS27" s="328"/>
      <c r="BT27" s="328"/>
      <c r="BU27" s="328"/>
      <c r="BV27" s="328"/>
    </row>
    <row r="28" spans="1:74" ht="11.1" customHeight="1" x14ac:dyDescent="0.2">
      <c r="A28" s="16" t="s">
        <v>800</v>
      </c>
      <c r="B28" s="27" t="s">
        <v>107</v>
      </c>
      <c r="C28" s="217">
        <v>11.14066124</v>
      </c>
      <c r="D28" s="217">
        <v>10.962349189999999</v>
      </c>
      <c r="E28" s="217">
        <v>9.7564471679999993</v>
      </c>
      <c r="F28" s="217">
        <v>9.5194664010000007</v>
      </c>
      <c r="G28" s="217">
        <v>9.6346343220000001</v>
      </c>
      <c r="H28" s="217">
        <v>11.329615820000001</v>
      </c>
      <c r="I28" s="217">
        <v>12.349280439999999</v>
      </c>
      <c r="J28" s="217">
        <v>12.41974431</v>
      </c>
      <c r="K28" s="217">
        <v>11.24820654</v>
      </c>
      <c r="L28" s="217">
        <v>9.6334412520000008</v>
      </c>
      <c r="M28" s="217">
        <v>9.5374392869999998</v>
      </c>
      <c r="N28" s="217">
        <v>10.11781057</v>
      </c>
      <c r="O28" s="217">
        <v>10.407842580000001</v>
      </c>
      <c r="P28" s="217">
        <v>10.27590462</v>
      </c>
      <c r="Q28" s="217">
        <v>9.5078633549999996</v>
      </c>
      <c r="R28" s="217">
        <v>9.3764821440000006</v>
      </c>
      <c r="S28" s="217">
        <v>9.9440518069999992</v>
      </c>
      <c r="T28" s="217">
        <v>11.219549130000001</v>
      </c>
      <c r="U28" s="217">
        <v>12.3706522</v>
      </c>
      <c r="V28" s="217">
        <v>12.16800486</v>
      </c>
      <c r="W28" s="217">
        <v>10.98191607</v>
      </c>
      <c r="X28" s="217">
        <v>9.7381243319999999</v>
      </c>
      <c r="Y28" s="217">
        <v>9.6506130080000005</v>
      </c>
      <c r="Z28" s="217">
        <v>9.9746947729999995</v>
      </c>
      <c r="AA28" s="217">
        <v>10.73750504</v>
      </c>
      <c r="AB28" s="217">
        <v>10.802030166</v>
      </c>
      <c r="AC28" s="217">
        <v>9.9713342248999997</v>
      </c>
      <c r="AD28" s="217">
        <v>9.6250868785999995</v>
      </c>
      <c r="AE28" s="217">
        <v>9.7064011189000006</v>
      </c>
      <c r="AF28" s="217">
        <v>11.068701204</v>
      </c>
      <c r="AG28" s="217">
        <v>11.988489226</v>
      </c>
      <c r="AH28" s="217">
        <v>11.810722205999999</v>
      </c>
      <c r="AI28" s="217">
        <v>11.171014162000001</v>
      </c>
      <c r="AJ28" s="217">
        <v>9.8671617492999992</v>
      </c>
      <c r="AK28" s="217">
        <v>9.7699512107000004</v>
      </c>
      <c r="AL28" s="217">
        <v>10.610473027999999</v>
      </c>
      <c r="AM28" s="217">
        <v>11.305121047</v>
      </c>
      <c r="AN28" s="217">
        <v>11.313208431</v>
      </c>
      <c r="AO28" s="217">
        <v>10.030429186999999</v>
      </c>
      <c r="AP28" s="217">
        <v>9.4543792410999998</v>
      </c>
      <c r="AQ28" s="217">
        <v>9.6500416024</v>
      </c>
      <c r="AR28" s="217">
        <v>11.014723384</v>
      </c>
      <c r="AS28" s="217">
        <v>11.595773877999999</v>
      </c>
      <c r="AT28" s="217">
        <v>11.61377987</v>
      </c>
      <c r="AU28" s="217">
        <v>11.150304265999999</v>
      </c>
      <c r="AV28" s="217">
        <v>9.8055425519000003</v>
      </c>
      <c r="AW28" s="217">
        <v>9.7783319374000008</v>
      </c>
      <c r="AX28" s="217">
        <v>10.26543991</v>
      </c>
      <c r="AY28" s="217">
        <v>10.893788764</v>
      </c>
      <c r="AZ28" s="217">
        <v>11.244146868</v>
      </c>
      <c r="BA28" s="217">
        <v>10.094247806</v>
      </c>
      <c r="BB28" s="217">
        <v>9.4113124854999999</v>
      </c>
      <c r="BC28" s="217">
        <v>9.5707888194000006</v>
      </c>
      <c r="BD28" s="217">
        <v>11.165457441999999</v>
      </c>
      <c r="BE28" s="217">
        <v>11.989956941999999</v>
      </c>
      <c r="BF28" s="328">
        <v>11.99286</v>
      </c>
      <c r="BG28" s="328">
        <v>11.148899999999999</v>
      </c>
      <c r="BH28" s="328">
        <v>9.8394010000000005</v>
      </c>
      <c r="BI28" s="328">
        <v>9.6811869999999995</v>
      </c>
      <c r="BJ28" s="328">
        <v>10.37618</v>
      </c>
      <c r="BK28" s="328">
        <v>10.97621</v>
      </c>
      <c r="BL28" s="328">
        <v>10.89785</v>
      </c>
      <c r="BM28" s="328">
        <v>9.9341159999999995</v>
      </c>
      <c r="BN28" s="328">
        <v>9.5507679999999997</v>
      </c>
      <c r="BO28" s="328">
        <v>9.7957619999999999</v>
      </c>
      <c r="BP28" s="328">
        <v>11.268269999999999</v>
      </c>
      <c r="BQ28" s="328">
        <v>12.13307</v>
      </c>
      <c r="BR28" s="328">
        <v>12.177239999999999</v>
      </c>
      <c r="BS28" s="328">
        <v>11.313280000000001</v>
      </c>
      <c r="BT28" s="328">
        <v>10.01103</v>
      </c>
      <c r="BU28" s="328">
        <v>9.8497470000000007</v>
      </c>
      <c r="BV28" s="328">
        <v>10.477869999999999</v>
      </c>
    </row>
    <row r="29" spans="1:74" ht="11.1" customHeight="1" x14ac:dyDescent="0.2">
      <c r="A29" s="16"/>
      <c r="B29" s="25"/>
      <c r="C29" s="217"/>
      <c r="D29" s="217"/>
      <c r="E29" s="217"/>
      <c r="F29" s="217"/>
      <c r="G29" s="217"/>
      <c r="H29" s="217"/>
      <c r="I29" s="217"/>
      <c r="J29" s="217"/>
      <c r="K29" s="217"/>
      <c r="L29" s="217"/>
      <c r="M29" s="217"/>
      <c r="N29" s="217"/>
      <c r="O29" s="217"/>
      <c r="P29" s="217"/>
      <c r="Q29" s="217"/>
      <c r="R29" s="217"/>
      <c r="S29" s="217"/>
      <c r="T29" s="217"/>
      <c r="U29" s="217"/>
      <c r="V29" s="217"/>
      <c r="W29" s="217"/>
      <c r="X29" s="217"/>
      <c r="Y29" s="217"/>
      <c r="Z29" s="217"/>
      <c r="AA29" s="217"/>
      <c r="AB29" s="217"/>
      <c r="AC29" s="217"/>
      <c r="AD29" s="217"/>
      <c r="AE29" s="217"/>
      <c r="AF29" s="217"/>
      <c r="AG29" s="217"/>
      <c r="AH29" s="217"/>
      <c r="AI29" s="217"/>
      <c r="AJ29" s="217"/>
      <c r="AK29" s="217"/>
      <c r="AL29" s="217"/>
      <c r="AM29" s="217"/>
      <c r="AN29" s="217"/>
      <c r="AO29" s="217"/>
      <c r="AP29" s="217"/>
      <c r="AQ29" s="217"/>
      <c r="AR29" s="217"/>
      <c r="AS29" s="217"/>
      <c r="AT29" s="217"/>
      <c r="AU29" s="217"/>
      <c r="AV29" s="217"/>
      <c r="AW29" s="217"/>
      <c r="AX29" s="217"/>
      <c r="AY29" s="217"/>
      <c r="AZ29" s="217"/>
      <c r="BA29" s="217"/>
      <c r="BB29" s="217"/>
      <c r="BC29" s="217"/>
      <c r="BD29" s="217"/>
      <c r="BE29" s="217"/>
      <c r="BF29" s="328"/>
      <c r="BG29" s="328"/>
      <c r="BH29" s="328"/>
      <c r="BI29" s="328"/>
      <c r="BJ29" s="328"/>
      <c r="BK29" s="328"/>
      <c r="BL29" s="328"/>
      <c r="BM29" s="328"/>
      <c r="BN29" s="328"/>
      <c r="BO29" s="328"/>
      <c r="BP29" s="328"/>
      <c r="BQ29" s="328"/>
      <c r="BR29" s="328"/>
      <c r="BS29" s="328"/>
      <c r="BT29" s="328"/>
      <c r="BU29" s="328"/>
      <c r="BV29" s="328"/>
    </row>
    <row r="30" spans="1:74" ht="11.1" customHeight="1" x14ac:dyDescent="0.2">
      <c r="A30" s="16"/>
      <c r="B30" s="25" t="s">
        <v>250</v>
      </c>
      <c r="C30" s="217"/>
      <c r="D30" s="217"/>
      <c r="E30" s="217"/>
      <c r="F30" s="217"/>
      <c r="G30" s="217"/>
      <c r="H30" s="217"/>
      <c r="I30" s="217"/>
      <c r="J30" s="217"/>
      <c r="K30" s="217"/>
      <c r="L30" s="217"/>
      <c r="M30" s="217"/>
      <c r="N30" s="217"/>
      <c r="O30" s="217"/>
      <c r="P30" s="217"/>
      <c r="Q30" s="217"/>
      <c r="R30" s="217"/>
      <c r="S30" s="217"/>
      <c r="T30" s="217"/>
      <c r="U30" s="217"/>
      <c r="V30" s="217"/>
      <c r="W30" s="217"/>
      <c r="X30" s="217"/>
      <c r="Y30" s="217"/>
      <c r="Z30" s="217"/>
      <c r="AA30" s="217"/>
      <c r="AB30" s="217"/>
      <c r="AC30" s="217"/>
      <c r="AD30" s="217"/>
      <c r="AE30" s="217"/>
      <c r="AF30" s="217"/>
      <c r="AG30" s="217"/>
      <c r="AH30" s="217"/>
      <c r="AI30" s="217"/>
      <c r="AJ30" s="217"/>
      <c r="AK30" s="217"/>
      <c r="AL30" s="217"/>
      <c r="AM30" s="217"/>
      <c r="AN30" s="217"/>
      <c r="AO30" s="217"/>
      <c r="AP30" s="217"/>
      <c r="AQ30" s="217"/>
      <c r="AR30" s="217"/>
      <c r="AS30" s="217"/>
      <c r="AT30" s="217"/>
      <c r="AU30" s="217"/>
      <c r="AV30" s="217"/>
      <c r="AW30" s="217"/>
      <c r="AX30" s="217"/>
      <c r="AY30" s="217"/>
      <c r="AZ30" s="217"/>
      <c r="BA30" s="217"/>
      <c r="BB30" s="217"/>
      <c r="BC30" s="217"/>
      <c r="BD30" s="217"/>
      <c r="BE30" s="217"/>
      <c r="BF30" s="328"/>
      <c r="BG30" s="328"/>
      <c r="BH30" s="328"/>
      <c r="BI30" s="328"/>
      <c r="BJ30" s="328"/>
      <c r="BK30" s="328"/>
      <c r="BL30" s="328"/>
      <c r="BM30" s="328"/>
      <c r="BN30" s="328"/>
      <c r="BO30" s="328"/>
      <c r="BP30" s="328"/>
      <c r="BQ30" s="328"/>
      <c r="BR30" s="328"/>
      <c r="BS30" s="328"/>
      <c r="BT30" s="328"/>
      <c r="BU30" s="328"/>
      <c r="BV30" s="328"/>
    </row>
    <row r="31" spans="1:74" ht="11.1" customHeight="1" x14ac:dyDescent="0.2">
      <c r="A31" s="133" t="s">
        <v>29</v>
      </c>
      <c r="B31" s="30" t="s">
        <v>108</v>
      </c>
      <c r="C31" s="217">
        <v>0.72964123878999998</v>
      </c>
      <c r="D31" s="217">
        <v>0.70173033455</v>
      </c>
      <c r="E31" s="217">
        <v>0.80366295855000003</v>
      </c>
      <c r="F31" s="217">
        <v>0.80214067663999999</v>
      </c>
      <c r="G31" s="217">
        <v>0.82507447603999995</v>
      </c>
      <c r="H31" s="217">
        <v>0.82201449223</v>
      </c>
      <c r="I31" s="217">
        <v>0.78088092388999997</v>
      </c>
      <c r="J31" s="217">
        <v>0.73969261558999999</v>
      </c>
      <c r="K31" s="217">
        <v>0.66867303032000003</v>
      </c>
      <c r="L31" s="217">
        <v>0.69738280259999996</v>
      </c>
      <c r="M31" s="217">
        <v>0.72529279514</v>
      </c>
      <c r="N31" s="217">
        <v>0.75849952932999998</v>
      </c>
      <c r="O31" s="217">
        <v>0.74896575515999997</v>
      </c>
      <c r="P31" s="217">
        <v>0.68008129566999997</v>
      </c>
      <c r="Q31" s="217">
        <v>0.78367257672000001</v>
      </c>
      <c r="R31" s="217">
        <v>0.75951722715000003</v>
      </c>
      <c r="S31" s="217">
        <v>0.80181952345999996</v>
      </c>
      <c r="T31" s="217">
        <v>0.77100228172999996</v>
      </c>
      <c r="U31" s="217">
        <v>0.74249967065</v>
      </c>
      <c r="V31" s="217">
        <v>0.71668258762000003</v>
      </c>
      <c r="W31" s="217">
        <v>0.64206075389999995</v>
      </c>
      <c r="X31" s="217">
        <v>0.68242356312999997</v>
      </c>
      <c r="Y31" s="217">
        <v>0.68264399083000005</v>
      </c>
      <c r="Z31" s="217">
        <v>0.76319832406999999</v>
      </c>
      <c r="AA31" s="217">
        <v>0.79305026441000004</v>
      </c>
      <c r="AB31" s="217">
        <v>0.70904075346999995</v>
      </c>
      <c r="AC31" s="217">
        <v>0.77348465638999997</v>
      </c>
      <c r="AD31" s="217">
        <v>0.82135805586999999</v>
      </c>
      <c r="AE31" s="217">
        <v>0.85953854749000003</v>
      </c>
      <c r="AF31" s="217">
        <v>0.82758332519</v>
      </c>
      <c r="AG31" s="217">
        <v>0.81295444760000002</v>
      </c>
      <c r="AH31" s="217">
        <v>0.74373874250000005</v>
      </c>
      <c r="AI31" s="217">
        <v>0.70385126289</v>
      </c>
      <c r="AJ31" s="217">
        <v>0.74544450207000001</v>
      </c>
      <c r="AK31" s="217">
        <v>0.75985943349999996</v>
      </c>
      <c r="AL31" s="217">
        <v>0.79870261266999998</v>
      </c>
      <c r="AM31" s="217">
        <v>0.81840662461000002</v>
      </c>
      <c r="AN31" s="217">
        <v>0.70374206344000001</v>
      </c>
      <c r="AO31" s="217">
        <v>0.84478517715000001</v>
      </c>
      <c r="AP31" s="217">
        <v>0.85749379854999996</v>
      </c>
      <c r="AQ31" s="217">
        <v>0.86098912885000001</v>
      </c>
      <c r="AR31" s="217">
        <v>0.85101806929000001</v>
      </c>
      <c r="AS31" s="217">
        <v>0.81770875168000001</v>
      </c>
      <c r="AT31" s="217">
        <v>0.75395762351999995</v>
      </c>
      <c r="AU31" s="217">
        <v>0.70741065561000005</v>
      </c>
      <c r="AV31" s="217">
        <v>0.76445380963999998</v>
      </c>
      <c r="AW31" s="217">
        <v>0.80933956613000002</v>
      </c>
      <c r="AX31" s="217">
        <v>0.82246037332999999</v>
      </c>
      <c r="AY31" s="217">
        <v>0.82032607785</v>
      </c>
      <c r="AZ31" s="217">
        <v>0.76687643726999999</v>
      </c>
      <c r="BA31" s="217">
        <v>0.82926607375000005</v>
      </c>
      <c r="BB31" s="217">
        <v>0.82159106372000001</v>
      </c>
      <c r="BC31" s="217">
        <v>0.80927490000000002</v>
      </c>
      <c r="BD31" s="217">
        <v>0.83878900000000001</v>
      </c>
      <c r="BE31" s="217">
        <v>0.77578250000000004</v>
      </c>
      <c r="BF31" s="328">
        <v>0.75471359999999998</v>
      </c>
      <c r="BG31" s="328">
        <v>0.70089040000000002</v>
      </c>
      <c r="BH31" s="328">
        <v>0.73807460000000003</v>
      </c>
      <c r="BI31" s="328">
        <v>0.73606340000000003</v>
      </c>
      <c r="BJ31" s="328">
        <v>0.77075530000000003</v>
      </c>
      <c r="BK31" s="328">
        <v>0.83360820000000002</v>
      </c>
      <c r="BL31" s="328">
        <v>0.74639449999999996</v>
      </c>
      <c r="BM31" s="328">
        <v>0.85068589999999999</v>
      </c>
      <c r="BN31" s="328">
        <v>0.86845660000000002</v>
      </c>
      <c r="BO31" s="328">
        <v>0.89992499999999997</v>
      </c>
      <c r="BP31" s="328">
        <v>0.91905049999999999</v>
      </c>
      <c r="BQ31" s="328">
        <v>0.86902210000000002</v>
      </c>
      <c r="BR31" s="328">
        <v>0.81095249999999997</v>
      </c>
      <c r="BS31" s="328">
        <v>0.75771730000000004</v>
      </c>
      <c r="BT31" s="328">
        <v>0.78499249999999998</v>
      </c>
      <c r="BU31" s="328">
        <v>0.7849003</v>
      </c>
      <c r="BV31" s="328">
        <v>0.83786850000000002</v>
      </c>
    </row>
    <row r="32" spans="1:74" ht="11.1" customHeight="1" x14ac:dyDescent="0.2">
      <c r="A32" s="16"/>
      <c r="B32" s="25"/>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217"/>
      <c r="BA32" s="217"/>
      <c r="BB32" s="217"/>
      <c r="BC32" s="217"/>
      <c r="BD32" s="217"/>
      <c r="BE32" s="217"/>
      <c r="BF32" s="328"/>
      <c r="BG32" s="328"/>
      <c r="BH32" s="328"/>
      <c r="BI32" s="328"/>
      <c r="BJ32" s="328"/>
      <c r="BK32" s="328"/>
      <c r="BL32" s="328"/>
      <c r="BM32" s="328"/>
      <c r="BN32" s="328"/>
      <c r="BO32" s="328"/>
      <c r="BP32" s="328"/>
      <c r="BQ32" s="328"/>
      <c r="BR32" s="328"/>
      <c r="BS32" s="328"/>
      <c r="BT32" s="328"/>
      <c r="BU32" s="328"/>
      <c r="BV32" s="328"/>
    </row>
    <row r="33" spans="1:74" ht="11.1" customHeight="1" x14ac:dyDescent="0.2">
      <c r="A33" s="16"/>
      <c r="B33" s="29" t="s">
        <v>252</v>
      </c>
      <c r="C33" s="219"/>
      <c r="D33" s="219"/>
      <c r="E33" s="219"/>
      <c r="F33" s="219"/>
      <c r="G33" s="219"/>
      <c r="H33" s="219"/>
      <c r="I33" s="219"/>
      <c r="J33" s="219"/>
      <c r="K33" s="219"/>
      <c r="L33" s="219"/>
      <c r="M33" s="219"/>
      <c r="N33" s="219"/>
      <c r="O33" s="219"/>
      <c r="P33" s="219"/>
      <c r="Q33" s="219"/>
      <c r="R33" s="219"/>
      <c r="S33" s="219"/>
      <c r="T33" s="219"/>
      <c r="U33" s="219"/>
      <c r="V33" s="219"/>
      <c r="W33" s="219"/>
      <c r="X33" s="219"/>
      <c r="Y33" s="219"/>
      <c r="Z33" s="219"/>
      <c r="AA33" s="219"/>
      <c r="AB33" s="219"/>
      <c r="AC33" s="219"/>
      <c r="AD33" s="219"/>
      <c r="AE33" s="219"/>
      <c r="AF33" s="219"/>
      <c r="AG33" s="219"/>
      <c r="AH33" s="219"/>
      <c r="AI33" s="219"/>
      <c r="AJ33" s="219"/>
      <c r="AK33" s="219"/>
      <c r="AL33" s="219"/>
      <c r="AM33" s="219"/>
      <c r="AN33" s="219"/>
      <c r="AO33" s="219"/>
      <c r="AP33" s="219"/>
      <c r="AQ33" s="219"/>
      <c r="AR33" s="219"/>
      <c r="AS33" s="219"/>
      <c r="AT33" s="219"/>
      <c r="AU33" s="219"/>
      <c r="AV33" s="219"/>
      <c r="AW33" s="219"/>
      <c r="AX33" s="219"/>
      <c r="AY33" s="219"/>
      <c r="AZ33" s="219"/>
      <c r="BA33" s="219"/>
      <c r="BB33" s="219"/>
      <c r="BC33" s="219"/>
      <c r="BD33" s="219"/>
      <c r="BE33" s="219"/>
      <c r="BF33" s="332"/>
      <c r="BG33" s="332"/>
      <c r="BH33" s="332"/>
      <c r="BI33" s="332"/>
      <c r="BJ33" s="332"/>
      <c r="BK33" s="332"/>
      <c r="BL33" s="332"/>
      <c r="BM33" s="332"/>
      <c r="BN33" s="332"/>
      <c r="BO33" s="332"/>
      <c r="BP33" s="332"/>
      <c r="BQ33" s="332"/>
      <c r="BR33" s="332"/>
      <c r="BS33" s="332"/>
      <c r="BT33" s="332"/>
      <c r="BU33" s="332"/>
      <c r="BV33" s="332"/>
    </row>
    <row r="34" spans="1:74" ht="11.1" customHeight="1" x14ac:dyDescent="0.2">
      <c r="A34" s="26" t="s">
        <v>803</v>
      </c>
      <c r="B34" s="30" t="s">
        <v>108</v>
      </c>
      <c r="C34" s="217">
        <v>9.2870740870000006</v>
      </c>
      <c r="D34" s="217">
        <v>8.0976866330000004</v>
      </c>
      <c r="E34" s="217">
        <v>8.3319707459999997</v>
      </c>
      <c r="F34" s="217">
        <v>7.4896481059999997</v>
      </c>
      <c r="G34" s="217">
        <v>7.5696083380000001</v>
      </c>
      <c r="H34" s="217">
        <v>7.882113565</v>
      </c>
      <c r="I34" s="217">
        <v>8.3729397339999991</v>
      </c>
      <c r="J34" s="217">
        <v>8.3963657860000005</v>
      </c>
      <c r="K34" s="217">
        <v>7.5525866859999997</v>
      </c>
      <c r="L34" s="217">
        <v>7.5681240499999998</v>
      </c>
      <c r="M34" s="217">
        <v>7.780689937</v>
      </c>
      <c r="N34" s="217">
        <v>8.5732646490000004</v>
      </c>
      <c r="O34" s="217">
        <v>8.6748985760000004</v>
      </c>
      <c r="P34" s="217">
        <v>7.9649703599999997</v>
      </c>
      <c r="Q34" s="217">
        <v>7.6772876119999998</v>
      </c>
      <c r="R34" s="217">
        <v>7.2187858220000001</v>
      </c>
      <c r="S34" s="217">
        <v>7.6092968819999998</v>
      </c>
      <c r="T34" s="217">
        <v>7.7302413239999996</v>
      </c>
      <c r="U34" s="217">
        <v>8.2890301720000004</v>
      </c>
      <c r="V34" s="217">
        <v>8.2284012680000007</v>
      </c>
      <c r="W34" s="217">
        <v>7.3657714690000002</v>
      </c>
      <c r="X34" s="217">
        <v>7.5699801860000004</v>
      </c>
      <c r="Y34" s="217">
        <v>7.766214798</v>
      </c>
      <c r="Z34" s="217">
        <v>8.3917574199999994</v>
      </c>
      <c r="AA34" s="217">
        <v>8.9878699130000008</v>
      </c>
      <c r="AB34" s="217">
        <v>8.0171085689999995</v>
      </c>
      <c r="AC34" s="217">
        <v>8.3819284829999994</v>
      </c>
      <c r="AD34" s="217">
        <v>7.5192969879999998</v>
      </c>
      <c r="AE34" s="217">
        <v>7.6165442060000004</v>
      </c>
      <c r="AF34" s="217">
        <v>7.7194937829999999</v>
      </c>
      <c r="AG34" s="217">
        <v>8.2679123319999999</v>
      </c>
      <c r="AH34" s="217">
        <v>8.1659309889999996</v>
      </c>
      <c r="AI34" s="217">
        <v>7.6369723919999997</v>
      </c>
      <c r="AJ34" s="217">
        <v>7.7225196089999999</v>
      </c>
      <c r="AK34" s="217">
        <v>8.1373603439999993</v>
      </c>
      <c r="AL34" s="217">
        <v>9.081885561</v>
      </c>
      <c r="AM34" s="217">
        <v>9.5809679479999996</v>
      </c>
      <c r="AN34" s="217">
        <v>8.4553929859999997</v>
      </c>
      <c r="AO34" s="217">
        <v>8.5547040810000006</v>
      </c>
      <c r="AP34" s="217">
        <v>7.5563726109999996</v>
      </c>
      <c r="AQ34" s="217">
        <v>7.6585566700000003</v>
      </c>
      <c r="AR34" s="217">
        <v>7.791399524</v>
      </c>
      <c r="AS34" s="217">
        <v>8.2265958969999993</v>
      </c>
      <c r="AT34" s="217">
        <v>8.2096231110000009</v>
      </c>
      <c r="AU34" s="217">
        <v>7.6360398890000001</v>
      </c>
      <c r="AV34" s="217">
        <v>7.7763404539999996</v>
      </c>
      <c r="AW34" s="217">
        <v>8.1939677300000007</v>
      </c>
      <c r="AX34" s="217">
        <v>8.81983301</v>
      </c>
      <c r="AY34" s="217">
        <v>9.3222175329999999</v>
      </c>
      <c r="AZ34" s="217">
        <v>8.6074531899999993</v>
      </c>
      <c r="BA34" s="217">
        <v>8.4625868149999999</v>
      </c>
      <c r="BB34" s="217">
        <v>7.4702856210000004</v>
      </c>
      <c r="BC34" s="217">
        <v>7.7309739999999998</v>
      </c>
      <c r="BD34" s="217">
        <v>7.7970129999999997</v>
      </c>
      <c r="BE34" s="217">
        <v>8.2444290000000002</v>
      </c>
      <c r="BF34" s="328">
        <v>8.2975879999999993</v>
      </c>
      <c r="BG34" s="328">
        <v>7.5849349999999998</v>
      </c>
      <c r="BH34" s="328">
        <v>7.7660049999999998</v>
      </c>
      <c r="BI34" s="328">
        <v>7.9605180000000004</v>
      </c>
      <c r="BJ34" s="328">
        <v>8.9764400000000002</v>
      </c>
      <c r="BK34" s="328">
        <v>9.3319539999999996</v>
      </c>
      <c r="BL34" s="328">
        <v>8.4318329999999992</v>
      </c>
      <c r="BM34" s="328">
        <v>8.4209230000000002</v>
      </c>
      <c r="BN34" s="328">
        <v>7.5815910000000004</v>
      </c>
      <c r="BO34" s="328">
        <v>7.8031119999999996</v>
      </c>
      <c r="BP34" s="328">
        <v>7.9084919999999999</v>
      </c>
      <c r="BQ34" s="328">
        <v>8.4114889999999995</v>
      </c>
      <c r="BR34" s="328">
        <v>8.4292999999999996</v>
      </c>
      <c r="BS34" s="328">
        <v>7.6684429999999999</v>
      </c>
      <c r="BT34" s="328">
        <v>7.8508269999999998</v>
      </c>
      <c r="BU34" s="328">
        <v>8.0484170000000006</v>
      </c>
      <c r="BV34" s="328">
        <v>9.0342120000000001</v>
      </c>
    </row>
    <row r="35" spans="1:74" ht="11.1" customHeight="1" x14ac:dyDescent="0.2">
      <c r="A35" s="16"/>
      <c r="B35" s="25"/>
      <c r="C35" s="220"/>
      <c r="D35" s="220"/>
      <c r="E35" s="220"/>
      <c r="F35" s="220"/>
      <c r="G35" s="220"/>
      <c r="H35" s="220"/>
      <c r="I35" s="220"/>
      <c r="J35" s="220"/>
      <c r="K35" s="220"/>
      <c r="L35" s="220"/>
      <c r="M35" s="220"/>
      <c r="N35" s="220"/>
      <c r="O35" s="220"/>
      <c r="P35" s="220"/>
      <c r="Q35" s="220"/>
      <c r="R35" s="220"/>
      <c r="S35" s="220"/>
      <c r="T35" s="220"/>
      <c r="U35" s="220"/>
      <c r="V35" s="220"/>
      <c r="W35" s="220"/>
      <c r="X35" s="220"/>
      <c r="Y35" s="220"/>
      <c r="Z35" s="220"/>
      <c r="AA35" s="220"/>
      <c r="AB35" s="220"/>
      <c r="AC35" s="220"/>
      <c r="AD35" s="220"/>
      <c r="AE35" s="220"/>
      <c r="AF35" s="220"/>
      <c r="AG35" s="220"/>
      <c r="AH35" s="220"/>
      <c r="AI35" s="220"/>
      <c r="AJ35" s="220"/>
      <c r="AK35" s="220"/>
      <c r="AL35" s="220"/>
      <c r="AM35" s="220"/>
      <c r="AN35" s="220"/>
      <c r="AO35" s="220"/>
      <c r="AP35" s="220"/>
      <c r="AQ35" s="220"/>
      <c r="AR35" s="220"/>
      <c r="AS35" s="220"/>
      <c r="AT35" s="220"/>
      <c r="AU35" s="220"/>
      <c r="AV35" s="220"/>
      <c r="AW35" s="220"/>
      <c r="AX35" s="220"/>
      <c r="AY35" s="220"/>
      <c r="AZ35" s="220"/>
      <c r="BA35" s="220"/>
      <c r="BB35" s="220"/>
      <c r="BC35" s="220"/>
      <c r="BD35" s="220"/>
      <c r="BE35" s="220"/>
      <c r="BF35" s="333"/>
      <c r="BG35" s="333"/>
      <c r="BH35" s="333"/>
      <c r="BI35" s="333"/>
      <c r="BJ35" s="333"/>
      <c r="BK35" s="333"/>
      <c r="BL35" s="333"/>
      <c r="BM35" s="333"/>
      <c r="BN35" s="333"/>
      <c r="BO35" s="333"/>
      <c r="BP35" s="333"/>
      <c r="BQ35" s="333"/>
      <c r="BR35" s="333"/>
      <c r="BS35" s="333"/>
      <c r="BT35" s="333"/>
      <c r="BU35" s="333"/>
      <c r="BV35" s="333"/>
    </row>
    <row r="36" spans="1:74" ht="11.1" customHeight="1" x14ac:dyDescent="0.2">
      <c r="A36" s="16"/>
      <c r="B36" s="31" t="s">
        <v>140</v>
      </c>
      <c r="C36" s="220"/>
      <c r="D36" s="220"/>
      <c r="E36" s="220"/>
      <c r="F36" s="220"/>
      <c r="G36" s="220"/>
      <c r="H36" s="220"/>
      <c r="I36" s="220"/>
      <c r="J36" s="220"/>
      <c r="K36" s="220"/>
      <c r="L36" s="220"/>
      <c r="M36" s="220"/>
      <c r="N36" s="220"/>
      <c r="O36" s="220"/>
      <c r="P36" s="220"/>
      <c r="Q36" s="220"/>
      <c r="R36" s="220"/>
      <c r="S36" s="220"/>
      <c r="T36" s="220"/>
      <c r="U36" s="220"/>
      <c r="V36" s="220"/>
      <c r="W36" s="220"/>
      <c r="X36" s="220"/>
      <c r="Y36" s="220"/>
      <c r="Z36" s="220"/>
      <c r="AA36" s="220"/>
      <c r="AB36" s="220"/>
      <c r="AC36" s="220"/>
      <c r="AD36" s="220"/>
      <c r="AE36" s="220"/>
      <c r="AF36" s="220"/>
      <c r="AG36" s="220"/>
      <c r="AH36" s="220"/>
      <c r="AI36" s="220"/>
      <c r="AJ36" s="220"/>
      <c r="AK36" s="220"/>
      <c r="AL36" s="220"/>
      <c r="AM36" s="220"/>
      <c r="AN36" s="220"/>
      <c r="AO36" s="220"/>
      <c r="AP36" s="220"/>
      <c r="AQ36" s="220"/>
      <c r="AR36" s="220"/>
      <c r="AS36" s="220"/>
      <c r="AT36" s="220"/>
      <c r="AU36" s="220"/>
      <c r="AV36" s="220"/>
      <c r="AW36" s="220"/>
      <c r="AX36" s="220"/>
      <c r="AY36" s="220"/>
      <c r="AZ36" s="220"/>
      <c r="BA36" s="220"/>
      <c r="BB36" s="220"/>
      <c r="BC36" s="220"/>
      <c r="BD36" s="220"/>
      <c r="BE36" s="220"/>
      <c r="BF36" s="333"/>
      <c r="BG36" s="333"/>
      <c r="BH36" s="333"/>
      <c r="BI36" s="333"/>
      <c r="BJ36" s="333"/>
      <c r="BK36" s="333"/>
      <c r="BL36" s="333"/>
      <c r="BM36" s="333"/>
      <c r="BN36" s="333"/>
      <c r="BO36" s="333"/>
      <c r="BP36" s="333"/>
      <c r="BQ36" s="333"/>
      <c r="BR36" s="333"/>
      <c r="BS36" s="333"/>
      <c r="BT36" s="333"/>
      <c r="BU36" s="333"/>
      <c r="BV36" s="333"/>
    </row>
    <row r="37" spans="1:74" ht="11.1" customHeight="1" x14ac:dyDescent="0.2">
      <c r="A37" s="19"/>
      <c r="B37" s="22"/>
      <c r="C37" s="218"/>
      <c r="D37" s="218"/>
      <c r="E37" s="218"/>
      <c r="F37" s="218"/>
      <c r="G37" s="218"/>
      <c r="H37" s="218"/>
      <c r="I37" s="218"/>
      <c r="J37" s="218"/>
      <c r="K37" s="218"/>
      <c r="L37" s="218"/>
      <c r="M37" s="218"/>
      <c r="N37" s="218"/>
      <c r="O37" s="218"/>
      <c r="P37" s="218"/>
      <c r="Q37" s="218"/>
      <c r="R37" s="218"/>
      <c r="S37" s="218"/>
      <c r="T37" s="218"/>
      <c r="U37" s="218"/>
      <c r="V37" s="218"/>
      <c r="W37" s="218"/>
      <c r="X37" s="218"/>
      <c r="Y37" s="218"/>
      <c r="Z37" s="218"/>
      <c r="AA37" s="218"/>
      <c r="AB37" s="218"/>
      <c r="AC37" s="218"/>
      <c r="AD37" s="218"/>
      <c r="AE37" s="218"/>
      <c r="AF37" s="218"/>
      <c r="AG37" s="218"/>
      <c r="AH37" s="218"/>
      <c r="AI37" s="218"/>
      <c r="AJ37" s="218"/>
      <c r="AK37" s="218"/>
      <c r="AL37" s="218"/>
      <c r="AM37" s="218"/>
      <c r="AN37" s="218"/>
      <c r="AO37" s="218"/>
      <c r="AP37" s="218"/>
      <c r="AQ37" s="218"/>
      <c r="AR37" s="218"/>
      <c r="AS37" s="218"/>
      <c r="AT37" s="218"/>
      <c r="AU37" s="218"/>
      <c r="AV37" s="218"/>
      <c r="AW37" s="218"/>
      <c r="AX37" s="218"/>
      <c r="AY37" s="218"/>
      <c r="AZ37" s="218"/>
      <c r="BA37" s="218"/>
      <c r="BB37" s="218"/>
      <c r="BC37" s="218"/>
      <c r="BD37" s="218"/>
      <c r="BE37" s="218"/>
      <c r="BF37" s="329"/>
      <c r="BG37" s="329"/>
      <c r="BH37" s="329"/>
      <c r="BI37" s="329"/>
      <c r="BJ37" s="329"/>
      <c r="BK37" s="329"/>
      <c r="BL37" s="329"/>
      <c r="BM37" s="329"/>
      <c r="BN37" s="329"/>
      <c r="BO37" s="329"/>
      <c r="BP37" s="329"/>
      <c r="BQ37" s="329"/>
      <c r="BR37" s="329"/>
      <c r="BS37" s="329"/>
      <c r="BT37" s="329"/>
      <c r="BU37" s="329"/>
      <c r="BV37" s="329"/>
    </row>
    <row r="38" spans="1:74" ht="11.1" customHeight="1" x14ac:dyDescent="0.2">
      <c r="A38" s="19"/>
      <c r="B38" s="22" t="s">
        <v>251</v>
      </c>
      <c r="C38" s="218"/>
      <c r="D38" s="218"/>
      <c r="E38" s="218"/>
      <c r="F38" s="218"/>
      <c r="G38" s="218"/>
      <c r="H38" s="218"/>
      <c r="I38" s="218"/>
      <c r="J38" s="218"/>
      <c r="K38" s="218"/>
      <c r="L38" s="218"/>
      <c r="M38" s="218"/>
      <c r="N38" s="218"/>
      <c r="O38" s="218"/>
      <c r="P38" s="218"/>
      <c r="Q38" s="218"/>
      <c r="R38" s="218"/>
      <c r="S38" s="218"/>
      <c r="T38" s="218"/>
      <c r="U38" s="218"/>
      <c r="V38" s="218"/>
      <c r="W38" s="218"/>
      <c r="X38" s="218"/>
      <c r="Y38" s="218"/>
      <c r="Z38" s="218"/>
      <c r="AA38" s="218"/>
      <c r="AB38" s="218"/>
      <c r="AC38" s="218"/>
      <c r="AD38" s="218"/>
      <c r="AE38" s="218"/>
      <c r="AF38" s="218"/>
      <c r="AG38" s="218"/>
      <c r="AH38" s="218"/>
      <c r="AI38" s="218"/>
      <c r="AJ38" s="218"/>
      <c r="AK38" s="218"/>
      <c r="AL38" s="218"/>
      <c r="AM38" s="218"/>
      <c r="AN38" s="218"/>
      <c r="AO38" s="218"/>
      <c r="AP38" s="218"/>
      <c r="AQ38" s="218"/>
      <c r="AR38" s="218"/>
      <c r="AS38" s="218"/>
      <c r="AT38" s="218"/>
      <c r="AU38" s="218"/>
      <c r="AV38" s="218"/>
      <c r="AW38" s="218"/>
      <c r="AX38" s="218"/>
      <c r="AY38" s="218"/>
      <c r="AZ38" s="218"/>
      <c r="BA38" s="218"/>
      <c r="BB38" s="218"/>
      <c r="BC38" s="218"/>
      <c r="BD38" s="218"/>
      <c r="BE38" s="218"/>
      <c r="BF38" s="329"/>
      <c r="BG38" s="329"/>
      <c r="BH38" s="329"/>
      <c r="BI38" s="329"/>
      <c r="BJ38" s="329"/>
      <c r="BK38" s="329"/>
      <c r="BL38" s="329"/>
      <c r="BM38" s="329"/>
      <c r="BN38" s="329"/>
      <c r="BO38" s="329"/>
      <c r="BP38" s="329"/>
      <c r="BQ38" s="329"/>
      <c r="BR38" s="329"/>
      <c r="BS38" s="329"/>
      <c r="BT38" s="329"/>
      <c r="BU38" s="329"/>
      <c r="BV38" s="329"/>
    </row>
    <row r="39" spans="1:74" ht="11.1" customHeight="1" x14ac:dyDescent="0.2">
      <c r="A39" s="19" t="s">
        <v>1037</v>
      </c>
      <c r="B39" s="32" t="s">
        <v>113</v>
      </c>
      <c r="C39" s="217">
        <v>88.04</v>
      </c>
      <c r="D39" s="217">
        <v>90.66</v>
      </c>
      <c r="E39" s="217">
        <v>102.43</v>
      </c>
      <c r="F39" s="217">
        <v>112.51</v>
      </c>
      <c r="G39" s="217">
        <v>107.84</v>
      </c>
      <c r="H39" s="217">
        <v>104.23</v>
      </c>
      <c r="I39" s="217">
        <v>104.68</v>
      </c>
      <c r="J39" s="217">
        <v>97.7</v>
      </c>
      <c r="K39" s="217">
        <v>99.39</v>
      </c>
      <c r="L39" s="217">
        <v>100.57</v>
      </c>
      <c r="M39" s="217">
        <v>107.28</v>
      </c>
      <c r="N39" s="217">
        <v>105.69</v>
      </c>
      <c r="O39" s="217">
        <v>104.71</v>
      </c>
      <c r="P39" s="217">
        <v>107.18</v>
      </c>
      <c r="Q39" s="217">
        <v>110.92</v>
      </c>
      <c r="R39" s="217">
        <v>109.68</v>
      </c>
      <c r="S39" s="217">
        <v>103.17</v>
      </c>
      <c r="T39" s="217">
        <v>91.96</v>
      </c>
      <c r="U39" s="217">
        <v>92.84</v>
      </c>
      <c r="V39" s="217">
        <v>97.7</v>
      </c>
      <c r="W39" s="217">
        <v>101.97</v>
      </c>
      <c r="X39" s="217">
        <v>100.02</v>
      </c>
      <c r="Y39" s="217">
        <v>96.78</v>
      </c>
      <c r="Z39" s="217">
        <v>95.06</v>
      </c>
      <c r="AA39" s="217">
        <v>100.78</v>
      </c>
      <c r="AB39" s="217">
        <v>101.45</v>
      </c>
      <c r="AC39" s="217">
        <v>101.23</v>
      </c>
      <c r="AD39" s="217">
        <v>99.5</v>
      </c>
      <c r="AE39" s="217">
        <v>100.17</v>
      </c>
      <c r="AF39" s="217">
        <v>98.67</v>
      </c>
      <c r="AG39" s="217">
        <v>103.85</v>
      </c>
      <c r="AH39" s="217">
        <v>106.2</v>
      </c>
      <c r="AI39" s="217">
        <v>105.7</v>
      </c>
      <c r="AJ39" s="217">
        <v>100.41</v>
      </c>
      <c r="AK39" s="217">
        <v>93.32</v>
      </c>
      <c r="AL39" s="217">
        <v>94.32</v>
      </c>
      <c r="AM39" s="217">
        <v>93.58</v>
      </c>
      <c r="AN39" s="217">
        <v>99.36</v>
      </c>
      <c r="AO39" s="217">
        <v>100.09</v>
      </c>
      <c r="AP39" s="217">
        <v>100.15</v>
      </c>
      <c r="AQ39" s="217">
        <v>100.61</v>
      </c>
      <c r="AR39" s="217">
        <v>102.51</v>
      </c>
      <c r="AS39" s="217">
        <v>101.22</v>
      </c>
      <c r="AT39" s="217">
        <v>95.61</v>
      </c>
      <c r="AU39" s="217">
        <v>92.26</v>
      </c>
      <c r="AV39" s="217">
        <v>84.99</v>
      </c>
      <c r="AW39" s="217">
        <v>75.66</v>
      </c>
      <c r="AX39" s="217">
        <v>60.7</v>
      </c>
      <c r="AY39" s="217">
        <v>47</v>
      </c>
      <c r="AZ39" s="217">
        <v>48.97</v>
      </c>
      <c r="BA39" s="217">
        <v>48.06</v>
      </c>
      <c r="BB39" s="217">
        <v>53.51</v>
      </c>
      <c r="BC39" s="217">
        <v>58.68</v>
      </c>
      <c r="BD39" s="217">
        <v>58.82</v>
      </c>
      <c r="BE39" s="217">
        <v>49.9</v>
      </c>
      <c r="BF39" s="328">
        <v>44</v>
      </c>
      <c r="BG39" s="328">
        <v>43.5</v>
      </c>
      <c r="BH39" s="328">
        <v>43</v>
      </c>
      <c r="BI39" s="328">
        <v>44</v>
      </c>
      <c r="BJ39" s="328">
        <v>46</v>
      </c>
      <c r="BK39" s="328">
        <v>47</v>
      </c>
      <c r="BL39" s="328">
        <v>48</v>
      </c>
      <c r="BM39" s="328">
        <v>49</v>
      </c>
      <c r="BN39" s="328">
        <v>51</v>
      </c>
      <c r="BO39" s="328">
        <v>54</v>
      </c>
      <c r="BP39" s="328">
        <v>56</v>
      </c>
      <c r="BQ39" s="328">
        <v>56</v>
      </c>
      <c r="BR39" s="328">
        <v>56</v>
      </c>
      <c r="BS39" s="328">
        <v>55</v>
      </c>
      <c r="BT39" s="328">
        <v>56</v>
      </c>
      <c r="BU39" s="328">
        <v>56</v>
      </c>
      <c r="BV39" s="328">
        <v>56</v>
      </c>
    </row>
    <row r="40" spans="1:74" ht="11.1" customHeight="1" x14ac:dyDescent="0.2">
      <c r="A40" s="19"/>
      <c r="B40" s="22"/>
      <c r="C40" s="218"/>
      <c r="D40" s="218"/>
      <c r="E40" s="218"/>
      <c r="F40" s="218"/>
      <c r="G40" s="218"/>
      <c r="H40" s="218"/>
      <c r="I40" s="218"/>
      <c r="J40" s="218"/>
      <c r="K40" s="218"/>
      <c r="L40" s="218"/>
      <c r="M40" s="218"/>
      <c r="N40" s="218"/>
      <c r="O40" s="218"/>
      <c r="P40" s="218"/>
      <c r="Q40" s="218"/>
      <c r="R40" s="218"/>
      <c r="S40" s="218"/>
      <c r="T40" s="218"/>
      <c r="U40" s="218"/>
      <c r="V40" s="218"/>
      <c r="W40" s="218"/>
      <c r="X40" s="218"/>
      <c r="Y40" s="218"/>
      <c r="Z40" s="218"/>
      <c r="AA40" s="218"/>
      <c r="AB40" s="218"/>
      <c r="AC40" s="218"/>
      <c r="AD40" s="218"/>
      <c r="AE40" s="218"/>
      <c r="AF40" s="218"/>
      <c r="AG40" s="218"/>
      <c r="AH40" s="218"/>
      <c r="AI40" s="218"/>
      <c r="AJ40" s="218"/>
      <c r="AK40" s="218"/>
      <c r="AL40" s="218"/>
      <c r="AM40" s="218"/>
      <c r="AN40" s="218"/>
      <c r="AO40" s="218"/>
      <c r="AP40" s="218"/>
      <c r="AQ40" s="218"/>
      <c r="AR40" s="218"/>
      <c r="AS40" s="218"/>
      <c r="AT40" s="218"/>
      <c r="AU40" s="218"/>
      <c r="AV40" s="218"/>
      <c r="AW40" s="218"/>
      <c r="AX40" s="218"/>
      <c r="AY40" s="218"/>
      <c r="AZ40" s="218"/>
      <c r="BA40" s="218"/>
      <c r="BB40" s="218"/>
      <c r="BC40" s="218"/>
      <c r="BD40" s="218"/>
      <c r="BE40" s="218"/>
      <c r="BF40" s="329"/>
      <c r="BG40" s="329"/>
      <c r="BH40" s="329"/>
      <c r="BI40" s="329"/>
      <c r="BJ40" s="329"/>
      <c r="BK40" s="329"/>
      <c r="BL40" s="329"/>
      <c r="BM40" s="329"/>
      <c r="BN40" s="329"/>
      <c r="BO40" s="329"/>
      <c r="BP40" s="329"/>
      <c r="BQ40" s="329"/>
      <c r="BR40" s="329"/>
      <c r="BS40" s="329"/>
      <c r="BT40" s="329"/>
      <c r="BU40" s="329"/>
      <c r="BV40" s="329"/>
    </row>
    <row r="41" spans="1:74" ht="11.1" customHeight="1" x14ac:dyDescent="0.2">
      <c r="A41" s="626"/>
      <c r="B41" s="29" t="s">
        <v>1080</v>
      </c>
      <c r="C41" s="220"/>
      <c r="D41" s="220"/>
      <c r="E41" s="220"/>
      <c r="F41" s="220"/>
      <c r="G41" s="220"/>
      <c r="H41" s="220"/>
      <c r="I41" s="220"/>
      <c r="J41" s="220"/>
      <c r="K41" s="220"/>
      <c r="L41" s="220"/>
      <c r="M41" s="220"/>
      <c r="N41" s="220"/>
      <c r="O41" s="220"/>
      <c r="P41" s="220"/>
      <c r="Q41" s="220"/>
      <c r="R41" s="220"/>
      <c r="S41" s="220"/>
      <c r="T41" s="220"/>
      <c r="U41" s="220"/>
      <c r="V41" s="220"/>
      <c r="W41" s="220"/>
      <c r="X41" s="220"/>
      <c r="Y41" s="220"/>
      <c r="Z41" s="220"/>
      <c r="AA41" s="220"/>
      <c r="AB41" s="220"/>
      <c r="AC41" s="220"/>
      <c r="AD41" s="220"/>
      <c r="AE41" s="220"/>
      <c r="AF41" s="220"/>
      <c r="AG41" s="220"/>
      <c r="AH41" s="220"/>
      <c r="AI41" s="220"/>
      <c r="AJ41" s="220"/>
      <c r="AK41" s="220"/>
      <c r="AL41" s="220"/>
      <c r="AM41" s="220"/>
      <c r="AN41" s="220"/>
      <c r="AO41" s="220"/>
      <c r="AP41" s="220"/>
      <c r="AQ41" s="220"/>
      <c r="AR41" s="220"/>
      <c r="AS41" s="220"/>
      <c r="AT41" s="220"/>
      <c r="AU41" s="220"/>
      <c r="AV41" s="220"/>
      <c r="AW41" s="220"/>
      <c r="AX41" s="220"/>
      <c r="AY41" s="220"/>
      <c r="AZ41" s="220"/>
      <c r="BA41" s="220"/>
      <c r="BB41" s="220"/>
      <c r="BC41" s="220"/>
      <c r="BD41" s="220"/>
      <c r="BE41" s="220"/>
      <c r="BF41" s="333"/>
      <c r="BG41" s="333"/>
      <c r="BH41" s="333"/>
      <c r="BI41" s="333"/>
      <c r="BJ41" s="333"/>
      <c r="BK41" s="333"/>
      <c r="BL41" s="333"/>
      <c r="BM41" s="333"/>
      <c r="BN41" s="333"/>
      <c r="BO41" s="333"/>
      <c r="BP41" s="333"/>
      <c r="BQ41" s="333"/>
      <c r="BR41" s="333"/>
      <c r="BS41" s="333"/>
      <c r="BT41" s="333"/>
      <c r="BU41" s="333"/>
      <c r="BV41" s="333"/>
    </row>
    <row r="42" spans="1:74" ht="11.1" customHeight="1" x14ac:dyDescent="0.2">
      <c r="A42" s="627" t="s">
        <v>150</v>
      </c>
      <c r="B42" s="30" t="s">
        <v>114</v>
      </c>
      <c r="C42" s="217">
        <v>4.4939999999999998</v>
      </c>
      <c r="D42" s="217">
        <v>4.093</v>
      </c>
      <c r="E42" s="217">
        <v>3.9740000000000002</v>
      </c>
      <c r="F42" s="217">
        <v>4.2350000000000003</v>
      </c>
      <c r="G42" s="217">
        <v>4.3109999999999999</v>
      </c>
      <c r="H42" s="217">
        <v>4.5369999999999999</v>
      </c>
      <c r="I42" s="217">
        <v>4.4240000000000004</v>
      </c>
      <c r="J42" s="217">
        <v>4.0549999999999997</v>
      </c>
      <c r="K42" s="217">
        <v>3.8959999999999999</v>
      </c>
      <c r="L42" s="217">
        <v>3.5659999999999998</v>
      </c>
      <c r="M42" s="217">
        <v>3.2389999999999999</v>
      </c>
      <c r="N42" s="217">
        <v>3.17</v>
      </c>
      <c r="O42" s="217">
        <v>2.6709999999999998</v>
      </c>
      <c r="P42" s="217">
        <v>2.5049999999999999</v>
      </c>
      <c r="Q42" s="217">
        <v>2.1720000000000002</v>
      </c>
      <c r="R42" s="217">
        <v>1.9450000000000001</v>
      </c>
      <c r="S42" s="217">
        <v>2.4319999999999999</v>
      </c>
      <c r="T42" s="217">
        <v>2.4550000000000001</v>
      </c>
      <c r="U42" s="217">
        <v>2.9529999999999998</v>
      </c>
      <c r="V42" s="217">
        <v>2.8380000000000001</v>
      </c>
      <c r="W42" s="217">
        <v>2.8479999999999999</v>
      </c>
      <c r="X42" s="217">
        <v>3.3170000000000002</v>
      </c>
      <c r="Y42" s="217">
        <v>3.54</v>
      </c>
      <c r="Z42" s="217">
        <v>3.3420000000000001</v>
      </c>
      <c r="AA42" s="217">
        <v>3.3290000000000002</v>
      </c>
      <c r="AB42" s="217">
        <v>3.33</v>
      </c>
      <c r="AC42" s="217">
        <v>3.81</v>
      </c>
      <c r="AD42" s="217">
        <v>4.1660000000000004</v>
      </c>
      <c r="AE42" s="217">
        <v>4.0410000000000004</v>
      </c>
      <c r="AF42" s="217">
        <v>3.8260000000000001</v>
      </c>
      <c r="AG42" s="217">
        <v>3.6230000000000002</v>
      </c>
      <c r="AH42" s="217">
        <v>3.4249999999999998</v>
      </c>
      <c r="AI42" s="217">
        <v>3.6190000000000002</v>
      </c>
      <c r="AJ42" s="217">
        <v>3.677</v>
      </c>
      <c r="AK42" s="217">
        <v>3.6379999999999999</v>
      </c>
      <c r="AL42" s="217">
        <v>4.24</v>
      </c>
      <c r="AM42" s="217">
        <v>4.7130000000000001</v>
      </c>
      <c r="AN42" s="217">
        <v>5.9989999999999997</v>
      </c>
      <c r="AO42" s="217">
        <v>4.9029999999999996</v>
      </c>
      <c r="AP42" s="217">
        <v>4.6580000000000004</v>
      </c>
      <c r="AQ42" s="217">
        <v>4.5810000000000004</v>
      </c>
      <c r="AR42" s="217">
        <v>4.5880000000000001</v>
      </c>
      <c r="AS42" s="217">
        <v>4.0490000000000004</v>
      </c>
      <c r="AT42" s="217">
        <v>3.9119999999999999</v>
      </c>
      <c r="AU42" s="217">
        <v>3.9239999999999999</v>
      </c>
      <c r="AV42" s="217">
        <v>3.7810000000000001</v>
      </c>
      <c r="AW42" s="217">
        <v>4.1219999999999999</v>
      </c>
      <c r="AX42" s="217">
        <v>3.4820000000000002</v>
      </c>
      <c r="AY42" s="217">
        <v>2.9940000000000002</v>
      </c>
      <c r="AZ42" s="217">
        <v>2.8730000000000002</v>
      </c>
      <c r="BA42" s="217">
        <v>2.831</v>
      </c>
      <c r="BB42" s="217">
        <v>2.61</v>
      </c>
      <c r="BC42" s="217">
        <v>2.8490000000000002</v>
      </c>
      <c r="BD42" s="217">
        <v>2.7839999999999998</v>
      </c>
      <c r="BE42" s="217">
        <v>2.839</v>
      </c>
      <c r="BF42" s="328">
        <v>2.8600059999999998</v>
      </c>
      <c r="BG42" s="328">
        <v>2.8821029999999999</v>
      </c>
      <c r="BH42" s="328">
        <v>2.9767619999999999</v>
      </c>
      <c r="BI42" s="328">
        <v>3.0336349999999999</v>
      </c>
      <c r="BJ42" s="328">
        <v>3.1663039999999998</v>
      </c>
      <c r="BK42" s="328">
        <v>3.2219540000000002</v>
      </c>
      <c r="BL42" s="328">
        <v>3.2178819999999999</v>
      </c>
      <c r="BM42" s="328">
        <v>3.1444420000000002</v>
      </c>
      <c r="BN42" s="328">
        <v>2.9769779999999999</v>
      </c>
      <c r="BO42" s="328">
        <v>2.9859230000000001</v>
      </c>
      <c r="BP42" s="328">
        <v>2.9892810000000001</v>
      </c>
      <c r="BQ42" s="328">
        <v>3.2207569999999999</v>
      </c>
      <c r="BR42" s="328">
        <v>3.264977</v>
      </c>
      <c r="BS42" s="328">
        <v>3.3068309999999999</v>
      </c>
      <c r="BT42" s="328">
        <v>3.3375439999999998</v>
      </c>
      <c r="BU42" s="328">
        <v>3.3982169999999998</v>
      </c>
      <c r="BV42" s="328">
        <v>3.4405459999999999</v>
      </c>
    </row>
    <row r="43" spans="1:74" ht="11.1" customHeight="1" x14ac:dyDescent="0.2">
      <c r="A43" s="16"/>
      <c r="B43" s="25"/>
      <c r="C43" s="219"/>
      <c r="D43" s="219"/>
      <c r="E43" s="219"/>
      <c r="F43" s="219"/>
      <c r="G43" s="219"/>
      <c r="H43" s="219"/>
      <c r="I43" s="219"/>
      <c r="J43" s="219"/>
      <c r="K43" s="219"/>
      <c r="L43" s="219"/>
      <c r="M43" s="219"/>
      <c r="N43" s="219"/>
      <c r="O43" s="219"/>
      <c r="P43" s="219"/>
      <c r="Q43" s="219"/>
      <c r="R43" s="219"/>
      <c r="S43" s="219"/>
      <c r="T43" s="219"/>
      <c r="U43" s="219"/>
      <c r="V43" s="219"/>
      <c r="W43" s="219"/>
      <c r="X43" s="219"/>
      <c r="Y43" s="219"/>
      <c r="Z43" s="219"/>
      <c r="AA43" s="219"/>
      <c r="AB43" s="219"/>
      <c r="AC43" s="219"/>
      <c r="AD43" s="219"/>
      <c r="AE43" s="219"/>
      <c r="AF43" s="219"/>
      <c r="AG43" s="219"/>
      <c r="AH43" s="219"/>
      <c r="AI43" s="219"/>
      <c r="AJ43" s="219"/>
      <c r="AK43" s="219"/>
      <c r="AL43" s="219"/>
      <c r="AM43" s="219"/>
      <c r="AN43" s="219"/>
      <c r="AO43" s="219"/>
      <c r="AP43" s="219"/>
      <c r="AQ43" s="219"/>
      <c r="AR43" s="219"/>
      <c r="AS43" s="219"/>
      <c r="AT43" s="219"/>
      <c r="AU43" s="219"/>
      <c r="AV43" s="219"/>
      <c r="AW43" s="219"/>
      <c r="AX43" s="219"/>
      <c r="AY43" s="219"/>
      <c r="AZ43" s="219"/>
      <c r="BA43" s="219"/>
      <c r="BB43" s="219"/>
      <c r="BC43" s="219"/>
      <c r="BD43" s="219"/>
      <c r="BE43" s="219"/>
      <c r="BF43" s="332"/>
      <c r="BG43" s="332"/>
      <c r="BH43" s="332"/>
      <c r="BI43" s="332"/>
      <c r="BJ43" s="332"/>
      <c r="BK43" s="332"/>
      <c r="BL43" s="332"/>
      <c r="BM43" s="332"/>
      <c r="BN43" s="332"/>
      <c r="BO43" s="332"/>
      <c r="BP43" s="332"/>
      <c r="BQ43" s="332"/>
      <c r="BR43" s="332"/>
      <c r="BS43" s="332"/>
      <c r="BT43" s="332"/>
      <c r="BU43" s="332"/>
      <c r="BV43" s="332"/>
    </row>
    <row r="44" spans="1:74" ht="11.1" customHeight="1" x14ac:dyDescent="0.2">
      <c r="A44" s="33"/>
      <c r="B44" s="29" t="s">
        <v>1045</v>
      </c>
      <c r="C44" s="219"/>
      <c r="D44" s="219"/>
      <c r="E44" s="219"/>
      <c r="F44" s="219"/>
      <c r="G44" s="219"/>
      <c r="H44" s="219"/>
      <c r="I44" s="219"/>
      <c r="J44" s="219"/>
      <c r="K44" s="219"/>
      <c r="L44" s="219"/>
      <c r="M44" s="219"/>
      <c r="N44" s="219"/>
      <c r="O44" s="219"/>
      <c r="P44" s="219"/>
      <c r="Q44" s="219"/>
      <c r="R44" s="219"/>
      <c r="S44" s="219"/>
      <c r="T44" s="219"/>
      <c r="U44" s="219"/>
      <c r="V44" s="219"/>
      <c r="W44" s="219"/>
      <c r="X44" s="219"/>
      <c r="Y44" s="219"/>
      <c r="Z44" s="219"/>
      <c r="AA44" s="219"/>
      <c r="AB44" s="219"/>
      <c r="AC44" s="219"/>
      <c r="AD44" s="219"/>
      <c r="AE44" s="219"/>
      <c r="AF44" s="219"/>
      <c r="AG44" s="219"/>
      <c r="AH44" s="219"/>
      <c r="AI44" s="219"/>
      <c r="AJ44" s="219"/>
      <c r="AK44" s="219"/>
      <c r="AL44" s="219"/>
      <c r="AM44" s="219"/>
      <c r="AN44" s="219"/>
      <c r="AO44" s="219"/>
      <c r="AP44" s="219"/>
      <c r="AQ44" s="219"/>
      <c r="AR44" s="219"/>
      <c r="AS44" s="219"/>
      <c r="AT44" s="219"/>
      <c r="AU44" s="219"/>
      <c r="AV44" s="219"/>
      <c r="AW44" s="219"/>
      <c r="AX44" s="219"/>
      <c r="AY44" s="219"/>
      <c r="AZ44" s="219"/>
      <c r="BA44" s="219"/>
      <c r="BB44" s="219"/>
      <c r="BC44" s="219"/>
      <c r="BD44" s="219"/>
      <c r="BE44" s="219"/>
      <c r="BF44" s="332"/>
      <c r="BG44" s="332"/>
      <c r="BH44" s="332"/>
      <c r="BI44" s="332"/>
      <c r="BJ44" s="332"/>
      <c r="BK44" s="332"/>
      <c r="BL44" s="332"/>
      <c r="BM44" s="332"/>
      <c r="BN44" s="332"/>
      <c r="BO44" s="332"/>
      <c r="BP44" s="332"/>
      <c r="BQ44" s="332"/>
      <c r="BR44" s="332"/>
      <c r="BS44" s="332"/>
      <c r="BT44" s="332"/>
      <c r="BU44" s="332"/>
      <c r="BV44" s="332"/>
    </row>
    <row r="45" spans="1:74" ht="11.1" customHeight="1" x14ac:dyDescent="0.2">
      <c r="A45" s="26" t="s">
        <v>699</v>
      </c>
      <c r="B45" s="30" t="s">
        <v>114</v>
      </c>
      <c r="C45" s="217">
        <v>2.3199999999999998</v>
      </c>
      <c r="D45" s="217">
        <v>2.35</v>
      </c>
      <c r="E45" s="217">
        <v>2.34</v>
      </c>
      <c r="F45" s="217">
        <v>2.38</v>
      </c>
      <c r="G45" s="217">
        <v>2.4300000000000002</v>
      </c>
      <c r="H45" s="217">
        <v>2.4</v>
      </c>
      <c r="I45" s="217">
        <v>2.44</v>
      </c>
      <c r="J45" s="217">
        <v>2.4700000000000002</v>
      </c>
      <c r="K45" s="217">
        <v>2.44</v>
      </c>
      <c r="L45" s="217">
        <v>2.39</v>
      </c>
      <c r="M45" s="217">
        <v>2.37</v>
      </c>
      <c r="N45" s="217">
        <v>2.34</v>
      </c>
      <c r="O45" s="217">
        <v>2.37</v>
      </c>
      <c r="P45" s="217">
        <v>2.38</v>
      </c>
      <c r="Q45" s="217">
        <v>2.39</v>
      </c>
      <c r="R45" s="217">
        <v>2.42</v>
      </c>
      <c r="S45" s="217">
        <v>2.42</v>
      </c>
      <c r="T45" s="217">
        <v>2.36</v>
      </c>
      <c r="U45" s="217">
        <v>2.4</v>
      </c>
      <c r="V45" s="217">
        <v>2.4</v>
      </c>
      <c r="W45" s="217">
        <v>2.38</v>
      </c>
      <c r="X45" s="217">
        <v>2.36</v>
      </c>
      <c r="Y45" s="217">
        <v>2.36</v>
      </c>
      <c r="Z45" s="217">
        <v>2.36</v>
      </c>
      <c r="AA45" s="217">
        <v>2.34</v>
      </c>
      <c r="AB45" s="217">
        <v>2.34</v>
      </c>
      <c r="AC45" s="217">
        <v>2.35</v>
      </c>
      <c r="AD45" s="217">
        <v>2.37</v>
      </c>
      <c r="AE45" s="217">
        <v>2.37</v>
      </c>
      <c r="AF45" s="217">
        <v>2.36</v>
      </c>
      <c r="AG45" s="217">
        <v>2.31</v>
      </c>
      <c r="AH45" s="217">
        <v>2.33</v>
      </c>
      <c r="AI45" s="217">
        <v>2.35</v>
      </c>
      <c r="AJ45" s="217">
        <v>2.34</v>
      </c>
      <c r="AK45" s="217">
        <v>2.33</v>
      </c>
      <c r="AL45" s="217">
        <v>2.34</v>
      </c>
      <c r="AM45" s="217">
        <v>2.2999999999999998</v>
      </c>
      <c r="AN45" s="217">
        <v>2.33</v>
      </c>
      <c r="AO45" s="217">
        <v>2.37</v>
      </c>
      <c r="AP45" s="217">
        <v>2.39</v>
      </c>
      <c r="AQ45" s="217">
        <v>2.4</v>
      </c>
      <c r="AR45" s="217">
        <v>2.38</v>
      </c>
      <c r="AS45" s="217">
        <v>2.37</v>
      </c>
      <c r="AT45" s="217">
        <v>2.37</v>
      </c>
      <c r="AU45" s="217">
        <v>2.37</v>
      </c>
      <c r="AV45" s="217">
        <v>2.2999999999999998</v>
      </c>
      <c r="AW45" s="217">
        <v>2.2999999999999998</v>
      </c>
      <c r="AX45" s="217">
        <v>2.5099999999999998</v>
      </c>
      <c r="AY45" s="217">
        <v>2.2799999999999998</v>
      </c>
      <c r="AZ45" s="217">
        <v>2.2599999999999998</v>
      </c>
      <c r="BA45" s="217">
        <v>2.25</v>
      </c>
      <c r="BB45" s="217">
        <v>2.25</v>
      </c>
      <c r="BC45" s="217">
        <v>2.2742224199000001</v>
      </c>
      <c r="BD45" s="217">
        <v>2.3190110000000002</v>
      </c>
      <c r="BE45" s="217">
        <v>2.304554</v>
      </c>
      <c r="BF45" s="328">
        <v>2.300554</v>
      </c>
      <c r="BG45" s="328">
        <v>2.2606519999999999</v>
      </c>
      <c r="BH45" s="328">
        <v>2.2826810000000002</v>
      </c>
      <c r="BI45" s="328">
        <v>2.2396600000000002</v>
      </c>
      <c r="BJ45" s="328">
        <v>2.2665150000000001</v>
      </c>
      <c r="BK45" s="328">
        <v>2.254502</v>
      </c>
      <c r="BL45" s="328">
        <v>2.2726389999999999</v>
      </c>
      <c r="BM45" s="328">
        <v>2.2684449999999998</v>
      </c>
      <c r="BN45" s="328">
        <v>2.278181</v>
      </c>
      <c r="BO45" s="328">
        <v>2.3003339999999999</v>
      </c>
      <c r="BP45" s="328">
        <v>2.3033830000000002</v>
      </c>
      <c r="BQ45" s="328">
        <v>2.3026930000000001</v>
      </c>
      <c r="BR45" s="328">
        <v>2.306054</v>
      </c>
      <c r="BS45" s="328">
        <v>2.2783519999999999</v>
      </c>
      <c r="BT45" s="328">
        <v>2.2900369999999999</v>
      </c>
      <c r="BU45" s="328">
        <v>2.2476419999999999</v>
      </c>
      <c r="BV45" s="328">
        <v>2.26336</v>
      </c>
    </row>
    <row r="46" spans="1:74" ht="11.1" customHeight="1" x14ac:dyDescent="0.2">
      <c r="A46" s="26"/>
      <c r="B46" s="34"/>
      <c r="C46" s="218"/>
      <c r="D46" s="218"/>
      <c r="E46" s="218"/>
      <c r="F46" s="218"/>
      <c r="G46" s="218"/>
      <c r="H46" s="218"/>
      <c r="I46" s="218"/>
      <c r="J46" s="218"/>
      <c r="K46" s="218"/>
      <c r="L46" s="218"/>
      <c r="M46" s="218"/>
      <c r="N46" s="218"/>
      <c r="O46" s="218"/>
      <c r="P46" s="218"/>
      <c r="Q46" s="218"/>
      <c r="R46" s="218"/>
      <c r="S46" s="218"/>
      <c r="T46" s="218"/>
      <c r="U46" s="218"/>
      <c r="V46" s="218"/>
      <c r="W46" s="218"/>
      <c r="X46" s="218"/>
      <c r="Y46" s="218"/>
      <c r="Z46" s="218"/>
      <c r="AA46" s="218"/>
      <c r="AB46" s="218"/>
      <c r="AC46" s="218"/>
      <c r="AD46" s="218"/>
      <c r="AE46" s="218"/>
      <c r="AF46" s="218"/>
      <c r="AG46" s="218"/>
      <c r="AH46" s="218"/>
      <c r="AI46" s="218"/>
      <c r="AJ46" s="218"/>
      <c r="AK46" s="218"/>
      <c r="AL46" s="218"/>
      <c r="AM46" s="218"/>
      <c r="AN46" s="218"/>
      <c r="AO46" s="218"/>
      <c r="AP46" s="218"/>
      <c r="AQ46" s="218"/>
      <c r="AR46" s="218"/>
      <c r="AS46" s="218"/>
      <c r="AT46" s="218"/>
      <c r="AU46" s="218"/>
      <c r="AV46" s="218"/>
      <c r="AW46" s="218"/>
      <c r="AX46" s="218"/>
      <c r="AY46" s="218"/>
      <c r="AZ46" s="218"/>
      <c r="BA46" s="218"/>
      <c r="BB46" s="218"/>
      <c r="BC46" s="218"/>
      <c r="BD46" s="218"/>
      <c r="BE46" s="218"/>
      <c r="BF46" s="329"/>
      <c r="BG46" s="329"/>
      <c r="BH46" s="329"/>
      <c r="BI46" s="329"/>
      <c r="BJ46" s="329"/>
      <c r="BK46" s="329"/>
      <c r="BL46" s="329"/>
      <c r="BM46" s="329"/>
      <c r="BN46" s="329"/>
      <c r="BO46" s="329"/>
      <c r="BP46" s="329"/>
      <c r="BQ46" s="329"/>
      <c r="BR46" s="329"/>
      <c r="BS46" s="329"/>
      <c r="BT46" s="329"/>
      <c r="BU46" s="329"/>
      <c r="BV46" s="329"/>
    </row>
    <row r="47" spans="1:74" ht="11.1" customHeight="1" x14ac:dyDescent="0.2">
      <c r="A47" s="19"/>
      <c r="B47" s="20" t="s">
        <v>1046</v>
      </c>
      <c r="C47" s="218"/>
      <c r="D47" s="218"/>
      <c r="E47" s="218"/>
      <c r="F47" s="218"/>
      <c r="G47" s="218"/>
      <c r="H47" s="218"/>
      <c r="I47" s="218"/>
      <c r="J47" s="218"/>
      <c r="K47" s="218"/>
      <c r="L47" s="218"/>
      <c r="M47" s="218"/>
      <c r="N47" s="218"/>
      <c r="O47" s="218"/>
      <c r="P47" s="218"/>
      <c r="Q47" s="218"/>
      <c r="R47" s="218"/>
      <c r="S47" s="218"/>
      <c r="T47" s="218"/>
      <c r="U47" s="218"/>
      <c r="V47" s="218"/>
      <c r="W47" s="218"/>
      <c r="X47" s="218"/>
      <c r="Y47" s="218"/>
      <c r="Z47" s="218"/>
      <c r="AA47" s="218"/>
      <c r="AB47" s="218"/>
      <c r="AC47" s="218"/>
      <c r="AD47" s="218"/>
      <c r="AE47" s="218"/>
      <c r="AF47" s="218"/>
      <c r="AG47" s="218"/>
      <c r="AH47" s="218"/>
      <c r="AI47" s="218"/>
      <c r="AJ47" s="218"/>
      <c r="AK47" s="218"/>
      <c r="AL47" s="218"/>
      <c r="AM47" s="218"/>
      <c r="AN47" s="218"/>
      <c r="AO47" s="218"/>
      <c r="AP47" s="218"/>
      <c r="AQ47" s="218"/>
      <c r="AR47" s="218"/>
      <c r="AS47" s="218"/>
      <c r="AT47" s="218"/>
      <c r="AU47" s="218"/>
      <c r="AV47" s="218"/>
      <c r="AW47" s="218"/>
      <c r="AX47" s="218"/>
      <c r="AY47" s="218"/>
      <c r="AZ47" s="218"/>
      <c r="BA47" s="218"/>
      <c r="BB47" s="218"/>
      <c r="BC47" s="218"/>
      <c r="BD47" s="218"/>
      <c r="BE47" s="218"/>
      <c r="BF47" s="329"/>
      <c r="BG47" s="329"/>
      <c r="BH47" s="329"/>
      <c r="BI47" s="329"/>
      <c r="BJ47" s="329"/>
      <c r="BK47" s="329"/>
      <c r="BL47" s="329"/>
      <c r="BM47" s="329"/>
      <c r="BN47" s="329"/>
      <c r="BO47" s="329"/>
      <c r="BP47" s="329"/>
      <c r="BQ47" s="329"/>
      <c r="BR47" s="329"/>
      <c r="BS47" s="329"/>
      <c r="BT47" s="329"/>
      <c r="BU47" s="329"/>
      <c r="BV47" s="329"/>
    </row>
    <row r="48" spans="1:74" ht="11.1" customHeight="1" x14ac:dyDescent="0.2">
      <c r="A48" s="19"/>
      <c r="B48" s="22"/>
      <c r="C48" s="218"/>
      <c r="D48" s="218"/>
      <c r="E48" s="218"/>
      <c r="F48" s="218"/>
      <c r="G48" s="218"/>
      <c r="H48" s="218"/>
      <c r="I48" s="218"/>
      <c r="J48" s="218"/>
      <c r="K48" s="218"/>
      <c r="L48" s="218"/>
      <c r="M48" s="218"/>
      <c r="N48" s="218"/>
      <c r="O48" s="218"/>
      <c r="P48" s="218"/>
      <c r="Q48" s="218"/>
      <c r="R48" s="218"/>
      <c r="S48" s="218"/>
      <c r="T48" s="218"/>
      <c r="U48" s="218"/>
      <c r="V48" s="218"/>
      <c r="W48" s="218"/>
      <c r="X48" s="218"/>
      <c r="Y48" s="218"/>
      <c r="Z48" s="218"/>
      <c r="AA48" s="218"/>
      <c r="AB48" s="218"/>
      <c r="AC48" s="218"/>
      <c r="AD48" s="218"/>
      <c r="AE48" s="218"/>
      <c r="AF48" s="218"/>
      <c r="AG48" s="218"/>
      <c r="AH48" s="218"/>
      <c r="AI48" s="218"/>
      <c r="AJ48" s="218"/>
      <c r="AK48" s="218"/>
      <c r="AL48" s="218"/>
      <c r="AM48" s="218"/>
      <c r="AN48" s="218"/>
      <c r="AO48" s="218"/>
      <c r="AP48" s="218"/>
      <c r="AQ48" s="218"/>
      <c r="AR48" s="218"/>
      <c r="AS48" s="218"/>
      <c r="AT48" s="218"/>
      <c r="AU48" s="218"/>
      <c r="AV48" s="218"/>
      <c r="AW48" s="218"/>
      <c r="AX48" s="218"/>
      <c r="AY48" s="218"/>
      <c r="AZ48" s="218"/>
      <c r="BA48" s="218"/>
      <c r="BB48" s="218"/>
      <c r="BC48" s="218"/>
      <c r="BD48" s="218"/>
      <c r="BE48" s="218"/>
      <c r="BF48" s="329"/>
      <c r="BG48" s="329"/>
      <c r="BH48" s="329"/>
      <c r="BI48" s="329"/>
      <c r="BJ48" s="329"/>
      <c r="BK48" s="329"/>
      <c r="BL48" s="329"/>
      <c r="BM48" s="329"/>
      <c r="BN48" s="329"/>
      <c r="BO48" s="329"/>
      <c r="BP48" s="329"/>
      <c r="BQ48" s="329"/>
      <c r="BR48" s="329"/>
      <c r="BS48" s="329"/>
      <c r="BT48" s="329"/>
      <c r="BU48" s="329"/>
      <c r="BV48" s="329"/>
    </row>
    <row r="49" spans="1:74" ht="11.1" customHeight="1" x14ac:dyDescent="0.2">
      <c r="A49" s="35"/>
      <c r="B49" s="36" t="s">
        <v>737</v>
      </c>
      <c r="C49" s="218"/>
      <c r="D49" s="218"/>
      <c r="E49" s="218"/>
      <c r="F49" s="218"/>
      <c r="G49" s="218"/>
      <c r="H49" s="218"/>
      <c r="I49" s="218"/>
      <c r="J49" s="218"/>
      <c r="K49" s="218"/>
      <c r="L49" s="218"/>
      <c r="M49" s="218"/>
      <c r="N49" s="218"/>
      <c r="O49" s="218"/>
      <c r="P49" s="218"/>
      <c r="Q49" s="218"/>
      <c r="R49" s="218"/>
      <c r="S49" s="218"/>
      <c r="T49" s="218"/>
      <c r="U49" s="218"/>
      <c r="V49" s="218"/>
      <c r="W49" s="218"/>
      <c r="X49" s="218"/>
      <c r="Y49" s="218"/>
      <c r="Z49" s="218"/>
      <c r="AA49" s="218"/>
      <c r="AB49" s="218"/>
      <c r="AC49" s="218"/>
      <c r="AD49" s="218"/>
      <c r="AE49" s="218"/>
      <c r="AF49" s="218"/>
      <c r="AG49" s="218"/>
      <c r="AH49" s="218"/>
      <c r="AI49" s="218"/>
      <c r="AJ49" s="218"/>
      <c r="AK49" s="218"/>
      <c r="AL49" s="218"/>
      <c r="AM49" s="218"/>
      <c r="AN49" s="218"/>
      <c r="AO49" s="218"/>
      <c r="AP49" s="218"/>
      <c r="AQ49" s="218"/>
      <c r="AR49" s="218"/>
      <c r="AS49" s="218"/>
      <c r="AT49" s="218"/>
      <c r="AU49" s="218"/>
      <c r="AV49" s="218"/>
      <c r="AW49" s="218"/>
      <c r="AX49" s="218"/>
      <c r="AY49" s="218"/>
      <c r="AZ49" s="218"/>
      <c r="BA49" s="218"/>
      <c r="BB49" s="218"/>
      <c r="BC49" s="218"/>
      <c r="BD49" s="218"/>
      <c r="BE49" s="218"/>
      <c r="BF49" s="329"/>
      <c r="BG49" s="329"/>
      <c r="BH49" s="329"/>
      <c r="BI49" s="329"/>
      <c r="BJ49" s="329"/>
      <c r="BK49" s="329"/>
      <c r="BL49" s="329"/>
      <c r="BM49" s="329"/>
      <c r="BN49" s="329"/>
      <c r="BO49" s="329"/>
      <c r="BP49" s="329"/>
      <c r="BQ49" s="329"/>
      <c r="BR49" s="329"/>
      <c r="BS49" s="329"/>
      <c r="BT49" s="329"/>
      <c r="BU49" s="329"/>
      <c r="BV49" s="329"/>
    </row>
    <row r="50" spans="1:74" ht="11.1" customHeight="1" x14ac:dyDescent="0.2">
      <c r="A50" s="37" t="s">
        <v>738</v>
      </c>
      <c r="B50" s="38" t="s">
        <v>1184</v>
      </c>
      <c r="C50" s="241">
        <v>14875.940741</v>
      </c>
      <c r="D50" s="241">
        <v>14875.151852000001</v>
      </c>
      <c r="E50" s="241">
        <v>14892.807407</v>
      </c>
      <c r="F50" s="241">
        <v>14964.877778</v>
      </c>
      <c r="G50" s="241">
        <v>14992.444444000001</v>
      </c>
      <c r="H50" s="241">
        <v>15011.477778</v>
      </c>
      <c r="I50" s="241">
        <v>14990.2</v>
      </c>
      <c r="J50" s="241">
        <v>15016</v>
      </c>
      <c r="K50" s="241">
        <v>15057.1</v>
      </c>
      <c r="L50" s="241">
        <v>15146.418519000001</v>
      </c>
      <c r="M50" s="241">
        <v>15193.429630000001</v>
      </c>
      <c r="N50" s="241">
        <v>15231.051852000001</v>
      </c>
      <c r="O50" s="241">
        <v>15250.174074</v>
      </c>
      <c r="P50" s="241">
        <v>15275.851852</v>
      </c>
      <c r="Q50" s="241">
        <v>15298.974074</v>
      </c>
      <c r="R50" s="241">
        <v>15311.259259</v>
      </c>
      <c r="S50" s="241">
        <v>15335.481481000001</v>
      </c>
      <c r="T50" s="241">
        <v>15363.359259000001</v>
      </c>
      <c r="U50" s="241">
        <v>15413.425926</v>
      </c>
      <c r="V50" s="241">
        <v>15434.714814999999</v>
      </c>
      <c r="W50" s="241">
        <v>15445.759259</v>
      </c>
      <c r="X50" s="241">
        <v>15417.744444</v>
      </c>
      <c r="Y50" s="241">
        <v>15429.911110999999</v>
      </c>
      <c r="Z50" s="241">
        <v>15453.444444000001</v>
      </c>
      <c r="AA50" s="241">
        <v>15508.907407000001</v>
      </c>
      <c r="AB50" s="241">
        <v>15539.751851999999</v>
      </c>
      <c r="AC50" s="241">
        <v>15566.540741000001</v>
      </c>
      <c r="AD50" s="241">
        <v>15568.296296</v>
      </c>
      <c r="AE50" s="241">
        <v>15602.707407</v>
      </c>
      <c r="AF50" s="241">
        <v>15648.796296</v>
      </c>
      <c r="AG50" s="241">
        <v>15727.614815000001</v>
      </c>
      <c r="AH50" s="241">
        <v>15781.27037</v>
      </c>
      <c r="AI50" s="241">
        <v>15830.814815</v>
      </c>
      <c r="AJ50" s="241">
        <v>15903.477778</v>
      </c>
      <c r="AK50" s="241">
        <v>15924.377778</v>
      </c>
      <c r="AL50" s="241">
        <v>15920.744444</v>
      </c>
      <c r="AM50" s="241">
        <v>15820.874073999999</v>
      </c>
      <c r="AN50" s="241">
        <v>15821.951852</v>
      </c>
      <c r="AO50" s="241">
        <v>15852.274074000001</v>
      </c>
      <c r="AP50" s="241">
        <v>15948.388889</v>
      </c>
      <c r="AQ50" s="241">
        <v>16009.788888999999</v>
      </c>
      <c r="AR50" s="241">
        <v>16073.022222</v>
      </c>
      <c r="AS50" s="241">
        <v>16156.251851999999</v>
      </c>
      <c r="AT50" s="241">
        <v>16209.529630000001</v>
      </c>
      <c r="AU50" s="241">
        <v>16251.018518999999</v>
      </c>
      <c r="AV50" s="241">
        <v>16279.237037000001</v>
      </c>
      <c r="AW50" s="241">
        <v>16298.259259</v>
      </c>
      <c r="AX50" s="241">
        <v>16306.603703999999</v>
      </c>
      <c r="AY50" s="241">
        <v>16304.27037</v>
      </c>
      <c r="AZ50" s="241">
        <v>16291.259259</v>
      </c>
      <c r="BA50" s="241">
        <v>16267.570369999999</v>
      </c>
      <c r="BB50" s="241">
        <v>16348.772593</v>
      </c>
      <c r="BC50" s="241">
        <v>16381.934815000001</v>
      </c>
      <c r="BD50" s="241">
        <v>16416.672592999999</v>
      </c>
      <c r="BE50" s="241">
        <v>16454.298519</v>
      </c>
      <c r="BF50" s="334">
        <v>16491.2</v>
      </c>
      <c r="BG50" s="334">
        <v>16528.7</v>
      </c>
      <c r="BH50" s="334">
        <v>16564.73</v>
      </c>
      <c r="BI50" s="334">
        <v>16604.95</v>
      </c>
      <c r="BJ50" s="334">
        <v>16647.310000000001</v>
      </c>
      <c r="BK50" s="334">
        <v>16695.41</v>
      </c>
      <c r="BL50" s="334">
        <v>16739.330000000002</v>
      </c>
      <c r="BM50" s="334">
        <v>16782.68</v>
      </c>
      <c r="BN50" s="334">
        <v>16824.14</v>
      </c>
      <c r="BO50" s="334">
        <v>16867.34</v>
      </c>
      <c r="BP50" s="334">
        <v>16910.96</v>
      </c>
      <c r="BQ50" s="334">
        <v>16957.150000000001</v>
      </c>
      <c r="BR50" s="334">
        <v>17000.009999999998</v>
      </c>
      <c r="BS50" s="334">
        <v>17041.7</v>
      </c>
      <c r="BT50" s="334">
        <v>17080.07</v>
      </c>
      <c r="BU50" s="334">
        <v>17121</v>
      </c>
      <c r="BV50" s="334">
        <v>17162.349999999999</v>
      </c>
    </row>
    <row r="51" spans="1:74" ht="11.1" customHeight="1" x14ac:dyDescent="0.2">
      <c r="A51" s="37" t="s">
        <v>30</v>
      </c>
      <c r="B51" s="39" t="s">
        <v>13</v>
      </c>
      <c r="C51" s="68">
        <v>2.0840476328999999</v>
      </c>
      <c r="D51" s="68">
        <v>1.8713186560999999</v>
      </c>
      <c r="E51" s="68">
        <v>1.7251023118</v>
      </c>
      <c r="F51" s="68">
        <v>1.7671723982</v>
      </c>
      <c r="G51" s="68">
        <v>1.6613558464</v>
      </c>
      <c r="H51" s="68">
        <v>1.5301037045000001</v>
      </c>
      <c r="I51" s="68">
        <v>1.1948549405</v>
      </c>
      <c r="J51" s="68">
        <v>1.1469568745000001</v>
      </c>
      <c r="K51" s="68">
        <v>1.2067133621999999</v>
      </c>
      <c r="L51" s="68">
        <v>1.4479692337000001</v>
      </c>
      <c r="M51" s="68">
        <v>1.6650136478999999</v>
      </c>
      <c r="N51" s="68">
        <v>1.9333553937000001</v>
      </c>
      <c r="O51" s="68">
        <v>2.5156952414</v>
      </c>
      <c r="P51" s="68">
        <v>2.6937540133</v>
      </c>
      <c r="Q51" s="68">
        <v>2.7272673012999999</v>
      </c>
      <c r="R51" s="68">
        <v>2.3146295387000002</v>
      </c>
      <c r="S51" s="68">
        <v>2.2880660875999999</v>
      </c>
      <c r="T51" s="68">
        <v>2.3440828856999998</v>
      </c>
      <c r="U51" s="68">
        <v>2.823350762</v>
      </c>
      <c r="V51" s="68">
        <v>2.7884577438</v>
      </c>
      <c r="W51" s="68">
        <v>2.5812358240000002</v>
      </c>
      <c r="X51" s="68">
        <v>1.7913536827000001</v>
      </c>
      <c r="Y51" s="68">
        <v>1.5564720228</v>
      </c>
      <c r="Z51" s="68">
        <v>1.4601262917</v>
      </c>
      <c r="AA51" s="68">
        <v>1.6965926558</v>
      </c>
      <c r="AB51" s="68">
        <v>1.7275632322000001</v>
      </c>
      <c r="AC51" s="68">
        <v>1.7489190149</v>
      </c>
      <c r="AD51" s="68">
        <v>1.6787452467999999</v>
      </c>
      <c r="AE51" s="68">
        <v>1.7425336547000001</v>
      </c>
      <c r="AF51" s="68">
        <v>1.8579077154999999</v>
      </c>
      <c r="AG51" s="68">
        <v>2.0384104767000002</v>
      </c>
      <c r="AH51" s="68">
        <v>2.2452993767999998</v>
      </c>
      <c r="AI51" s="68">
        <v>2.4929532378000001</v>
      </c>
      <c r="AJ51" s="68">
        <v>3.1504824527999999</v>
      </c>
      <c r="AK51" s="68">
        <v>3.2045982838999998</v>
      </c>
      <c r="AL51" s="68">
        <v>3.0239213120000001</v>
      </c>
      <c r="AM51" s="68">
        <v>2.0115322019000001</v>
      </c>
      <c r="AN51" s="68">
        <v>1.8159878142999999</v>
      </c>
      <c r="AO51" s="68">
        <v>1.8355608872</v>
      </c>
      <c r="AP51" s="68">
        <v>2.4414527149</v>
      </c>
      <c r="AQ51" s="68">
        <v>2.609043872</v>
      </c>
      <c r="AR51" s="68">
        <v>2.7109172993000001</v>
      </c>
      <c r="AS51" s="68">
        <v>2.7253785274000002</v>
      </c>
      <c r="AT51" s="68">
        <v>2.713718536</v>
      </c>
      <c r="AU51" s="68">
        <v>2.6543403395</v>
      </c>
      <c r="AV51" s="68">
        <v>2.3627489817999998</v>
      </c>
      <c r="AW51" s="68">
        <v>2.3478561403999998</v>
      </c>
      <c r="AX51" s="68">
        <v>2.4236257331000002</v>
      </c>
      <c r="AY51" s="68">
        <v>3.0554335622000002</v>
      </c>
      <c r="AZ51" s="68">
        <v>2.9661789633</v>
      </c>
      <c r="BA51" s="68">
        <v>2.6197900336000002</v>
      </c>
      <c r="BB51" s="68">
        <v>2.5104962418999999</v>
      </c>
      <c r="BC51" s="68">
        <v>2.3244899012000002</v>
      </c>
      <c r="BD51" s="68">
        <v>2.1380569604000002</v>
      </c>
      <c r="BE51" s="68">
        <v>1.8447760619</v>
      </c>
      <c r="BF51" s="330">
        <v>1.7377020000000001</v>
      </c>
      <c r="BG51" s="330">
        <v>1.708693</v>
      </c>
      <c r="BH51" s="330">
        <v>1.7536989999999999</v>
      </c>
      <c r="BI51" s="330">
        <v>1.8817280000000001</v>
      </c>
      <c r="BJ51" s="330">
        <v>2.0893510000000002</v>
      </c>
      <c r="BK51" s="330">
        <v>2.39899</v>
      </c>
      <c r="BL51" s="330">
        <v>2.7503769999999998</v>
      </c>
      <c r="BM51" s="330">
        <v>3.1664910000000002</v>
      </c>
      <c r="BN51" s="330">
        <v>2.9076460000000002</v>
      </c>
      <c r="BO51" s="330">
        <v>2.963047</v>
      </c>
      <c r="BP51" s="330">
        <v>3.0109089999999998</v>
      </c>
      <c r="BQ51" s="330">
        <v>3.0560290000000001</v>
      </c>
      <c r="BR51" s="330">
        <v>3.0853440000000001</v>
      </c>
      <c r="BS51" s="330">
        <v>3.1037020000000002</v>
      </c>
      <c r="BT51" s="330">
        <v>3.111078</v>
      </c>
      <c r="BU51" s="330">
        <v>3.1078109999999999</v>
      </c>
      <c r="BV51" s="330">
        <v>3.0938829999999999</v>
      </c>
    </row>
    <row r="52" spans="1:74" ht="11.1" customHeight="1" x14ac:dyDescent="0.2">
      <c r="A52" s="19"/>
      <c r="B52" s="22"/>
      <c r="C52" s="218"/>
      <c r="D52" s="218"/>
      <c r="E52" s="218"/>
      <c r="F52" s="218"/>
      <c r="G52" s="218"/>
      <c r="H52" s="218"/>
      <c r="I52" s="218"/>
      <c r="J52" s="218"/>
      <c r="K52" s="218"/>
      <c r="L52" s="218"/>
      <c r="M52" s="218"/>
      <c r="N52" s="218"/>
      <c r="O52" s="218"/>
      <c r="P52" s="218"/>
      <c r="Q52" s="218"/>
      <c r="R52" s="218"/>
      <c r="S52" s="218"/>
      <c r="T52" s="218"/>
      <c r="U52" s="218"/>
      <c r="V52" s="218"/>
      <c r="W52" s="218"/>
      <c r="X52" s="218"/>
      <c r="Y52" s="218"/>
      <c r="Z52" s="218"/>
      <c r="AA52" s="218"/>
      <c r="AB52" s="218"/>
      <c r="AC52" s="218"/>
      <c r="AD52" s="218"/>
      <c r="AE52" s="218"/>
      <c r="AF52" s="218"/>
      <c r="AG52" s="218"/>
      <c r="AH52" s="218"/>
      <c r="AI52" s="218"/>
      <c r="AJ52" s="218"/>
      <c r="AK52" s="218"/>
      <c r="AL52" s="218"/>
      <c r="AM52" s="218"/>
      <c r="AN52" s="218"/>
      <c r="AO52" s="218"/>
      <c r="AP52" s="218"/>
      <c r="AQ52" s="218"/>
      <c r="AR52" s="218"/>
      <c r="AS52" s="218"/>
      <c r="AT52" s="218"/>
      <c r="AU52" s="218"/>
      <c r="AV52" s="218"/>
      <c r="AW52" s="218"/>
      <c r="AX52" s="218"/>
      <c r="AY52" s="218"/>
      <c r="AZ52" s="218"/>
      <c r="BA52" s="218"/>
      <c r="BB52" s="218"/>
      <c r="BC52" s="218"/>
      <c r="BD52" s="218"/>
      <c r="BE52" s="218"/>
      <c r="BF52" s="329"/>
      <c r="BG52" s="329"/>
      <c r="BH52" s="329"/>
      <c r="BI52" s="329"/>
      <c r="BJ52" s="329"/>
      <c r="BK52" s="329"/>
      <c r="BL52" s="329"/>
      <c r="BM52" s="329"/>
      <c r="BN52" s="329"/>
      <c r="BO52" s="329"/>
      <c r="BP52" s="329"/>
      <c r="BQ52" s="329"/>
      <c r="BR52" s="329"/>
      <c r="BS52" s="329"/>
      <c r="BT52" s="329"/>
      <c r="BU52" s="329"/>
      <c r="BV52" s="329"/>
    </row>
    <row r="53" spans="1:74" ht="11.1" customHeight="1" x14ac:dyDescent="0.2">
      <c r="A53" s="35"/>
      <c r="B53" s="36" t="s">
        <v>739</v>
      </c>
      <c r="C53" s="220"/>
      <c r="D53" s="220"/>
      <c r="E53" s="220"/>
      <c r="F53" s="220"/>
      <c r="G53" s="220"/>
      <c r="H53" s="220"/>
      <c r="I53" s="220"/>
      <c r="J53" s="220"/>
      <c r="K53" s="220"/>
      <c r="L53" s="220"/>
      <c r="M53" s="220"/>
      <c r="N53" s="220"/>
      <c r="O53" s="220"/>
      <c r="P53" s="220"/>
      <c r="Q53" s="220"/>
      <c r="R53" s="220"/>
      <c r="S53" s="220"/>
      <c r="T53" s="220"/>
      <c r="U53" s="220"/>
      <c r="V53" s="220"/>
      <c r="W53" s="220"/>
      <c r="X53" s="220"/>
      <c r="Y53" s="220"/>
      <c r="Z53" s="220"/>
      <c r="AA53" s="220"/>
      <c r="AB53" s="220"/>
      <c r="AC53" s="220"/>
      <c r="AD53" s="220"/>
      <c r="AE53" s="220"/>
      <c r="AF53" s="220"/>
      <c r="AG53" s="220"/>
      <c r="AH53" s="220"/>
      <c r="AI53" s="220"/>
      <c r="AJ53" s="220"/>
      <c r="AK53" s="220"/>
      <c r="AL53" s="220"/>
      <c r="AM53" s="220"/>
      <c r="AN53" s="220"/>
      <c r="AO53" s="220"/>
      <c r="AP53" s="220"/>
      <c r="AQ53" s="220"/>
      <c r="AR53" s="220"/>
      <c r="AS53" s="220"/>
      <c r="AT53" s="220"/>
      <c r="AU53" s="220"/>
      <c r="AV53" s="220"/>
      <c r="AW53" s="220"/>
      <c r="AX53" s="220"/>
      <c r="AY53" s="220"/>
      <c r="AZ53" s="220"/>
      <c r="BA53" s="220"/>
      <c r="BB53" s="220"/>
      <c r="BC53" s="220"/>
      <c r="BD53" s="220"/>
      <c r="BE53" s="220"/>
      <c r="BF53" s="333"/>
      <c r="BG53" s="333"/>
      <c r="BH53" s="333"/>
      <c r="BI53" s="333"/>
      <c r="BJ53" s="333"/>
      <c r="BK53" s="333"/>
      <c r="BL53" s="333"/>
      <c r="BM53" s="333"/>
      <c r="BN53" s="333"/>
      <c r="BO53" s="333"/>
      <c r="BP53" s="333"/>
      <c r="BQ53" s="333"/>
      <c r="BR53" s="333"/>
      <c r="BS53" s="333"/>
      <c r="BT53" s="333"/>
      <c r="BU53" s="333"/>
      <c r="BV53" s="333"/>
    </row>
    <row r="54" spans="1:74" ht="11.1" customHeight="1" x14ac:dyDescent="0.2">
      <c r="A54" s="37" t="s">
        <v>740</v>
      </c>
      <c r="B54" s="38" t="s">
        <v>1185</v>
      </c>
      <c r="C54" s="68">
        <v>102.21366666999999</v>
      </c>
      <c r="D54" s="68">
        <v>102.39733333</v>
      </c>
      <c r="E54" s="68">
        <v>102.616</v>
      </c>
      <c r="F54" s="68">
        <v>102.94018518999999</v>
      </c>
      <c r="G54" s="68">
        <v>103.17596296000001</v>
      </c>
      <c r="H54" s="68">
        <v>103.39385185</v>
      </c>
      <c r="I54" s="68">
        <v>103.6377037</v>
      </c>
      <c r="J54" s="68">
        <v>103.78692593</v>
      </c>
      <c r="K54" s="68">
        <v>103.88537037</v>
      </c>
      <c r="L54" s="68">
        <v>103.80533333</v>
      </c>
      <c r="M54" s="68">
        <v>103.898</v>
      </c>
      <c r="N54" s="68">
        <v>104.03566667</v>
      </c>
      <c r="O54" s="68">
        <v>104.289</v>
      </c>
      <c r="P54" s="68">
        <v>104.46366666999999</v>
      </c>
      <c r="Q54" s="68">
        <v>104.63033333</v>
      </c>
      <c r="R54" s="68">
        <v>104.76914815000001</v>
      </c>
      <c r="S54" s="68">
        <v>104.9347037</v>
      </c>
      <c r="T54" s="68">
        <v>105.10714815</v>
      </c>
      <c r="U54" s="68">
        <v>105.32411111</v>
      </c>
      <c r="V54" s="68">
        <v>105.48211111000001</v>
      </c>
      <c r="W54" s="68">
        <v>105.61877778</v>
      </c>
      <c r="X54" s="68">
        <v>105.70492593</v>
      </c>
      <c r="Y54" s="68">
        <v>105.82081481</v>
      </c>
      <c r="Z54" s="68">
        <v>105.93725926</v>
      </c>
      <c r="AA54" s="68">
        <v>106.05914815</v>
      </c>
      <c r="AB54" s="68">
        <v>106.17303704</v>
      </c>
      <c r="AC54" s="68">
        <v>106.28381481</v>
      </c>
      <c r="AD54" s="68">
        <v>106.36881481</v>
      </c>
      <c r="AE54" s="68">
        <v>106.49037036999999</v>
      </c>
      <c r="AF54" s="68">
        <v>106.62581480999999</v>
      </c>
      <c r="AG54" s="68">
        <v>106.80018518999999</v>
      </c>
      <c r="AH54" s="68">
        <v>106.94462962999999</v>
      </c>
      <c r="AI54" s="68">
        <v>107.08418519</v>
      </c>
      <c r="AJ54" s="68">
        <v>107.22077778000001</v>
      </c>
      <c r="AK54" s="68">
        <v>107.34911111</v>
      </c>
      <c r="AL54" s="68">
        <v>107.47111111</v>
      </c>
      <c r="AM54" s="68">
        <v>107.54574074</v>
      </c>
      <c r="AN54" s="68">
        <v>107.68585185000001</v>
      </c>
      <c r="AO54" s="68">
        <v>107.85040741</v>
      </c>
      <c r="AP54" s="68">
        <v>108.09940741</v>
      </c>
      <c r="AQ54" s="68">
        <v>108.26785185</v>
      </c>
      <c r="AR54" s="68">
        <v>108.41574074</v>
      </c>
      <c r="AS54" s="68">
        <v>108.56662962999999</v>
      </c>
      <c r="AT54" s="68">
        <v>108.65574074</v>
      </c>
      <c r="AU54" s="68">
        <v>108.70662962999999</v>
      </c>
      <c r="AV54" s="68">
        <v>108.67455556</v>
      </c>
      <c r="AW54" s="68">
        <v>108.68255556</v>
      </c>
      <c r="AX54" s="68">
        <v>108.68588889</v>
      </c>
      <c r="AY54" s="68">
        <v>108.68455556000001</v>
      </c>
      <c r="AZ54" s="68">
        <v>108.67855556000001</v>
      </c>
      <c r="BA54" s="68">
        <v>108.66788889</v>
      </c>
      <c r="BB54" s="68">
        <v>109.14739259</v>
      </c>
      <c r="BC54" s="68">
        <v>109.36184815</v>
      </c>
      <c r="BD54" s="68">
        <v>109.56385926</v>
      </c>
      <c r="BE54" s="68">
        <v>109.74264074</v>
      </c>
      <c r="BF54" s="330">
        <v>109.92789999999999</v>
      </c>
      <c r="BG54" s="330">
        <v>110.1087</v>
      </c>
      <c r="BH54" s="330">
        <v>110.2705</v>
      </c>
      <c r="BI54" s="330">
        <v>110.4537</v>
      </c>
      <c r="BJ54" s="330">
        <v>110.6435</v>
      </c>
      <c r="BK54" s="330">
        <v>110.8519</v>
      </c>
      <c r="BL54" s="330">
        <v>111.04600000000001</v>
      </c>
      <c r="BM54" s="330">
        <v>111.2377</v>
      </c>
      <c r="BN54" s="330">
        <v>111.4323</v>
      </c>
      <c r="BO54" s="330">
        <v>111.61539999999999</v>
      </c>
      <c r="BP54" s="330">
        <v>111.79219999999999</v>
      </c>
      <c r="BQ54" s="330">
        <v>111.9556</v>
      </c>
      <c r="BR54" s="330">
        <v>112.125</v>
      </c>
      <c r="BS54" s="330">
        <v>112.29349999999999</v>
      </c>
      <c r="BT54" s="330">
        <v>112.46980000000001</v>
      </c>
      <c r="BU54" s="330">
        <v>112.62949999999999</v>
      </c>
      <c r="BV54" s="330">
        <v>112.78149999999999</v>
      </c>
    </row>
    <row r="55" spans="1:74" ht="11.1" customHeight="1" x14ac:dyDescent="0.2">
      <c r="A55" s="37" t="s">
        <v>31</v>
      </c>
      <c r="B55" s="39" t="s">
        <v>13</v>
      </c>
      <c r="C55" s="68">
        <v>1.8202257719999999</v>
      </c>
      <c r="D55" s="68">
        <v>1.8755419004</v>
      </c>
      <c r="E55" s="68">
        <v>1.9508650048</v>
      </c>
      <c r="F55" s="68">
        <v>2.0963775316</v>
      </c>
      <c r="G55" s="68">
        <v>2.1736020844000001</v>
      </c>
      <c r="H55" s="68">
        <v>2.2330148997000001</v>
      </c>
      <c r="I55" s="68">
        <v>2.3265219700999999</v>
      </c>
      <c r="J55" s="68">
        <v>2.3116674675</v>
      </c>
      <c r="K55" s="68">
        <v>2.2406217023999999</v>
      </c>
      <c r="L55" s="68">
        <v>1.9690594050000001</v>
      </c>
      <c r="M55" s="68">
        <v>1.8950453201999999</v>
      </c>
      <c r="N55" s="68">
        <v>1.8734221470000001</v>
      </c>
      <c r="O55" s="68">
        <v>2.0303873259</v>
      </c>
      <c r="P55" s="68">
        <v>2.0179561968000002</v>
      </c>
      <c r="Q55" s="68">
        <v>1.9629817312</v>
      </c>
      <c r="R55" s="68">
        <v>1.7767239875</v>
      </c>
      <c r="S55" s="68">
        <v>1.7046031751999999</v>
      </c>
      <c r="T55" s="68">
        <v>1.6570581959999999</v>
      </c>
      <c r="U55" s="68">
        <v>1.6272141769999999</v>
      </c>
      <c r="V55" s="68">
        <v>1.6333321081000001</v>
      </c>
      <c r="W55" s="68">
        <v>1.6685770106</v>
      </c>
      <c r="X55" s="68">
        <v>1.8299566425</v>
      </c>
      <c r="Y55" s="68">
        <v>1.8506754844</v>
      </c>
      <c r="Z55" s="68">
        <v>1.8278275648</v>
      </c>
      <c r="AA55" s="68">
        <v>1.6973488557</v>
      </c>
      <c r="AB55" s="68">
        <v>1.6363300513000001</v>
      </c>
      <c r="AC55" s="68">
        <v>1.5803079554999999</v>
      </c>
      <c r="AD55" s="68">
        <v>1.526848977</v>
      </c>
      <c r="AE55" s="68">
        <v>1.4825092287999999</v>
      </c>
      <c r="AF55" s="68">
        <v>1.4448747715000001</v>
      </c>
      <c r="AG55" s="68">
        <v>1.4014588478000001</v>
      </c>
      <c r="AH55" s="68">
        <v>1.3865085776999999</v>
      </c>
      <c r="AI55" s="68">
        <v>1.3874496923999999</v>
      </c>
      <c r="AJ55" s="68">
        <v>1.4340408817999999</v>
      </c>
      <c r="AK55" s="68">
        <v>1.4442303237</v>
      </c>
      <c r="AL55" s="68">
        <v>1.4478870443</v>
      </c>
      <c r="AM55" s="68">
        <v>1.4016637117999999</v>
      </c>
      <c r="AN55" s="68">
        <v>1.4248578141999999</v>
      </c>
      <c r="AO55" s="68">
        <v>1.4739709854</v>
      </c>
      <c r="AP55" s="68">
        <v>1.6269736534999999</v>
      </c>
      <c r="AQ55" s="68">
        <v>1.6691476190000001</v>
      </c>
      <c r="AR55" s="68">
        <v>1.6786984737999999</v>
      </c>
      <c r="AS55" s="68">
        <v>1.6539713309999999</v>
      </c>
      <c r="AT55" s="68">
        <v>1.5999972294</v>
      </c>
      <c r="AU55" s="68">
        <v>1.5151111638000001</v>
      </c>
      <c r="AV55" s="68">
        <v>1.3558731879000001</v>
      </c>
      <c r="AW55" s="68">
        <v>1.24215695</v>
      </c>
      <c r="AX55" s="68">
        <v>1.1303295976000001</v>
      </c>
      <c r="AY55" s="68">
        <v>1.0589120564000001</v>
      </c>
      <c r="AZ55" s="68">
        <v>0.92185155861000001</v>
      </c>
      <c r="BA55" s="68">
        <v>0.75797718444999995</v>
      </c>
      <c r="BB55" s="68">
        <v>0.96946432021999995</v>
      </c>
      <c r="BC55" s="68">
        <v>1.0104534979999999</v>
      </c>
      <c r="BD55" s="68">
        <v>1.0589961482000001</v>
      </c>
      <c r="BE55" s="68">
        <v>1.0832160075999999</v>
      </c>
      <c r="BF55" s="330">
        <v>1.1707719999999999</v>
      </c>
      <c r="BG55" s="330">
        <v>1.2897810000000001</v>
      </c>
      <c r="BH55" s="330">
        <v>1.468591</v>
      </c>
      <c r="BI55" s="330">
        <v>1.6296360000000001</v>
      </c>
      <c r="BJ55" s="330">
        <v>1.80114</v>
      </c>
      <c r="BK55" s="330">
        <v>1.994167</v>
      </c>
      <c r="BL55" s="330">
        <v>2.1783779999999999</v>
      </c>
      <c r="BM55" s="330">
        <v>2.3648370000000001</v>
      </c>
      <c r="BN55" s="330">
        <v>2.093445</v>
      </c>
      <c r="BO55" s="330">
        <v>2.060638</v>
      </c>
      <c r="BP55" s="330">
        <v>2.033798</v>
      </c>
      <c r="BQ55" s="330">
        <v>2.0164960000000001</v>
      </c>
      <c r="BR55" s="330">
        <v>1.9987550000000001</v>
      </c>
      <c r="BS55" s="330">
        <v>1.984181</v>
      </c>
      <c r="BT55" s="330">
        <v>1.994391</v>
      </c>
      <c r="BU55" s="330">
        <v>1.969859</v>
      </c>
      <c r="BV55" s="330">
        <v>1.932326</v>
      </c>
    </row>
    <row r="56" spans="1:74" ht="11.1" customHeight="1" x14ac:dyDescent="0.2">
      <c r="A56" s="16"/>
      <c r="B56" s="25"/>
      <c r="C56" s="221"/>
      <c r="D56" s="221"/>
      <c r="E56" s="221"/>
      <c r="F56" s="221"/>
      <c r="G56" s="221"/>
      <c r="H56" s="221"/>
      <c r="I56" s="221"/>
      <c r="J56" s="221"/>
      <c r="K56" s="221"/>
      <c r="L56" s="221"/>
      <c r="M56" s="221"/>
      <c r="N56" s="221"/>
      <c r="O56" s="221"/>
      <c r="P56" s="221"/>
      <c r="Q56" s="221"/>
      <c r="R56" s="221"/>
      <c r="S56" s="221"/>
      <c r="T56" s="221"/>
      <c r="U56" s="221"/>
      <c r="V56" s="221"/>
      <c r="W56" s="221"/>
      <c r="X56" s="221"/>
      <c r="Y56" s="221"/>
      <c r="Z56" s="221"/>
      <c r="AA56" s="221"/>
      <c r="AB56" s="221"/>
      <c r="AC56" s="221"/>
      <c r="AD56" s="221"/>
      <c r="AE56" s="221"/>
      <c r="AF56" s="221"/>
      <c r="AG56" s="221"/>
      <c r="AH56" s="221"/>
      <c r="AI56" s="221"/>
      <c r="AJ56" s="221"/>
      <c r="AK56" s="221"/>
      <c r="AL56" s="221"/>
      <c r="AM56" s="221"/>
      <c r="AN56" s="221"/>
      <c r="AO56" s="221"/>
      <c r="AP56" s="221"/>
      <c r="AQ56" s="221"/>
      <c r="AR56" s="221"/>
      <c r="AS56" s="221"/>
      <c r="AT56" s="221"/>
      <c r="AU56" s="221"/>
      <c r="AV56" s="221"/>
      <c r="AW56" s="221"/>
      <c r="AX56" s="221"/>
      <c r="AY56" s="221"/>
      <c r="AZ56" s="221"/>
      <c r="BA56" s="221"/>
      <c r="BB56" s="221"/>
      <c r="BC56" s="221"/>
      <c r="BD56" s="221"/>
      <c r="BE56" s="221"/>
      <c r="BF56" s="335"/>
      <c r="BG56" s="335"/>
      <c r="BH56" s="335"/>
      <c r="BI56" s="335"/>
      <c r="BJ56" s="335"/>
      <c r="BK56" s="335"/>
      <c r="BL56" s="335"/>
      <c r="BM56" s="335"/>
      <c r="BN56" s="335"/>
      <c r="BO56" s="335"/>
      <c r="BP56" s="335"/>
      <c r="BQ56" s="335"/>
      <c r="BR56" s="335"/>
      <c r="BS56" s="335"/>
      <c r="BT56" s="335"/>
      <c r="BU56" s="335"/>
      <c r="BV56" s="335"/>
    </row>
    <row r="57" spans="1:74" ht="11.1" customHeight="1" x14ac:dyDescent="0.2">
      <c r="A57" s="35"/>
      <c r="B57" s="36" t="s">
        <v>741</v>
      </c>
      <c r="C57" s="220"/>
      <c r="D57" s="220"/>
      <c r="E57" s="220"/>
      <c r="F57" s="220"/>
      <c r="G57" s="220"/>
      <c r="H57" s="220"/>
      <c r="I57" s="220"/>
      <c r="J57" s="220"/>
      <c r="K57" s="220"/>
      <c r="L57" s="220"/>
      <c r="M57" s="220"/>
      <c r="N57" s="220"/>
      <c r="O57" s="220"/>
      <c r="P57" s="220"/>
      <c r="Q57" s="220"/>
      <c r="R57" s="220"/>
      <c r="S57" s="220"/>
      <c r="T57" s="220"/>
      <c r="U57" s="220"/>
      <c r="V57" s="220"/>
      <c r="W57" s="220"/>
      <c r="X57" s="220"/>
      <c r="Y57" s="220"/>
      <c r="Z57" s="220"/>
      <c r="AA57" s="220"/>
      <c r="AB57" s="220"/>
      <c r="AC57" s="220"/>
      <c r="AD57" s="220"/>
      <c r="AE57" s="220"/>
      <c r="AF57" s="220"/>
      <c r="AG57" s="220"/>
      <c r="AH57" s="220"/>
      <c r="AI57" s="220"/>
      <c r="AJ57" s="220"/>
      <c r="AK57" s="220"/>
      <c r="AL57" s="220"/>
      <c r="AM57" s="220"/>
      <c r="AN57" s="220"/>
      <c r="AO57" s="220"/>
      <c r="AP57" s="220"/>
      <c r="AQ57" s="220"/>
      <c r="AR57" s="220"/>
      <c r="AS57" s="220"/>
      <c r="AT57" s="220"/>
      <c r="AU57" s="220"/>
      <c r="AV57" s="220"/>
      <c r="AW57" s="220"/>
      <c r="AX57" s="220"/>
      <c r="AY57" s="220"/>
      <c r="AZ57" s="220"/>
      <c r="BA57" s="220"/>
      <c r="BB57" s="220"/>
      <c r="BC57" s="220"/>
      <c r="BD57" s="220"/>
      <c r="BE57" s="220"/>
      <c r="BF57" s="333"/>
      <c r="BG57" s="333"/>
      <c r="BH57" s="333"/>
      <c r="BI57" s="333"/>
      <c r="BJ57" s="333"/>
      <c r="BK57" s="333"/>
      <c r="BL57" s="333"/>
      <c r="BM57" s="333"/>
      <c r="BN57" s="333"/>
      <c r="BO57" s="333"/>
      <c r="BP57" s="333"/>
      <c r="BQ57" s="333"/>
      <c r="BR57" s="333"/>
      <c r="BS57" s="333"/>
      <c r="BT57" s="333"/>
      <c r="BU57" s="333"/>
      <c r="BV57" s="333"/>
    </row>
    <row r="58" spans="1:74" ht="11.1" customHeight="1" x14ac:dyDescent="0.2">
      <c r="A58" s="37" t="s">
        <v>742</v>
      </c>
      <c r="B58" s="38" t="s">
        <v>1184</v>
      </c>
      <c r="C58" s="241">
        <v>11297.4</v>
      </c>
      <c r="D58" s="241">
        <v>11329</v>
      </c>
      <c r="E58" s="241">
        <v>11312.4</v>
      </c>
      <c r="F58" s="241">
        <v>11282.8</v>
      </c>
      <c r="G58" s="241">
        <v>11277.1</v>
      </c>
      <c r="H58" s="241">
        <v>11325.8</v>
      </c>
      <c r="I58" s="241">
        <v>11371.2</v>
      </c>
      <c r="J58" s="241">
        <v>11363.5</v>
      </c>
      <c r="K58" s="241">
        <v>11330.8</v>
      </c>
      <c r="L58" s="241">
        <v>11340.8</v>
      </c>
      <c r="M58" s="241">
        <v>11329.3</v>
      </c>
      <c r="N58" s="241">
        <v>11416</v>
      </c>
      <c r="O58" s="241">
        <v>11500.3</v>
      </c>
      <c r="P58" s="241">
        <v>11562.5</v>
      </c>
      <c r="Q58" s="241">
        <v>11586.8</v>
      </c>
      <c r="R58" s="241">
        <v>11609.4</v>
      </c>
      <c r="S58" s="241">
        <v>11611.6</v>
      </c>
      <c r="T58" s="241">
        <v>11627.6</v>
      </c>
      <c r="U58" s="241">
        <v>11597.1</v>
      </c>
      <c r="V58" s="241">
        <v>11576.6</v>
      </c>
      <c r="W58" s="241">
        <v>11638.5</v>
      </c>
      <c r="X58" s="241">
        <v>11709.1</v>
      </c>
      <c r="Y58" s="241">
        <v>11877.2</v>
      </c>
      <c r="Z58" s="241">
        <v>12214.1</v>
      </c>
      <c r="AA58" s="241">
        <v>11487.6</v>
      </c>
      <c r="AB58" s="241">
        <v>11543.5</v>
      </c>
      <c r="AC58" s="241">
        <v>11584.7</v>
      </c>
      <c r="AD58" s="241">
        <v>11612.5</v>
      </c>
      <c r="AE58" s="241">
        <v>11653.5</v>
      </c>
      <c r="AF58" s="241">
        <v>11675.1</v>
      </c>
      <c r="AG58" s="241">
        <v>11665.6</v>
      </c>
      <c r="AH58" s="241">
        <v>11709.3</v>
      </c>
      <c r="AI58" s="241">
        <v>11742.7</v>
      </c>
      <c r="AJ58" s="241">
        <v>11713</v>
      </c>
      <c r="AK58" s="241">
        <v>11725.6</v>
      </c>
      <c r="AL58" s="241">
        <v>11696.6</v>
      </c>
      <c r="AM58" s="241">
        <v>11753.2</v>
      </c>
      <c r="AN58" s="241">
        <v>11811.5</v>
      </c>
      <c r="AO58" s="241">
        <v>11865.4</v>
      </c>
      <c r="AP58" s="241">
        <v>11879.5</v>
      </c>
      <c r="AQ58" s="241">
        <v>11897.7</v>
      </c>
      <c r="AR58" s="241">
        <v>11923.8</v>
      </c>
      <c r="AS58" s="241">
        <v>11939.4</v>
      </c>
      <c r="AT58" s="241">
        <v>11981.7</v>
      </c>
      <c r="AU58" s="241">
        <v>11989.8</v>
      </c>
      <c r="AV58" s="241">
        <v>12027.9</v>
      </c>
      <c r="AW58" s="241">
        <v>12090.7</v>
      </c>
      <c r="AX58" s="241">
        <v>12159.4</v>
      </c>
      <c r="AY58" s="241">
        <v>12236.7</v>
      </c>
      <c r="AZ58" s="241">
        <v>12268.9</v>
      </c>
      <c r="BA58" s="241">
        <v>12247.7</v>
      </c>
      <c r="BB58" s="241">
        <v>12295.4</v>
      </c>
      <c r="BC58" s="241">
        <v>12317.1</v>
      </c>
      <c r="BD58" s="241">
        <v>12337.721111000001</v>
      </c>
      <c r="BE58" s="241">
        <v>12366.992963000001</v>
      </c>
      <c r="BF58" s="334">
        <v>12394.4</v>
      </c>
      <c r="BG58" s="334">
        <v>12422.2</v>
      </c>
      <c r="BH58" s="334">
        <v>12448.42</v>
      </c>
      <c r="BI58" s="334">
        <v>12478.46</v>
      </c>
      <c r="BJ58" s="334">
        <v>12510.36</v>
      </c>
      <c r="BK58" s="334">
        <v>12550.91</v>
      </c>
      <c r="BL58" s="334">
        <v>12581.41</v>
      </c>
      <c r="BM58" s="334">
        <v>12608.67</v>
      </c>
      <c r="BN58" s="334">
        <v>12623.49</v>
      </c>
      <c r="BO58" s="334">
        <v>12651.15</v>
      </c>
      <c r="BP58" s="334">
        <v>12682.47</v>
      </c>
      <c r="BQ58" s="334">
        <v>12720.92</v>
      </c>
      <c r="BR58" s="334">
        <v>12756.94</v>
      </c>
      <c r="BS58" s="334">
        <v>12794.01</v>
      </c>
      <c r="BT58" s="334">
        <v>12830.83</v>
      </c>
      <c r="BU58" s="334">
        <v>12870.98</v>
      </c>
      <c r="BV58" s="334">
        <v>12913.17</v>
      </c>
    </row>
    <row r="59" spans="1:74" ht="11.1" customHeight="1" x14ac:dyDescent="0.2">
      <c r="A59" s="37" t="s">
        <v>32</v>
      </c>
      <c r="B59" s="39" t="s">
        <v>13</v>
      </c>
      <c r="C59" s="68">
        <v>3.5822017658999998</v>
      </c>
      <c r="D59" s="68">
        <v>4.0551090700000003</v>
      </c>
      <c r="E59" s="68">
        <v>3.6693548386999999</v>
      </c>
      <c r="F59" s="68">
        <v>2.6343557835999998</v>
      </c>
      <c r="G59" s="68">
        <v>1.8984367941</v>
      </c>
      <c r="H59" s="68">
        <v>2.2987363724000001</v>
      </c>
      <c r="I59" s="68">
        <v>2.6235278191</v>
      </c>
      <c r="J59" s="68">
        <v>2.2384769718999999</v>
      </c>
      <c r="K59" s="68">
        <v>2.0682448743999999</v>
      </c>
      <c r="L59" s="68">
        <v>1.9095459323999999</v>
      </c>
      <c r="M59" s="68">
        <v>1.5097484051000001</v>
      </c>
      <c r="N59" s="68">
        <v>1.5748732094</v>
      </c>
      <c r="O59" s="68">
        <v>1.7959884575</v>
      </c>
      <c r="P59" s="68">
        <v>2.0610821785</v>
      </c>
      <c r="Q59" s="68">
        <v>2.4256568014000002</v>
      </c>
      <c r="R59" s="68">
        <v>2.8946715354000001</v>
      </c>
      <c r="S59" s="68">
        <v>2.9661881157000001</v>
      </c>
      <c r="T59" s="68">
        <v>2.6647124265</v>
      </c>
      <c r="U59" s="68">
        <v>1.9865977206000001</v>
      </c>
      <c r="V59" s="68">
        <v>1.8753025035999999</v>
      </c>
      <c r="W59" s="68">
        <v>2.715607018</v>
      </c>
      <c r="X59" s="68">
        <v>3.2475663092999998</v>
      </c>
      <c r="Y59" s="68">
        <v>4.8361328590000001</v>
      </c>
      <c r="Z59" s="68">
        <v>6.9910651716999999</v>
      </c>
      <c r="AA59" s="68">
        <v>-0.11043190177999999</v>
      </c>
      <c r="AB59" s="68">
        <v>-0.16432432431999999</v>
      </c>
      <c r="AC59" s="68">
        <v>-1.8124072219999999E-2</v>
      </c>
      <c r="AD59" s="68">
        <v>2.6702499699000001E-2</v>
      </c>
      <c r="AE59" s="68">
        <v>0.36084605050000002</v>
      </c>
      <c r="AF59" s="68">
        <v>0.40851078468000002</v>
      </c>
      <c r="AG59" s="68">
        <v>0.59066490761000001</v>
      </c>
      <c r="AH59" s="68">
        <v>1.1462778362999999</v>
      </c>
      <c r="AI59" s="68">
        <v>0.89530437771000004</v>
      </c>
      <c r="AJ59" s="68">
        <v>3.3307427555999997E-2</v>
      </c>
      <c r="AK59" s="68">
        <v>-1.2763951099999999</v>
      </c>
      <c r="AL59" s="68">
        <v>-4.2369065261000003</v>
      </c>
      <c r="AM59" s="68">
        <v>2.3120582192999999</v>
      </c>
      <c r="AN59" s="68">
        <v>2.3216528782000001</v>
      </c>
      <c r="AO59" s="68">
        <v>2.4230234706</v>
      </c>
      <c r="AP59" s="68">
        <v>2.2992465015999999</v>
      </c>
      <c r="AQ59" s="68">
        <v>2.0955077873999999</v>
      </c>
      <c r="AR59" s="68">
        <v>2.1301744738999999</v>
      </c>
      <c r="AS59" s="68">
        <v>2.3470717322999999</v>
      </c>
      <c r="AT59" s="68">
        <v>2.3263559735000001</v>
      </c>
      <c r="AU59" s="68">
        <v>2.1042860670999999</v>
      </c>
      <c r="AV59" s="68">
        <v>2.6884658072000001</v>
      </c>
      <c r="AW59" s="68">
        <v>3.1136999385999999</v>
      </c>
      <c r="AX59" s="68">
        <v>3.9567053674000001</v>
      </c>
      <c r="AY59" s="68">
        <v>4.1137732703000003</v>
      </c>
      <c r="AZ59" s="68">
        <v>3.8724971425999999</v>
      </c>
      <c r="BA59" s="68">
        <v>3.221973132</v>
      </c>
      <c r="BB59" s="68">
        <v>3.5009890988999999</v>
      </c>
      <c r="BC59" s="68">
        <v>3.5250510603</v>
      </c>
      <c r="BD59" s="68">
        <v>3.4713858929999999</v>
      </c>
      <c r="BE59" s="68">
        <v>3.5813605622</v>
      </c>
      <c r="BF59" s="330">
        <v>3.444426</v>
      </c>
      <c r="BG59" s="330">
        <v>3.6063679999999998</v>
      </c>
      <c r="BH59" s="330">
        <v>3.4962260000000001</v>
      </c>
      <c r="BI59" s="330">
        <v>3.2071049999999999</v>
      </c>
      <c r="BJ59" s="330">
        <v>2.8862930000000002</v>
      </c>
      <c r="BK59" s="330">
        <v>2.5677460000000001</v>
      </c>
      <c r="BL59" s="330">
        <v>2.5471870000000001</v>
      </c>
      <c r="BM59" s="330">
        <v>2.9472529999999999</v>
      </c>
      <c r="BN59" s="330">
        <v>2.6683599999999998</v>
      </c>
      <c r="BO59" s="330">
        <v>2.7121010000000001</v>
      </c>
      <c r="BP59" s="330">
        <v>2.7942849999999999</v>
      </c>
      <c r="BQ59" s="330">
        <v>2.8618410000000001</v>
      </c>
      <c r="BR59" s="330">
        <v>2.9250250000000002</v>
      </c>
      <c r="BS59" s="330">
        <v>2.9931670000000001</v>
      </c>
      <c r="BT59" s="330">
        <v>3.0718990000000002</v>
      </c>
      <c r="BU59" s="330">
        <v>3.1455860000000002</v>
      </c>
      <c r="BV59" s="330">
        <v>3.2198630000000001</v>
      </c>
    </row>
    <row r="60" spans="1:74" ht="11.1" customHeight="1" x14ac:dyDescent="0.2">
      <c r="A60" s="26"/>
      <c r="B60" s="34"/>
      <c r="C60" s="218"/>
      <c r="D60" s="218"/>
      <c r="E60" s="218"/>
      <c r="F60" s="218"/>
      <c r="G60" s="218"/>
      <c r="H60" s="218"/>
      <c r="I60" s="218"/>
      <c r="J60" s="218"/>
      <c r="K60" s="218"/>
      <c r="L60" s="218"/>
      <c r="M60" s="218"/>
      <c r="N60" s="218"/>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c r="AL60" s="218"/>
      <c r="AM60" s="218"/>
      <c r="AN60" s="218"/>
      <c r="AO60" s="218"/>
      <c r="AP60" s="218"/>
      <c r="AQ60" s="218"/>
      <c r="AR60" s="218"/>
      <c r="AS60" s="218"/>
      <c r="AT60" s="218"/>
      <c r="AU60" s="218"/>
      <c r="AV60" s="218"/>
      <c r="AW60" s="218"/>
      <c r="AX60" s="218"/>
      <c r="AY60" s="218"/>
      <c r="AZ60" s="218"/>
      <c r="BA60" s="218"/>
      <c r="BB60" s="218"/>
      <c r="BC60" s="218"/>
      <c r="BD60" s="218"/>
      <c r="BE60" s="218"/>
      <c r="BF60" s="329"/>
      <c r="BG60" s="329"/>
      <c r="BH60" s="329"/>
      <c r="BI60" s="329"/>
      <c r="BJ60" s="329"/>
      <c r="BK60" s="329"/>
      <c r="BL60" s="329"/>
      <c r="BM60" s="329"/>
      <c r="BN60" s="329"/>
      <c r="BO60" s="329"/>
      <c r="BP60" s="329"/>
      <c r="BQ60" s="329"/>
      <c r="BR60" s="329"/>
      <c r="BS60" s="329"/>
      <c r="BT60" s="329"/>
      <c r="BU60" s="329"/>
      <c r="BV60" s="329"/>
    </row>
    <row r="61" spans="1:74" ht="11.1" customHeight="1" x14ac:dyDescent="0.2">
      <c r="A61" s="35"/>
      <c r="B61" s="36" t="s">
        <v>1047</v>
      </c>
      <c r="C61" s="218"/>
      <c r="D61" s="218"/>
      <c r="E61" s="218"/>
      <c r="F61" s="218"/>
      <c r="G61" s="218"/>
      <c r="H61" s="218"/>
      <c r="I61" s="218"/>
      <c r="J61" s="218"/>
      <c r="K61" s="218"/>
      <c r="L61" s="218"/>
      <c r="M61" s="218"/>
      <c r="N61" s="218"/>
      <c r="O61" s="218"/>
      <c r="P61" s="218"/>
      <c r="Q61" s="218"/>
      <c r="R61" s="218"/>
      <c r="S61" s="218"/>
      <c r="T61" s="218"/>
      <c r="U61" s="218"/>
      <c r="V61" s="218"/>
      <c r="W61" s="218"/>
      <c r="X61" s="218"/>
      <c r="Y61" s="218"/>
      <c r="Z61" s="218"/>
      <c r="AA61" s="218"/>
      <c r="AB61" s="218"/>
      <c r="AC61" s="218"/>
      <c r="AD61" s="218"/>
      <c r="AE61" s="218"/>
      <c r="AF61" s="218"/>
      <c r="AG61" s="218"/>
      <c r="AH61" s="218"/>
      <c r="AI61" s="218"/>
      <c r="AJ61" s="218"/>
      <c r="AK61" s="218"/>
      <c r="AL61" s="218"/>
      <c r="AM61" s="218"/>
      <c r="AN61" s="218"/>
      <c r="AO61" s="218"/>
      <c r="AP61" s="218"/>
      <c r="AQ61" s="218"/>
      <c r="AR61" s="218"/>
      <c r="AS61" s="218"/>
      <c r="AT61" s="218"/>
      <c r="AU61" s="218"/>
      <c r="AV61" s="218"/>
      <c r="AW61" s="218"/>
      <c r="AX61" s="218"/>
      <c r="AY61" s="218"/>
      <c r="AZ61" s="218"/>
      <c r="BA61" s="218"/>
      <c r="BB61" s="218"/>
      <c r="BC61" s="218"/>
      <c r="BD61" s="218"/>
      <c r="BE61" s="218"/>
      <c r="BF61" s="329"/>
      <c r="BG61" s="329"/>
      <c r="BH61" s="329"/>
      <c r="BI61" s="329"/>
      <c r="BJ61" s="329"/>
      <c r="BK61" s="329"/>
      <c r="BL61" s="329"/>
      <c r="BM61" s="329"/>
      <c r="BN61" s="329"/>
      <c r="BO61" s="329"/>
      <c r="BP61" s="329"/>
      <c r="BQ61" s="329"/>
      <c r="BR61" s="329"/>
      <c r="BS61" s="329"/>
      <c r="BT61" s="329"/>
      <c r="BU61" s="329"/>
      <c r="BV61" s="329"/>
    </row>
    <row r="62" spans="1:74" ht="11.1" customHeight="1" x14ac:dyDescent="0.2">
      <c r="A62" s="37" t="s">
        <v>743</v>
      </c>
      <c r="B62" s="40" t="s">
        <v>993</v>
      </c>
      <c r="C62" s="68">
        <v>90.012200000000007</v>
      </c>
      <c r="D62" s="68">
        <v>90.010199999999998</v>
      </c>
      <c r="E62" s="68">
        <v>90.656999999999996</v>
      </c>
      <c r="F62" s="68">
        <v>90.064400000000006</v>
      </c>
      <c r="G62" s="68">
        <v>90.273899999999998</v>
      </c>
      <c r="H62" s="68">
        <v>90.395899999999997</v>
      </c>
      <c r="I62" s="68">
        <v>91.158100000000005</v>
      </c>
      <c r="J62" s="68">
        <v>91.417599999999993</v>
      </c>
      <c r="K62" s="68">
        <v>91.735200000000006</v>
      </c>
      <c r="L62" s="68">
        <v>92.221999999999994</v>
      </c>
      <c r="M62" s="68">
        <v>92.177300000000002</v>
      </c>
      <c r="N62" s="68">
        <v>92.815799999999996</v>
      </c>
      <c r="O62" s="68">
        <v>93.832099999999997</v>
      </c>
      <c r="P62" s="68">
        <v>94.366699999999994</v>
      </c>
      <c r="Q62" s="68">
        <v>94.093000000000004</v>
      </c>
      <c r="R62" s="68">
        <v>94.861800000000002</v>
      </c>
      <c r="S62" s="68">
        <v>94.697999999999993</v>
      </c>
      <c r="T62" s="68">
        <v>95.117999999999995</v>
      </c>
      <c r="U62" s="68">
        <v>95.581900000000005</v>
      </c>
      <c r="V62" s="68">
        <v>95.106800000000007</v>
      </c>
      <c r="W62" s="68">
        <v>95.303899999999999</v>
      </c>
      <c r="X62" s="68">
        <v>94.899600000000007</v>
      </c>
      <c r="Y62" s="68">
        <v>96.1404</v>
      </c>
      <c r="Z62" s="68">
        <v>96.868899999999996</v>
      </c>
      <c r="AA62" s="68">
        <v>96.646799999999999</v>
      </c>
      <c r="AB62" s="68">
        <v>97.274699999999996</v>
      </c>
      <c r="AC62" s="68">
        <v>97.387100000000004</v>
      </c>
      <c r="AD62" s="68">
        <v>97.178899999999999</v>
      </c>
      <c r="AE62" s="68">
        <v>97.441999999999993</v>
      </c>
      <c r="AF62" s="68">
        <v>97.767600000000002</v>
      </c>
      <c r="AG62" s="68">
        <v>97.3339</v>
      </c>
      <c r="AH62" s="68">
        <v>98.032499999999999</v>
      </c>
      <c r="AI62" s="68">
        <v>98.257900000000006</v>
      </c>
      <c r="AJ62" s="68">
        <v>98.709800000000001</v>
      </c>
      <c r="AK62" s="68">
        <v>99.059100000000001</v>
      </c>
      <c r="AL62" s="68">
        <v>99.2577</v>
      </c>
      <c r="AM62" s="68">
        <v>98.235299999999995</v>
      </c>
      <c r="AN62" s="68">
        <v>99.548900000000003</v>
      </c>
      <c r="AO62" s="68">
        <v>100.4307</v>
      </c>
      <c r="AP62" s="68">
        <v>100.75830000000001</v>
      </c>
      <c r="AQ62" s="68">
        <v>101.14960000000001</v>
      </c>
      <c r="AR62" s="68">
        <v>101.58</v>
      </c>
      <c r="AS62" s="68">
        <v>102.48050000000001</v>
      </c>
      <c r="AT62" s="68">
        <v>102.1778</v>
      </c>
      <c r="AU62" s="68">
        <v>102.45959999999999</v>
      </c>
      <c r="AV62" s="68">
        <v>102.65649999999999</v>
      </c>
      <c r="AW62" s="68">
        <v>103.8947</v>
      </c>
      <c r="AX62" s="68">
        <v>103.85809999999999</v>
      </c>
      <c r="AY62" s="68">
        <v>103.2567</v>
      </c>
      <c r="AZ62" s="68">
        <v>103.1392</v>
      </c>
      <c r="BA62" s="68">
        <v>103.4605</v>
      </c>
      <c r="BB62" s="68">
        <v>103.5889</v>
      </c>
      <c r="BC62" s="68">
        <v>103.6228</v>
      </c>
      <c r="BD62" s="68">
        <v>103.6794</v>
      </c>
      <c r="BE62" s="68">
        <v>103.91268519</v>
      </c>
      <c r="BF62" s="330">
        <v>104.1319</v>
      </c>
      <c r="BG62" s="330">
        <v>104.39790000000001</v>
      </c>
      <c r="BH62" s="330">
        <v>104.71380000000001</v>
      </c>
      <c r="BI62" s="330">
        <v>105.071</v>
      </c>
      <c r="BJ62" s="330">
        <v>105.47280000000001</v>
      </c>
      <c r="BK62" s="330">
        <v>106.0068</v>
      </c>
      <c r="BL62" s="330">
        <v>106.4315</v>
      </c>
      <c r="BM62" s="330">
        <v>106.8348</v>
      </c>
      <c r="BN62" s="330">
        <v>107.1558</v>
      </c>
      <c r="BO62" s="330">
        <v>107.56180000000001</v>
      </c>
      <c r="BP62" s="330">
        <v>107.992</v>
      </c>
      <c r="BQ62" s="330">
        <v>108.5009</v>
      </c>
      <c r="BR62" s="330">
        <v>108.9385</v>
      </c>
      <c r="BS62" s="330">
        <v>109.3592</v>
      </c>
      <c r="BT62" s="330">
        <v>109.76649999999999</v>
      </c>
      <c r="BU62" s="330">
        <v>110.1511</v>
      </c>
      <c r="BV62" s="330">
        <v>110.5164</v>
      </c>
    </row>
    <row r="63" spans="1:74" ht="11.1" customHeight="1" x14ac:dyDescent="0.2">
      <c r="A63" s="37" t="s">
        <v>33</v>
      </c>
      <c r="B63" s="39" t="s">
        <v>13</v>
      </c>
      <c r="C63" s="68">
        <v>6.0254332319000001</v>
      </c>
      <c r="D63" s="68">
        <v>6.0605560713999997</v>
      </c>
      <c r="E63" s="68">
        <v>5.3841137433000004</v>
      </c>
      <c r="F63" s="68">
        <v>3.6435737448999999</v>
      </c>
      <c r="G63" s="68">
        <v>2.3508963677999999</v>
      </c>
      <c r="H63" s="68">
        <v>2.4965388841</v>
      </c>
      <c r="I63" s="68">
        <v>2.4926608733000002</v>
      </c>
      <c r="J63" s="68">
        <v>2.6034254415999998</v>
      </c>
      <c r="K63" s="68">
        <v>2.8567968758000002</v>
      </c>
      <c r="L63" s="68">
        <v>3.3153862871999999</v>
      </c>
      <c r="M63" s="68">
        <v>3.0956441989000001</v>
      </c>
      <c r="N63" s="68">
        <v>3.3803403619000001</v>
      </c>
      <c r="O63" s="68">
        <v>4.2437580684</v>
      </c>
      <c r="P63" s="68">
        <v>4.8400070213999999</v>
      </c>
      <c r="Q63" s="68">
        <v>3.790109975</v>
      </c>
      <c r="R63" s="68">
        <v>5.3266329425999999</v>
      </c>
      <c r="S63" s="68">
        <v>4.9007520445999999</v>
      </c>
      <c r="T63" s="68">
        <v>5.2237988670000002</v>
      </c>
      <c r="U63" s="68">
        <v>4.8528874560000004</v>
      </c>
      <c r="V63" s="68">
        <v>4.0355467656000004</v>
      </c>
      <c r="W63" s="68">
        <v>3.8902188036999998</v>
      </c>
      <c r="X63" s="68">
        <v>2.903428683</v>
      </c>
      <c r="Y63" s="68">
        <v>4.2994316387999998</v>
      </c>
      <c r="Z63" s="68">
        <v>4.3668211662000003</v>
      </c>
      <c r="AA63" s="68">
        <v>2.9997197121000001</v>
      </c>
      <c r="AB63" s="68">
        <v>3.0815955205000001</v>
      </c>
      <c r="AC63" s="68">
        <v>3.5008980476999998</v>
      </c>
      <c r="AD63" s="68">
        <v>2.4426059805000002</v>
      </c>
      <c r="AE63" s="68">
        <v>2.8976324737999999</v>
      </c>
      <c r="AF63" s="68">
        <v>2.7855926323000002</v>
      </c>
      <c r="AG63" s="68">
        <v>1.8329830228999999</v>
      </c>
      <c r="AH63" s="68">
        <v>3.0762258849999999</v>
      </c>
      <c r="AI63" s="68">
        <v>3.0995583602000001</v>
      </c>
      <c r="AJ63" s="68">
        <v>4.0149800421000004</v>
      </c>
      <c r="AK63" s="68">
        <v>3.0358725363999999</v>
      </c>
      <c r="AL63" s="68">
        <v>2.4660133437999998</v>
      </c>
      <c r="AM63" s="68">
        <v>1.6436136530000001</v>
      </c>
      <c r="AN63" s="68">
        <v>2.3379152030000001</v>
      </c>
      <c r="AO63" s="68">
        <v>3.1252599164000001</v>
      </c>
      <c r="AP63" s="68">
        <v>3.6833098543</v>
      </c>
      <c r="AQ63" s="68">
        <v>3.8049301123000001</v>
      </c>
      <c r="AR63" s="68">
        <v>3.8994513519999998</v>
      </c>
      <c r="AS63" s="68">
        <v>5.2875719558999998</v>
      </c>
      <c r="AT63" s="68">
        <v>4.2284956520000003</v>
      </c>
      <c r="AU63" s="68">
        <v>4.2761956035999997</v>
      </c>
      <c r="AV63" s="68">
        <v>3.9982858845</v>
      </c>
      <c r="AW63" s="68">
        <v>4.8815303188000003</v>
      </c>
      <c r="AX63" s="68">
        <v>4.6348041512</v>
      </c>
      <c r="AY63" s="68">
        <v>5.1116044842999999</v>
      </c>
      <c r="AZ63" s="68">
        <v>3.6065692338000002</v>
      </c>
      <c r="BA63" s="68">
        <v>3.0168066139</v>
      </c>
      <c r="BB63" s="68">
        <v>2.8092971001000002</v>
      </c>
      <c r="BC63" s="68">
        <v>2.4450912312000002</v>
      </c>
      <c r="BD63" s="68">
        <v>2.0667454222999999</v>
      </c>
      <c r="BE63" s="68">
        <v>1.3975197088</v>
      </c>
      <c r="BF63" s="330">
        <v>1.9124140000000001</v>
      </c>
      <c r="BG63" s="330">
        <v>1.891723</v>
      </c>
      <c r="BH63" s="330">
        <v>2.0040550000000001</v>
      </c>
      <c r="BI63" s="330">
        <v>1.13225</v>
      </c>
      <c r="BJ63" s="330">
        <v>1.554678</v>
      </c>
      <c r="BK63" s="330">
        <v>2.6633550000000001</v>
      </c>
      <c r="BL63" s="330">
        <v>3.1921080000000002</v>
      </c>
      <c r="BM63" s="330">
        <v>3.261431</v>
      </c>
      <c r="BN63" s="330">
        <v>3.443333</v>
      </c>
      <c r="BO63" s="330">
        <v>3.8012980000000001</v>
      </c>
      <c r="BP63" s="330">
        <v>4.1595319999999996</v>
      </c>
      <c r="BQ63" s="330">
        <v>4.4154840000000002</v>
      </c>
      <c r="BR63" s="330">
        <v>4.615882</v>
      </c>
      <c r="BS63" s="330">
        <v>4.7523470000000003</v>
      </c>
      <c r="BT63" s="330">
        <v>4.8252800000000002</v>
      </c>
      <c r="BU63" s="330">
        <v>4.8348870000000002</v>
      </c>
      <c r="BV63" s="330">
        <v>4.781898</v>
      </c>
    </row>
    <row r="64" spans="1:74" ht="11.1" customHeight="1" x14ac:dyDescent="0.2">
      <c r="A64" s="26"/>
      <c r="B64" s="29"/>
      <c r="C64" s="218"/>
      <c r="D64" s="218"/>
      <c r="E64" s="218"/>
      <c r="F64" s="218"/>
      <c r="G64" s="218"/>
      <c r="H64" s="218"/>
      <c r="I64" s="218"/>
      <c r="J64" s="218"/>
      <c r="K64" s="218"/>
      <c r="L64" s="218"/>
      <c r="M64" s="218"/>
      <c r="N64" s="218"/>
      <c r="O64" s="218"/>
      <c r="P64" s="218"/>
      <c r="Q64" s="218"/>
      <c r="R64" s="218"/>
      <c r="S64" s="218"/>
      <c r="T64" s="218"/>
      <c r="U64" s="218"/>
      <c r="V64" s="218"/>
      <c r="W64" s="218"/>
      <c r="X64" s="218"/>
      <c r="Y64" s="218"/>
      <c r="Z64" s="218"/>
      <c r="AA64" s="218"/>
      <c r="AB64" s="218"/>
      <c r="AC64" s="218"/>
      <c r="AD64" s="218"/>
      <c r="AE64" s="218"/>
      <c r="AF64" s="218"/>
      <c r="AG64" s="218"/>
      <c r="AH64" s="218"/>
      <c r="AI64" s="218"/>
      <c r="AJ64" s="218"/>
      <c r="AK64" s="218"/>
      <c r="AL64" s="218"/>
      <c r="AM64" s="218"/>
      <c r="AN64" s="218"/>
      <c r="AO64" s="218"/>
      <c r="AP64" s="218"/>
      <c r="AQ64" s="218"/>
      <c r="AR64" s="218"/>
      <c r="AS64" s="218"/>
      <c r="AT64" s="218"/>
      <c r="AU64" s="218"/>
      <c r="AV64" s="218"/>
      <c r="AW64" s="218"/>
      <c r="AX64" s="218"/>
      <c r="AY64" s="218"/>
      <c r="AZ64" s="218"/>
      <c r="BA64" s="218"/>
      <c r="BB64" s="218"/>
      <c r="BC64" s="218"/>
      <c r="BD64" s="218"/>
      <c r="BE64" s="218"/>
      <c r="BF64" s="329"/>
      <c r="BG64" s="329"/>
      <c r="BH64" s="329"/>
      <c r="BI64" s="329"/>
      <c r="BJ64" s="329"/>
      <c r="BK64" s="329"/>
      <c r="BL64" s="329"/>
      <c r="BM64" s="329"/>
      <c r="BN64" s="329"/>
      <c r="BO64" s="329"/>
      <c r="BP64" s="329"/>
      <c r="BQ64" s="329"/>
      <c r="BR64" s="329"/>
      <c r="BS64" s="329"/>
      <c r="BT64" s="329"/>
      <c r="BU64" s="329"/>
      <c r="BV64" s="329"/>
    </row>
    <row r="65" spans="1:74" ht="11.1" customHeight="1" x14ac:dyDescent="0.2">
      <c r="A65" s="19"/>
      <c r="B65" s="20" t="s">
        <v>1048</v>
      </c>
      <c r="C65" s="218"/>
      <c r="D65" s="218"/>
      <c r="E65" s="218"/>
      <c r="F65" s="218"/>
      <c r="G65" s="218"/>
      <c r="H65" s="218"/>
      <c r="I65" s="218"/>
      <c r="J65" s="218"/>
      <c r="K65" s="218"/>
      <c r="L65" s="218"/>
      <c r="M65" s="218"/>
      <c r="N65" s="218"/>
      <c r="O65" s="218"/>
      <c r="P65" s="218"/>
      <c r="Q65" s="218"/>
      <c r="R65" s="218"/>
      <c r="S65" s="218"/>
      <c r="T65" s="218"/>
      <c r="U65" s="218"/>
      <c r="V65" s="218"/>
      <c r="W65" s="218"/>
      <c r="X65" s="218"/>
      <c r="Y65" s="218"/>
      <c r="Z65" s="218"/>
      <c r="AA65" s="218"/>
      <c r="AB65" s="218"/>
      <c r="AC65" s="218"/>
      <c r="AD65" s="218"/>
      <c r="AE65" s="218"/>
      <c r="AF65" s="218"/>
      <c r="AG65" s="218"/>
      <c r="AH65" s="218"/>
      <c r="AI65" s="218"/>
      <c r="AJ65" s="218"/>
      <c r="AK65" s="218"/>
      <c r="AL65" s="218"/>
      <c r="AM65" s="218"/>
      <c r="AN65" s="218"/>
      <c r="AO65" s="218"/>
      <c r="AP65" s="218"/>
      <c r="AQ65" s="218"/>
      <c r="AR65" s="218"/>
      <c r="AS65" s="218"/>
      <c r="AT65" s="218"/>
      <c r="AU65" s="218"/>
      <c r="AV65" s="218"/>
      <c r="AW65" s="218"/>
      <c r="AX65" s="218"/>
      <c r="AY65" s="218"/>
      <c r="AZ65" s="218"/>
      <c r="BA65" s="218"/>
      <c r="BB65" s="218"/>
      <c r="BC65" s="218"/>
      <c r="BD65" s="218"/>
      <c r="BE65" s="218"/>
      <c r="BF65" s="329"/>
      <c r="BG65" s="329"/>
      <c r="BH65" s="329"/>
      <c r="BI65" s="329"/>
      <c r="BJ65" s="329"/>
      <c r="BK65" s="329"/>
      <c r="BL65" s="329"/>
      <c r="BM65" s="329"/>
      <c r="BN65" s="329"/>
      <c r="BO65" s="329"/>
      <c r="BP65" s="329"/>
      <c r="BQ65" s="329"/>
      <c r="BR65" s="329"/>
      <c r="BS65" s="329"/>
      <c r="BT65" s="329"/>
      <c r="BU65" s="329"/>
      <c r="BV65" s="329"/>
    </row>
    <row r="66" spans="1:74" ht="11.1" customHeight="1" x14ac:dyDescent="0.2">
      <c r="A66" s="19"/>
      <c r="B66" s="22"/>
      <c r="C66" s="218"/>
      <c r="D66" s="218"/>
      <c r="E66" s="218"/>
      <c r="F66" s="218"/>
      <c r="G66" s="218"/>
      <c r="H66" s="218"/>
      <c r="I66" s="218"/>
      <c r="J66" s="218"/>
      <c r="K66" s="218"/>
      <c r="L66" s="218"/>
      <c r="M66" s="218"/>
      <c r="N66" s="218"/>
      <c r="O66" s="218"/>
      <c r="P66" s="218"/>
      <c r="Q66" s="218"/>
      <c r="R66" s="218"/>
      <c r="S66" s="218"/>
      <c r="T66" s="218"/>
      <c r="U66" s="218"/>
      <c r="V66" s="218"/>
      <c r="W66" s="218"/>
      <c r="X66" s="218"/>
      <c r="Y66" s="218"/>
      <c r="Z66" s="218"/>
      <c r="AA66" s="218"/>
      <c r="AB66" s="218"/>
      <c r="AC66" s="218"/>
      <c r="AD66" s="218"/>
      <c r="AE66" s="218"/>
      <c r="AF66" s="218"/>
      <c r="AG66" s="218"/>
      <c r="AH66" s="218"/>
      <c r="AI66" s="218"/>
      <c r="AJ66" s="218"/>
      <c r="AK66" s="218"/>
      <c r="AL66" s="218"/>
      <c r="AM66" s="218"/>
      <c r="AN66" s="218"/>
      <c r="AO66" s="218"/>
      <c r="AP66" s="218"/>
      <c r="AQ66" s="218"/>
      <c r="AR66" s="218"/>
      <c r="AS66" s="218"/>
      <c r="AT66" s="218"/>
      <c r="AU66" s="218"/>
      <c r="AV66" s="218"/>
      <c r="AW66" s="218"/>
      <c r="AX66" s="218"/>
      <c r="AY66" s="218"/>
      <c r="AZ66" s="218"/>
      <c r="BA66" s="218"/>
      <c r="BB66" s="218"/>
      <c r="BC66" s="218"/>
      <c r="BD66" s="218"/>
      <c r="BE66" s="218"/>
      <c r="BF66" s="329"/>
      <c r="BG66" s="329"/>
      <c r="BH66" s="329"/>
      <c r="BI66" s="329"/>
      <c r="BJ66" s="329"/>
      <c r="BK66" s="329"/>
      <c r="BL66" s="329"/>
      <c r="BM66" s="329"/>
      <c r="BN66" s="329"/>
      <c r="BO66" s="329"/>
      <c r="BP66" s="329"/>
      <c r="BQ66" s="329"/>
      <c r="BR66" s="329"/>
      <c r="BS66" s="329"/>
      <c r="BT66" s="329"/>
      <c r="BU66" s="329"/>
      <c r="BV66" s="329"/>
    </row>
    <row r="67" spans="1:74" ht="11.1" customHeight="1" x14ac:dyDescent="0.2">
      <c r="A67" s="37" t="s">
        <v>744</v>
      </c>
      <c r="B67" s="41" t="s">
        <v>1049</v>
      </c>
      <c r="C67" s="241">
        <v>953.32668114000001</v>
      </c>
      <c r="D67" s="241">
        <v>741.38622062000002</v>
      </c>
      <c r="E67" s="241">
        <v>580.70753467999998</v>
      </c>
      <c r="F67" s="241">
        <v>313.80869051000002</v>
      </c>
      <c r="G67" s="241">
        <v>157.51368754000001</v>
      </c>
      <c r="H67" s="241">
        <v>38.937946205999999</v>
      </c>
      <c r="I67" s="241">
        <v>6.9552250570999998</v>
      </c>
      <c r="J67" s="241">
        <v>9.2931517292999999</v>
      </c>
      <c r="K67" s="241">
        <v>57.426649193000003</v>
      </c>
      <c r="L67" s="241">
        <v>255.99660942</v>
      </c>
      <c r="M67" s="241">
        <v>472.92264809</v>
      </c>
      <c r="N67" s="241">
        <v>723.62512237999999</v>
      </c>
      <c r="O67" s="241">
        <v>761.96784309999998</v>
      </c>
      <c r="P67" s="241">
        <v>628.73382744000003</v>
      </c>
      <c r="Q67" s="241">
        <v>380.98608501000001</v>
      </c>
      <c r="R67" s="241">
        <v>292.05558179000002</v>
      </c>
      <c r="S67" s="241">
        <v>98.770841382</v>
      </c>
      <c r="T67" s="241">
        <v>31.538687692</v>
      </c>
      <c r="U67" s="241">
        <v>4.9621991722000001</v>
      </c>
      <c r="V67" s="241">
        <v>8.7174872102999998</v>
      </c>
      <c r="W67" s="241">
        <v>60.855798892999999</v>
      </c>
      <c r="X67" s="241">
        <v>261.80768799999998</v>
      </c>
      <c r="Y67" s="241">
        <v>540.28554653000003</v>
      </c>
      <c r="Z67" s="241">
        <v>698.67248689999997</v>
      </c>
      <c r="AA67" s="241">
        <v>827.89641648999998</v>
      </c>
      <c r="AB67" s="241">
        <v>733.00900971999999</v>
      </c>
      <c r="AC67" s="241">
        <v>659.57134397000004</v>
      </c>
      <c r="AD67" s="241">
        <v>347.87961868000002</v>
      </c>
      <c r="AE67" s="241">
        <v>136.08216999999999</v>
      </c>
      <c r="AF67" s="241">
        <v>26.402313409000001</v>
      </c>
      <c r="AG67" s="241">
        <v>5.1482997418999998</v>
      </c>
      <c r="AH67" s="241">
        <v>11.551899204</v>
      </c>
      <c r="AI67" s="241">
        <v>59.482879938000004</v>
      </c>
      <c r="AJ67" s="241">
        <v>257.27693995999999</v>
      </c>
      <c r="AK67" s="241">
        <v>571.87190241999997</v>
      </c>
      <c r="AL67" s="241">
        <v>828.99988059999998</v>
      </c>
      <c r="AM67" s="241">
        <v>968.32065867999995</v>
      </c>
      <c r="AN67" s="241">
        <v>797.71915731000001</v>
      </c>
      <c r="AO67" s="241">
        <v>682.72181482999997</v>
      </c>
      <c r="AP67" s="241">
        <v>324.73322302000003</v>
      </c>
      <c r="AQ67" s="241">
        <v>126.79461495</v>
      </c>
      <c r="AR67" s="241">
        <v>27.811342613000001</v>
      </c>
      <c r="AS67" s="241">
        <v>9.8513550321000007</v>
      </c>
      <c r="AT67" s="241">
        <v>13.099687143000001</v>
      </c>
      <c r="AU67" s="241">
        <v>57.561527028999997</v>
      </c>
      <c r="AV67" s="241">
        <v>220.57881922999999</v>
      </c>
      <c r="AW67" s="241">
        <v>614.27656340999999</v>
      </c>
      <c r="AX67" s="241">
        <v>705.80962723000005</v>
      </c>
      <c r="AY67" s="241">
        <v>890.20560664000004</v>
      </c>
      <c r="AZ67" s="241">
        <v>867.21507397000005</v>
      </c>
      <c r="BA67" s="241">
        <v>583.37350233999996</v>
      </c>
      <c r="BB67" s="241">
        <v>299.88026336000001</v>
      </c>
      <c r="BC67" s="241">
        <v>118.53148745</v>
      </c>
      <c r="BD67" s="241">
        <v>24.030006521000001</v>
      </c>
      <c r="BE67" s="241">
        <v>6.4976110117000001</v>
      </c>
      <c r="BF67" s="334">
        <v>10.755812078</v>
      </c>
      <c r="BG67" s="334">
        <v>58.821541046</v>
      </c>
      <c r="BH67" s="334">
        <v>253.34491532999999</v>
      </c>
      <c r="BI67" s="334">
        <v>499.73853916000002</v>
      </c>
      <c r="BJ67" s="334">
        <v>789.28451187999997</v>
      </c>
      <c r="BK67" s="334">
        <v>863.71962781000002</v>
      </c>
      <c r="BL67" s="334">
        <v>695.24719474000005</v>
      </c>
      <c r="BM67" s="334">
        <v>564.76427927999998</v>
      </c>
      <c r="BN67" s="334">
        <v>310.00387014</v>
      </c>
      <c r="BO67" s="334">
        <v>137.26093599000001</v>
      </c>
      <c r="BP67" s="334">
        <v>29.803960782000001</v>
      </c>
      <c r="BQ67" s="334">
        <v>6.7755948896999998</v>
      </c>
      <c r="BR67" s="334">
        <v>10.350291706</v>
      </c>
      <c r="BS67" s="334">
        <v>58.241129000000001</v>
      </c>
      <c r="BT67" s="334">
        <v>248.87714962999999</v>
      </c>
      <c r="BU67" s="334">
        <v>499.02092216</v>
      </c>
      <c r="BV67" s="334">
        <v>788.35780522000005</v>
      </c>
    </row>
    <row r="68" spans="1:74" ht="11.1" customHeight="1" x14ac:dyDescent="0.2">
      <c r="A68" s="19"/>
      <c r="B68" s="22"/>
      <c r="C68" s="218"/>
      <c r="D68" s="218"/>
      <c r="E68" s="218"/>
      <c r="F68" s="218"/>
      <c r="G68" s="218"/>
      <c r="H68" s="218"/>
      <c r="I68" s="218"/>
      <c r="J68" s="218"/>
      <c r="K68" s="218"/>
      <c r="L68" s="218"/>
      <c r="M68" s="218"/>
      <c r="N68" s="218"/>
      <c r="O68" s="218"/>
      <c r="P68" s="218"/>
      <c r="Q68" s="218"/>
      <c r="R68" s="218"/>
      <c r="S68" s="218"/>
      <c r="T68" s="218"/>
      <c r="U68" s="218"/>
      <c r="V68" s="218"/>
      <c r="W68" s="218"/>
      <c r="X68" s="218"/>
      <c r="Y68" s="218"/>
      <c r="Z68" s="218"/>
      <c r="AA68" s="218"/>
      <c r="AB68" s="218"/>
      <c r="AC68" s="218"/>
      <c r="AD68" s="218"/>
      <c r="AE68" s="218"/>
      <c r="AF68" s="218"/>
      <c r="AG68" s="218"/>
      <c r="AH68" s="218"/>
      <c r="AI68" s="218"/>
      <c r="AJ68" s="218"/>
      <c r="AK68" s="218"/>
      <c r="AL68" s="218"/>
      <c r="AM68" s="218"/>
      <c r="AN68" s="218"/>
      <c r="AO68" s="218"/>
      <c r="AP68" s="218"/>
      <c r="AQ68" s="218"/>
      <c r="AR68" s="218"/>
      <c r="AS68" s="218"/>
      <c r="AT68" s="218"/>
      <c r="AU68" s="218"/>
      <c r="AV68" s="218"/>
      <c r="AW68" s="218"/>
      <c r="AX68" s="218"/>
      <c r="AY68" s="218"/>
      <c r="AZ68" s="218"/>
      <c r="BA68" s="218"/>
      <c r="BB68" s="218"/>
      <c r="BC68" s="218"/>
      <c r="BD68" s="218"/>
      <c r="BE68" s="218"/>
      <c r="BF68" s="329"/>
      <c r="BG68" s="329"/>
      <c r="BH68" s="329"/>
      <c r="BI68" s="329"/>
      <c r="BJ68" s="329"/>
      <c r="BK68" s="329"/>
      <c r="BL68" s="329"/>
      <c r="BM68" s="329"/>
      <c r="BN68" s="329"/>
      <c r="BO68" s="329"/>
      <c r="BP68" s="329"/>
      <c r="BQ68" s="329"/>
      <c r="BR68" s="329"/>
      <c r="BS68" s="329"/>
      <c r="BT68" s="329"/>
      <c r="BU68" s="329"/>
      <c r="BV68" s="329"/>
    </row>
    <row r="69" spans="1:74" ht="11.1" customHeight="1" x14ac:dyDescent="0.2">
      <c r="A69" s="37" t="s">
        <v>751</v>
      </c>
      <c r="B69" s="42" t="s">
        <v>6</v>
      </c>
      <c r="C69" s="271">
        <v>5.8762196416999997</v>
      </c>
      <c r="D69" s="271">
        <v>9.5740068959000002</v>
      </c>
      <c r="E69" s="271">
        <v>25.173767324</v>
      </c>
      <c r="F69" s="271">
        <v>54.183734633</v>
      </c>
      <c r="G69" s="271">
        <v>106.89375938000001</v>
      </c>
      <c r="H69" s="271">
        <v>259.19333724000001</v>
      </c>
      <c r="I69" s="271">
        <v>404.31112175999999</v>
      </c>
      <c r="J69" s="271">
        <v>349.65631073999998</v>
      </c>
      <c r="K69" s="271">
        <v>175.50976270999999</v>
      </c>
      <c r="L69" s="271">
        <v>49.621836805000001</v>
      </c>
      <c r="M69" s="271">
        <v>18.390768338000001</v>
      </c>
      <c r="N69" s="271">
        <v>11.278359544000001</v>
      </c>
      <c r="O69" s="271">
        <v>12.009400217</v>
      </c>
      <c r="P69" s="271">
        <v>13.286380891</v>
      </c>
      <c r="Q69" s="271">
        <v>48.853311173999998</v>
      </c>
      <c r="R69" s="271">
        <v>48.844316116000002</v>
      </c>
      <c r="S69" s="271">
        <v>154.78691162000001</v>
      </c>
      <c r="T69" s="271">
        <v>233.00224064</v>
      </c>
      <c r="U69" s="271">
        <v>401.07851140999998</v>
      </c>
      <c r="V69" s="271">
        <v>327.95085122</v>
      </c>
      <c r="W69" s="271">
        <v>173.92661655000001</v>
      </c>
      <c r="X69" s="271">
        <v>55.380569018000003</v>
      </c>
      <c r="Y69" s="271">
        <v>14.015315315</v>
      </c>
      <c r="Z69" s="271">
        <v>11.417258800000001</v>
      </c>
      <c r="AA69" s="271">
        <v>14.978270890999999</v>
      </c>
      <c r="AB69" s="271">
        <v>10.799355981</v>
      </c>
      <c r="AC69" s="271">
        <v>11.117632049999999</v>
      </c>
      <c r="AD69" s="271">
        <v>34.107490679999998</v>
      </c>
      <c r="AE69" s="271">
        <v>99.545187236000004</v>
      </c>
      <c r="AF69" s="271">
        <v>244.66362781000001</v>
      </c>
      <c r="AG69" s="271">
        <v>338.51784001999999</v>
      </c>
      <c r="AH69" s="271">
        <v>288.35988037999999</v>
      </c>
      <c r="AI69" s="271">
        <v>177.19471203000001</v>
      </c>
      <c r="AJ69" s="271">
        <v>56.082435926000002</v>
      </c>
      <c r="AK69" s="271">
        <v>17.710616863999999</v>
      </c>
      <c r="AL69" s="271">
        <v>13.328318891</v>
      </c>
      <c r="AM69" s="271">
        <v>7.2563941170000001</v>
      </c>
      <c r="AN69" s="271">
        <v>11.910128261000001</v>
      </c>
      <c r="AO69" s="271">
        <v>15.147772353000001</v>
      </c>
      <c r="AP69" s="271">
        <v>37.431393200000002</v>
      </c>
      <c r="AQ69" s="271">
        <v>113.73924449</v>
      </c>
      <c r="AR69" s="271">
        <v>242.56598299999999</v>
      </c>
      <c r="AS69" s="271">
        <v>300.62075709999999</v>
      </c>
      <c r="AT69" s="271">
        <v>291.86499564000002</v>
      </c>
      <c r="AU69" s="271">
        <v>182.7113717</v>
      </c>
      <c r="AV69" s="271">
        <v>74.145498176000004</v>
      </c>
      <c r="AW69" s="271">
        <v>11.317056236000001</v>
      </c>
      <c r="AX69" s="271">
        <v>10.327569809</v>
      </c>
      <c r="AY69" s="271">
        <v>9.3379275540000002</v>
      </c>
      <c r="AZ69" s="271">
        <v>7.4766173215</v>
      </c>
      <c r="BA69" s="271">
        <v>30.084563334999999</v>
      </c>
      <c r="BB69" s="271">
        <v>53.520279506000001</v>
      </c>
      <c r="BC69" s="271">
        <v>125.48591596999999</v>
      </c>
      <c r="BD69" s="271">
        <v>256.17792200999997</v>
      </c>
      <c r="BE69" s="271">
        <v>347.30982397000002</v>
      </c>
      <c r="BF69" s="336">
        <v>319.86946372</v>
      </c>
      <c r="BG69" s="336">
        <v>174.47855527999999</v>
      </c>
      <c r="BH69" s="336">
        <v>62.606970763</v>
      </c>
      <c r="BI69" s="336">
        <v>18.988630661999998</v>
      </c>
      <c r="BJ69" s="336">
        <v>9.1590536875000002</v>
      </c>
      <c r="BK69" s="336">
        <v>9.2415080219999997</v>
      </c>
      <c r="BL69" s="336">
        <v>9.0753537912999995</v>
      </c>
      <c r="BM69" s="336">
        <v>19.432336008</v>
      </c>
      <c r="BN69" s="336">
        <v>36.972931998999996</v>
      </c>
      <c r="BO69" s="336">
        <v>116.28267907</v>
      </c>
      <c r="BP69" s="336">
        <v>237.57390701</v>
      </c>
      <c r="BQ69" s="336">
        <v>346.51000228999999</v>
      </c>
      <c r="BR69" s="336">
        <v>323.40740521999999</v>
      </c>
      <c r="BS69" s="336">
        <v>177.97809723</v>
      </c>
      <c r="BT69" s="336">
        <v>65.145993164999993</v>
      </c>
      <c r="BU69" s="336">
        <v>19.090309133000002</v>
      </c>
      <c r="BV69" s="336">
        <v>9.2176089279000006</v>
      </c>
    </row>
    <row r="70" spans="1:74" s="277" customFormat="1" ht="11.1" customHeight="1" x14ac:dyDescent="0.2">
      <c r="A70" s="16"/>
      <c r="C70" s="278"/>
      <c r="D70" s="278"/>
      <c r="E70" s="278"/>
      <c r="F70" s="278"/>
      <c r="G70" s="278"/>
      <c r="H70" s="278"/>
      <c r="I70" s="278"/>
      <c r="J70" s="278"/>
      <c r="K70" s="278"/>
      <c r="L70" s="278"/>
      <c r="M70" s="278"/>
      <c r="N70" s="278"/>
      <c r="O70" s="278"/>
      <c r="P70" s="278"/>
      <c r="Q70" s="278"/>
      <c r="R70" s="278"/>
      <c r="S70" s="278"/>
      <c r="T70" s="278"/>
      <c r="U70" s="278"/>
      <c r="V70" s="278"/>
      <c r="W70" s="278"/>
      <c r="X70" s="278"/>
      <c r="Y70" s="278"/>
      <c r="Z70" s="278"/>
      <c r="AA70" s="278"/>
      <c r="AB70" s="278"/>
      <c r="AC70" s="278"/>
      <c r="AD70" s="278"/>
      <c r="AE70" s="278"/>
      <c r="AF70" s="278"/>
      <c r="AG70" s="278"/>
      <c r="AH70" s="278"/>
      <c r="AI70" s="278"/>
      <c r="AJ70" s="278"/>
      <c r="AK70" s="278"/>
      <c r="AL70" s="278"/>
      <c r="AM70" s="278"/>
      <c r="AN70" s="278"/>
      <c r="AO70" s="278"/>
      <c r="AP70" s="278"/>
      <c r="AQ70" s="278"/>
      <c r="AR70" s="278"/>
      <c r="AS70" s="278"/>
      <c r="AT70" s="278"/>
      <c r="AU70" s="278"/>
      <c r="AV70" s="278"/>
      <c r="AW70" s="278"/>
      <c r="AX70" s="278"/>
      <c r="AY70" s="337"/>
      <c r="AZ70" s="337"/>
      <c r="BA70" s="337"/>
      <c r="BB70" s="337"/>
      <c r="BC70" s="337"/>
      <c r="BD70" s="337"/>
      <c r="BE70" s="337"/>
      <c r="BF70" s="337"/>
      <c r="BG70" s="337"/>
      <c r="BH70" s="337"/>
      <c r="BI70" s="337"/>
      <c r="BJ70" s="337"/>
      <c r="BK70" s="337"/>
      <c r="BL70" s="337"/>
      <c r="BM70" s="337"/>
      <c r="BN70" s="337"/>
      <c r="BO70" s="337"/>
      <c r="BP70" s="337"/>
      <c r="BQ70" s="337"/>
      <c r="BR70" s="337"/>
      <c r="BS70" s="337"/>
      <c r="BT70" s="337"/>
      <c r="BU70" s="337"/>
      <c r="BV70" s="337"/>
    </row>
    <row r="71" spans="1:74" s="277" customFormat="1" ht="12" customHeight="1" x14ac:dyDescent="0.2">
      <c r="A71" s="16"/>
      <c r="B71" s="657" t="s">
        <v>1076</v>
      </c>
      <c r="C71" s="658"/>
      <c r="D71" s="658"/>
      <c r="E71" s="658"/>
      <c r="F71" s="658"/>
      <c r="G71" s="658"/>
      <c r="H71" s="658"/>
      <c r="I71" s="658"/>
      <c r="J71" s="658"/>
      <c r="K71" s="658"/>
      <c r="L71" s="658"/>
      <c r="M71" s="658"/>
      <c r="N71" s="658"/>
      <c r="O71" s="658"/>
      <c r="P71" s="658"/>
      <c r="Q71" s="658"/>
      <c r="AY71" s="498"/>
      <c r="AZ71" s="498"/>
      <c r="BA71" s="498"/>
      <c r="BB71" s="498"/>
      <c r="BC71" s="498"/>
      <c r="BD71" s="498"/>
      <c r="BE71" s="498"/>
      <c r="BF71" s="498"/>
      <c r="BG71" s="498"/>
      <c r="BH71" s="498"/>
      <c r="BI71" s="498"/>
      <c r="BJ71" s="498"/>
    </row>
    <row r="72" spans="1:74" s="277" customFormat="1" ht="12" customHeight="1" x14ac:dyDescent="0.2">
      <c r="A72" s="16"/>
      <c r="B72" s="666" t="s">
        <v>143</v>
      </c>
      <c r="C72" s="658"/>
      <c r="D72" s="658"/>
      <c r="E72" s="658"/>
      <c r="F72" s="658"/>
      <c r="G72" s="658"/>
      <c r="H72" s="658"/>
      <c r="I72" s="658"/>
      <c r="J72" s="658"/>
      <c r="K72" s="658"/>
      <c r="L72" s="658"/>
      <c r="M72" s="658"/>
      <c r="N72" s="658"/>
      <c r="O72" s="658"/>
      <c r="P72" s="658"/>
      <c r="Q72" s="658"/>
      <c r="AY72" s="498"/>
      <c r="AZ72" s="498"/>
      <c r="BA72" s="498"/>
      <c r="BB72" s="498"/>
      <c r="BC72" s="498"/>
      <c r="BD72" s="498"/>
      <c r="BE72" s="498"/>
      <c r="BF72" s="498"/>
      <c r="BG72" s="498"/>
      <c r="BH72" s="498"/>
      <c r="BI72" s="498"/>
      <c r="BJ72" s="498"/>
    </row>
    <row r="73" spans="1:74" s="433" customFormat="1" ht="12" customHeight="1" x14ac:dyDescent="0.2">
      <c r="A73" s="432"/>
      <c r="B73" s="659" t="s">
        <v>1077</v>
      </c>
      <c r="C73" s="660"/>
      <c r="D73" s="660"/>
      <c r="E73" s="660"/>
      <c r="F73" s="660"/>
      <c r="G73" s="660"/>
      <c r="H73" s="660"/>
      <c r="I73" s="660"/>
      <c r="J73" s="660"/>
      <c r="K73" s="660"/>
      <c r="L73" s="660"/>
      <c r="M73" s="660"/>
      <c r="N73" s="660"/>
      <c r="O73" s="660"/>
      <c r="P73" s="660"/>
      <c r="Q73" s="661"/>
      <c r="AY73" s="499"/>
      <c r="AZ73" s="499"/>
      <c r="BA73" s="499"/>
      <c r="BB73" s="499"/>
      <c r="BC73" s="499"/>
      <c r="BD73" s="499"/>
      <c r="BE73" s="499"/>
      <c r="BF73" s="499"/>
      <c r="BG73" s="499"/>
      <c r="BH73" s="499"/>
      <c r="BI73" s="499"/>
      <c r="BJ73" s="499"/>
    </row>
    <row r="74" spans="1:74" s="433" customFormat="1" ht="12" customHeight="1" x14ac:dyDescent="0.2">
      <c r="A74" s="432"/>
      <c r="B74" s="659" t="s">
        <v>1078</v>
      </c>
      <c r="C74" s="665"/>
      <c r="D74" s="665"/>
      <c r="E74" s="665"/>
      <c r="F74" s="665"/>
      <c r="G74" s="665"/>
      <c r="H74" s="665"/>
      <c r="I74" s="665"/>
      <c r="J74" s="665"/>
      <c r="K74" s="665"/>
      <c r="L74" s="665"/>
      <c r="M74" s="665"/>
      <c r="N74" s="665"/>
      <c r="O74" s="665"/>
      <c r="P74" s="665"/>
      <c r="Q74" s="661"/>
      <c r="AY74" s="499"/>
      <c r="AZ74" s="499"/>
      <c r="BA74" s="499"/>
      <c r="BB74" s="499"/>
      <c r="BC74" s="499"/>
      <c r="BD74" s="499"/>
      <c r="BE74" s="499"/>
      <c r="BF74" s="499"/>
      <c r="BG74" s="499"/>
      <c r="BH74" s="499"/>
      <c r="BI74" s="499"/>
      <c r="BJ74" s="499"/>
    </row>
    <row r="75" spans="1:74" s="433" customFormat="1" ht="12" customHeight="1" x14ac:dyDescent="0.2">
      <c r="A75" s="432"/>
      <c r="B75" s="659" t="s">
        <v>1079</v>
      </c>
      <c r="C75" s="665"/>
      <c r="D75" s="665"/>
      <c r="E75" s="665"/>
      <c r="F75" s="665"/>
      <c r="G75" s="665"/>
      <c r="H75" s="665"/>
      <c r="I75" s="665"/>
      <c r="J75" s="665"/>
      <c r="K75" s="665"/>
      <c r="L75" s="665"/>
      <c r="M75" s="665"/>
      <c r="N75" s="665"/>
      <c r="O75" s="665"/>
      <c r="P75" s="665"/>
      <c r="Q75" s="661"/>
      <c r="AY75" s="499"/>
      <c r="AZ75" s="499"/>
      <c r="BA75" s="499"/>
      <c r="BB75" s="499"/>
      <c r="BC75" s="499"/>
      <c r="BD75" s="499"/>
      <c r="BE75" s="499"/>
      <c r="BF75" s="499"/>
      <c r="BG75" s="499"/>
      <c r="BH75" s="499"/>
      <c r="BI75" s="499"/>
      <c r="BJ75" s="499"/>
    </row>
    <row r="76" spans="1:74" s="433" customFormat="1" ht="12" customHeight="1" x14ac:dyDescent="0.2">
      <c r="A76" s="432"/>
      <c r="B76" s="659" t="s">
        <v>1090</v>
      </c>
      <c r="C76" s="661"/>
      <c r="D76" s="661"/>
      <c r="E76" s="661"/>
      <c r="F76" s="661"/>
      <c r="G76" s="661"/>
      <c r="H76" s="661"/>
      <c r="I76" s="661"/>
      <c r="J76" s="661"/>
      <c r="K76" s="661"/>
      <c r="L76" s="661"/>
      <c r="M76" s="661"/>
      <c r="N76" s="661"/>
      <c r="O76" s="661"/>
      <c r="P76" s="661"/>
      <c r="Q76" s="661"/>
      <c r="AY76" s="499"/>
      <c r="AZ76" s="499"/>
      <c r="BA76" s="499"/>
      <c r="BB76" s="499"/>
      <c r="BC76" s="499"/>
      <c r="BD76" s="499"/>
      <c r="BE76" s="499"/>
      <c r="BF76" s="499"/>
      <c r="BG76" s="499"/>
      <c r="BH76" s="499"/>
      <c r="BI76" s="499"/>
      <c r="BJ76" s="499"/>
    </row>
    <row r="77" spans="1:74" s="433" customFormat="1" ht="12" customHeight="1" x14ac:dyDescent="0.2">
      <c r="A77" s="432"/>
      <c r="B77" s="659" t="s">
        <v>1095</v>
      </c>
      <c r="C77" s="665"/>
      <c r="D77" s="665"/>
      <c r="E77" s="665"/>
      <c r="F77" s="665"/>
      <c r="G77" s="665"/>
      <c r="H77" s="665"/>
      <c r="I77" s="665"/>
      <c r="J77" s="665"/>
      <c r="K77" s="665"/>
      <c r="L77" s="665"/>
      <c r="M77" s="665"/>
      <c r="N77" s="665"/>
      <c r="O77" s="665"/>
      <c r="P77" s="665"/>
      <c r="Q77" s="661"/>
      <c r="AY77" s="499"/>
      <c r="AZ77" s="499"/>
      <c r="BA77" s="499"/>
      <c r="BB77" s="499"/>
      <c r="BC77" s="499"/>
      <c r="BD77" s="499"/>
      <c r="BE77" s="499"/>
      <c r="BF77" s="499"/>
      <c r="BG77" s="499"/>
      <c r="BH77" s="499"/>
      <c r="BI77" s="499"/>
      <c r="BJ77" s="499"/>
    </row>
    <row r="78" spans="1:74" s="433" customFormat="1" ht="12" customHeight="1" x14ac:dyDescent="0.2">
      <c r="A78" s="432"/>
      <c r="B78" s="659" t="s">
        <v>1096</v>
      </c>
      <c r="C78" s="661"/>
      <c r="D78" s="661"/>
      <c r="E78" s="661"/>
      <c r="F78" s="661"/>
      <c r="G78" s="661"/>
      <c r="H78" s="661"/>
      <c r="I78" s="661"/>
      <c r="J78" s="661"/>
      <c r="K78" s="661"/>
      <c r="L78" s="661"/>
      <c r="M78" s="661"/>
      <c r="N78" s="661"/>
      <c r="O78" s="661"/>
      <c r="P78" s="661"/>
      <c r="Q78" s="661"/>
      <c r="AY78" s="499"/>
      <c r="AZ78" s="499"/>
      <c r="BA78" s="499"/>
      <c r="BB78" s="499"/>
      <c r="BC78" s="499"/>
      <c r="BD78" s="499"/>
      <c r="BE78" s="499"/>
      <c r="BF78" s="499"/>
      <c r="BG78" s="499"/>
      <c r="BH78" s="499"/>
      <c r="BI78" s="499"/>
      <c r="BJ78" s="499"/>
    </row>
    <row r="79" spans="1:74" s="433" customFormat="1" ht="12" customHeight="1" x14ac:dyDescent="0.2">
      <c r="A79" s="432"/>
      <c r="B79" s="659" t="s">
        <v>1102</v>
      </c>
      <c r="C79" s="665"/>
      <c r="D79" s="665"/>
      <c r="E79" s="665"/>
      <c r="F79" s="665"/>
      <c r="G79" s="665"/>
      <c r="H79" s="665"/>
      <c r="I79" s="665"/>
      <c r="J79" s="665"/>
      <c r="K79" s="665"/>
      <c r="L79" s="665"/>
      <c r="M79" s="665"/>
      <c r="N79" s="665"/>
      <c r="O79" s="665"/>
      <c r="P79" s="665"/>
      <c r="Q79" s="661"/>
      <c r="AY79" s="499"/>
      <c r="AZ79" s="499"/>
      <c r="BA79" s="499"/>
      <c r="BB79" s="499"/>
      <c r="BC79" s="499"/>
      <c r="BD79" s="499"/>
      <c r="BE79" s="499"/>
      <c r="BF79" s="499"/>
      <c r="BG79" s="499"/>
      <c r="BH79" s="499"/>
      <c r="BI79" s="499"/>
      <c r="BJ79" s="499"/>
    </row>
    <row r="80" spans="1:74" s="433" customFormat="1" ht="12" customHeight="1" x14ac:dyDescent="0.2">
      <c r="A80" s="432"/>
      <c r="B80" s="679" t="s">
        <v>1103</v>
      </c>
      <c r="C80" s="680"/>
      <c r="D80" s="680"/>
      <c r="E80" s="680"/>
      <c r="F80" s="680"/>
      <c r="G80" s="680"/>
      <c r="H80" s="680"/>
      <c r="I80" s="680"/>
      <c r="J80" s="680"/>
      <c r="K80" s="680"/>
      <c r="L80" s="680"/>
      <c r="M80" s="680"/>
      <c r="N80" s="680"/>
      <c r="O80" s="680"/>
      <c r="P80" s="680"/>
      <c r="Q80" s="676"/>
      <c r="AY80" s="499"/>
      <c r="AZ80" s="499"/>
      <c r="BA80" s="499"/>
      <c r="BB80" s="499"/>
      <c r="BC80" s="499"/>
      <c r="BD80" s="499"/>
      <c r="BE80" s="499"/>
      <c r="BF80" s="499"/>
      <c r="BG80" s="499"/>
      <c r="BH80" s="499"/>
      <c r="BI80" s="499"/>
      <c r="BJ80" s="499"/>
    </row>
    <row r="81" spans="1:74" s="433" customFormat="1" ht="12" customHeight="1" x14ac:dyDescent="0.2">
      <c r="A81" s="432"/>
      <c r="B81" s="679" t="s">
        <v>1104</v>
      </c>
      <c r="C81" s="680"/>
      <c r="D81" s="680"/>
      <c r="E81" s="680"/>
      <c r="F81" s="680"/>
      <c r="G81" s="680"/>
      <c r="H81" s="680"/>
      <c r="I81" s="680"/>
      <c r="J81" s="680"/>
      <c r="K81" s="680"/>
      <c r="L81" s="680"/>
      <c r="M81" s="680"/>
      <c r="N81" s="680"/>
      <c r="O81" s="680"/>
      <c r="P81" s="680"/>
      <c r="Q81" s="676"/>
      <c r="AY81" s="499"/>
      <c r="AZ81" s="499"/>
      <c r="BA81" s="499"/>
      <c r="BB81" s="499"/>
      <c r="BC81" s="499"/>
      <c r="BD81" s="499"/>
      <c r="BE81" s="499"/>
      <c r="BF81" s="499"/>
      <c r="BG81" s="499"/>
      <c r="BH81" s="499"/>
      <c r="BI81" s="499"/>
      <c r="BJ81" s="499"/>
    </row>
    <row r="82" spans="1:74" s="433" customFormat="1" ht="12" customHeight="1" x14ac:dyDescent="0.2">
      <c r="A82" s="432"/>
      <c r="B82" s="681" t="s">
        <v>1105</v>
      </c>
      <c r="C82" s="676"/>
      <c r="D82" s="676"/>
      <c r="E82" s="676"/>
      <c r="F82" s="676"/>
      <c r="G82" s="676"/>
      <c r="H82" s="676"/>
      <c r="I82" s="676"/>
      <c r="J82" s="676"/>
      <c r="K82" s="676"/>
      <c r="L82" s="676"/>
      <c r="M82" s="676"/>
      <c r="N82" s="676"/>
      <c r="O82" s="676"/>
      <c r="P82" s="676"/>
      <c r="Q82" s="676"/>
      <c r="AY82" s="499"/>
      <c r="AZ82" s="499"/>
      <c r="BA82" s="499"/>
      <c r="BB82" s="499"/>
      <c r="BC82" s="499"/>
      <c r="BD82" s="499"/>
      <c r="BE82" s="499"/>
      <c r="BF82" s="499"/>
      <c r="BG82" s="499"/>
      <c r="BH82" s="499"/>
      <c r="BI82" s="499"/>
      <c r="BJ82" s="499"/>
    </row>
    <row r="83" spans="1:74" s="433" customFormat="1" ht="12" customHeight="1" x14ac:dyDescent="0.2">
      <c r="A83" s="432"/>
      <c r="B83" s="681" t="s">
        <v>1106</v>
      </c>
      <c r="C83" s="676"/>
      <c r="D83" s="676"/>
      <c r="E83" s="676"/>
      <c r="F83" s="676"/>
      <c r="G83" s="676"/>
      <c r="H83" s="676"/>
      <c r="I83" s="676"/>
      <c r="J83" s="676"/>
      <c r="K83" s="676"/>
      <c r="L83" s="676"/>
      <c r="M83" s="676"/>
      <c r="N83" s="676"/>
      <c r="O83" s="676"/>
      <c r="P83" s="676"/>
      <c r="Q83" s="676"/>
      <c r="AY83" s="499"/>
      <c r="AZ83" s="499"/>
      <c r="BA83" s="499"/>
      <c r="BB83" s="499"/>
      <c r="BC83" s="499"/>
      <c r="BD83" s="499"/>
      <c r="BE83" s="499"/>
      <c r="BF83" s="499"/>
      <c r="BG83" s="499"/>
      <c r="BH83" s="499"/>
      <c r="BI83" s="499"/>
      <c r="BJ83" s="499"/>
    </row>
    <row r="84" spans="1:74" s="433" customFormat="1" ht="12" customHeight="1" x14ac:dyDescent="0.2">
      <c r="A84" s="432"/>
      <c r="B84" s="674" t="s">
        <v>1107</v>
      </c>
      <c r="C84" s="675"/>
      <c r="D84" s="675"/>
      <c r="E84" s="675"/>
      <c r="F84" s="675"/>
      <c r="G84" s="675"/>
      <c r="H84" s="675"/>
      <c r="I84" s="675"/>
      <c r="J84" s="675"/>
      <c r="K84" s="675"/>
      <c r="L84" s="675"/>
      <c r="M84" s="675"/>
      <c r="N84" s="675"/>
      <c r="O84" s="675"/>
      <c r="P84" s="675"/>
      <c r="Q84" s="676"/>
      <c r="AY84" s="499"/>
      <c r="AZ84" s="499"/>
      <c r="BA84" s="499"/>
      <c r="BB84" s="499"/>
      <c r="BC84" s="499"/>
      <c r="BD84" s="499"/>
      <c r="BE84" s="499"/>
      <c r="BF84" s="499"/>
      <c r="BG84" s="499"/>
      <c r="BH84" s="499"/>
      <c r="BI84" s="499"/>
      <c r="BJ84" s="499"/>
    </row>
    <row r="85" spans="1:74" s="434" customFormat="1" ht="12" customHeight="1" x14ac:dyDescent="0.2">
      <c r="A85" s="432"/>
      <c r="B85" s="677" t="s">
        <v>1223</v>
      </c>
      <c r="C85" s="676"/>
      <c r="D85" s="676"/>
      <c r="E85" s="676"/>
      <c r="F85" s="676"/>
      <c r="G85" s="676"/>
      <c r="H85" s="676"/>
      <c r="I85" s="676"/>
      <c r="J85" s="676"/>
      <c r="K85" s="676"/>
      <c r="L85" s="676"/>
      <c r="M85" s="676"/>
      <c r="N85" s="676"/>
      <c r="O85" s="676"/>
      <c r="P85" s="676"/>
      <c r="Q85" s="676"/>
      <c r="AY85" s="500"/>
      <c r="AZ85" s="500"/>
      <c r="BA85" s="500"/>
      <c r="BB85" s="500"/>
      <c r="BC85" s="500"/>
      <c r="BD85" s="500"/>
      <c r="BE85" s="500"/>
      <c r="BF85" s="500"/>
      <c r="BG85" s="500"/>
      <c r="BH85" s="500"/>
      <c r="BI85" s="500"/>
      <c r="BJ85" s="500"/>
    </row>
    <row r="86" spans="1:74" s="434" customFormat="1" ht="12" customHeight="1" x14ac:dyDescent="0.2">
      <c r="A86" s="432"/>
      <c r="B86" s="678" t="s">
        <v>1108</v>
      </c>
      <c r="C86" s="676"/>
      <c r="D86" s="676"/>
      <c r="E86" s="676"/>
      <c r="F86" s="676"/>
      <c r="G86" s="676"/>
      <c r="H86" s="676"/>
      <c r="I86" s="676"/>
      <c r="J86" s="676"/>
      <c r="K86" s="676"/>
      <c r="L86" s="676"/>
      <c r="M86" s="676"/>
      <c r="N86" s="676"/>
      <c r="O86" s="676"/>
      <c r="P86" s="676"/>
      <c r="Q86" s="676"/>
      <c r="AY86" s="500"/>
      <c r="AZ86" s="500"/>
      <c r="BA86" s="500"/>
      <c r="BB86" s="500"/>
      <c r="BC86" s="500"/>
      <c r="BD86" s="500"/>
      <c r="BE86" s="500"/>
      <c r="BF86" s="500"/>
      <c r="BG86" s="500"/>
      <c r="BH86" s="500"/>
      <c r="BI86" s="500"/>
      <c r="BJ86" s="500"/>
    </row>
    <row r="87" spans="1:74" x14ac:dyDescent="0.2">
      <c r="BK87" s="338"/>
      <c r="BL87" s="338"/>
      <c r="BM87" s="338"/>
      <c r="BN87" s="338"/>
      <c r="BO87" s="338"/>
      <c r="BP87" s="338"/>
      <c r="BQ87" s="338"/>
      <c r="BR87" s="338"/>
      <c r="BS87" s="338"/>
      <c r="BT87" s="338"/>
      <c r="BU87" s="338"/>
      <c r="BV87" s="338"/>
    </row>
    <row r="88" spans="1:74" x14ac:dyDescent="0.2">
      <c r="BK88" s="338"/>
      <c r="BL88" s="338"/>
      <c r="BM88" s="338"/>
      <c r="BN88" s="338"/>
      <c r="BO88" s="338"/>
      <c r="BP88" s="338"/>
      <c r="BQ88" s="338"/>
      <c r="BR88" s="338"/>
      <c r="BS88" s="338"/>
      <c r="BT88" s="338"/>
      <c r="BU88" s="338"/>
      <c r="BV88" s="338"/>
    </row>
    <row r="89" spans="1:74" x14ac:dyDescent="0.2">
      <c r="BK89" s="338"/>
      <c r="BL89" s="338"/>
      <c r="BM89" s="338"/>
      <c r="BN89" s="338"/>
      <c r="BO89" s="338"/>
      <c r="BP89" s="338"/>
      <c r="BQ89" s="338"/>
      <c r="BR89" s="338"/>
      <c r="BS89" s="338"/>
      <c r="BT89" s="338"/>
      <c r="BU89" s="338"/>
      <c r="BV89" s="338"/>
    </row>
    <row r="90" spans="1:74" x14ac:dyDescent="0.2">
      <c r="BK90" s="338"/>
      <c r="BL90" s="338"/>
      <c r="BM90" s="338"/>
      <c r="BN90" s="338"/>
      <c r="BO90" s="338"/>
      <c r="BP90" s="338"/>
      <c r="BQ90" s="338"/>
      <c r="BR90" s="338"/>
      <c r="BS90" s="338"/>
      <c r="BT90" s="338"/>
      <c r="BU90" s="338"/>
      <c r="BV90" s="338"/>
    </row>
    <row r="91" spans="1:74" x14ac:dyDescent="0.2">
      <c r="BK91" s="338"/>
      <c r="BL91" s="338"/>
      <c r="BM91" s="338"/>
      <c r="BN91" s="338"/>
      <c r="BO91" s="338"/>
      <c r="BP91" s="338"/>
      <c r="BQ91" s="338"/>
      <c r="BR91" s="338"/>
      <c r="BS91" s="338"/>
      <c r="BT91" s="338"/>
      <c r="BU91" s="338"/>
      <c r="BV91" s="338"/>
    </row>
    <row r="92" spans="1:74" x14ac:dyDescent="0.2">
      <c r="BK92" s="338"/>
      <c r="BL92" s="338"/>
      <c r="BM92" s="338"/>
      <c r="BN92" s="338"/>
      <c r="BO92" s="338"/>
      <c r="BP92" s="338"/>
      <c r="BQ92" s="338"/>
      <c r="BR92" s="338"/>
      <c r="BS92" s="338"/>
      <c r="BT92" s="338"/>
      <c r="BU92" s="338"/>
      <c r="BV92" s="338"/>
    </row>
    <row r="93" spans="1:74" x14ac:dyDescent="0.2">
      <c r="BK93" s="338"/>
      <c r="BL93" s="338"/>
      <c r="BM93" s="338"/>
      <c r="BN93" s="338"/>
      <c r="BO93" s="338"/>
      <c r="BP93" s="338"/>
      <c r="BQ93" s="338"/>
      <c r="BR93" s="338"/>
      <c r="BS93" s="338"/>
      <c r="BT93" s="338"/>
      <c r="BU93" s="338"/>
      <c r="BV93" s="338"/>
    </row>
    <row r="94" spans="1:74" x14ac:dyDescent="0.2">
      <c r="BK94" s="338"/>
      <c r="BL94" s="338"/>
      <c r="BM94" s="338"/>
      <c r="BN94" s="338"/>
      <c r="BO94" s="338"/>
      <c r="BP94" s="338"/>
      <c r="BQ94" s="338"/>
      <c r="BR94" s="338"/>
      <c r="BS94" s="338"/>
      <c r="BT94" s="338"/>
      <c r="BU94" s="338"/>
      <c r="BV94" s="338"/>
    </row>
    <row r="95" spans="1:74" x14ac:dyDescent="0.2">
      <c r="BK95" s="338"/>
      <c r="BL95" s="338"/>
      <c r="BM95" s="338"/>
      <c r="BN95" s="338"/>
      <c r="BO95" s="338"/>
      <c r="BP95" s="338"/>
      <c r="BQ95" s="338"/>
      <c r="BR95" s="338"/>
      <c r="BS95" s="338"/>
      <c r="BT95" s="338"/>
      <c r="BU95" s="338"/>
      <c r="BV95" s="338"/>
    </row>
    <row r="96" spans="1:74" x14ac:dyDescent="0.2">
      <c r="BK96" s="338"/>
      <c r="BL96" s="338"/>
      <c r="BM96" s="338"/>
      <c r="BN96" s="338"/>
      <c r="BO96" s="338"/>
      <c r="BP96" s="338"/>
      <c r="BQ96" s="338"/>
      <c r="BR96" s="338"/>
      <c r="BS96" s="338"/>
      <c r="BT96" s="338"/>
      <c r="BU96" s="338"/>
      <c r="BV96" s="338"/>
    </row>
    <row r="97" spans="63:74" x14ac:dyDescent="0.2">
      <c r="BK97" s="338"/>
      <c r="BL97" s="338"/>
      <c r="BM97" s="338"/>
      <c r="BN97" s="338"/>
      <c r="BO97" s="338"/>
      <c r="BP97" s="338"/>
      <c r="BQ97" s="338"/>
      <c r="BR97" s="338"/>
      <c r="BS97" s="338"/>
      <c r="BT97" s="338"/>
      <c r="BU97" s="338"/>
      <c r="BV97" s="338"/>
    </row>
    <row r="98" spans="63:74" x14ac:dyDescent="0.2">
      <c r="BK98" s="338"/>
      <c r="BL98" s="338"/>
      <c r="BM98" s="338"/>
      <c r="BN98" s="338"/>
      <c r="BO98" s="338"/>
      <c r="BP98" s="338"/>
      <c r="BQ98" s="338"/>
      <c r="BR98" s="338"/>
      <c r="BS98" s="338"/>
      <c r="BT98" s="338"/>
      <c r="BU98" s="338"/>
      <c r="BV98" s="338"/>
    </row>
    <row r="99" spans="63:74" x14ac:dyDescent="0.2">
      <c r="BK99" s="338"/>
      <c r="BL99" s="338"/>
      <c r="BM99" s="338"/>
      <c r="BN99" s="338"/>
      <c r="BO99" s="338"/>
      <c r="BP99" s="338"/>
      <c r="BQ99" s="338"/>
      <c r="BR99" s="338"/>
      <c r="BS99" s="338"/>
      <c r="BT99" s="338"/>
      <c r="BU99" s="338"/>
      <c r="BV99" s="338"/>
    </row>
    <row r="100" spans="63:74" x14ac:dyDescent="0.2">
      <c r="BK100" s="338"/>
      <c r="BL100" s="338"/>
      <c r="BM100" s="338"/>
      <c r="BN100" s="338"/>
      <c r="BO100" s="338"/>
      <c r="BP100" s="338"/>
      <c r="BQ100" s="338"/>
      <c r="BR100" s="338"/>
      <c r="BS100" s="338"/>
      <c r="BT100" s="338"/>
      <c r="BU100" s="338"/>
      <c r="BV100" s="338"/>
    </row>
    <row r="101" spans="63:74" x14ac:dyDescent="0.2">
      <c r="BK101" s="338"/>
      <c r="BL101" s="338"/>
      <c r="BM101" s="338"/>
      <c r="BN101" s="338"/>
      <c r="BO101" s="338"/>
      <c r="BP101" s="338"/>
      <c r="BQ101" s="338"/>
      <c r="BR101" s="338"/>
      <c r="BS101" s="338"/>
      <c r="BT101" s="338"/>
      <c r="BU101" s="338"/>
      <c r="BV101" s="338"/>
    </row>
    <row r="102" spans="63:74" x14ac:dyDescent="0.2">
      <c r="BK102" s="338"/>
      <c r="BL102" s="338"/>
      <c r="BM102" s="338"/>
      <c r="BN102" s="338"/>
      <c r="BO102" s="338"/>
      <c r="BP102" s="338"/>
      <c r="BQ102" s="338"/>
      <c r="BR102" s="338"/>
      <c r="BS102" s="338"/>
      <c r="BT102" s="338"/>
      <c r="BU102" s="338"/>
      <c r="BV102" s="338"/>
    </row>
    <row r="103" spans="63:74" x14ac:dyDescent="0.2">
      <c r="BK103" s="338"/>
      <c r="BL103" s="338"/>
      <c r="BM103" s="338"/>
      <c r="BN103" s="338"/>
      <c r="BO103" s="338"/>
      <c r="BP103" s="338"/>
      <c r="BQ103" s="338"/>
      <c r="BR103" s="338"/>
      <c r="BS103" s="338"/>
      <c r="BT103" s="338"/>
      <c r="BU103" s="338"/>
      <c r="BV103" s="338"/>
    </row>
    <row r="104" spans="63:74" x14ac:dyDescent="0.2">
      <c r="BK104" s="338"/>
      <c r="BL104" s="338"/>
      <c r="BM104" s="338"/>
      <c r="BN104" s="338"/>
      <c r="BO104" s="338"/>
      <c r="BP104" s="338"/>
      <c r="BQ104" s="338"/>
      <c r="BR104" s="338"/>
      <c r="BS104" s="338"/>
      <c r="BT104" s="338"/>
      <c r="BU104" s="338"/>
      <c r="BV104" s="338"/>
    </row>
    <row r="105" spans="63:74" x14ac:dyDescent="0.2">
      <c r="BK105" s="338"/>
      <c r="BL105" s="338"/>
      <c r="BM105" s="338"/>
      <c r="BN105" s="338"/>
      <c r="BO105" s="338"/>
      <c r="BP105" s="338"/>
      <c r="BQ105" s="338"/>
      <c r="BR105" s="338"/>
      <c r="BS105" s="338"/>
      <c r="BT105" s="338"/>
      <c r="BU105" s="338"/>
      <c r="BV105" s="338"/>
    </row>
    <row r="106" spans="63:74" x14ac:dyDescent="0.2">
      <c r="BK106" s="338"/>
      <c r="BL106" s="338"/>
      <c r="BM106" s="338"/>
      <c r="BN106" s="338"/>
      <c r="BO106" s="338"/>
      <c r="BP106" s="338"/>
      <c r="BQ106" s="338"/>
      <c r="BR106" s="338"/>
      <c r="BS106" s="338"/>
      <c r="BT106" s="338"/>
      <c r="BU106" s="338"/>
      <c r="BV106" s="338"/>
    </row>
    <row r="107" spans="63:74" x14ac:dyDescent="0.2">
      <c r="BK107" s="338"/>
      <c r="BL107" s="338"/>
      <c r="BM107" s="338"/>
      <c r="BN107" s="338"/>
      <c r="BO107" s="338"/>
      <c r="BP107" s="338"/>
      <c r="BQ107" s="338"/>
      <c r="BR107" s="338"/>
      <c r="BS107" s="338"/>
      <c r="BT107" s="338"/>
      <c r="BU107" s="338"/>
      <c r="BV107" s="338"/>
    </row>
    <row r="108" spans="63:74" x14ac:dyDescent="0.2">
      <c r="BK108" s="338"/>
      <c r="BL108" s="338"/>
      <c r="BM108" s="338"/>
      <c r="BN108" s="338"/>
      <c r="BO108" s="338"/>
      <c r="BP108" s="338"/>
      <c r="BQ108" s="338"/>
      <c r="BR108" s="338"/>
      <c r="BS108" s="338"/>
      <c r="BT108" s="338"/>
      <c r="BU108" s="338"/>
      <c r="BV108" s="338"/>
    </row>
    <row r="109" spans="63:74" x14ac:dyDescent="0.2">
      <c r="BK109" s="338"/>
      <c r="BL109" s="338"/>
      <c r="BM109" s="338"/>
      <c r="BN109" s="338"/>
      <c r="BO109" s="338"/>
      <c r="BP109" s="338"/>
      <c r="BQ109" s="338"/>
      <c r="BR109" s="338"/>
      <c r="BS109" s="338"/>
      <c r="BT109" s="338"/>
      <c r="BU109" s="338"/>
      <c r="BV109" s="338"/>
    </row>
    <row r="110" spans="63:74" x14ac:dyDescent="0.2">
      <c r="BK110" s="338"/>
      <c r="BL110" s="338"/>
      <c r="BM110" s="338"/>
      <c r="BN110" s="338"/>
      <c r="BO110" s="338"/>
      <c r="BP110" s="338"/>
      <c r="BQ110" s="338"/>
      <c r="BR110" s="338"/>
      <c r="BS110" s="338"/>
      <c r="BT110" s="338"/>
      <c r="BU110" s="338"/>
      <c r="BV110" s="338"/>
    </row>
    <row r="111" spans="63:74" x14ac:dyDescent="0.2">
      <c r="BK111" s="338"/>
      <c r="BL111" s="338"/>
      <c r="BM111" s="338"/>
      <c r="BN111" s="338"/>
      <c r="BO111" s="338"/>
      <c r="BP111" s="338"/>
      <c r="BQ111" s="338"/>
      <c r="BR111" s="338"/>
      <c r="BS111" s="338"/>
      <c r="BT111" s="338"/>
      <c r="BU111" s="338"/>
      <c r="BV111" s="338"/>
    </row>
    <row r="112" spans="63:74" x14ac:dyDescent="0.2">
      <c r="BK112" s="338"/>
      <c r="BL112" s="338"/>
      <c r="BM112" s="338"/>
      <c r="BN112" s="338"/>
      <c r="BO112" s="338"/>
      <c r="BP112" s="338"/>
      <c r="BQ112" s="338"/>
      <c r="BR112" s="338"/>
      <c r="BS112" s="338"/>
      <c r="BT112" s="338"/>
      <c r="BU112" s="338"/>
      <c r="BV112" s="338"/>
    </row>
    <row r="113" spans="63:74" x14ac:dyDescent="0.2">
      <c r="BK113" s="338"/>
      <c r="BL113" s="338"/>
      <c r="BM113" s="338"/>
      <c r="BN113" s="338"/>
      <c r="BO113" s="338"/>
      <c r="BP113" s="338"/>
      <c r="BQ113" s="338"/>
      <c r="BR113" s="338"/>
      <c r="BS113" s="338"/>
      <c r="BT113" s="338"/>
      <c r="BU113" s="338"/>
      <c r="BV113" s="338"/>
    </row>
    <row r="114" spans="63:74" x14ac:dyDescent="0.2">
      <c r="BK114" s="338"/>
      <c r="BL114" s="338"/>
      <c r="BM114" s="338"/>
      <c r="BN114" s="338"/>
      <c r="BO114" s="338"/>
      <c r="BP114" s="338"/>
      <c r="BQ114" s="338"/>
      <c r="BR114" s="338"/>
      <c r="BS114" s="338"/>
      <c r="BT114" s="338"/>
      <c r="BU114" s="338"/>
      <c r="BV114" s="338"/>
    </row>
    <row r="115" spans="63:74" x14ac:dyDescent="0.2">
      <c r="BK115" s="338"/>
      <c r="BL115" s="338"/>
      <c r="BM115" s="338"/>
      <c r="BN115" s="338"/>
      <c r="BO115" s="338"/>
      <c r="BP115" s="338"/>
      <c r="BQ115" s="338"/>
      <c r="BR115" s="338"/>
      <c r="BS115" s="338"/>
      <c r="BT115" s="338"/>
      <c r="BU115" s="338"/>
      <c r="BV115" s="338"/>
    </row>
    <row r="116" spans="63:74" x14ac:dyDescent="0.2">
      <c r="BK116" s="338"/>
      <c r="BL116" s="338"/>
      <c r="BM116" s="338"/>
      <c r="BN116" s="338"/>
      <c r="BO116" s="338"/>
      <c r="BP116" s="338"/>
      <c r="BQ116" s="338"/>
      <c r="BR116" s="338"/>
      <c r="BS116" s="338"/>
      <c r="BT116" s="338"/>
      <c r="BU116" s="338"/>
      <c r="BV116" s="338"/>
    </row>
    <row r="117" spans="63:74" x14ac:dyDescent="0.2">
      <c r="BK117" s="338"/>
      <c r="BL117" s="338"/>
      <c r="BM117" s="338"/>
      <c r="BN117" s="338"/>
      <c r="BO117" s="338"/>
      <c r="BP117" s="338"/>
      <c r="BQ117" s="338"/>
      <c r="BR117" s="338"/>
      <c r="BS117" s="338"/>
      <c r="BT117" s="338"/>
      <c r="BU117" s="338"/>
      <c r="BV117" s="338"/>
    </row>
    <row r="118" spans="63:74" x14ac:dyDescent="0.2">
      <c r="BK118" s="338"/>
      <c r="BL118" s="338"/>
      <c r="BM118" s="338"/>
      <c r="BN118" s="338"/>
      <c r="BO118" s="338"/>
      <c r="BP118" s="338"/>
      <c r="BQ118" s="338"/>
      <c r="BR118" s="338"/>
      <c r="BS118" s="338"/>
      <c r="BT118" s="338"/>
      <c r="BU118" s="338"/>
      <c r="BV118" s="338"/>
    </row>
    <row r="119" spans="63:74" x14ac:dyDescent="0.2">
      <c r="BK119" s="338"/>
      <c r="BL119" s="338"/>
      <c r="BM119" s="338"/>
      <c r="BN119" s="338"/>
      <c r="BO119" s="338"/>
      <c r="BP119" s="338"/>
      <c r="BQ119" s="338"/>
      <c r="BR119" s="338"/>
      <c r="BS119" s="338"/>
      <c r="BT119" s="338"/>
      <c r="BU119" s="338"/>
      <c r="BV119" s="338"/>
    </row>
    <row r="120" spans="63:74" x14ac:dyDescent="0.2">
      <c r="BK120" s="338"/>
      <c r="BL120" s="338"/>
      <c r="BM120" s="338"/>
      <c r="BN120" s="338"/>
      <c r="BO120" s="338"/>
      <c r="BP120" s="338"/>
      <c r="BQ120" s="338"/>
      <c r="BR120" s="338"/>
      <c r="BS120" s="338"/>
      <c r="BT120" s="338"/>
      <c r="BU120" s="338"/>
      <c r="BV120" s="338"/>
    </row>
    <row r="121" spans="63:74" x14ac:dyDescent="0.2">
      <c r="BK121" s="338"/>
      <c r="BL121" s="338"/>
      <c r="BM121" s="338"/>
      <c r="BN121" s="338"/>
      <c r="BO121" s="338"/>
      <c r="BP121" s="338"/>
      <c r="BQ121" s="338"/>
      <c r="BR121" s="338"/>
      <c r="BS121" s="338"/>
      <c r="BT121" s="338"/>
      <c r="BU121" s="338"/>
      <c r="BV121" s="338"/>
    </row>
    <row r="122" spans="63:74" x14ac:dyDescent="0.2">
      <c r="BK122" s="338"/>
      <c r="BL122" s="338"/>
      <c r="BM122" s="338"/>
      <c r="BN122" s="338"/>
      <c r="BO122" s="338"/>
      <c r="BP122" s="338"/>
      <c r="BQ122" s="338"/>
      <c r="BR122" s="338"/>
      <c r="BS122" s="338"/>
      <c r="BT122" s="338"/>
      <c r="BU122" s="338"/>
      <c r="BV122" s="338"/>
    </row>
    <row r="123" spans="63:74" x14ac:dyDescent="0.2">
      <c r="BK123" s="338"/>
      <c r="BL123" s="338"/>
      <c r="BM123" s="338"/>
      <c r="BN123" s="338"/>
      <c r="BO123" s="338"/>
      <c r="BP123" s="338"/>
      <c r="BQ123" s="338"/>
      <c r="BR123" s="338"/>
      <c r="BS123" s="338"/>
      <c r="BT123" s="338"/>
      <c r="BU123" s="338"/>
      <c r="BV123" s="338"/>
    </row>
    <row r="124" spans="63:74" x14ac:dyDescent="0.2">
      <c r="BK124" s="338"/>
      <c r="BL124" s="338"/>
      <c r="BM124" s="338"/>
      <c r="BN124" s="338"/>
      <c r="BO124" s="338"/>
      <c r="BP124" s="338"/>
      <c r="BQ124" s="338"/>
      <c r="BR124" s="338"/>
      <c r="BS124" s="338"/>
      <c r="BT124" s="338"/>
      <c r="BU124" s="338"/>
      <c r="BV124" s="338"/>
    </row>
    <row r="125" spans="63:74" x14ac:dyDescent="0.2">
      <c r="BK125" s="338"/>
      <c r="BL125" s="338"/>
      <c r="BM125" s="338"/>
      <c r="BN125" s="338"/>
      <c r="BO125" s="338"/>
      <c r="BP125" s="338"/>
      <c r="BQ125" s="338"/>
      <c r="BR125" s="338"/>
      <c r="BS125" s="338"/>
      <c r="BT125" s="338"/>
      <c r="BU125" s="338"/>
      <c r="BV125" s="338"/>
    </row>
    <row r="126" spans="63:74" x14ac:dyDescent="0.2">
      <c r="BK126" s="338"/>
      <c r="BL126" s="338"/>
      <c r="BM126" s="338"/>
      <c r="BN126" s="338"/>
      <c r="BO126" s="338"/>
      <c r="BP126" s="338"/>
      <c r="BQ126" s="338"/>
      <c r="BR126" s="338"/>
      <c r="BS126" s="338"/>
      <c r="BT126" s="338"/>
      <c r="BU126" s="338"/>
      <c r="BV126" s="338"/>
    </row>
    <row r="127" spans="63:74" x14ac:dyDescent="0.2">
      <c r="BK127" s="338"/>
      <c r="BL127" s="338"/>
      <c r="BM127" s="338"/>
      <c r="BN127" s="338"/>
      <c r="BO127" s="338"/>
      <c r="BP127" s="338"/>
      <c r="BQ127" s="338"/>
      <c r="BR127" s="338"/>
      <c r="BS127" s="338"/>
      <c r="BT127" s="338"/>
      <c r="BU127" s="338"/>
      <c r="BV127" s="338"/>
    </row>
    <row r="128" spans="63:74" x14ac:dyDescent="0.2">
      <c r="BK128" s="338"/>
      <c r="BL128" s="338"/>
      <c r="BM128" s="338"/>
      <c r="BN128" s="338"/>
      <c r="BO128" s="338"/>
      <c r="BP128" s="338"/>
      <c r="BQ128" s="338"/>
      <c r="BR128" s="338"/>
      <c r="BS128" s="338"/>
      <c r="BT128" s="338"/>
      <c r="BU128" s="338"/>
      <c r="BV128" s="338"/>
    </row>
    <row r="129" spans="63:74" x14ac:dyDescent="0.2">
      <c r="BK129" s="338"/>
      <c r="BL129" s="338"/>
      <c r="BM129" s="338"/>
      <c r="BN129" s="338"/>
      <c r="BO129" s="338"/>
      <c r="BP129" s="338"/>
      <c r="BQ129" s="338"/>
      <c r="BR129" s="338"/>
      <c r="BS129" s="338"/>
      <c r="BT129" s="338"/>
      <c r="BU129" s="338"/>
      <c r="BV129" s="338"/>
    </row>
    <row r="130" spans="63:74" x14ac:dyDescent="0.2">
      <c r="BK130" s="338"/>
      <c r="BL130" s="338"/>
      <c r="BM130" s="338"/>
      <c r="BN130" s="338"/>
      <c r="BO130" s="338"/>
      <c r="BP130" s="338"/>
      <c r="BQ130" s="338"/>
      <c r="BR130" s="338"/>
      <c r="BS130" s="338"/>
      <c r="BT130" s="338"/>
      <c r="BU130" s="338"/>
      <c r="BV130" s="338"/>
    </row>
    <row r="131" spans="63:74" x14ac:dyDescent="0.2">
      <c r="BK131" s="338"/>
      <c r="BL131" s="338"/>
      <c r="BM131" s="338"/>
      <c r="BN131" s="338"/>
      <c r="BO131" s="338"/>
      <c r="BP131" s="338"/>
      <c r="BQ131" s="338"/>
      <c r="BR131" s="338"/>
      <c r="BS131" s="338"/>
      <c r="BT131" s="338"/>
      <c r="BU131" s="338"/>
      <c r="BV131" s="338"/>
    </row>
    <row r="132" spans="63:74" x14ac:dyDescent="0.2">
      <c r="BK132" s="338"/>
      <c r="BL132" s="338"/>
      <c r="BM132" s="338"/>
      <c r="BN132" s="338"/>
      <c r="BO132" s="338"/>
      <c r="BP132" s="338"/>
      <c r="BQ132" s="338"/>
      <c r="BR132" s="338"/>
      <c r="BS132" s="338"/>
      <c r="BT132" s="338"/>
      <c r="BU132" s="338"/>
      <c r="BV132" s="338"/>
    </row>
    <row r="133" spans="63:74" x14ac:dyDescent="0.2">
      <c r="BK133" s="338"/>
      <c r="BL133" s="338"/>
      <c r="BM133" s="338"/>
      <c r="BN133" s="338"/>
      <c r="BO133" s="338"/>
      <c r="BP133" s="338"/>
      <c r="BQ133" s="338"/>
      <c r="BR133" s="338"/>
      <c r="BS133" s="338"/>
      <c r="BT133" s="338"/>
      <c r="BU133" s="338"/>
      <c r="BV133" s="338"/>
    </row>
    <row r="134" spans="63:74" x14ac:dyDescent="0.2">
      <c r="BK134" s="338"/>
      <c r="BL134" s="338"/>
      <c r="BM134" s="338"/>
      <c r="BN134" s="338"/>
      <c r="BO134" s="338"/>
      <c r="BP134" s="338"/>
      <c r="BQ134" s="338"/>
      <c r="BR134" s="338"/>
      <c r="BS134" s="338"/>
      <c r="BT134" s="338"/>
      <c r="BU134" s="338"/>
      <c r="BV134" s="338"/>
    </row>
    <row r="135" spans="63:74" x14ac:dyDescent="0.2">
      <c r="BK135" s="338"/>
      <c r="BL135" s="338"/>
      <c r="BM135" s="338"/>
      <c r="BN135" s="338"/>
      <c r="BO135" s="338"/>
      <c r="BP135" s="338"/>
      <c r="BQ135" s="338"/>
      <c r="BR135" s="338"/>
      <c r="BS135" s="338"/>
      <c r="BT135" s="338"/>
      <c r="BU135" s="338"/>
      <c r="BV135" s="338"/>
    </row>
    <row r="136" spans="63:74" x14ac:dyDescent="0.2">
      <c r="BK136" s="338"/>
      <c r="BL136" s="338"/>
      <c r="BM136" s="338"/>
      <c r="BN136" s="338"/>
      <c r="BO136" s="338"/>
      <c r="BP136" s="338"/>
      <c r="BQ136" s="338"/>
      <c r="BR136" s="338"/>
      <c r="BS136" s="338"/>
      <c r="BT136" s="338"/>
      <c r="BU136" s="338"/>
      <c r="BV136" s="338"/>
    </row>
    <row r="137" spans="63:74" x14ac:dyDescent="0.2">
      <c r="BK137" s="338"/>
      <c r="BL137" s="338"/>
      <c r="BM137" s="338"/>
      <c r="BN137" s="338"/>
      <c r="BO137" s="338"/>
      <c r="BP137" s="338"/>
      <c r="BQ137" s="338"/>
      <c r="BR137" s="338"/>
      <c r="BS137" s="338"/>
      <c r="BT137" s="338"/>
      <c r="BU137" s="338"/>
      <c r="BV137" s="338"/>
    </row>
    <row r="138" spans="63:74" x14ac:dyDescent="0.2">
      <c r="BK138" s="338"/>
      <c r="BL138" s="338"/>
      <c r="BM138" s="338"/>
      <c r="BN138" s="338"/>
      <c r="BO138" s="338"/>
      <c r="BP138" s="338"/>
      <c r="BQ138" s="338"/>
      <c r="BR138" s="338"/>
      <c r="BS138" s="338"/>
      <c r="BT138" s="338"/>
      <c r="BU138" s="338"/>
      <c r="BV138" s="338"/>
    </row>
    <row r="139" spans="63:74" x14ac:dyDescent="0.2">
      <c r="BK139" s="338"/>
      <c r="BL139" s="338"/>
      <c r="BM139" s="338"/>
      <c r="BN139" s="338"/>
      <c r="BO139" s="338"/>
      <c r="BP139" s="338"/>
      <c r="BQ139" s="338"/>
      <c r="BR139" s="338"/>
      <c r="BS139" s="338"/>
      <c r="BT139" s="338"/>
      <c r="BU139" s="338"/>
      <c r="BV139" s="338"/>
    </row>
    <row r="140" spans="63:74" x14ac:dyDescent="0.2">
      <c r="BK140" s="338"/>
      <c r="BL140" s="338"/>
      <c r="BM140" s="338"/>
      <c r="BN140" s="338"/>
      <c r="BO140" s="338"/>
      <c r="BP140" s="338"/>
      <c r="BQ140" s="338"/>
      <c r="BR140" s="338"/>
      <c r="BS140" s="338"/>
      <c r="BT140" s="338"/>
      <c r="BU140" s="338"/>
      <c r="BV140" s="338"/>
    </row>
    <row r="141" spans="63:74" x14ac:dyDescent="0.2">
      <c r="BK141" s="338"/>
      <c r="BL141" s="338"/>
      <c r="BM141" s="338"/>
      <c r="BN141" s="338"/>
      <c r="BO141" s="338"/>
      <c r="BP141" s="338"/>
      <c r="BQ141" s="338"/>
      <c r="BR141" s="338"/>
      <c r="BS141" s="338"/>
      <c r="BT141" s="338"/>
      <c r="BU141" s="338"/>
      <c r="BV141" s="338"/>
    </row>
    <row r="142" spans="63:74" x14ac:dyDescent="0.2">
      <c r="BK142" s="338"/>
      <c r="BL142" s="338"/>
      <c r="BM142" s="338"/>
      <c r="BN142" s="338"/>
      <c r="BO142" s="338"/>
      <c r="BP142" s="338"/>
      <c r="BQ142" s="338"/>
      <c r="BR142" s="338"/>
      <c r="BS142" s="338"/>
      <c r="BT142" s="338"/>
      <c r="BU142" s="338"/>
      <c r="BV142" s="338"/>
    </row>
    <row r="143" spans="63:74" x14ac:dyDescent="0.2">
      <c r="BK143" s="338"/>
      <c r="BL143" s="338"/>
      <c r="BM143" s="338"/>
      <c r="BN143" s="338"/>
      <c r="BO143" s="338"/>
      <c r="BP143" s="338"/>
      <c r="BQ143" s="338"/>
      <c r="BR143" s="338"/>
      <c r="BS143" s="338"/>
      <c r="BT143" s="338"/>
      <c r="BU143" s="338"/>
      <c r="BV143" s="338"/>
    </row>
    <row r="144" spans="63:74" x14ac:dyDescent="0.2">
      <c r="BK144" s="338"/>
      <c r="BL144" s="338"/>
      <c r="BM144" s="338"/>
      <c r="BN144" s="338"/>
      <c r="BO144" s="338"/>
      <c r="BP144" s="338"/>
      <c r="BQ144" s="338"/>
      <c r="BR144" s="338"/>
      <c r="BS144" s="338"/>
      <c r="BT144" s="338"/>
      <c r="BU144" s="338"/>
      <c r="BV144" s="338"/>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5" type="noConversion"/>
  <hyperlinks>
    <hyperlink ref="A1:A2" location="Contents!A1" display="Table of Contents"/>
  </hyperlinks>
  <pageMargins left="0.25" right="0.25" top="0.25" bottom="0.25" header="0.54" footer="0.5"/>
  <pageSetup scale="8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workbookViewId="0">
      <pane xSplit="2" ySplit="4" topLeftCell="AC5" activePane="bottomRight" state="frozen"/>
      <selection activeCell="AV7" sqref="AV7"/>
      <selection pane="topRight" activeCell="AV7" sqref="AV7"/>
      <selection pane="bottomLeft" activeCell="AV7" sqref="AV7"/>
      <selection pane="bottomRight" activeCell="BE7" sqref="BE7"/>
    </sheetView>
  </sheetViews>
  <sheetFormatPr defaultColWidth="9.5703125" defaultRowHeight="11.25" x14ac:dyDescent="0.2"/>
  <cols>
    <col min="1" max="1" width="8.5703125" style="13" customWidth="1"/>
    <col min="2" max="2" width="39.42578125" style="13" customWidth="1"/>
    <col min="3" max="3" width="8.5703125" style="13" bestFit="1" customWidth="1"/>
    <col min="4" max="50" width="6.5703125" style="13" customWidth="1"/>
    <col min="51" max="62" width="6.5703125" style="416" customWidth="1"/>
    <col min="63" max="74" width="6.5703125" style="13" customWidth="1"/>
    <col min="75" max="16384" width="9.5703125" style="13"/>
  </cols>
  <sheetData>
    <row r="1" spans="1:74" ht="13.35" customHeight="1" x14ac:dyDescent="0.2">
      <c r="A1" s="667" t="s">
        <v>1051</v>
      </c>
      <c r="B1" s="684" t="s">
        <v>141</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c r="AM1" s="263"/>
    </row>
    <row r="2" spans="1:74" ht="12.75" x14ac:dyDescent="0.2">
      <c r="A2" s="668"/>
      <c r="B2" s="543" t="str">
        <f>"U.S. Energy Information Administration  |  Short-Term Energy Outlook  - "&amp;Dates!D1</f>
        <v>U.S. Energy Information Administration  |  Short-Term Energy Outlook  - August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263"/>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49"/>
      <c r="B5" s="50" t="s">
        <v>120</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1:74" ht="11.1" customHeight="1" x14ac:dyDescent="0.2">
      <c r="A6" s="52" t="s">
        <v>694</v>
      </c>
      <c r="B6" s="151" t="s">
        <v>642</v>
      </c>
      <c r="C6" s="217">
        <v>89.171000000000006</v>
      </c>
      <c r="D6" s="217">
        <v>88.578000000000003</v>
      </c>
      <c r="E6" s="217">
        <v>102.857</v>
      </c>
      <c r="F6" s="217">
        <v>109.533</v>
      </c>
      <c r="G6" s="217">
        <v>100.9</v>
      </c>
      <c r="H6" s="217">
        <v>96.263999999999996</v>
      </c>
      <c r="I6" s="217">
        <v>97.304000000000002</v>
      </c>
      <c r="J6" s="217">
        <v>86.332999999999998</v>
      </c>
      <c r="K6" s="217">
        <v>85.515000000000001</v>
      </c>
      <c r="L6" s="217">
        <v>86.322000000000003</v>
      </c>
      <c r="M6" s="217">
        <v>97.16</v>
      </c>
      <c r="N6" s="217">
        <v>98.563000000000002</v>
      </c>
      <c r="O6" s="217">
        <v>100.274</v>
      </c>
      <c r="P6" s="217">
        <v>102.20399999999999</v>
      </c>
      <c r="Q6" s="217">
        <v>106.158</v>
      </c>
      <c r="R6" s="217">
        <v>103.321</v>
      </c>
      <c r="S6" s="217">
        <v>94.655000000000001</v>
      </c>
      <c r="T6" s="217">
        <v>82.302999999999997</v>
      </c>
      <c r="U6" s="217">
        <v>87.894999999999996</v>
      </c>
      <c r="V6" s="217">
        <v>94.131</v>
      </c>
      <c r="W6" s="217">
        <v>94.513999999999996</v>
      </c>
      <c r="X6" s="217">
        <v>89.491</v>
      </c>
      <c r="Y6" s="217">
        <v>86.531000000000006</v>
      </c>
      <c r="Z6" s="217">
        <v>87.86</v>
      </c>
      <c r="AA6" s="217">
        <v>94.757000000000005</v>
      </c>
      <c r="AB6" s="217">
        <v>95.308999999999997</v>
      </c>
      <c r="AC6" s="217">
        <v>92.938999999999993</v>
      </c>
      <c r="AD6" s="217">
        <v>92.021000000000001</v>
      </c>
      <c r="AE6" s="217">
        <v>94.51</v>
      </c>
      <c r="AF6" s="217">
        <v>95.772999999999996</v>
      </c>
      <c r="AG6" s="217">
        <v>104.67100000000001</v>
      </c>
      <c r="AH6" s="217">
        <v>106.57299999999999</v>
      </c>
      <c r="AI6" s="217">
        <v>106.29</v>
      </c>
      <c r="AJ6" s="217">
        <v>100.538</v>
      </c>
      <c r="AK6" s="217">
        <v>93.864000000000004</v>
      </c>
      <c r="AL6" s="217">
        <v>97.625</v>
      </c>
      <c r="AM6" s="217">
        <v>94.617000000000004</v>
      </c>
      <c r="AN6" s="217">
        <v>100.81699999999999</v>
      </c>
      <c r="AO6" s="217">
        <v>100.804</v>
      </c>
      <c r="AP6" s="217">
        <v>102.069</v>
      </c>
      <c r="AQ6" s="217">
        <v>102.17700000000001</v>
      </c>
      <c r="AR6" s="217">
        <v>105.794</v>
      </c>
      <c r="AS6" s="217">
        <v>103.58799999999999</v>
      </c>
      <c r="AT6" s="217">
        <v>96.534999999999997</v>
      </c>
      <c r="AU6" s="217">
        <v>93.212000000000003</v>
      </c>
      <c r="AV6" s="217">
        <v>84.397000000000006</v>
      </c>
      <c r="AW6" s="217">
        <v>75.789000000000001</v>
      </c>
      <c r="AX6" s="217">
        <v>59.29</v>
      </c>
      <c r="AY6" s="217">
        <v>47.216999999999999</v>
      </c>
      <c r="AZ6" s="217">
        <v>50.584000000000003</v>
      </c>
      <c r="BA6" s="217">
        <v>47.823</v>
      </c>
      <c r="BB6" s="217">
        <v>54.453000000000003</v>
      </c>
      <c r="BC6" s="217">
        <v>59.265000000000001</v>
      </c>
      <c r="BD6" s="217">
        <v>59.82</v>
      </c>
      <c r="BE6" s="217">
        <v>50.9</v>
      </c>
      <c r="BF6" s="328">
        <v>45</v>
      </c>
      <c r="BG6" s="328">
        <v>44.5</v>
      </c>
      <c r="BH6" s="328">
        <v>44</v>
      </c>
      <c r="BI6" s="328">
        <v>45</v>
      </c>
      <c r="BJ6" s="328">
        <v>47</v>
      </c>
      <c r="BK6" s="328">
        <v>48</v>
      </c>
      <c r="BL6" s="328">
        <v>49</v>
      </c>
      <c r="BM6" s="328">
        <v>50</v>
      </c>
      <c r="BN6" s="328">
        <v>52</v>
      </c>
      <c r="BO6" s="328">
        <v>55</v>
      </c>
      <c r="BP6" s="328">
        <v>57</v>
      </c>
      <c r="BQ6" s="328">
        <v>57</v>
      </c>
      <c r="BR6" s="328">
        <v>57</v>
      </c>
      <c r="BS6" s="328">
        <v>56</v>
      </c>
      <c r="BT6" s="328">
        <v>57</v>
      </c>
      <c r="BU6" s="328">
        <v>57</v>
      </c>
      <c r="BV6" s="328">
        <v>57</v>
      </c>
    </row>
    <row r="7" spans="1:74" ht="11.1" customHeight="1" x14ac:dyDescent="0.2">
      <c r="A7" s="52" t="s">
        <v>106</v>
      </c>
      <c r="B7" s="151" t="s">
        <v>105</v>
      </c>
      <c r="C7" s="217">
        <v>96.524000000000001</v>
      </c>
      <c r="D7" s="217">
        <v>103.71599999999999</v>
      </c>
      <c r="E7" s="217">
        <v>114.643</v>
      </c>
      <c r="F7" s="217">
        <v>123.259</v>
      </c>
      <c r="G7" s="217">
        <v>114.989</v>
      </c>
      <c r="H7" s="217">
        <v>113.833</v>
      </c>
      <c r="I7" s="217">
        <v>116.974</v>
      </c>
      <c r="J7" s="217">
        <v>110.22</v>
      </c>
      <c r="K7" s="217">
        <v>112.834</v>
      </c>
      <c r="L7" s="217">
        <v>109.55</v>
      </c>
      <c r="M7" s="217">
        <v>110.768</v>
      </c>
      <c r="N7" s="217">
        <v>107.871</v>
      </c>
      <c r="O7" s="217">
        <v>110.68600000000001</v>
      </c>
      <c r="P7" s="217">
        <v>119.327</v>
      </c>
      <c r="Q7" s="217">
        <v>125.44499999999999</v>
      </c>
      <c r="R7" s="217">
        <v>119.75</v>
      </c>
      <c r="S7" s="217">
        <v>110.34</v>
      </c>
      <c r="T7" s="217">
        <v>95.156000000000006</v>
      </c>
      <c r="U7" s="217">
        <v>102.619</v>
      </c>
      <c r="V7" s="217">
        <v>113.35599999999999</v>
      </c>
      <c r="W7" s="217">
        <v>112.864</v>
      </c>
      <c r="X7" s="217">
        <v>111.711</v>
      </c>
      <c r="Y7" s="217">
        <v>109.059</v>
      </c>
      <c r="Z7" s="217">
        <v>109.494</v>
      </c>
      <c r="AA7" s="217">
        <v>112.96</v>
      </c>
      <c r="AB7" s="217">
        <v>116.051</v>
      </c>
      <c r="AC7" s="217">
        <v>108.474</v>
      </c>
      <c r="AD7" s="217">
        <v>102.248</v>
      </c>
      <c r="AE7" s="217">
        <v>102.559</v>
      </c>
      <c r="AF7" s="217">
        <v>102.92</v>
      </c>
      <c r="AG7" s="217">
        <v>107.93300000000001</v>
      </c>
      <c r="AH7" s="217">
        <v>111.28</v>
      </c>
      <c r="AI7" s="217">
        <v>111.59699999999999</v>
      </c>
      <c r="AJ7" s="217">
        <v>109.077</v>
      </c>
      <c r="AK7" s="217">
        <v>107.792</v>
      </c>
      <c r="AL7" s="217">
        <v>110.75700000000001</v>
      </c>
      <c r="AM7" s="217">
        <v>108.11799999999999</v>
      </c>
      <c r="AN7" s="217">
        <v>108.901</v>
      </c>
      <c r="AO7" s="217">
        <v>107.48099999999999</v>
      </c>
      <c r="AP7" s="217">
        <v>107.755</v>
      </c>
      <c r="AQ7" s="217">
        <v>109.539</v>
      </c>
      <c r="AR7" s="217">
        <v>111.795</v>
      </c>
      <c r="AS7" s="217">
        <v>106.768</v>
      </c>
      <c r="AT7" s="217">
        <v>101.608</v>
      </c>
      <c r="AU7" s="217">
        <v>97.090999999999994</v>
      </c>
      <c r="AV7" s="217">
        <v>87.424999999999997</v>
      </c>
      <c r="AW7" s="217">
        <v>79.438000000000002</v>
      </c>
      <c r="AX7" s="217">
        <v>62.335000000000001</v>
      </c>
      <c r="AY7" s="217">
        <v>47.76</v>
      </c>
      <c r="AZ7" s="217">
        <v>58.095999999999997</v>
      </c>
      <c r="BA7" s="217">
        <v>55.884999999999998</v>
      </c>
      <c r="BB7" s="217">
        <v>59.524000000000001</v>
      </c>
      <c r="BC7" s="217">
        <v>64.075000000000003</v>
      </c>
      <c r="BD7" s="217">
        <v>61.48</v>
      </c>
      <c r="BE7" s="217">
        <v>56.56</v>
      </c>
      <c r="BF7" s="328">
        <v>49.5</v>
      </c>
      <c r="BG7" s="328">
        <v>49</v>
      </c>
      <c r="BH7" s="328">
        <v>49</v>
      </c>
      <c r="BI7" s="328">
        <v>50</v>
      </c>
      <c r="BJ7" s="328">
        <v>52</v>
      </c>
      <c r="BK7" s="328">
        <v>53</v>
      </c>
      <c r="BL7" s="328">
        <v>54</v>
      </c>
      <c r="BM7" s="328">
        <v>55</v>
      </c>
      <c r="BN7" s="328">
        <v>57</v>
      </c>
      <c r="BO7" s="328">
        <v>60</v>
      </c>
      <c r="BP7" s="328">
        <v>62</v>
      </c>
      <c r="BQ7" s="328">
        <v>62</v>
      </c>
      <c r="BR7" s="328">
        <v>62</v>
      </c>
      <c r="BS7" s="328">
        <v>61</v>
      </c>
      <c r="BT7" s="328">
        <v>62</v>
      </c>
      <c r="BU7" s="328">
        <v>62</v>
      </c>
      <c r="BV7" s="328">
        <v>62</v>
      </c>
    </row>
    <row r="8" spans="1:74" ht="11.1" customHeight="1" x14ac:dyDescent="0.2">
      <c r="A8" s="52" t="s">
        <v>693</v>
      </c>
      <c r="B8" s="151" t="s">
        <v>119</v>
      </c>
      <c r="C8" s="217">
        <v>87.61</v>
      </c>
      <c r="D8" s="217">
        <v>91.42</v>
      </c>
      <c r="E8" s="217">
        <v>102.43</v>
      </c>
      <c r="F8" s="217">
        <v>113.02</v>
      </c>
      <c r="G8" s="217">
        <v>107.98</v>
      </c>
      <c r="H8" s="217">
        <v>105.38</v>
      </c>
      <c r="I8" s="217">
        <v>105.94</v>
      </c>
      <c r="J8" s="217">
        <v>99</v>
      </c>
      <c r="K8" s="217">
        <v>101.05</v>
      </c>
      <c r="L8" s="217">
        <v>101.99</v>
      </c>
      <c r="M8" s="217">
        <v>107.67</v>
      </c>
      <c r="N8" s="217">
        <v>106.52</v>
      </c>
      <c r="O8" s="217">
        <v>105.25</v>
      </c>
      <c r="P8" s="217">
        <v>108.08</v>
      </c>
      <c r="Q8" s="217">
        <v>111</v>
      </c>
      <c r="R8" s="217">
        <v>108.54</v>
      </c>
      <c r="S8" s="217">
        <v>103.26</v>
      </c>
      <c r="T8" s="217">
        <v>92.18</v>
      </c>
      <c r="U8" s="217">
        <v>92.99</v>
      </c>
      <c r="V8" s="217">
        <v>97.04</v>
      </c>
      <c r="W8" s="217">
        <v>101.82</v>
      </c>
      <c r="X8" s="217">
        <v>100.92</v>
      </c>
      <c r="Y8" s="217">
        <v>98.07</v>
      </c>
      <c r="Z8" s="217">
        <v>93.7</v>
      </c>
      <c r="AA8" s="217">
        <v>97.91</v>
      </c>
      <c r="AB8" s="217">
        <v>99.23</v>
      </c>
      <c r="AC8" s="217">
        <v>99.11</v>
      </c>
      <c r="AD8" s="217">
        <v>96.45</v>
      </c>
      <c r="AE8" s="217">
        <v>98.5</v>
      </c>
      <c r="AF8" s="217">
        <v>97.17</v>
      </c>
      <c r="AG8" s="217">
        <v>101.56</v>
      </c>
      <c r="AH8" s="217">
        <v>104.16</v>
      </c>
      <c r="AI8" s="217">
        <v>103.49</v>
      </c>
      <c r="AJ8" s="217">
        <v>97.84</v>
      </c>
      <c r="AK8" s="217">
        <v>90.36</v>
      </c>
      <c r="AL8" s="217">
        <v>90.57</v>
      </c>
      <c r="AM8" s="217">
        <v>89.71</v>
      </c>
      <c r="AN8" s="217">
        <v>96.1</v>
      </c>
      <c r="AO8" s="217">
        <v>97.13</v>
      </c>
      <c r="AP8" s="217">
        <v>97.33</v>
      </c>
      <c r="AQ8" s="217">
        <v>98.46</v>
      </c>
      <c r="AR8" s="217">
        <v>100.26</v>
      </c>
      <c r="AS8" s="217">
        <v>98.75</v>
      </c>
      <c r="AT8" s="217">
        <v>93.23</v>
      </c>
      <c r="AU8" s="217">
        <v>89.38</v>
      </c>
      <c r="AV8" s="217">
        <v>82.75</v>
      </c>
      <c r="AW8" s="217">
        <v>74.34</v>
      </c>
      <c r="AX8" s="217">
        <v>57.36</v>
      </c>
      <c r="AY8" s="217">
        <v>44.74</v>
      </c>
      <c r="AZ8" s="217">
        <v>47.2</v>
      </c>
      <c r="BA8" s="217">
        <v>47.27</v>
      </c>
      <c r="BB8" s="217">
        <v>51.63</v>
      </c>
      <c r="BC8" s="217">
        <v>57.24</v>
      </c>
      <c r="BD8" s="217">
        <v>56.32</v>
      </c>
      <c r="BE8" s="217">
        <v>47.4</v>
      </c>
      <c r="BF8" s="328">
        <v>41.5</v>
      </c>
      <c r="BG8" s="328">
        <v>41</v>
      </c>
      <c r="BH8" s="328">
        <v>40.5</v>
      </c>
      <c r="BI8" s="328">
        <v>41.5</v>
      </c>
      <c r="BJ8" s="328">
        <v>43.5</v>
      </c>
      <c r="BK8" s="328">
        <v>44.5</v>
      </c>
      <c r="BL8" s="328">
        <v>45.5</v>
      </c>
      <c r="BM8" s="328">
        <v>46.5</v>
      </c>
      <c r="BN8" s="328">
        <v>48.5</v>
      </c>
      <c r="BO8" s="328">
        <v>51.5</v>
      </c>
      <c r="BP8" s="328">
        <v>53.5</v>
      </c>
      <c r="BQ8" s="328">
        <v>53.5</v>
      </c>
      <c r="BR8" s="328">
        <v>53.5</v>
      </c>
      <c r="BS8" s="328">
        <v>52.5</v>
      </c>
      <c r="BT8" s="328">
        <v>53.5</v>
      </c>
      <c r="BU8" s="328">
        <v>53.5</v>
      </c>
      <c r="BV8" s="328">
        <v>53.5</v>
      </c>
    </row>
    <row r="9" spans="1:74" ht="11.1" customHeight="1" x14ac:dyDescent="0.2">
      <c r="A9" s="52" t="s">
        <v>1037</v>
      </c>
      <c r="B9" s="151" t="s">
        <v>14</v>
      </c>
      <c r="C9" s="217">
        <v>88.04</v>
      </c>
      <c r="D9" s="217">
        <v>90.66</v>
      </c>
      <c r="E9" s="217">
        <v>102.43</v>
      </c>
      <c r="F9" s="217">
        <v>112.51</v>
      </c>
      <c r="G9" s="217">
        <v>107.84</v>
      </c>
      <c r="H9" s="217">
        <v>104.23</v>
      </c>
      <c r="I9" s="217">
        <v>104.68</v>
      </c>
      <c r="J9" s="217">
        <v>97.7</v>
      </c>
      <c r="K9" s="217">
        <v>99.39</v>
      </c>
      <c r="L9" s="217">
        <v>100.57</v>
      </c>
      <c r="M9" s="217">
        <v>107.28</v>
      </c>
      <c r="N9" s="217">
        <v>105.69</v>
      </c>
      <c r="O9" s="217">
        <v>104.71</v>
      </c>
      <c r="P9" s="217">
        <v>107.18</v>
      </c>
      <c r="Q9" s="217">
        <v>110.92</v>
      </c>
      <c r="R9" s="217">
        <v>109.68</v>
      </c>
      <c r="S9" s="217">
        <v>103.17</v>
      </c>
      <c r="T9" s="217">
        <v>91.96</v>
      </c>
      <c r="U9" s="217">
        <v>92.84</v>
      </c>
      <c r="V9" s="217">
        <v>97.7</v>
      </c>
      <c r="W9" s="217">
        <v>101.97</v>
      </c>
      <c r="X9" s="217">
        <v>100.02</v>
      </c>
      <c r="Y9" s="217">
        <v>96.78</v>
      </c>
      <c r="Z9" s="217">
        <v>95.06</v>
      </c>
      <c r="AA9" s="217">
        <v>100.78</v>
      </c>
      <c r="AB9" s="217">
        <v>101.45</v>
      </c>
      <c r="AC9" s="217">
        <v>101.23</v>
      </c>
      <c r="AD9" s="217">
        <v>99.5</v>
      </c>
      <c r="AE9" s="217">
        <v>100.17</v>
      </c>
      <c r="AF9" s="217">
        <v>98.67</v>
      </c>
      <c r="AG9" s="217">
        <v>103.85</v>
      </c>
      <c r="AH9" s="217">
        <v>106.2</v>
      </c>
      <c r="AI9" s="217">
        <v>105.7</v>
      </c>
      <c r="AJ9" s="217">
        <v>100.41</v>
      </c>
      <c r="AK9" s="217">
        <v>93.32</v>
      </c>
      <c r="AL9" s="217">
        <v>94.32</v>
      </c>
      <c r="AM9" s="217">
        <v>93.58</v>
      </c>
      <c r="AN9" s="217">
        <v>99.36</v>
      </c>
      <c r="AO9" s="217">
        <v>100.09</v>
      </c>
      <c r="AP9" s="217">
        <v>100.15</v>
      </c>
      <c r="AQ9" s="217">
        <v>100.61</v>
      </c>
      <c r="AR9" s="217">
        <v>102.51</v>
      </c>
      <c r="AS9" s="217">
        <v>101.22</v>
      </c>
      <c r="AT9" s="217">
        <v>95.61</v>
      </c>
      <c r="AU9" s="217">
        <v>92.26</v>
      </c>
      <c r="AV9" s="217">
        <v>84.99</v>
      </c>
      <c r="AW9" s="217">
        <v>75.66</v>
      </c>
      <c r="AX9" s="217">
        <v>60.7</v>
      </c>
      <c r="AY9" s="217">
        <v>47</v>
      </c>
      <c r="AZ9" s="217">
        <v>48.97</v>
      </c>
      <c r="BA9" s="217">
        <v>48.06</v>
      </c>
      <c r="BB9" s="217">
        <v>53.51</v>
      </c>
      <c r="BC9" s="217">
        <v>58.68</v>
      </c>
      <c r="BD9" s="217">
        <v>58.82</v>
      </c>
      <c r="BE9" s="217">
        <v>49.9</v>
      </c>
      <c r="BF9" s="328">
        <v>44</v>
      </c>
      <c r="BG9" s="328">
        <v>43.5</v>
      </c>
      <c r="BH9" s="328">
        <v>43</v>
      </c>
      <c r="BI9" s="328">
        <v>44</v>
      </c>
      <c r="BJ9" s="328">
        <v>46</v>
      </c>
      <c r="BK9" s="328">
        <v>47</v>
      </c>
      <c r="BL9" s="328">
        <v>48</v>
      </c>
      <c r="BM9" s="328">
        <v>49</v>
      </c>
      <c r="BN9" s="328">
        <v>51</v>
      </c>
      <c r="BO9" s="328">
        <v>54</v>
      </c>
      <c r="BP9" s="328">
        <v>56</v>
      </c>
      <c r="BQ9" s="328">
        <v>56</v>
      </c>
      <c r="BR9" s="328">
        <v>56</v>
      </c>
      <c r="BS9" s="328">
        <v>55</v>
      </c>
      <c r="BT9" s="328">
        <v>56</v>
      </c>
      <c r="BU9" s="328">
        <v>56</v>
      </c>
      <c r="BV9" s="328">
        <v>56</v>
      </c>
    </row>
    <row r="10" spans="1:74" ht="11.1" customHeight="1" x14ac:dyDescent="0.2">
      <c r="A10" s="49"/>
      <c r="B10" s="50" t="s">
        <v>706</v>
      </c>
      <c r="C10" s="222"/>
      <c r="D10" s="222"/>
      <c r="E10" s="222"/>
      <c r="F10" s="222"/>
      <c r="G10" s="222"/>
      <c r="H10" s="222"/>
      <c r="I10" s="222"/>
      <c r="J10" s="222"/>
      <c r="K10" s="222"/>
      <c r="L10" s="222"/>
      <c r="M10" s="222"/>
      <c r="N10" s="222"/>
      <c r="O10" s="222"/>
      <c r="P10" s="222"/>
      <c r="Q10" s="222"/>
      <c r="R10" s="222"/>
      <c r="S10" s="222"/>
      <c r="T10" s="222"/>
      <c r="U10" s="222"/>
      <c r="V10" s="222"/>
      <c r="W10" s="222"/>
      <c r="X10" s="222"/>
      <c r="Y10" s="222"/>
      <c r="Z10" s="222"/>
      <c r="AA10" s="222"/>
      <c r="AB10" s="222"/>
      <c r="AC10" s="222"/>
      <c r="AD10" s="222"/>
      <c r="AE10" s="222"/>
      <c r="AF10" s="222"/>
      <c r="AG10" s="222"/>
      <c r="AH10" s="222"/>
      <c r="AI10" s="222"/>
      <c r="AJ10" s="222"/>
      <c r="AK10" s="222"/>
      <c r="AL10" s="222"/>
      <c r="AM10" s="222"/>
      <c r="AN10" s="222"/>
      <c r="AO10" s="222"/>
      <c r="AP10" s="222"/>
      <c r="AQ10" s="222"/>
      <c r="AR10" s="222"/>
      <c r="AS10" s="222"/>
      <c r="AT10" s="222"/>
      <c r="AU10" s="222"/>
      <c r="AV10" s="222"/>
      <c r="AW10" s="222"/>
      <c r="AX10" s="222"/>
      <c r="AY10" s="222"/>
      <c r="AZ10" s="222"/>
      <c r="BA10" s="222"/>
      <c r="BB10" s="222"/>
      <c r="BC10" s="222"/>
      <c r="BD10" s="222"/>
      <c r="BE10" s="222"/>
      <c r="BF10" s="413"/>
      <c r="BG10" s="413"/>
      <c r="BH10" s="413"/>
      <c r="BI10" s="413"/>
      <c r="BJ10" s="413"/>
      <c r="BK10" s="413"/>
      <c r="BL10" s="413"/>
      <c r="BM10" s="413"/>
      <c r="BN10" s="413"/>
      <c r="BO10" s="413"/>
      <c r="BP10" s="413"/>
      <c r="BQ10" s="413"/>
      <c r="BR10" s="413"/>
      <c r="BS10" s="413"/>
      <c r="BT10" s="413"/>
      <c r="BU10" s="413"/>
      <c r="BV10" s="413"/>
    </row>
    <row r="11" spans="1:74" ht="11.1" customHeight="1" x14ac:dyDescent="0.2">
      <c r="A11" s="49"/>
      <c r="B11" s="50" t="s">
        <v>722</v>
      </c>
      <c r="C11" s="222"/>
      <c r="D11" s="222"/>
      <c r="E11" s="222"/>
      <c r="F11" s="222"/>
      <c r="G11" s="222"/>
      <c r="H11" s="222"/>
      <c r="I11" s="222"/>
      <c r="J11" s="222"/>
      <c r="K11" s="222"/>
      <c r="L11" s="222"/>
      <c r="M11" s="222"/>
      <c r="N11" s="222"/>
      <c r="O11" s="222"/>
      <c r="P11" s="222"/>
      <c r="Q11" s="222"/>
      <c r="R11" s="222"/>
      <c r="S11" s="222"/>
      <c r="T11" s="222"/>
      <c r="U11" s="222"/>
      <c r="V11" s="222"/>
      <c r="W11" s="222"/>
      <c r="X11" s="222"/>
      <c r="Y11" s="222"/>
      <c r="Z11" s="222"/>
      <c r="AA11" s="222"/>
      <c r="AB11" s="222"/>
      <c r="AC11" s="222"/>
      <c r="AD11" s="222"/>
      <c r="AE11" s="222"/>
      <c r="AF11" s="222"/>
      <c r="AG11" s="222"/>
      <c r="AH11" s="222"/>
      <c r="AI11" s="222"/>
      <c r="AJ11" s="222"/>
      <c r="AK11" s="222"/>
      <c r="AL11" s="222"/>
      <c r="AM11" s="222"/>
      <c r="AN11" s="222"/>
      <c r="AO11" s="222"/>
      <c r="AP11" s="222"/>
      <c r="AQ11" s="222"/>
      <c r="AR11" s="222"/>
      <c r="AS11" s="222"/>
      <c r="AT11" s="222"/>
      <c r="AU11" s="222"/>
      <c r="AV11" s="222"/>
      <c r="AW11" s="222"/>
      <c r="AX11" s="222"/>
      <c r="AY11" s="222"/>
      <c r="AZ11" s="222"/>
      <c r="BA11" s="222"/>
      <c r="BB11" s="222"/>
      <c r="BC11" s="222"/>
      <c r="BD11" s="222"/>
      <c r="BE11" s="222"/>
      <c r="BF11" s="413"/>
      <c r="BG11" s="413"/>
      <c r="BH11" s="413"/>
      <c r="BI11" s="413"/>
      <c r="BJ11" s="413"/>
      <c r="BK11" s="413"/>
      <c r="BL11" s="413"/>
      <c r="BM11" s="413"/>
      <c r="BN11" s="413"/>
      <c r="BO11" s="413"/>
      <c r="BP11" s="413"/>
      <c r="BQ11" s="413"/>
      <c r="BR11" s="413"/>
      <c r="BS11" s="413"/>
      <c r="BT11" s="413"/>
      <c r="BU11" s="413"/>
      <c r="BV11" s="413"/>
    </row>
    <row r="12" spans="1:74" ht="11.1" customHeight="1" x14ac:dyDescent="0.2">
      <c r="A12" s="52" t="s">
        <v>1019</v>
      </c>
      <c r="B12" s="151" t="s">
        <v>723</v>
      </c>
      <c r="C12" s="241">
        <v>247.2</v>
      </c>
      <c r="D12" s="241">
        <v>258.39999999999998</v>
      </c>
      <c r="E12" s="241">
        <v>293.39999999999998</v>
      </c>
      <c r="F12" s="241">
        <v>321.8</v>
      </c>
      <c r="G12" s="241">
        <v>317.39999999999998</v>
      </c>
      <c r="H12" s="241">
        <v>297</v>
      </c>
      <c r="I12" s="241">
        <v>305.8</v>
      </c>
      <c r="J12" s="241">
        <v>294.89999999999998</v>
      </c>
      <c r="K12" s="241">
        <v>289.60000000000002</v>
      </c>
      <c r="L12" s="241">
        <v>280.5</v>
      </c>
      <c r="M12" s="241">
        <v>270.10000000000002</v>
      </c>
      <c r="N12" s="241">
        <v>261.39999999999998</v>
      </c>
      <c r="O12" s="241">
        <v>274.7</v>
      </c>
      <c r="P12" s="241">
        <v>293.60000000000002</v>
      </c>
      <c r="Q12" s="241">
        <v>320.3</v>
      </c>
      <c r="R12" s="241">
        <v>318.89999999999998</v>
      </c>
      <c r="S12" s="241">
        <v>301.60000000000002</v>
      </c>
      <c r="T12" s="241">
        <v>275.7</v>
      </c>
      <c r="U12" s="241">
        <v>280.60000000000002</v>
      </c>
      <c r="V12" s="241">
        <v>308.7</v>
      </c>
      <c r="W12" s="241">
        <v>316.3</v>
      </c>
      <c r="X12" s="241">
        <v>294.10000000000002</v>
      </c>
      <c r="Y12" s="241">
        <v>271.3</v>
      </c>
      <c r="Z12" s="241">
        <v>259</v>
      </c>
      <c r="AA12" s="241">
        <v>267.60000000000002</v>
      </c>
      <c r="AB12" s="241">
        <v>302</v>
      </c>
      <c r="AC12" s="241">
        <v>298.7</v>
      </c>
      <c r="AD12" s="241">
        <v>285.3</v>
      </c>
      <c r="AE12" s="241">
        <v>295.10000000000002</v>
      </c>
      <c r="AF12" s="241">
        <v>288.2</v>
      </c>
      <c r="AG12" s="241">
        <v>294.2</v>
      </c>
      <c r="AH12" s="241">
        <v>289</v>
      </c>
      <c r="AI12" s="241">
        <v>279.2</v>
      </c>
      <c r="AJ12" s="241">
        <v>263.2</v>
      </c>
      <c r="AK12" s="241">
        <v>254.4</v>
      </c>
      <c r="AL12" s="241">
        <v>258.10000000000002</v>
      </c>
      <c r="AM12" s="241">
        <v>260.39999999999998</v>
      </c>
      <c r="AN12" s="241">
        <v>269.89999999999998</v>
      </c>
      <c r="AO12" s="241">
        <v>285.5</v>
      </c>
      <c r="AP12" s="241">
        <v>298.10000000000002</v>
      </c>
      <c r="AQ12" s="241">
        <v>295.10000000000002</v>
      </c>
      <c r="AR12" s="241">
        <v>300.10000000000002</v>
      </c>
      <c r="AS12" s="241">
        <v>285.5</v>
      </c>
      <c r="AT12" s="241">
        <v>275.89999999999998</v>
      </c>
      <c r="AU12" s="241">
        <v>266.89999999999998</v>
      </c>
      <c r="AV12" s="241">
        <v>233.3</v>
      </c>
      <c r="AW12" s="241">
        <v>211.1</v>
      </c>
      <c r="AX12" s="241">
        <v>163.4</v>
      </c>
      <c r="AY12" s="241">
        <v>136.6</v>
      </c>
      <c r="AZ12" s="241">
        <v>163.69999999999999</v>
      </c>
      <c r="BA12" s="241">
        <v>177</v>
      </c>
      <c r="BB12" s="241">
        <v>183.5</v>
      </c>
      <c r="BC12" s="241">
        <v>208</v>
      </c>
      <c r="BD12" s="241">
        <v>208.51730000000001</v>
      </c>
      <c r="BE12" s="241">
        <v>207.80019999999999</v>
      </c>
      <c r="BF12" s="334">
        <v>181.24619999999999</v>
      </c>
      <c r="BG12" s="334">
        <v>157.59209999999999</v>
      </c>
      <c r="BH12" s="334">
        <v>142.91990000000001</v>
      </c>
      <c r="BI12" s="334">
        <v>134.6987</v>
      </c>
      <c r="BJ12" s="334">
        <v>131.23330000000001</v>
      </c>
      <c r="BK12" s="334">
        <v>138.72540000000001</v>
      </c>
      <c r="BL12" s="334">
        <v>145.34030000000001</v>
      </c>
      <c r="BM12" s="334">
        <v>162.41409999999999</v>
      </c>
      <c r="BN12" s="334">
        <v>178.21979999999999</v>
      </c>
      <c r="BO12" s="334">
        <v>186.44669999999999</v>
      </c>
      <c r="BP12" s="334">
        <v>188.57380000000001</v>
      </c>
      <c r="BQ12" s="334">
        <v>187.1711</v>
      </c>
      <c r="BR12" s="334">
        <v>183.28960000000001</v>
      </c>
      <c r="BS12" s="334">
        <v>173.65180000000001</v>
      </c>
      <c r="BT12" s="334">
        <v>166.95769999999999</v>
      </c>
      <c r="BU12" s="334">
        <v>159.33199999999999</v>
      </c>
      <c r="BV12" s="334">
        <v>155.2902</v>
      </c>
    </row>
    <row r="13" spans="1:74" ht="11.1" customHeight="1" x14ac:dyDescent="0.2">
      <c r="A13" s="49" t="s">
        <v>1038</v>
      </c>
      <c r="B13" s="151" t="s">
        <v>735</v>
      </c>
      <c r="C13" s="241">
        <v>262.10000000000002</v>
      </c>
      <c r="D13" s="241">
        <v>282</v>
      </c>
      <c r="E13" s="241">
        <v>313.39999999999998</v>
      </c>
      <c r="F13" s="241">
        <v>329.6</v>
      </c>
      <c r="G13" s="241">
        <v>311.60000000000002</v>
      </c>
      <c r="H13" s="241">
        <v>307.89999999999998</v>
      </c>
      <c r="I13" s="241">
        <v>313.5</v>
      </c>
      <c r="J13" s="241">
        <v>303.2</v>
      </c>
      <c r="K13" s="241">
        <v>303.5</v>
      </c>
      <c r="L13" s="241">
        <v>303.5</v>
      </c>
      <c r="M13" s="241">
        <v>315.7</v>
      </c>
      <c r="N13" s="241">
        <v>292.7</v>
      </c>
      <c r="O13" s="241">
        <v>301.8</v>
      </c>
      <c r="P13" s="241">
        <v>316.3</v>
      </c>
      <c r="Q13" s="241">
        <v>330.8</v>
      </c>
      <c r="R13" s="241">
        <v>325.2</v>
      </c>
      <c r="S13" s="241">
        <v>303.89999999999998</v>
      </c>
      <c r="T13" s="241">
        <v>274.10000000000002</v>
      </c>
      <c r="U13" s="241">
        <v>290.7</v>
      </c>
      <c r="V13" s="241">
        <v>320.60000000000002</v>
      </c>
      <c r="W13" s="241">
        <v>327.8</v>
      </c>
      <c r="X13" s="241">
        <v>326.5</v>
      </c>
      <c r="Y13" s="241">
        <v>311.7</v>
      </c>
      <c r="Z13" s="241">
        <v>302.2</v>
      </c>
      <c r="AA13" s="241">
        <v>304.60000000000002</v>
      </c>
      <c r="AB13" s="241">
        <v>325.89999999999998</v>
      </c>
      <c r="AC13" s="241">
        <v>308.2</v>
      </c>
      <c r="AD13" s="241">
        <v>296.89999999999998</v>
      </c>
      <c r="AE13" s="241">
        <v>295.8</v>
      </c>
      <c r="AF13" s="241">
        <v>292.3</v>
      </c>
      <c r="AG13" s="241">
        <v>301.5</v>
      </c>
      <c r="AH13" s="241">
        <v>308.39999999999998</v>
      </c>
      <c r="AI13" s="241">
        <v>309.5</v>
      </c>
      <c r="AJ13" s="241">
        <v>300.60000000000002</v>
      </c>
      <c r="AK13" s="241">
        <v>294.89999999999998</v>
      </c>
      <c r="AL13" s="241">
        <v>299.8</v>
      </c>
      <c r="AM13" s="241">
        <v>298.10000000000002</v>
      </c>
      <c r="AN13" s="241">
        <v>309.10000000000002</v>
      </c>
      <c r="AO13" s="241">
        <v>303.10000000000002</v>
      </c>
      <c r="AP13" s="241">
        <v>302.7</v>
      </c>
      <c r="AQ13" s="241">
        <v>298.7</v>
      </c>
      <c r="AR13" s="241">
        <v>297.3</v>
      </c>
      <c r="AS13" s="241">
        <v>292.10000000000002</v>
      </c>
      <c r="AT13" s="241">
        <v>290</v>
      </c>
      <c r="AU13" s="241">
        <v>280.60000000000002</v>
      </c>
      <c r="AV13" s="241">
        <v>263.89999999999998</v>
      </c>
      <c r="AW13" s="241">
        <v>255.8</v>
      </c>
      <c r="AX13" s="241">
        <v>198</v>
      </c>
      <c r="AY13" s="241">
        <v>161.6</v>
      </c>
      <c r="AZ13" s="241">
        <v>186.1</v>
      </c>
      <c r="BA13" s="241">
        <v>181.5</v>
      </c>
      <c r="BB13" s="241">
        <v>180.5</v>
      </c>
      <c r="BC13" s="241">
        <v>197.3</v>
      </c>
      <c r="BD13" s="241">
        <v>189.05019999999999</v>
      </c>
      <c r="BE13" s="241">
        <v>168.74440000000001</v>
      </c>
      <c r="BF13" s="334">
        <v>154.71940000000001</v>
      </c>
      <c r="BG13" s="334">
        <v>156.95070000000001</v>
      </c>
      <c r="BH13" s="334">
        <v>161.6807</v>
      </c>
      <c r="BI13" s="334">
        <v>164.2413</v>
      </c>
      <c r="BJ13" s="334">
        <v>167.03100000000001</v>
      </c>
      <c r="BK13" s="334">
        <v>168.41640000000001</v>
      </c>
      <c r="BL13" s="334">
        <v>172.60849999999999</v>
      </c>
      <c r="BM13" s="334">
        <v>177.4374</v>
      </c>
      <c r="BN13" s="334">
        <v>179.80269999999999</v>
      </c>
      <c r="BO13" s="334">
        <v>185.37860000000001</v>
      </c>
      <c r="BP13" s="334">
        <v>185.9863</v>
      </c>
      <c r="BQ13" s="334">
        <v>186.12430000000001</v>
      </c>
      <c r="BR13" s="334">
        <v>191.9462</v>
      </c>
      <c r="BS13" s="334">
        <v>194.7944</v>
      </c>
      <c r="BT13" s="334">
        <v>198.33770000000001</v>
      </c>
      <c r="BU13" s="334">
        <v>196.49279999999999</v>
      </c>
      <c r="BV13" s="334">
        <v>192.82910000000001</v>
      </c>
    </row>
    <row r="14" spans="1:74" ht="11.1" customHeight="1" x14ac:dyDescent="0.2">
      <c r="A14" s="52" t="s">
        <v>697</v>
      </c>
      <c r="B14" s="151" t="s">
        <v>724</v>
      </c>
      <c r="C14" s="241">
        <v>258.5</v>
      </c>
      <c r="D14" s="241">
        <v>273.7</v>
      </c>
      <c r="E14" s="241">
        <v>299.60000000000002</v>
      </c>
      <c r="F14" s="241">
        <v>316.7</v>
      </c>
      <c r="G14" s="241">
        <v>303.89999999999998</v>
      </c>
      <c r="H14" s="241">
        <v>295.60000000000002</v>
      </c>
      <c r="I14" s="241">
        <v>302.39999999999998</v>
      </c>
      <c r="J14" s="241">
        <v>292.7</v>
      </c>
      <c r="K14" s="241">
        <v>292.7</v>
      </c>
      <c r="L14" s="241">
        <v>291.5</v>
      </c>
      <c r="M14" s="241">
        <v>305</v>
      </c>
      <c r="N14" s="241">
        <v>292.8</v>
      </c>
      <c r="O14" s="241">
        <v>302.7</v>
      </c>
      <c r="P14" s="241">
        <v>316.60000000000002</v>
      </c>
      <c r="Q14" s="241">
        <v>321.10000000000002</v>
      </c>
      <c r="R14" s="241">
        <v>315.3</v>
      </c>
      <c r="S14" s="241">
        <v>297.60000000000002</v>
      </c>
      <c r="T14" s="241">
        <v>263.5</v>
      </c>
      <c r="U14" s="241">
        <v>277.39999999999998</v>
      </c>
      <c r="V14" s="241">
        <v>298.8</v>
      </c>
      <c r="W14" s="241">
        <v>312.8</v>
      </c>
      <c r="X14" s="241">
        <v>315.5</v>
      </c>
      <c r="Y14" s="241">
        <v>304.89999999999998</v>
      </c>
      <c r="Z14" s="241">
        <v>300.3</v>
      </c>
      <c r="AA14" s="241">
        <v>306.89999999999998</v>
      </c>
      <c r="AB14" s="241">
        <v>316.8</v>
      </c>
      <c r="AC14" s="241">
        <v>297.7</v>
      </c>
      <c r="AD14" s="241">
        <v>279.3</v>
      </c>
      <c r="AE14" s="241">
        <v>270.8</v>
      </c>
      <c r="AF14" s="241">
        <v>274.10000000000002</v>
      </c>
      <c r="AG14" s="241">
        <v>289.39999999999998</v>
      </c>
      <c r="AH14" s="241">
        <v>295.39999999999998</v>
      </c>
      <c r="AI14" s="241">
        <v>297.3</v>
      </c>
      <c r="AJ14" s="241">
        <v>295.5</v>
      </c>
      <c r="AK14" s="241">
        <v>291</v>
      </c>
      <c r="AL14" s="241">
        <v>301.10000000000002</v>
      </c>
      <c r="AM14" s="241">
        <v>305.89999999999998</v>
      </c>
      <c r="AN14" s="241">
        <v>305.10000000000002</v>
      </c>
      <c r="AO14" s="241">
        <v>297.89999999999998</v>
      </c>
      <c r="AP14" s="241">
        <v>291.10000000000002</v>
      </c>
      <c r="AQ14" s="241">
        <v>288.3</v>
      </c>
      <c r="AR14" s="241">
        <v>287.8</v>
      </c>
      <c r="AS14" s="241">
        <v>282.5</v>
      </c>
      <c r="AT14" s="241">
        <v>278.39999999999998</v>
      </c>
      <c r="AU14" s="241">
        <v>270.10000000000002</v>
      </c>
      <c r="AV14" s="241">
        <v>247.6</v>
      </c>
      <c r="AW14" s="241">
        <v>237.1</v>
      </c>
      <c r="AX14" s="241">
        <v>205</v>
      </c>
      <c r="AY14" s="241">
        <v>166.9</v>
      </c>
      <c r="AZ14" s="241">
        <v>185</v>
      </c>
      <c r="BA14" s="241">
        <v>184.7</v>
      </c>
      <c r="BB14" s="241">
        <v>174</v>
      </c>
      <c r="BC14" s="241">
        <v>185.2</v>
      </c>
      <c r="BD14" s="241">
        <v>179.7884</v>
      </c>
      <c r="BE14" s="241">
        <v>162.4761</v>
      </c>
      <c r="BF14" s="334">
        <v>146.1798</v>
      </c>
      <c r="BG14" s="334">
        <v>147.4597</v>
      </c>
      <c r="BH14" s="334">
        <v>154.17619999999999</v>
      </c>
      <c r="BI14" s="334">
        <v>159.8698</v>
      </c>
      <c r="BJ14" s="334">
        <v>165.10239999999999</v>
      </c>
      <c r="BK14" s="334">
        <v>167.8938</v>
      </c>
      <c r="BL14" s="334">
        <v>167.26949999999999</v>
      </c>
      <c r="BM14" s="334">
        <v>168.33430000000001</v>
      </c>
      <c r="BN14" s="334">
        <v>166.34530000000001</v>
      </c>
      <c r="BO14" s="334">
        <v>169.55869999999999</v>
      </c>
      <c r="BP14" s="334">
        <v>170.67679999999999</v>
      </c>
      <c r="BQ14" s="334">
        <v>172.3613</v>
      </c>
      <c r="BR14" s="334">
        <v>175.8357</v>
      </c>
      <c r="BS14" s="334">
        <v>180.6456</v>
      </c>
      <c r="BT14" s="334">
        <v>188.17400000000001</v>
      </c>
      <c r="BU14" s="334">
        <v>191.1626</v>
      </c>
      <c r="BV14" s="334">
        <v>191.25569999999999</v>
      </c>
    </row>
    <row r="15" spans="1:74" ht="11.1" customHeight="1" x14ac:dyDescent="0.2">
      <c r="A15" s="49"/>
      <c r="B15" s="50" t="s">
        <v>15</v>
      </c>
      <c r="C15" s="222"/>
      <c r="D15" s="222"/>
      <c r="E15" s="222"/>
      <c r="F15" s="222"/>
      <c r="G15" s="222"/>
      <c r="H15" s="222"/>
      <c r="I15" s="222"/>
      <c r="J15" s="222"/>
      <c r="K15" s="222"/>
      <c r="L15" s="222"/>
      <c r="M15" s="222"/>
      <c r="N15" s="222"/>
      <c r="O15" s="222"/>
      <c r="P15" s="222"/>
      <c r="Q15" s="222"/>
      <c r="R15" s="222"/>
      <c r="S15" s="222"/>
      <c r="T15" s="222"/>
      <c r="U15" s="222"/>
      <c r="V15" s="222"/>
      <c r="W15" s="222"/>
      <c r="X15" s="222"/>
      <c r="Y15" s="222"/>
      <c r="Z15" s="222"/>
      <c r="AA15" s="222"/>
      <c r="AB15" s="222"/>
      <c r="AC15" s="222"/>
      <c r="AD15" s="222"/>
      <c r="AE15" s="222"/>
      <c r="AF15" s="222"/>
      <c r="AG15" s="222"/>
      <c r="AH15" s="222"/>
      <c r="AI15" s="222"/>
      <c r="AJ15" s="222"/>
      <c r="AK15" s="222"/>
      <c r="AL15" s="222"/>
      <c r="AM15" s="222"/>
      <c r="AN15" s="222"/>
      <c r="AO15" s="222"/>
      <c r="AP15" s="222"/>
      <c r="AQ15" s="222"/>
      <c r="AR15" s="222"/>
      <c r="AS15" s="222"/>
      <c r="AT15" s="222"/>
      <c r="AU15" s="222"/>
      <c r="AV15" s="222"/>
      <c r="AW15" s="222"/>
      <c r="AX15" s="222"/>
      <c r="AY15" s="222"/>
      <c r="AZ15" s="222"/>
      <c r="BA15" s="222"/>
      <c r="BB15" s="222"/>
      <c r="BC15" s="222"/>
      <c r="BD15" s="222"/>
      <c r="BE15" s="222"/>
      <c r="BF15" s="413"/>
      <c r="BG15" s="413"/>
      <c r="BH15" s="413"/>
      <c r="BI15" s="413"/>
      <c r="BJ15" s="413"/>
      <c r="BK15" s="413"/>
      <c r="BL15" s="413"/>
      <c r="BM15" s="413"/>
      <c r="BN15" s="413"/>
      <c r="BO15" s="413"/>
      <c r="BP15" s="413"/>
      <c r="BQ15" s="413"/>
      <c r="BR15" s="413"/>
      <c r="BS15" s="413"/>
      <c r="BT15" s="413"/>
      <c r="BU15" s="413"/>
      <c r="BV15" s="413"/>
    </row>
    <row r="16" spans="1:74" ht="11.1" customHeight="1" x14ac:dyDescent="0.2">
      <c r="A16" s="52" t="s">
        <v>1039</v>
      </c>
      <c r="B16" s="151" t="s">
        <v>557</v>
      </c>
      <c r="C16" s="241">
        <v>262.3</v>
      </c>
      <c r="D16" s="241">
        <v>281.8</v>
      </c>
      <c r="E16" s="241">
        <v>316.10000000000002</v>
      </c>
      <c r="F16" s="241">
        <v>330.6</v>
      </c>
      <c r="G16" s="241">
        <v>322</v>
      </c>
      <c r="H16" s="241">
        <v>313.8</v>
      </c>
      <c r="I16" s="241">
        <v>311.8</v>
      </c>
      <c r="J16" s="241">
        <v>305.7</v>
      </c>
      <c r="K16" s="241">
        <v>305.89999999999998</v>
      </c>
      <c r="L16" s="241">
        <v>298.7</v>
      </c>
      <c r="M16" s="241">
        <v>312.39999999999998</v>
      </c>
      <c r="N16" s="241">
        <v>296.3</v>
      </c>
      <c r="O16" s="241">
        <v>308.7</v>
      </c>
      <c r="P16" s="241">
        <v>320.60000000000002</v>
      </c>
      <c r="Q16" s="241">
        <v>333.7</v>
      </c>
      <c r="R16" s="241">
        <v>328.3</v>
      </c>
      <c r="S16" s="241">
        <v>310</v>
      </c>
      <c r="T16" s="241">
        <v>276.8</v>
      </c>
      <c r="U16" s="241">
        <v>285.60000000000002</v>
      </c>
      <c r="V16" s="241">
        <v>312.3</v>
      </c>
      <c r="W16" s="241">
        <v>328.3</v>
      </c>
      <c r="X16" s="241">
        <v>321.10000000000002</v>
      </c>
      <c r="Y16" s="241">
        <v>304.5</v>
      </c>
      <c r="Z16" s="241">
        <v>300.8</v>
      </c>
      <c r="AA16" s="241">
        <v>311.7</v>
      </c>
      <c r="AB16" s="241">
        <v>329.4</v>
      </c>
      <c r="AC16" s="241">
        <v>307</v>
      </c>
      <c r="AD16" s="241">
        <v>292.2</v>
      </c>
      <c r="AE16" s="241">
        <v>278.7</v>
      </c>
      <c r="AF16" s="241">
        <v>281.3</v>
      </c>
      <c r="AG16" s="241">
        <v>290.8</v>
      </c>
      <c r="AH16" s="241">
        <v>300.2</v>
      </c>
      <c r="AI16" s="241">
        <v>304</v>
      </c>
      <c r="AJ16" s="241">
        <v>293.10000000000002</v>
      </c>
      <c r="AK16" s="241">
        <v>288.3</v>
      </c>
      <c r="AL16" s="241">
        <v>300.8</v>
      </c>
      <c r="AM16" s="241">
        <v>298.7</v>
      </c>
      <c r="AN16" s="241">
        <v>299.39999999999998</v>
      </c>
      <c r="AO16" s="241">
        <v>294.2</v>
      </c>
      <c r="AP16" s="241">
        <v>293.10000000000002</v>
      </c>
      <c r="AQ16" s="241">
        <v>296.5</v>
      </c>
      <c r="AR16" s="241">
        <v>294.5</v>
      </c>
      <c r="AS16" s="241">
        <v>290.60000000000002</v>
      </c>
      <c r="AT16" s="241">
        <v>291.60000000000002</v>
      </c>
      <c r="AU16" s="241">
        <v>283.39999999999998</v>
      </c>
      <c r="AV16" s="241">
        <v>257.60000000000002</v>
      </c>
      <c r="AW16" s="241">
        <v>243.3</v>
      </c>
      <c r="AX16" s="241">
        <v>202.8</v>
      </c>
      <c r="AY16" s="241">
        <v>163.30000000000001</v>
      </c>
      <c r="AZ16" s="241">
        <v>174.7</v>
      </c>
      <c r="BA16" s="241">
        <v>176.6</v>
      </c>
      <c r="BB16" s="241">
        <v>173.9</v>
      </c>
      <c r="BC16" s="241">
        <v>198.1</v>
      </c>
      <c r="BD16" s="241">
        <v>182.54339999999999</v>
      </c>
      <c r="BE16" s="241">
        <v>160.46090000000001</v>
      </c>
      <c r="BF16" s="334">
        <v>147.82050000000001</v>
      </c>
      <c r="BG16" s="334">
        <v>150.5427</v>
      </c>
      <c r="BH16" s="334">
        <v>154.4298</v>
      </c>
      <c r="BI16" s="334">
        <v>157.29920000000001</v>
      </c>
      <c r="BJ16" s="334">
        <v>161.61080000000001</v>
      </c>
      <c r="BK16" s="334">
        <v>164.8629</v>
      </c>
      <c r="BL16" s="334">
        <v>167.37549999999999</v>
      </c>
      <c r="BM16" s="334">
        <v>172.4907</v>
      </c>
      <c r="BN16" s="334">
        <v>173.55840000000001</v>
      </c>
      <c r="BO16" s="334">
        <v>180.00040000000001</v>
      </c>
      <c r="BP16" s="334">
        <v>180.6746</v>
      </c>
      <c r="BQ16" s="334">
        <v>178.52719999999999</v>
      </c>
      <c r="BR16" s="334">
        <v>185.0856</v>
      </c>
      <c r="BS16" s="334">
        <v>188.4897</v>
      </c>
      <c r="BT16" s="334">
        <v>191.16560000000001</v>
      </c>
      <c r="BU16" s="334">
        <v>189.80539999999999</v>
      </c>
      <c r="BV16" s="334">
        <v>187.91730000000001</v>
      </c>
    </row>
    <row r="17" spans="1:74" ht="11.1" customHeight="1" x14ac:dyDescent="0.2">
      <c r="A17" s="52" t="s">
        <v>698</v>
      </c>
      <c r="B17" s="151" t="s">
        <v>122</v>
      </c>
      <c r="C17" s="241">
        <v>201.3</v>
      </c>
      <c r="D17" s="241">
        <v>215</v>
      </c>
      <c r="E17" s="241">
        <v>240.3</v>
      </c>
      <c r="F17" s="241">
        <v>247.5</v>
      </c>
      <c r="G17" s="241">
        <v>244</v>
      </c>
      <c r="H17" s="241">
        <v>247.3</v>
      </c>
      <c r="I17" s="241">
        <v>250.8</v>
      </c>
      <c r="J17" s="241">
        <v>251.2</v>
      </c>
      <c r="K17" s="241">
        <v>247.3</v>
      </c>
      <c r="L17" s="241">
        <v>245.4</v>
      </c>
      <c r="M17" s="241">
        <v>252.1</v>
      </c>
      <c r="N17" s="241">
        <v>250.9</v>
      </c>
      <c r="O17" s="241">
        <v>262</v>
      </c>
      <c r="P17" s="241">
        <v>270.5</v>
      </c>
      <c r="Q17" s="241">
        <v>278.39999999999998</v>
      </c>
      <c r="R17" s="241">
        <v>273.10000000000002</v>
      </c>
      <c r="S17" s="241">
        <v>278.39999999999998</v>
      </c>
      <c r="T17" s="241">
        <v>247.6</v>
      </c>
      <c r="U17" s="241">
        <v>240.6</v>
      </c>
      <c r="V17" s="241">
        <v>257.89999999999998</v>
      </c>
      <c r="W17" s="241">
        <v>258.2</v>
      </c>
      <c r="X17" s="241">
        <v>249.6</v>
      </c>
      <c r="Y17" s="241">
        <v>249.2</v>
      </c>
      <c r="Z17" s="241">
        <v>243.1</v>
      </c>
      <c r="AA17" s="241">
        <v>247.5</v>
      </c>
      <c r="AB17" s="241">
        <v>257.8</v>
      </c>
      <c r="AC17" s="241">
        <v>251.7</v>
      </c>
      <c r="AD17" s="241">
        <v>235.4</v>
      </c>
      <c r="AE17" s="241">
        <v>250.7</v>
      </c>
      <c r="AF17" s="241">
        <v>245.4</v>
      </c>
      <c r="AG17" s="241">
        <v>238.4</v>
      </c>
      <c r="AH17" s="241">
        <v>250</v>
      </c>
      <c r="AI17" s="241">
        <v>251.3</v>
      </c>
      <c r="AJ17" s="241">
        <v>253.2</v>
      </c>
      <c r="AK17" s="241">
        <v>249.2</v>
      </c>
      <c r="AL17" s="241">
        <v>245.8</v>
      </c>
      <c r="AM17" s="241">
        <v>248.1</v>
      </c>
      <c r="AN17" s="241">
        <v>253.2</v>
      </c>
      <c r="AO17" s="241">
        <v>247.6</v>
      </c>
      <c r="AP17" s="241">
        <v>246.4</v>
      </c>
      <c r="AQ17" s="241">
        <v>242</v>
      </c>
      <c r="AR17" s="241">
        <v>242.3</v>
      </c>
      <c r="AS17" s="241">
        <v>245.5</v>
      </c>
      <c r="AT17" s="241">
        <v>247.1</v>
      </c>
      <c r="AU17" s="241">
        <v>236.2</v>
      </c>
      <c r="AV17" s="241">
        <v>219.4</v>
      </c>
      <c r="AW17" s="241">
        <v>194.6</v>
      </c>
      <c r="AX17" s="241">
        <v>167.6</v>
      </c>
      <c r="AY17" s="241">
        <v>126.4</v>
      </c>
      <c r="AZ17" s="241">
        <v>137.6</v>
      </c>
      <c r="BA17" s="241">
        <v>146.5</v>
      </c>
      <c r="BB17" s="241">
        <v>151.6</v>
      </c>
      <c r="BC17" s="241">
        <v>149.02209999999999</v>
      </c>
      <c r="BD17" s="241">
        <v>149.96100000000001</v>
      </c>
      <c r="BE17" s="241">
        <v>135.2809</v>
      </c>
      <c r="BF17" s="334">
        <v>125.0425</v>
      </c>
      <c r="BG17" s="334">
        <v>117.52370000000001</v>
      </c>
      <c r="BH17" s="334">
        <v>112.4836</v>
      </c>
      <c r="BI17" s="334">
        <v>115.648</v>
      </c>
      <c r="BJ17" s="334">
        <v>119.29389999999999</v>
      </c>
      <c r="BK17" s="334">
        <v>117.86669999999999</v>
      </c>
      <c r="BL17" s="334">
        <v>121.3383</v>
      </c>
      <c r="BM17" s="334">
        <v>120.5802</v>
      </c>
      <c r="BN17" s="334">
        <v>121.4312</v>
      </c>
      <c r="BO17" s="334">
        <v>128.7313</v>
      </c>
      <c r="BP17" s="334">
        <v>135.04480000000001</v>
      </c>
      <c r="BQ17" s="334">
        <v>135.28649999999999</v>
      </c>
      <c r="BR17" s="334">
        <v>139.65899999999999</v>
      </c>
      <c r="BS17" s="334">
        <v>137.15729999999999</v>
      </c>
      <c r="BT17" s="334">
        <v>136.02010000000001</v>
      </c>
      <c r="BU17" s="334">
        <v>139.29060000000001</v>
      </c>
      <c r="BV17" s="334">
        <v>140.006</v>
      </c>
    </row>
    <row r="18" spans="1:74" ht="11.1" customHeight="1" x14ac:dyDescent="0.2">
      <c r="A18" s="52"/>
      <c r="B18" s="53" t="s">
        <v>253</v>
      </c>
      <c r="C18" s="218"/>
      <c r="D18" s="218"/>
      <c r="E18" s="218"/>
      <c r="F18" s="218"/>
      <c r="G18" s="218"/>
      <c r="H18" s="218"/>
      <c r="I18" s="218"/>
      <c r="J18" s="218"/>
      <c r="K18" s="218"/>
      <c r="L18" s="218"/>
      <c r="M18" s="218"/>
      <c r="N18" s="218"/>
      <c r="O18" s="218"/>
      <c r="P18" s="218"/>
      <c r="Q18" s="218"/>
      <c r="R18" s="218"/>
      <c r="S18" s="218"/>
      <c r="T18" s="218"/>
      <c r="U18" s="218"/>
      <c r="V18" s="218"/>
      <c r="W18" s="218"/>
      <c r="X18" s="218"/>
      <c r="Y18" s="218"/>
      <c r="Z18" s="218"/>
      <c r="AA18" s="218"/>
      <c r="AB18" s="218"/>
      <c r="AC18" s="218"/>
      <c r="AD18" s="218"/>
      <c r="AE18" s="218"/>
      <c r="AF18" s="218"/>
      <c r="AG18" s="218"/>
      <c r="AH18" s="218"/>
      <c r="AI18" s="218"/>
      <c r="AJ18" s="218"/>
      <c r="AK18" s="218"/>
      <c r="AL18" s="218"/>
      <c r="AM18" s="218"/>
      <c r="AN18" s="218"/>
      <c r="AO18" s="218"/>
      <c r="AP18" s="218"/>
      <c r="AQ18" s="218"/>
      <c r="AR18" s="218"/>
      <c r="AS18" s="218"/>
      <c r="AT18" s="218"/>
      <c r="AU18" s="218"/>
      <c r="AV18" s="218"/>
      <c r="AW18" s="218"/>
      <c r="AX18" s="218"/>
      <c r="AY18" s="218"/>
      <c r="AZ18" s="218"/>
      <c r="BA18" s="218"/>
      <c r="BB18" s="218"/>
      <c r="BC18" s="218"/>
      <c r="BD18" s="218"/>
      <c r="BE18" s="218"/>
      <c r="BF18" s="329"/>
      <c r="BG18" s="329"/>
      <c r="BH18" s="329"/>
      <c r="BI18" s="329"/>
      <c r="BJ18" s="329"/>
      <c r="BK18" s="329"/>
      <c r="BL18" s="329"/>
      <c r="BM18" s="329"/>
      <c r="BN18" s="329"/>
      <c r="BO18" s="329"/>
      <c r="BP18" s="329"/>
      <c r="BQ18" s="329"/>
      <c r="BR18" s="329"/>
      <c r="BS18" s="329"/>
      <c r="BT18" s="329"/>
      <c r="BU18" s="329"/>
      <c r="BV18" s="329"/>
    </row>
    <row r="19" spans="1:74" ht="11.1" customHeight="1" x14ac:dyDescent="0.2">
      <c r="A19" s="52" t="s">
        <v>672</v>
      </c>
      <c r="B19" s="151" t="s">
        <v>254</v>
      </c>
      <c r="C19" s="241">
        <v>309.48</v>
      </c>
      <c r="D19" s="241">
        <v>321.10000000000002</v>
      </c>
      <c r="E19" s="241">
        <v>356.125</v>
      </c>
      <c r="F19" s="241">
        <v>379.95</v>
      </c>
      <c r="G19" s="241">
        <v>390.62</v>
      </c>
      <c r="H19" s="241">
        <v>368</v>
      </c>
      <c r="I19" s="241">
        <v>365.02499999999998</v>
      </c>
      <c r="J19" s="241">
        <v>363.94</v>
      </c>
      <c r="K19" s="241">
        <v>361.125</v>
      </c>
      <c r="L19" s="241">
        <v>344.8</v>
      </c>
      <c r="M19" s="241">
        <v>338.375</v>
      </c>
      <c r="N19" s="241">
        <v>326.57499999999999</v>
      </c>
      <c r="O19" s="241">
        <v>338</v>
      </c>
      <c r="P19" s="241">
        <v>357.92500000000001</v>
      </c>
      <c r="Q19" s="241">
        <v>385.17500000000001</v>
      </c>
      <c r="R19" s="241">
        <v>390.04</v>
      </c>
      <c r="S19" s="241">
        <v>373.22500000000002</v>
      </c>
      <c r="T19" s="241">
        <v>353.875</v>
      </c>
      <c r="U19" s="241">
        <v>343.92</v>
      </c>
      <c r="V19" s="241">
        <v>372.15</v>
      </c>
      <c r="W19" s="241">
        <v>384.85</v>
      </c>
      <c r="X19" s="241">
        <v>374.56</v>
      </c>
      <c r="Y19" s="241">
        <v>345.17500000000001</v>
      </c>
      <c r="Z19" s="241">
        <v>331.04</v>
      </c>
      <c r="AA19" s="241">
        <v>331.85</v>
      </c>
      <c r="AB19" s="241">
        <v>367</v>
      </c>
      <c r="AC19" s="241">
        <v>371.125</v>
      </c>
      <c r="AD19" s="241">
        <v>357.02</v>
      </c>
      <c r="AE19" s="241">
        <v>361.47500000000002</v>
      </c>
      <c r="AF19" s="241">
        <v>362.6</v>
      </c>
      <c r="AG19" s="241">
        <v>359.1</v>
      </c>
      <c r="AH19" s="241">
        <v>357.375</v>
      </c>
      <c r="AI19" s="241">
        <v>353.24</v>
      </c>
      <c r="AJ19" s="241">
        <v>334.375</v>
      </c>
      <c r="AK19" s="241">
        <v>324.27499999999998</v>
      </c>
      <c r="AL19" s="241">
        <v>327.64</v>
      </c>
      <c r="AM19" s="241">
        <v>331.25</v>
      </c>
      <c r="AN19" s="241">
        <v>335.625</v>
      </c>
      <c r="AO19" s="241">
        <v>353.32</v>
      </c>
      <c r="AP19" s="241">
        <v>366.07499999999999</v>
      </c>
      <c r="AQ19" s="241">
        <v>367.27499999999998</v>
      </c>
      <c r="AR19" s="241">
        <v>369.16</v>
      </c>
      <c r="AS19" s="241">
        <v>361.125</v>
      </c>
      <c r="AT19" s="241">
        <v>348.65</v>
      </c>
      <c r="AU19" s="241">
        <v>340.62</v>
      </c>
      <c r="AV19" s="241">
        <v>317.05</v>
      </c>
      <c r="AW19" s="241">
        <v>291.22500000000002</v>
      </c>
      <c r="AX19" s="241">
        <v>254.26</v>
      </c>
      <c r="AY19" s="241">
        <v>211.57499999999999</v>
      </c>
      <c r="AZ19" s="241">
        <v>221.625</v>
      </c>
      <c r="BA19" s="241">
        <v>246.36</v>
      </c>
      <c r="BB19" s="241">
        <v>246.9</v>
      </c>
      <c r="BC19" s="241">
        <v>271.82499999999999</v>
      </c>
      <c r="BD19" s="241">
        <v>280.16000000000003</v>
      </c>
      <c r="BE19" s="241">
        <v>279.35000000000002</v>
      </c>
      <c r="BF19" s="334">
        <v>260.32229999999998</v>
      </c>
      <c r="BG19" s="334">
        <v>237.26650000000001</v>
      </c>
      <c r="BH19" s="334">
        <v>219.86969999999999</v>
      </c>
      <c r="BI19" s="334">
        <v>209.39240000000001</v>
      </c>
      <c r="BJ19" s="334">
        <v>204.0899</v>
      </c>
      <c r="BK19" s="334">
        <v>207.20509999999999</v>
      </c>
      <c r="BL19" s="334">
        <v>213.39150000000001</v>
      </c>
      <c r="BM19" s="334">
        <v>230.76240000000001</v>
      </c>
      <c r="BN19" s="334">
        <v>246.1397</v>
      </c>
      <c r="BO19" s="334">
        <v>257.05810000000002</v>
      </c>
      <c r="BP19" s="334">
        <v>258.96460000000002</v>
      </c>
      <c r="BQ19" s="334">
        <v>257.54020000000003</v>
      </c>
      <c r="BR19" s="334">
        <v>254.2449</v>
      </c>
      <c r="BS19" s="334">
        <v>246.44370000000001</v>
      </c>
      <c r="BT19" s="334">
        <v>238.3081</v>
      </c>
      <c r="BU19" s="334">
        <v>231.8083</v>
      </c>
      <c r="BV19" s="334">
        <v>227.499</v>
      </c>
    </row>
    <row r="20" spans="1:74" ht="11.1" customHeight="1" x14ac:dyDescent="0.2">
      <c r="A20" s="52" t="s">
        <v>695</v>
      </c>
      <c r="B20" s="151" t="s">
        <v>255</v>
      </c>
      <c r="C20" s="241">
        <v>314.83999999999997</v>
      </c>
      <c r="D20" s="241">
        <v>326.39999999999998</v>
      </c>
      <c r="E20" s="241">
        <v>361.5</v>
      </c>
      <c r="F20" s="241">
        <v>385.2</v>
      </c>
      <c r="G20" s="241">
        <v>395.96</v>
      </c>
      <c r="H20" s="241">
        <v>373.47500000000002</v>
      </c>
      <c r="I20" s="241">
        <v>370.47500000000002</v>
      </c>
      <c r="J20" s="241">
        <v>369.56</v>
      </c>
      <c r="K20" s="241">
        <v>366.67500000000001</v>
      </c>
      <c r="L20" s="241">
        <v>350.64</v>
      </c>
      <c r="M20" s="241">
        <v>344.3</v>
      </c>
      <c r="N20" s="241">
        <v>332.57499999999999</v>
      </c>
      <c r="O20" s="241">
        <v>344</v>
      </c>
      <c r="P20" s="241">
        <v>363.95</v>
      </c>
      <c r="Q20" s="241">
        <v>390.72500000000002</v>
      </c>
      <c r="R20" s="241">
        <v>395.82</v>
      </c>
      <c r="S20" s="241">
        <v>379.1</v>
      </c>
      <c r="T20" s="241">
        <v>359.57499999999999</v>
      </c>
      <c r="U20" s="241">
        <v>349.82</v>
      </c>
      <c r="V20" s="241">
        <v>378.02499999999998</v>
      </c>
      <c r="W20" s="241">
        <v>390.95</v>
      </c>
      <c r="X20" s="241">
        <v>381.2</v>
      </c>
      <c r="Y20" s="241">
        <v>352.07499999999999</v>
      </c>
      <c r="Z20" s="241">
        <v>338.06</v>
      </c>
      <c r="AA20" s="241">
        <v>339.07499999999999</v>
      </c>
      <c r="AB20" s="241">
        <v>373.6</v>
      </c>
      <c r="AC20" s="241">
        <v>377.875</v>
      </c>
      <c r="AD20" s="241">
        <v>363.82</v>
      </c>
      <c r="AE20" s="241">
        <v>367.5</v>
      </c>
      <c r="AF20" s="241">
        <v>368.85</v>
      </c>
      <c r="AG20" s="241">
        <v>366.06</v>
      </c>
      <c r="AH20" s="241">
        <v>364.47500000000002</v>
      </c>
      <c r="AI20" s="241">
        <v>360.42</v>
      </c>
      <c r="AJ20" s="241">
        <v>341.95</v>
      </c>
      <c r="AK20" s="241">
        <v>332.17500000000001</v>
      </c>
      <c r="AL20" s="241">
        <v>335.68</v>
      </c>
      <c r="AM20" s="241">
        <v>339.2</v>
      </c>
      <c r="AN20" s="241">
        <v>343.42500000000001</v>
      </c>
      <c r="AO20" s="241">
        <v>360.58</v>
      </c>
      <c r="AP20" s="241">
        <v>373.52499999999998</v>
      </c>
      <c r="AQ20" s="241">
        <v>375</v>
      </c>
      <c r="AR20" s="241">
        <v>376.6</v>
      </c>
      <c r="AS20" s="241">
        <v>368.82499999999999</v>
      </c>
      <c r="AT20" s="241">
        <v>356.45</v>
      </c>
      <c r="AU20" s="241">
        <v>348.42</v>
      </c>
      <c r="AV20" s="241">
        <v>325.45</v>
      </c>
      <c r="AW20" s="241">
        <v>299.67500000000001</v>
      </c>
      <c r="AX20" s="241">
        <v>263.24</v>
      </c>
      <c r="AY20" s="241">
        <v>220.75</v>
      </c>
      <c r="AZ20" s="241">
        <v>230.07499999999999</v>
      </c>
      <c r="BA20" s="241">
        <v>254.64</v>
      </c>
      <c r="BB20" s="241">
        <v>255.47499999999999</v>
      </c>
      <c r="BC20" s="241">
        <v>280.22500000000002</v>
      </c>
      <c r="BD20" s="241">
        <v>288.48</v>
      </c>
      <c r="BE20" s="241">
        <v>287.95</v>
      </c>
      <c r="BF20" s="334">
        <v>268.8073</v>
      </c>
      <c r="BG20" s="334">
        <v>245.72829999999999</v>
      </c>
      <c r="BH20" s="334">
        <v>228.43260000000001</v>
      </c>
      <c r="BI20" s="334">
        <v>218.06559999999999</v>
      </c>
      <c r="BJ20" s="334">
        <v>212.83420000000001</v>
      </c>
      <c r="BK20" s="334">
        <v>215.83940000000001</v>
      </c>
      <c r="BL20" s="334">
        <v>222.05789999999999</v>
      </c>
      <c r="BM20" s="334">
        <v>239.2209</v>
      </c>
      <c r="BN20" s="334">
        <v>254.60749999999999</v>
      </c>
      <c r="BO20" s="334">
        <v>265.63170000000002</v>
      </c>
      <c r="BP20" s="334">
        <v>267.41730000000001</v>
      </c>
      <c r="BQ20" s="334">
        <v>266.18630000000002</v>
      </c>
      <c r="BR20" s="334">
        <v>262.9074</v>
      </c>
      <c r="BS20" s="334">
        <v>255.14490000000001</v>
      </c>
      <c r="BT20" s="334">
        <v>247.1378</v>
      </c>
      <c r="BU20" s="334">
        <v>240.76050000000001</v>
      </c>
      <c r="BV20" s="334">
        <v>236.52850000000001</v>
      </c>
    </row>
    <row r="21" spans="1:74" ht="11.1" customHeight="1" x14ac:dyDescent="0.2">
      <c r="A21" s="52" t="s">
        <v>696</v>
      </c>
      <c r="B21" s="151" t="s">
        <v>1064</v>
      </c>
      <c r="C21" s="241">
        <v>338.78</v>
      </c>
      <c r="D21" s="241">
        <v>358.4</v>
      </c>
      <c r="E21" s="241">
        <v>390.45</v>
      </c>
      <c r="F21" s="241">
        <v>406.42500000000001</v>
      </c>
      <c r="G21" s="241">
        <v>404.68</v>
      </c>
      <c r="H21" s="241">
        <v>393.3</v>
      </c>
      <c r="I21" s="241">
        <v>390.52499999999998</v>
      </c>
      <c r="J21" s="241">
        <v>385.98</v>
      </c>
      <c r="K21" s="241">
        <v>383.72500000000002</v>
      </c>
      <c r="L21" s="241">
        <v>379.76</v>
      </c>
      <c r="M21" s="241">
        <v>396.2</v>
      </c>
      <c r="N21" s="241">
        <v>386.1</v>
      </c>
      <c r="O21" s="241">
        <v>383.26</v>
      </c>
      <c r="P21" s="241">
        <v>395.25</v>
      </c>
      <c r="Q21" s="241">
        <v>412.65</v>
      </c>
      <c r="R21" s="241">
        <v>411.5</v>
      </c>
      <c r="S21" s="241">
        <v>397.85</v>
      </c>
      <c r="T21" s="241">
        <v>375.85</v>
      </c>
      <c r="U21" s="241">
        <v>372.1</v>
      </c>
      <c r="V21" s="241">
        <v>398.25</v>
      </c>
      <c r="W21" s="241">
        <v>412</v>
      </c>
      <c r="X21" s="241">
        <v>409.38</v>
      </c>
      <c r="Y21" s="241">
        <v>400</v>
      </c>
      <c r="Z21" s="241">
        <v>396.08</v>
      </c>
      <c r="AA21" s="241">
        <v>390.85</v>
      </c>
      <c r="AB21" s="241">
        <v>411.05</v>
      </c>
      <c r="AC21" s="241">
        <v>406.77499999999998</v>
      </c>
      <c r="AD21" s="241">
        <v>393</v>
      </c>
      <c r="AE21" s="241">
        <v>387.02499999999998</v>
      </c>
      <c r="AF21" s="241">
        <v>384.92500000000001</v>
      </c>
      <c r="AG21" s="241">
        <v>386.6</v>
      </c>
      <c r="AH21" s="241">
        <v>390.45</v>
      </c>
      <c r="AI21" s="241">
        <v>396.08</v>
      </c>
      <c r="AJ21" s="241">
        <v>388.47500000000002</v>
      </c>
      <c r="AK21" s="241">
        <v>383.875</v>
      </c>
      <c r="AL21" s="241">
        <v>388.18</v>
      </c>
      <c r="AM21" s="241">
        <v>389.32499999999999</v>
      </c>
      <c r="AN21" s="241">
        <v>398.35</v>
      </c>
      <c r="AO21" s="241">
        <v>400.06</v>
      </c>
      <c r="AP21" s="241">
        <v>396.42500000000001</v>
      </c>
      <c r="AQ21" s="241">
        <v>394.27499999999998</v>
      </c>
      <c r="AR21" s="241">
        <v>390.62</v>
      </c>
      <c r="AS21" s="241">
        <v>388.35</v>
      </c>
      <c r="AT21" s="241">
        <v>383.8</v>
      </c>
      <c r="AU21" s="241">
        <v>379.24</v>
      </c>
      <c r="AV21" s="241">
        <v>368.05</v>
      </c>
      <c r="AW21" s="241">
        <v>364.72500000000002</v>
      </c>
      <c r="AX21" s="241">
        <v>341.06</v>
      </c>
      <c r="AY21" s="241">
        <v>299.72500000000002</v>
      </c>
      <c r="AZ21" s="241">
        <v>285.77499999999998</v>
      </c>
      <c r="BA21" s="241">
        <v>289.7</v>
      </c>
      <c r="BB21" s="241">
        <v>278.22500000000002</v>
      </c>
      <c r="BC21" s="241">
        <v>288.75</v>
      </c>
      <c r="BD21" s="241">
        <v>287.3</v>
      </c>
      <c r="BE21" s="241">
        <v>278.77499999999998</v>
      </c>
      <c r="BF21" s="334">
        <v>258.59699999999998</v>
      </c>
      <c r="BG21" s="334">
        <v>250.21270000000001</v>
      </c>
      <c r="BH21" s="334">
        <v>251.54910000000001</v>
      </c>
      <c r="BI21" s="334">
        <v>255.39060000000001</v>
      </c>
      <c r="BJ21" s="334">
        <v>260.66660000000002</v>
      </c>
      <c r="BK21" s="334">
        <v>261.3854</v>
      </c>
      <c r="BL21" s="334">
        <v>264.93709999999999</v>
      </c>
      <c r="BM21" s="334">
        <v>273.16129999999998</v>
      </c>
      <c r="BN21" s="334">
        <v>275.29660000000001</v>
      </c>
      <c r="BO21" s="334">
        <v>279.68610000000001</v>
      </c>
      <c r="BP21" s="334">
        <v>283.1866</v>
      </c>
      <c r="BQ21" s="334">
        <v>281.72559999999999</v>
      </c>
      <c r="BR21" s="334">
        <v>284.2944</v>
      </c>
      <c r="BS21" s="334">
        <v>288.95260000000002</v>
      </c>
      <c r="BT21" s="334">
        <v>291.19619999999998</v>
      </c>
      <c r="BU21" s="334">
        <v>292.012</v>
      </c>
      <c r="BV21" s="334">
        <v>291.8</v>
      </c>
    </row>
    <row r="22" spans="1:74" ht="11.1" customHeight="1" x14ac:dyDescent="0.2">
      <c r="A22" s="52" t="s">
        <v>656</v>
      </c>
      <c r="B22" s="151" t="s">
        <v>724</v>
      </c>
      <c r="C22" s="241">
        <v>341.5</v>
      </c>
      <c r="D22" s="241">
        <v>360.7</v>
      </c>
      <c r="E22" s="241">
        <v>382.7</v>
      </c>
      <c r="F22" s="241">
        <v>397.5</v>
      </c>
      <c r="G22" s="241">
        <v>391.4</v>
      </c>
      <c r="H22" s="241">
        <v>382.4</v>
      </c>
      <c r="I22" s="241">
        <v>368.9</v>
      </c>
      <c r="J22" s="241">
        <v>367.1</v>
      </c>
      <c r="K22" s="241">
        <v>365.4</v>
      </c>
      <c r="L22" s="241">
        <v>364.2</v>
      </c>
      <c r="M22" s="241">
        <v>368.2</v>
      </c>
      <c r="N22" s="241">
        <v>364.6</v>
      </c>
      <c r="O22" s="241">
        <v>369.7</v>
      </c>
      <c r="P22" s="241">
        <v>380.4</v>
      </c>
      <c r="Q22" s="241">
        <v>390.9</v>
      </c>
      <c r="R22" s="241">
        <v>385.8</v>
      </c>
      <c r="S22" s="241">
        <v>374.9</v>
      </c>
      <c r="T22" s="241">
        <v>351.3</v>
      </c>
      <c r="U22" s="241">
        <v>349.2</v>
      </c>
      <c r="V22" s="241">
        <v>366</v>
      </c>
      <c r="W22" s="241">
        <v>381.7</v>
      </c>
      <c r="X22" s="241">
        <v>384.7</v>
      </c>
      <c r="Y22" s="241">
        <v>384.7</v>
      </c>
      <c r="Z22" s="241">
        <v>384.4</v>
      </c>
      <c r="AA22" s="241">
        <v>384.1</v>
      </c>
      <c r="AB22" s="241">
        <v>396.5</v>
      </c>
      <c r="AC22" s="241">
        <v>387.9</v>
      </c>
      <c r="AD22" s="241">
        <v>370.1</v>
      </c>
      <c r="AE22" s="241">
        <v>359.9</v>
      </c>
      <c r="AF22" s="241">
        <v>356.9</v>
      </c>
      <c r="AG22" s="241">
        <v>360.4</v>
      </c>
      <c r="AH22" s="241">
        <v>365.1</v>
      </c>
      <c r="AI22" s="241">
        <v>369.4</v>
      </c>
      <c r="AJ22" s="241">
        <v>368.4</v>
      </c>
      <c r="AK22" s="241">
        <v>368.3</v>
      </c>
      <c r="AL22" s="241">
        <v>377.2</v>
      </c>
      <c r="AM22" s="241">
        <v>390.4</v>
      </c>
      <c r="AN22" s="241">
        <v>407.2</v>
      </c>
      <c r="AO22" s="241">
        <v>395.2</v>
      </c>
      <c r="AP22" s="241">
        <v>383</v>
      </c>
      <c r="AQ22" s="241">
        <v>381.5</v>
      </c>
      <c r="AR22" s="241">
        <v>377.9</v>
      </c>
      <c r="AS22" s="241">
        <v>375.3</v>
      </c>
      <c r="AT22" s="241">
        <v>370.5</v>
      </c>
      <c r="AU22" s="241">
        <v>364.2</v>
      </c>
      <c r="AV22" s="241">
        <v>351.5</v>
      </c>
      <c r="AW22" s="241">
        <v>338.4</v>
      </c>
      <c r="AX22" s="241">
        <v>313.8</v>
      </c>
      <c r="AY22" s="241">
        <v>281.10000000000002</v>
      </c>
      <c r="AZ22" s="241">
        <v>286.39999999999998</v>
      </c>
      <c r="BA22" s="241">
        <v>301.89999999999998</v>
      </c>
      <c r="BB22" s="241">
        <v>275.5</v>
      </c>
      <c r="BC22" s="241">
        <v>278.8</v>
      </c>
      <c r="BD22" s="241">
        <v>274.3</v>
      </c>
      <c r="BE22" s="241">
        <v>260.80309999999997</v>
      </c>
      <c r="BF22" s="334">
        <v>245.62710000000001</v>
      </c>
      <c r="BG22" s="334">
        <v>242.9366</v>
      </c>
      <c r="BH22" s="334">
        <v>248.40020000000001</v>
      </c>
      <c r="BI22" s="334">
        <v>254.26240000000001</v>
      </c>
      <c r="BJ22" s="334">
        <v>259.06060000000002</v>
      </c>
      <c r="BK22" s="334">
        <v>262.42540000000002</v>
      </c>
      <c r="BL22" s="334">
        <v>261.86520000000002</v>
      </c>
      <c r="BM22" s="334">
        <v>263.1968</v>
      </c>
      <c r="BN22" s="334">
        <v>260.23809999999997</v>
      </c>
      <c r="BO22" s="334">
        <v>261.61079999999998</v>
      </c>
      <c r="BP22" s="334">
        <v>261.83240000000001</v>
      </c>
      <c r="BQ22" s="334">
        <v>260.00650000000002</v>
      </c>
      <c r="BR22" s="334">
        <v>260.26440000000002</v>
      </c>
      <c r="BS22" s="334">
        <v>264.57209999999998</v>
      </c>
      <c r="BT22" s="334">
        <v>272.37759999999997</v>
      </c>
      <c r="BU22" s="334">
        <v>277.97910000000002</v>
      </c>
      <c r="BV22" s="334">
        <v>280.57560000000001</v>
      </c>
    </row>
    <row r="23" spans="1:74" ht="11.1" customHeight="1" x14ac:dyDescent="0.2">
      <c r="A23" s="49"/>
      <c r="B23" s="54" t="s">
        <v>148</v>
      </c>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648"/>
      <c r="AZ23" s="648"/>
      <c r="BA23" s="648"/>
      <c r="BB23" s="648"/>
      <c r="BC23" s="648"/>
      <c r="BD23" s="648"/>
      <c r="BE23" s="648"/>
      <c r="BF23" s="414"/>
      <c r="BG23" s="414"/>
      <c r="BH23" s="414"/>
      <c r="BI23" s="414"/>
      <c r="BJ23" s="414"/>
      <c r="BK23" s="414"/>
      <c r="BL23" s="414"/>
      <c r="BM23" s="414"/>
      <c r="BN23" s="414"/>
      <c r="BO23" s="414"/>
      <c r="BP23" s="414"/>
      <c r="BQ23" s="414"/>
      <c r="BR23" s="414"/>
      <c r="BS23" s="414"/>
      <c r="BT23" s="414"/>
      <c r="BU23" s="414"/>
      <c r="BV23" s="414"/>
    </row>
    <row r="24" spans="1:74" ht="11.1" customHeight="1" x14ac:dyDescent="0.2">
      <c r="A24" s="52" t="s">
        <v>981</v>
      </c>
      <c r="B24" s="151" t="s">
        <v>147</v>
      </c>
      <c r="C24" s="217">
        <v>4.6288200000000002</v>
      </c>
      <c r="D24" s="217">
        <v>4.2157900000000001</v>
      </c>
      <c r="E24" s="217">
        <v>4.0932199999999996</v>
      </c>
      <c r="F24" s="217">
        <v>4.36205</v>
      </c>
      <c r="G24" s="217">
        <v>4.4403300000000003</v>
      </c>
      <c r="H24" s="217">
        <v>4.6731100000000003</v>
      </c>
      <c r="I24" s="217">
        <v>4.5567200000000003</v>
      </c>
      <c r="J24" s="217">
        <v>4.1766500000000004</v>
      </c>
      <c r="K24" s="217">
        <v>4.01288</v>
      </c>
      <c r="L24" s="217">
        <v>3.6729799999999999</v>
      </c>
      <c r="M24" s="217">
        <v>3.3361700000000001</v>
      </c>
      <c r="N24" s="217">
        <v>3.2650999999999999</v>
      </c>
      <c r="O24" s="217">
        <v>2.7511299999999999</v>
      </c>
      <c r="P24" s="217">
        <v>2.5801500000000002</v>
      </c>
      <c r="Q24" s="217">
        <v>2.2371599999999998</v>
      </c>
      <c r="R24" s="217">
        <v>2.0033500000000002</v>
      </c>
      <c r="S24" s="217">
        <v>2.5049600000000001</v>
      </c>
      <c r="T24" s="217">
        <v>2.5286499999999998</v>
      </c>
      <c r="U24" s="217">
        <v>3.0415899999999998</v>
      </c>
      <c r="V24" s="217">
        <v>2.9231400000000001</v>
      </c>
      <c r="W24" s="217">
        <v>2.93344</v>
      </c>
      <c r="X24" s="217">
        <v>3.4165100000000002</v>
      </c>
      <c r="Y24" s="217">
        <v>3.6461999999999999</v>
      </c>
      <c r="Z24" s="217">
        <v>3.4422600000000001</v>
      </c>
      <c r="AA24" s="217">
        <v>3.4288699999999999</v>
      </c>
      <c r="AB24" s="217">
        <v>3.4298999999999999</v>
      </c>
      <c r="AC24" s="217">
        <v>3.9243000000000001</v>
      </c>
      <c r="AD24" s="217">
        <v>4.2909800000000002</v>
      </c>
      <c r="AE24" s="217">
        <v>4.1622300000000001</v>
      </c>
      <c r="AF24" s="217">
        <v>3.9407800000000002</v>
      </c>
      <c r="AG24" s="217">
        <v>3.73169</v>
      </c>
      <c r="AH24" s="217">
        <v>3.5277500000000002</v>
      </c>
      <c r="AI24" s="217">
        <v>3.7275700000000001</v>
      </c>
      <c r="AJ24" s="217">
        <v>3.7873100000000002</v>
      </c>
      <c r="AK24" s="217">
        <v>3.7471399999999999</v>
      </c>
      <c r="AL24" s="217">
        <v>4.3672000000000004</v>
      </c>
      <c r="AM24" s="217">
        <v>4.8543900000000004</v>
      </c>
      <c r="AN24" s="217">
        <v>6.1789699999999996</v>
      </c>
      <c r="AO24" s="217">
        <v>5.05009</v>
      </c>
      <c r="AP24" s="217">
        <v>4.7977400000000001</v>
      </c>
      <c r="AQ24" s="217">
        <v>4.7184299999999997</v>
      </c>
      <c r="AR24" s="217">
        <v>4.7256400000000003</v>
      </c>
      <c r="AS24" s="217">
        <v>4.1704699999999999</v>
      </c>
      <c r="AT24" s="217">
        <v>4.0293599999999996</v>
      </c>
      <c r="AU24" s="217">
        <v>4.0417199999999998</v>
      </c>
      <c r="AV24" s="217">
        <v>3.8944299999999998</v>
      </c>
      <c r="AW24" s="217">
        <v>4.24566</v>
      </c>
      <c r="AX24" s="217">
        <v>3.5864600000000002</v>
      </c>
      <c r="AY24" s="217">
        <v>3.0838199999999998</v>
      </c>
      <c r="AZ24" s="217">
        <v>2.95919</v>
      </c>
      <c r="BA24" s="217">
        <v>2.9159299999999999</v>
      </c>
      <c r="BB24" s="217">
        <v>2.6882999999999999</v>
      </c>
      <c r="BC24" s="217">
        <v>2.9344700000000001</v>
      </c>
      <c r="BD24" s="217">
        <v>2.8675199999999998</v>
      </c>
      <c r="BE24" s="217">
        <v>2.9241700000000002</v>
      </c>
      <c r="BF24" s="328">
        <v>2.9458060000000001</v>
      </c>
      <c r="BG24" s="328">
        <v>2.968566</v>
      </c>
      <c r="BH24" s="328">
        <v>3.066065</v>
      </c>
      <c r="BI24" s="328">
        <v>3.124644</v>
      </c>
      <c r="BJ24" s="328">
        <v>3.2612930000000002</v>
      </c>
      <c r="BK24" s="328">
        <v>3.318613</v>
      </c>
      <c r="BL24" s="328">
        <v>3.314419</v>
      </c>
      <c r="BM24" s="328">
        <v>3.238775</v>
      </c>
      <c r="BN24" s="328">
        <v>3.066287</v>
      </c>
      <c r="BO24" s="328">
        <v>3.0754999999999999</v>
      </c>
      <c r="BP24" s="328">
        <v>3.0789599999999999</v>
      </c>
      <c r="BQ24" s="328">
        <v>3.31738</v>
      </c>
      <c r="BR24" s="328">
        <v>3.3629259999999999</v>
      </c>
      <c r="BS24" s="328">
        <v>3.4060350000000001</v>
      </c>
      <c r="BT24" s="328">
        <v>3.4376699999999998</v>
      </c>
      <c r="BU24" s="328">
        <v>3.5001630000000001</v>
      </c>
      <c r="BV24" s="328">
        <v>3.5437620000000001</v>
      </c>
    </row>
    <row r="25" spans="1:74" ht="11.1" customHeight="1" x14ac:dyDescent="0.2">
      <c r="A25" s="52" t="s">
        <v>150</v>
      </c>
      <c r="B25" s="151" t="s">
        <v>139</v>
      </c>
      <c r="C25" s="217">
        <v>4.4939999999999998</v>
      </c>
      <c r="D25" s="217">
        <v>4.093</v>
      </c>
      <c r="E25" s="217">
        <v>3.9740000000000002</v>
      </c>
      <c r="F25" s="217">
        <v>4.2350000000000003</v>
      </c>
      <c r="G25" s="217">
        <v>4.3109999999999999</v>
      </c>
      <c r="H25" s="217">
        <v>4.5369999999999999</v>
      </c>
      <c r="I25" s="217">
        <v>4.4240000000000004</v>
      </c>
      <c r="J25" s="217">
        <v>4.0549999999999997</v>
      </c>
      <c r="K25" s="217">
        <v>3.8959999999999999</v>
      </c>
      <c r="L25" s="217">
        <v>3.5659999999999998</v>
      </c>
      <c r="M25" s="217">
        <v>3.2389999999999999</v>
      </c>
      <c r="N25" s="217">
        <v>3.17</v>
      </c>
      <c r="O25" s="217">
        <v>2.6709999999999998</v>
      </c>
      <c r="P25" s="217">
        <v>2.5049999999999999</v>
      </c>
      <c r="Q25" s="217">
        <v>2.1720000000000002</v>
      </c>
      <c r="R25" s="217">
        <v>1.9450000000000001</v>
      </c>
      <c r="S25" s="217">
        <v>2.4319999999999999</v>
      </c>
      <c r="T25" s="217">
        <v>2.4550000000000001</v>
      </c>
      <c r="U25" s="217">
        <v>2.9529999999999998</v>
      </c>
      <c r="V25" s="217">
        <v>2.8380000000000001</v>
      </c>
      <c r="W25" s="217">
        <v>2.8479999999999999</v>
      </c>
      <c r="X25" s="217">
        <v>3.3170000000000002</v>
      </c>
      <c r="Y25" s="217">
        <v>3.54</v>
      </c>
      <c r="Z25" s="217">
        <v>3.3420000000000001</v>
      </c>
      <c r="AA25" s="217">
        <v>3.3290000000000002</v>
      </c>
      <c r="AB25" s="217">
        <v>3.33</v>
      </c>
      <c r="AC25" s="217">
        <v>3.81</v>
      </c>
      <c r="AD25" s="217">
        <v>4.1660000000000004</v>
      </c>
      <c r="AE25" s="217">
        <v>4.0410000000000004</v>
      </c>
      <c r="AF25" s="217">
        <v>3.8260000000000001</v>
      </c>
      <c r="AG25" s="217">
        <v>3.6230000000000002</v>
      </c>
      <c r="AH25" s="217">
        <v>3.4249999999999998</v>
      </c>
      <c r="AI25" s="217">
        <v>3.6190000000000002</v>
      </c>
      <c r="AJ25" s="217">
        <v>3.677</v>
      </c>
      <c r="AK25" s="217">
        <v>3.6379999999999999</v>
      </c>
      <c r="AL25" s="217">
        <v>4.24</v>
      </c>
      <c r="AM25" s="217">
        <v>4.7130000000000001</v>
      </c>
      <c r="AN25" s="217">
        <v>5.9989999999999997</v>
      </c>
      <c r="AO25" s="217">
        <v>4.9029999999999996</v>
      </c>
      <c r="AP25" s="217">
        <v>4.6580000000000004</v>
      </c>
      <c r="AQ25" s="217">
        <v>4.5810000000000004</v>
      </c>
      <c r="AR25" s="217">
        <v>4.5880000000000001</v>
      </c>
      <c r="AS25" s="217">
        <v>4.0490000000000004</v>
      </c>
      <c r="AT25" s="217">
        <v>3.9119999999999999</v>
      </c>
      <c r="AU25" s="217">
        <v>3.9239999999999999</v>
      </c>
      <c r="AV25" s="217">
        <v>3.7810000000000001</v>
      </c>
      <c r="AW25" s="217">
        <v>4.1219999999999999</v>
      </c>
      <c r="AX25" s="217">
        <v>3.4820000000000002</v>
      </c>
      <c r="AY25" s="217">
        <v>2.9940000000000002</v>
      </c>
      <c r="AZ25" s="217">
        <v>2.8730000000000002</v>
      </c>
      <c r="BA25" s="217">
        <v>2.831</v>
      </c>
      <c r="BB25" s="217">
        <v>2.61</v>
      </c>
      <c r="BC25" s="217">
        <v>2.8490000000000002</v>
      </c>
      <c r="BD25" s="217">
        <v>2.7839999999999998</v>
      </c>
      <c r="BE25" s="217">
        <v>2.839</v>
      </c>
      <c r="BF25" s="328">
        <v>2.8600059999999998</v>
      </c>
      <c r="BG25" s="328">
        <v>2.8821029999999999</v>
      </c>
      <c r="BH25" s="328">
        <v>2.9767619999999999</v>
      </c>
      <c r="BI25" s="328">
        <v>3.0336349999999999</v>
      </c>
      <c r="BJ25" s="328">
        <v>3.1663039999999998</v>
      </c>
      <c r="BK25" s="328">
        <v>3.2219540000000002</v>
      </c>
      <c r="BL25" s="328">
        <v>3.2178819999999999</v>
      </c>
      <c r="BM25" s="328">
        <v>3.1444420000000002</v>
      </c>
      <c r="BN25" s="328">
        <v>2.9769779999999999</v>
      </c>
      <c r="BO25" s="328">
        <v>2.9859230000000001</v>
      </c>
      <c r="BP25" s="328">
        <v>2.9892810000000001</v>
      </c>
      <c r="BQ25" s="328">
        <v>3.2207569999999999</v>
      </c>
      <c r="BR25" s="328">
        <v>3.264977</v>
      </c>
      <c r="BS25" s="328">
        <v>3.3068309999999999</v>
      </c>
      <c r="BT25" s="328">
        <v>3.3375439999999998</v>
      </c>
      <c r="BU25" s="328">
        <v>3.3982169999999998</v>
      </c>
      <c r="BV25" s="328">
        <v>3.4405459999999999</v>
      </c>
    </row>
    <row r="26" spans="1:74" ht="11.1" customHeight="1" x14ac:dyDescent="0.2">
      <c r="A26" s="52"/>
      <c r="B26" s="53" t="s">
        <v>149</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52" t="s">
        <v>919</v>
      </c>
      <c r="B27" s="151" t="s">
        <v>558</v>
      </c>
      <c r="C27" s="217">
        <v>5.66</v>
      </c>
      <c r="D27" s="217">
        <v>5.77</v>
      </c>
      <c r="E27" s="217">
        <v>5.21</v>
      </c>
      <c r="F27" s="217">
        <v>5.34</v>
      </c>
      <c r="G27" s="217">
        <v>5.21</v>
      </c>
      <c r="H27" s="217">
        <v>5.21</v>
      </c>
      <c r="I27" s="217">
        <v>5.05</v>
      </c>
      <c r="J27" s="217">
        <v>5.21</v>
      </c>
      <c r="K27" s="217">
        <v>4.84</v>
      </c>
      <c r="L27" s="217">
        <v>4.71</v>
      </c>
      <c r="M27" s="217">
        <v>4.6399999999999997</v>
      </c>
      <c r="N27" s="217">
        <v>4.59</v>
      </c>
      <c r="O27" s="217">
        <v>4.58</v>
      </c>
      <c r="P27" s="217">
        <v>4.1900000000000004</v>
      </c>
      <c r="Q27" s="217">
        <v>3.71</v>
      </c>
      <c r="R27" s="217">
        <v>3.21</v>
      </c>
      <c r="S27" s="217">
        <v>3.02</v>
      </c>
      <c r="T27" s="217">
        <v>3.34</v>
      </c>
      <c r="U27" s="217">
        <v>3.6</v>
      </c>
      <c r="V27" s="217">
        <v>3.83</v>
      </c>
      <c r="W27" s="217">
        <v>3.56</v>
      </c>
      <c r="X27" s="217">
        <v>3.94</v>
      </c>
      <c r="Y27" s="217">
        <v>4.46</v>
      </c>
      <c r="Z27" s="217">
        <v>4.7300000000000004</v>
      </c>
      <c r="AA27" s="217">
        <v>4.58</v>
      </c>
      <c r="AB27" s="217">
        <v>4.54</v>
      </c>
      <c r="AC27" s="217">
        <v>4.59</v>
      </c>
      <c r="AD27" s="217">
        <v>4.95</v>
      </c>
      <c r="AE27" s="217">
        <v>5</v>
      </c>
      <c r="AF27" s="217">
        <v>4.9000000000000004</v>
      </c>
      <c r="AG27" s="217">
        <v>4.47</v>
      </c>
      <c r="AH27" s="217">
        <v>4.3099999999999996</v>
      </c>
      <c r="AI27" s="217">
        <v>4.3600000000000003</v>
      </c>
      <c r="AJ27" s="217">
        <v>4.37</v>
      </c>
      <c r="AK27" s="217">
        <v>4.62</v>
      </c>
      <c r="AL27" s="217">
        <v>4.9800000000000004</v>
      </c>
      <c r="AM27" s="217">
        <v>5.62</v>
      </c>
      <c r="AN27" s="217">
        <v>6.57</v>
      </c>
      <c r="AO27" s="217">
        <v>6.35</v>
      </c>
      <c r="AP27" s="217">
        <v>5.78</v>
      </c>
      <c r="AQ27" s="217">
        <v>5.67</v>
      </c>
      <c r="AR27" s="217">
        <v>5.39</v>
      </c>
      <c r="AS27" s="217">
        <v>5.35</v>
      </c>
      <c r="AT27" s="217">
        <v>4.88</v>
      </c>
      <c r="AU27" s="217">
        <v>4.95</v>
      </c>
      <c r="AV27" s="217">
        <v>4.96</v>
      </c>
      <c r="AW27" s="217">
        <v>4.93</v>
      </c>
      <c r="AX27" s="217">
        <v>5.53</v>
      </c>
      <c r="AY27" s="217">
        <v>4.76</v>
      </c>
      <c r="AZ27" s="217">
        <v>4.59</v>
      </c>
      <c r="BA27" s="217">
        <v>4.33</v>
      </c>
      <c r="BB27" s="217">
        <v>3.86</v>
      </c>
      <c r="BC27" s="217">
        <v>3.49</v>
      </c>
      <c r="BD27" s="217">
        <v>3.6265510000000001</v>
      </c>
      <c r="BE27" s="217">
        <v>3.7608440000000001</v>
      </c>
      <c r="BF27" s="328">
        <v>3.8519040000000002</v>
      </c>
      <c r="BG27" s="328">
        <v>3.765641</v>
      </c>
      <c r="BH27" s="328">
        <v>3.92781</v>
      </c>
      <c r="BI27" s="328">
        <v>4.1469060000000004</v>
      </c>
      <c r="BJ27" s="328">
        <v>4.4579829999999996</v>
      </c>
      <c r="BK27" s="328">
        <v>4.5009350000000001</v>
      </c>
      <c r="BL27" s="328">
        <v>4.5850819999999999</v>
      </c>
      <c r="BM27" s="328">
        <v>4.3889699999999996</v>
      </c>
      <c r="BN27" s="328">
        <v>4.0693609999999998</v>
      </c>
      <c r="BO27" s="328">
        <v>3.93228</v>
      </c>
      <c r="BP27" s="328">
        <v>3.8518159999999999</v>
      </c>
      <c r="BQ27" s="328">
        <v>4.1797659999999999</v>
      </c>
      <c r="BR27" s="328">
        <v>4.2383879999999996</v>
      </c>
      <c r="BS27" s="328">
        <v>4.2519799999999996</v>
      </c>
      <c r="BT27" s="328">
        <v>4.3797280000000001</v>
      </c>
      <c r="BU27" s="328">
        <v>4.5503099999999996</v>
      </c>
      <c r="BV27" s="328">
        <v>4.7850320000000002</v>
      </c>
    </row>
    <row r="28" spans="1:74" ht="11.1" customHeight="1" x14ac:dyDescent="0.2">
      <c r="A28" s="52" t="s">
        <v>909</v>
      </c>
      <c r="B28" s="151" t="s">
        <v>559</v>
      </c>
      <c r="C28" s="217">
        <v>8.74</v>
      </c>
      <c r="D28" s="217">
        <v>8.8800000000000008</v>
      </c>
      <c r="E28" s="217">
        <v>8.89</v>
      </c>
      <c r="F28" s="217">
        <v>9.02</v>
      </c>
      <c r="G28" s="217">
        <v>9.35</v>
      </c>
      <c r="H28" s="217">
        <v>9.57</v>
      </c>
      <c r="I28" s="217">
        <v>9.58</v>
      </c>
      <c r="J28" s="217">
        <v>9.77</v>
      </c>
      <c r="K28" s="217">
        <v>9.4600000000000009</v>
      </c>
      <c r="L28" s="217">
        <v>8.94</v>
      </c>
      <c r="M28" s="217">
        <v>8.6199999999999992</v>
      </c>
      <c r="N28" s="217">
        <v>8.3000000000000007</v>
      </c>
      <c r="O28" s="217">
        <v>8.0399999999999991</v>
      </c>
      <c r="P28" s="217">
        <v>7.76</v>
      </c>
      <c r="Q28" s="217">
        <v>8.16</v>
      </c>
      <c r="R28" s="217">
        <v>8.0399999999999991</v>
      </c>
      <c r="S28" s="217">
        <v>8.14</v>
      </c>
      <c r="T28" s="217">
        <v>8.44</v>
      </c>
      <c r="U28" s="217">
        <v>8.52</v>
      </c>
      <c r="V28" s="217">
        <v>8.7100000000000009</v>
      </c>
      <c r="W28" s="217">
        <v>8.35</v>
      </c>
      <c r="X28" s="217">
        <v>8.07</v>
      </c>
      <c r="Y28" s="217">
        <v>7.99</v>
      </c>
      <c r="Z28" s="217">
        <v>8.18</v>
      </c>
      <c r="AA28" s="217">
        <v>7.75</v>
      </c>
      <c r="AB28" s="217">
        <v>7.79</v>
      </c>
      <c r="AC28" s="217">
        <v>7.78</v>
      </c>
      <c r="AD28" s="217">
        <v>8.15</v>
      </c>
      <c r="AE28" s="217">
        <v>8.7100000000000009</v>
      </c>
      <c r="AF28" s="217">
        <v>9.07</v>
      </c>
      <c r="AG28" s="217">
        <v>9.0299999999999994</v>
      </c>
      <c r="AH28" s="217">
        <v>9.0399999999999991</v>
      </c>
      <c r="AI28" s="217">
        <v>8.8000000000000007</v>
      </c>
      <c r="AJ28" s="217">
        <v>8.2799999999999994</v>
      </c>
      <c r="AK28" s="217">
        <v>7.94</v>
      </c>
      <c r="AL28" s="217">
        <v>7.86</v>
      </c>
      <c r="AM28" s="217">
        <v>8.1</v>
      </c>
      <c r="AN28" s="217">
        <v>8.68</v>
      </c>
      <c r="AO28" s="217">
        <v>9.42</v>
      </c>
      <c r="AP28" s="217">
        <v>9.52</v>
      </c>
      <c r="AQ28" s="217">
        <v>9.69</v>
      </c>
      <c r="AR28" s="217">
        <v>9.81</v>
      </c>
      <c r="AS28" s="217">
        <v>10.039999999999999</v>
      </c>
      <c r="AT28" s="217">
        <v>9.65</v>
      </c>
      <c r="AU28" s="217">
        <v>9.4</v>
      </c>
      <c r="AV28" s="217">
        <v>8.9499999999999993</v>
      </c>
      <c r="AW28" s="217">
        <v>8.2799999999999994</v>
      </c>
      <c r="AX28" s="217">
        <v>8.52</v>
      </c>
      <c r="AY28" s="217">
        <v>8.16</v>
      </c>
      <c r="AZ28" s="217">
        <v>7.84</v>
      </c>
      <c r="BA28" s="217">
        <v>7.79</v>
      </c>
      <c r="BB28" s="217">
        <v>7.97</v>
      </c>
      <c r="BC28" s="217">
        <v>8.0399999999999991</v>
      </c>
      <c r="BD28" s="217">
        <v>8.2568470000000005</v>
      </c>
      <c r="BE28" s="217">
        <v>8.4338689999999996</v>
      </c>
      <c r="BF28" s="328">
        <v>8.6011330000000008</v>
      </c>
      <c r="BG28" s="328">
        <v>8.6057819999999996</v>
      </c>
      <c r="BH28" s="328">
        <v>8.2742640000000005</v>
      </c>
      <c r="BI28" s="328">
        <v>7.9656789999999997</v>
      </c>
      <c r="BJ28" s="328">
        <v>7.6920010000000003</v>
      </c>
      <c r="BK28" s="328">
        <v>7.8643970000000003</v>
      </c>
      <c r="BL28" s="328">
        <v>7.964715</v>
      </c>
      <c r="BM28" s="328">
        <v>8.2100950000000008</v>
      </c>
      <c r="BN28" s="328">
        <v>8.1792730000000002</v>
      </c>
      <c r="BO28" s="328">
        <v>8.2414670000000001</v>
      </c>
      <c r="BP28" s="328">
        <v>8.4511219999999998</v>
      </c>
      <c r="BQ28" s="328">
        <v>8.7576009999999993</v>
      </c>
      <c r="BR28" s="328">
        <v>9.0272670000000002</v>
      </c>
      <c r="BS28" s="328">
        <v>9.0227360000000001</v>
      </c>
      <c r="BT28" s="328">
        <v>8.7099659999999997</v>
      </c>
      <c r="BU28" s="328">
        <v>8.425789</v>
      </c>
      <c r="BV28" s="328">
        <v>8.1551489999999998</v>
      </c>
    </row>
    <row r="29" spans="1:74" ht="11.1" customHeight="1" x14ac:dyDescent="0.2">
      <c r="A29" s="52" t="s">
        <v>702</v>
      </c>
      <c r="B29" s="151" t="s">
        <v>560</v>
      </c>
      <c r="C29" s="217">
        <v>9.9</v>
      </c>
      <c r="D29" s="217">
        <v>10.14</v>
      </c>
      <c r="E29" s="217">
        <v>10.43</v>
      </c>
      <c r="F29" s="217">
        <v>11.27</v>
      </c>
      <c r="G29" s="217">
        <v>12.5</v>
      </c>
      <c r="H29" s="217">
        <v>14.7</v>
      </c>
      <c r="I29" s="217">
        <v>16.14</v>
      </c>
      <c r="J29" s="217">
        <v>16.670000000000002</v>
      </c>
      <c r="K29" s="217">
        <v>15.63</v>
      </c>
      <c r="L29" s="217">
        <v>12.85</v>
      </c>
      <c r="M29" s="217">
        <v>10.78</v>
      </c>
      <c r="N29" s="217">
        <v>9.83</v>
      </c>
      <c r="O29" s="217">
        <v>9.6199999999999992</v>
      </c>
      <c r="P29" s="217">
        <v>9.4700000000000006</v>
      </c>
      <c r="Q29" s="217">
        <v>10.41</v>
      </c>
      <c r="R29" s="217">
        <v>10.94</v>
      </c>
      <c r="S29" s="217">
        <v>12.61</v>
      </c>
      <c r="T29" s="217">
        <v>14.18</v>
      </c>
      <c r="U29" s="217">
        <v>15.13</v>
      </c>
      <c r="V29" s="217">
        <v>15.82</v>
      </c>
      <c r="W29" s="217">
        <v>14.72</v>
      </c>
      <c r="X29" s="217">
        <v>11.68</v>
      </c>
      <c r="Y29" s="217">
        <v>9.99</v>
      </c>
      <c r="Z29" s="217">
        <v>9.8000000000000007</v>
      </c>
      <c r="AA29" s="217">
        <v>9.15</v>
      </c>
      <c r="AB29" s="217">
        <v>9.24</v>
      </c>
      <c r="AC29" s="217">
        <v>9.36</v>
      </c>
      <c r="AD29" s="217">
        <v>10.43</v>
      </c>
      <c r="AE29" s="217">
        <v>12.61</v>
      </c>
      <c r="AF29" s="217">
        <v>15.02</v>
      </c>
      <c r="AG29" s="217">
        <v>16.3</v>
      </c>
      <c r="AH29" s="217">
        <v>16.43</v>
      </c>
      <c r="AI29" s="217">
        <v>15.69</v>
      </c>
      <c r="AJ29" s="217">
        <v>12.38</v>
      </c>
      <c r="AK29" s="217">
        <v>10.050000000000001</v>
      </c>
      <c r="AL29" s="217">
        <v>9.15</v>
      </c>
      <c r="AM29" s="217">
        <v>9.26</v>
      </c>
      <c r="AN29" s="217">
        <v>9.77</v>
      </c>
      <c r="AO29" s="217">
        <v>10.72</v>
      </c>
      <c r="AP29" s="217">
        <v>11.79</v>
      </c>
      <c r="AQ29" s="217">
        <v>13.6</v>
      </c>
      <c r="AR29" s="217">
        <v>16.059999999999999</v>
      </c>
      <c r="AS29" s="217">
        <v>17.18</v>
      </c>
      <c r="AT29" s="217">
        <v>17.39</v>
      </c>
      <c r="AU29" s="217">
        <v>16.27</v>
      </c>
      <c r="AV29" s="217">
        <v>13.15</v>
      </c>
      <c r="AW29" s="217">
        <v>10.210000000000001</v>
      </c>
      <c r="AX29" s="217">
        <v>9.98</v>
      </c>
      <c r="AY29" s="217">
        <v>9.49</v>
      </c>
      <c r="AZ29" s="217">
        <v>9.1</v>
      </c>
      <c r="BA29" s="217">
        <v>9.26</v>
      </c>
      <c r="BB29" s="217">
        <v>10.5</v>
      </c>
      <c r="BC29" s="217">
        <v>12.61</v>
      </c>
      <c r="BD29" s="217">
        <v>14.69027</v>
      </c>
      <c r="BE29" s="217">
        <v>15.94633</v>
      </c>
      <c r="BF29" s="328">
        <v>16.50394</v>
      </c>
      <c r="BG29" s="328">
        <v>15.534190000000001</v>
      </c>
      <c r="BH29" s="328">
        <v>12.655989999999999</v>
      </c>
      <c r="BI29" s="328">
        <v>10.282830000000001</v>
      </c>
      <c r="BJ29" s="328">
        <v>9.2331780000000006</v>
      </c>
      <c r="BK29" s="328">
        <v>8.8942669999999993</v>
      </c>
      <c r="BL29" s="328">
        <v>8.8638110000000001</v>
      </c>
      <c r="BM29" s="328">
        <v>9.7022720000000007</v>
      </c>
      <c r="BN29" s="328">
        <v>10.699149999999999</v>
      </c>
      <c r="BO29" s="328">
        <v>12.39437</v>
      </c>
      <c r="BP29" s="328">
        <v>14.4842</v>
      </c>
      <c r="BQ29" s="328">
        <v>15.947380000000001</v>
      </c>
      <c r="BR29" s="328">
        <v>16.784829999999999</v>
      </c>
      <c r="BS29" s="328">
        <v>15.84891</v>
      </c>
      <c r="BT29" s="328">
        <v>12.91949</v>
      </c>
      <c r="BU29" s="328">
        <v>10.50587</v>
      </c>
      <c r="BV29" s="328">
        <v>9.3845030000000005</v>
      </c>
    </row>
    <row r="30" spans="1:74" ht="11.1" customHeight="1" x14ac:dyDescent="0.2">
      <c r="A30" s="49"/>
      <c r="B30" s="54" t="s">
        <v>1041</v>
      </c>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223"/>
      <c r="AN30" s="223"/>
      <c r="AO30" s="223"/>
      <c r="AP30" s="223"/>
      <c r="AQ30" s="223"/>
      <c r="AR30" s="223"/>
      <c r="AS30" s="223"/>
      <c r="AT30" s="223"/>
      <c r="AU30" s="223"/>
      <c r="AV30" s="223"/>
      <c r="AW30" s="223"/>
      <c r="AX30" s="223"/>
      <c r="AY30" s="648"/>
      <c r="AZ30" s="648"/>
      <c r="BA30" s="648"/>
      <c r="BB30" s="648"/>
      <c r="BC30" s="648"/>
      <c r="BD30" s="648"/>
      <c r="BE30" s="648"/>
      <c r="BF30" s="414"/>
      <c r="BG30" s="414"/>
      <c r="BH30" s="414"/>
      <c r="BI30" s="414"/>
      <c r="BJ30" s="414"/>
      <c r="BK30" s="414"/>
      <c r="BL30" s="414"/>
      <c r="BM30" s="414"/>
      <c r="BN30" s="414"/>
      <c r="BO30" s="414"/>
      <c r="BP30" s="414"/>
      <c r="BQ30" s="414"/>
      <c r="BR30" s="414"/>
      <c r="BS30" s="414"/>
      <c r="BT30" s="414"/>
      <c r="BU30" s="414"/>
      <c r="BV30" s="414"/>
    </row>
    <row r="31" spans="1:74" ht="11.1" customHeight="1" x14ac:dyDescent="0.2">
      <c r="A31" s="49"/>
      <c r="B31" s="55" t="s">
        <v>121</v>
      </c>
      <c r="C31" s="223"/>
      <c r="D31" s="223"/>
      <c r="E31" s="223"/>
      <c r="F31" s="223"/>
      <c r="G31" s="223"/>
      <c r="H31" s="223"/>
      <c r="I31" s="223"/>
      <c r="J31" s="223"/>
      <c r="K31" s="223"/>
      <c r="L31" s="223"/>
      <c r="M31" s="223"/>
      <c r="N31" s="223"/>
      <c r="O31" s="223"/>
      <c r="P31" s="223"/>
      <c r="Q31" s="223"/>
      <c r="R31" s="223"/>
      <c r="S31" s="223"/>
      <c r="T31" s="223"/>
      <c r="U31" s="223"/>
      <c r="V31" s="223"/>
      <c r="W31" s="223"/>
      <c r="X31" s="223"/>
      <c r="Y31" s="223"/>
      <c r="Z31" s="223"/>
      <c r="AA31" s="223"/>
      <c r="AB31" s="223"/>
      <c r="AC31" s="223"/>
      <c r="AD31" s="223"/>
      <c r="AE31" s="223"/>
      <c r="AF31" s="223"/>
      <c r="AG31" s="223"/>
      <c r="AH31" s="223"/>
      <c r="AI31" s="223"/>
      <c r="AJ31" s="223"/>
      <c r="AK31" s="223"/>
      <c r="AL31" s="223"/>
      <c r="AM31" s="223"/>
      <c r="AN31" s="223"/>
      <c r="AO31" s="223"/>
      <c r="AP31" s="223"/>
      <c r="AQ31" s="223"/>
      <c r="AR31" s="223"/>
      <c r="AS31" s="223"/>
      <c r="AT31" s="223"/>
      <c r="AU31" s="223"/>
      <c r="AV31" s="223"/>
      <c r="AW31" s="223"/>
      <c r="AX31" s="223"/>
      <c r="AY31" s="648"/>
      <c r="AZ31" s="648"/>
      <c r="BA31" s="648"/>
      <c r="BB31" s="648"/>
      <c r="BC31" s="648"/>
      <c r="BD31" s="648"/>
      <c r="BE31" s="648"/>
      <c r="BF31" s="414"/>
      <c r="BG31" s="414"/>
      <c r="BH31" s="414"/>
      <c r="BI31" s="414"/>
      <c r="BJ31" s="414"/>
      <c r="BK31" s="414"/>
      <c r="BL31" s="414"/>
      <c r="BM31" s="414"/>
      <c r="BN31" s="414"/>
      <c r="BO31" s="414"/>
      <c r="BP31" s="414"/>
      <c r="BQ31" s="414"/>
      <c r="BR31" s="414"/>
      <c r="BS31" s="414"/>
      <c r="BT31" s="414"/>
      <c r="BU31" s="414"/>
      <c r="BV31" s="414"/>
    </row>
    <row r="32" spans="1:74" ht="11.1" customHeight="1" x14ac:dyDescent="0.2">
      <c r="A32" s="52" t="s">
        <v>699</v>
      </c>
      <c r="B32" s="151" t="s">
        <v>561</v>
      </c>
      <c r="C32" s="217">
        <v>2.3199999999999998</v>
      </c>
      <c r="D32" s="217">
        <v>2.35</v>
      </c>
      <c r="E32" s="217">
        <v>2.34</v>
      </c>
      <c r="F32" s="217">
        <v>2.38</v>
      </c>
      <c r="G32" s="217">
        <v>2.4300000000000002</v>
      </c>
      <c r="H32" s="217">
        <v>2.4</v>
      </c>
      <c r="I32" s="217">
        <v>2.44</v>
      </c>
      <c r="J32" s="217">
        <v>2.4700000000000002</v>
      </c>
      <c r="K32" s="217">
        <v>2.44</v>
      </c>
      <c r="L32" s="217">
        <v>2.39</v>
      </c>
      <c r="M32" s="217">
        <v>2.37</v>
      </c>
      <c r="N32" s="217">
        <v>2.34</v>
      </c>
      <c r="O32" s="217">
        <v>2.37</v>
      </c>
      <c r="P32" s="217">
        <v>2.38</v>
      </c>
      <c r="Q32" s="217">
        <v>2.39</v>
      </c>
      <c r="R32" s="217">
        <v>2.42</v>
      </c>
      <c r="S32" s="217">
        <v>2.42</v>
      </c>
      <c r="T32" s="217">
        <v>2.36</v>
      </c>
      <c r="U32" s="217">
        <v>2.4</v>
      </c>
      <c r="V32" s="217">
        <v>2.4</v>
      </c>
      <c r="W32" s="217">
        <v>2.38</v>
      </c>
      <c r="X32" s="217">
        <v>2.36</v>
      </c>
      <c r="Y32" s="217">
        <v>2.36</v>
      </c>
      <c r="Z32" s="217">
        <v>2.36</v>
      </c>
      <c r="AA32" s="217">
        <v>2.34</v>
      </c>
      <c r="AB32" s="217">
        <v>2.34</v>
      </c>
      <c r="AC32" s="217">
        <v>2.35</v>
      </c>
      <c r="AD32" s="217">
        <v>2.37</v>
      </c>
      <c r="AE32" s="217">
        <v>2.37</v>
      </c>
      <c r="AF32" s="217">
        <v>2.36</v>
      </c>
      <c r="AG32" s="217">
        <v>2.31</v>
      </c>
      <c r="AH32" s="217">
        <v>2.33</v>
      </c>
      <c r="AI32" s="217">
        <v>2.35</v>
      </c>
      <c r="AJ32" s="217">
        <v>2.34</v>
      </c>
      <c r="AK32" s="217">
        <v>2.33</v>
      </c>
      <c r="AL32" s="217">
        <v>2.34</v>
      </c>
      <c r="AM32" s="217">
        <v>2.2999999999999998</v>
      </c>
      <c r="AN32" s="217">
        <v>2.33</v>
      </c>
      <c r="AO32" s="217">
        <v>2.37</v>
      </c>
      <c r="AP32" s="217">
        <v>2.39</v>
      </c>
      <c r="AQ32" s="217">
        <v>2.4</v>
      </c>
      <c r="AR32" s="217">
        <v>2.38</v>
      </c>
      <c r="AS32" s="217">
        <v>2.37</v>
      </c>
      <c r="AT32" s="217">
        <v>2.37</v>
      </c>
      <c r="AU32" s="217">
        <v>2.37</v>
      </c>
      <c r="AV32" s="217">
        <v>2.2999999999999998</v>
      </c>
      <c r="AW32" s="217">
        <v>2.2999999999999998</v>
      </c>
      <c r="AX32" s="217">
        <v>2.5099999999999998</v>
      </c>
      <c r="AY32" s="217">
        <v>2.2799999999999998</v>
      </c>
      <c r="AZ32" s="217">
        <v>2.2599999999999998</v>
      </c>
      <c r="BA32" s="217">
        <v>2.25</v>
      </c>
      <c r="BB32" s="217">
        <v>2.25</v>
      </c>
      <c r="BC32" s="217">
        <v>2.2742224199000001</v>
      </c>
      <c r="BD32" s="217">
        <v>2.3190110000000002</v>
      </c>
      <c r="BE32" s="217">
        <v>2.304554</v>
      </c>
      <c r="BF32" s="328">
        <v>2.300554</v>
      </c>
      <c r="BG32" s="328">
        <v>2.2606519999999999</v>
      </c>
      <c r="BH32" s="328">
        <v>2.2826810000000002</v>
      </c>
      <c r="BI32" s="328">
        <v>2.2396600000000002</v>
      </c>
      <c r="BJ32" s="328">
        <v>2.2665150000000001</v>
      </c>
      <c r="BK32" s="328">
        <v>2.254502</v>
      </c>
      <c r="BL32" s="328">
        <v>2.2726389999999999</v>
      </c>
      <c r="BM32" s="328">
        <v>2.2684449999999998</v>
      </c>
      <c r="BN32" s="328">
        <v>2.278181</v>
      </c>
      <c r="BO32" s="328">
        <v>2.3003339999999999</v>
      </c>
      <c r="BP32" s="328">
        <v>2.3033830000000002</v>
      </c>
      <c r="BQ32" s="328">
        <v>2.3026930000000001</v>
      </c>
      <c r="BR32" s="328">
        <v>2.306054</v>
      </c>
      <c r="BS32" s="328">
        <v>2.2783519999999999</v>
      </c>
      <c r="BT32" s="328">
        <v>2.2900369999999999</v>
      </c>
      <c r="BU32" s="328">
        <v>2.2476419999999999</v>
      </c>
      <c r="BV32" s="328">
        <v>2.26336</v>
      </c>
    </row>
    <row r="33" spans="1:74" ht="11.1" customHeight="1" x14ac:dyDescent="0.2">
      <c r="A33" s="52" t="s">
        <v>701</v>
      </c>
      <c r="B33" s="151" t="s">
        <v>562</v>
      </c>
      <c r="C33" s="217">
        <v>5.39</v>
      </c>
      <c r="D33" s="217">
        <v>5.09</v>
      </c>
      <c r="E33" s="217">
        <v>4.6399999999999997</v>
      </c>
      <c r="F33" s="217">
        <v>4.8600000000000003</v>
      </c>
      <c r="G33" s="217">
        <v>4.8899999999999997</v>
      </c>
      <c r="H33" s="217">
        <v>5.04</v>
      </c>
      <c r="I33" s="217">
        <v>4.9800000000000004</v>
      </c>
      <c r="J33" s="217">
        <v>4.7300000000000004</v>
      </c>
      <c r="K33" s="217">
        <v>4.5599999999999996</v>
      </c>
      <c r="L33" s="217">
        <v>4.33</v>
      </c>
      <c r="M33" s="217">
        <v>4.0999999999999996</v>
      </c>
      <c r="N33" s="217">
        <v>4.04</v>
      </c>
      <c r="O33" s="217">
        <v>3.69</v>
      </c>
      <c r="P33" s="217">
        <v>3.34</v>
      </c>
      <c r="Q33" s="217">
        <v>2.99</v>
      </c>
      <c r="R33" s="217">
        <v>2.71</v>
      </c>
      <c r="S33" s="217">
        <v>2.94</v>
      </c>
      <c r="T33" s="217">
        <v>3.11</v>
      </c>
      <c r="U33" s="217">
        <v>3.43</v>
      </c>
      <c r="V33" s="217">
        <v>3.5</v>
      </c>
      <c r="W33" s="217">
        <v>3.41</v>
      </c>
      <c r="X33" s="217">
        <v>3.84</v>
      </c>
      <c r="Y33" s="217">
        <v>4.25</v>
      </c>
      <c r="Z33" s="217">
        <v>4.21</v>
      </c>
      <c r="AA33" s="217">
        <v>4.38</v>
      </c>
      <c r="AB33" s="217">
        <v>4.3899999999999997</v>
      </c>
      <c r="AC33" s="217">
        <v>4.3</v>
      </c>
      <c r="AD33" s="217">
        <v>4.67</v>
      </c>
      <c r="AE33" s="217">
        <v>4.62</v>
      </c>
      <c r="AF33" s="217">
        <v>4.42</v>
      </c>
      <c r="AG33" s="217">
        <v>4.2</v>
      </c>
      <c r="AH33" s="217">
        <v>3.91</v>
      </c>
      <c r="AI33" s="217">
        <v>4.08</v>
      </c>
      <c r="AJ33" s="217">
        <v>4.1100000000000003</v>
      </c>
      <c r="AK33" s="217">
        <v>4.1900000000000004</v>
      </c>
      <c r="AL33" s="217">
        <v>4.91</v>
      </c>
      <c r="AM33" s="217">
        <v>7.04</v>
      </c>
      <c r="AN33" s="217">
        <v>7.4</v>
      </c>
      <c r="AO33" s="217">
        <v>6</v>
      </c>
      <c r="AP33" s="217">
        <v>5.07</v>
      </c>
      <c r="AQ33" s="217">
        <v>4.93</v>
      </c>
      <c r="AR33" s="217">
        <v>4.83</v>
      </c>
      <c r="AS33" s="217">
        <v>4.43</v>
      </c>
      <c r="AT33" s="217">
        <v>4.12</v>
      </c>
      <c r="AU33" s="217">
        <v>4.2</v>
      </c>
      <c r="AV33" s="217">
        <v>4.0999999999999996</v>
      </c>
      <c r="AW33" s="217">
        <v>4.4800000000000004</v>
      </c>
      <c r="AX33" s="217">
        <v>4.3499999999999996</v>
      </c>
      <c r="AY33" s="217">
        <v>4.0999999999999996</v>
      </c>
      <c r="AZ33" s="217">
        <v>4.68</v>
      </c>
      <c r="BA33" s="217">
        <v>3.54</v>
      </c>
      <c r="BB33" s="217">
        <v>3.1</v>
      </c>
      <c r="BC33" s="217">
        <v>3.1564231653000001</v>
      </c>
      <c r="BD33" s="217">
        <v>3.489493</v>
      </c>
      <c r="BE33" s="217">
        <v>3.5467089999999999</v>
      </c>
      <c r="BF33" s="328">
        <v>3.6781090000000001</v>
      </c>
      <c r="BG33" s="328">
        <v>3.6267</v>
      </c>
      <c r="BH33" s="328">
        <v>3.7748159999999999</v>
      </c>
      <c r="BI33" s="328">
        <v>4.0411549999999998</v>
      </c>
      <c r="BJ33" s="328">
        <v>4.2961590000000003</v>
      </c>
      <c r="BK33" s="328">
        <v>4.2996429999999997</v>
      </c>
      <c r="BL33" s="328">
        <v>4.1629829999999997</v>
      </c>
      <c r="BM33" s="328">
        <v>3.9305859999999999</v>
      </c>
      <c r="BN33" s="328">
        <v>3.7624279999999999</v>
      </c>
      <c r="BO33" s="328">
        <v>3.719884</v>
      </c>
      <c r="BP33" s="328">
        <v>3.6508690000000001</v>
      </c>
      <c r="BQ33" s="328">
        <v>3.8758330000000001</v>
      </c>
      <c r="BR33" s="328">
        <v>4.0313189999999999</v>
      </c>
      <c r="BS33" s="328">
        <v>4.0019900000000002</v>
      </c>
      <c r="BT33" s="328">
        <v>4.0899580000000002</v>
      </c>
      <c r="BU33" s="328">
        <v>4.3604060000000002</v>
      </c>
      <c r="BV33" s="328">
        <v>4.5327869999999999</v>
      </c>
    </row>
    <row r="34" spans="1:74" ht="11.1" customHeight="1" x14ac:dyDescent="0.2">
      <c r="A34" s="52" t="s">
        <v>700</v>
      </c>
      <c r="B34" s="151" t="s">
        <v>152</v>
      </c>
      <c r="C34" s="217">
        <v>14.8</v>
      </c>
      <c r="D34" s="217">
        <v>15.94</v>
      </c>
      <c r="E34" s="217">
        <v>17.59</v>
      </c>
      <c r="F34" s="217">
        <v>18.21</v>
      </c>
      <c r="G34" s="217">
        <v>17.57</v>
      </c>
      <c r="H34" s="217">
        <v>20.38</v>
      </c>
      <c r="I34" s="217">
        <v>20.18</v>
      </c>
      <c r="J34" s="217">
        <v>17.09</v>
      </c>
      <c r="K34" s="217">
        <v>19.66</v>
      </c>
      <c r="L34" s="217">
        <v>19.62</v>
      </c>
      <c r="M34" s="217">
        <v>19.47</v>
      </c>
      <c r="N34" s="217">
        <v>20.99</v>
      </c>
      <c r="O34" s="217">
        <v>20.86</v>
      </c>
      <c r="P34" s="217">
        <v>21.1</v>
      </c>
      <c r="Q34" s="217">
        <v>22.1</v>
      </c>
      <c r="R34" s="217">
        <v>22.99</v>
      </c>
      <c r="S34" s="217">
        <v>23.06</v>
      </c>
      <c r="T34" s="217">
        <v>22.41</v>
      </c>
      <c r="U34" s="217">
        <v>19.84</v>
      </c>
      <c r="V34" s="217">
        <v>19.86</v>
      </c>
      <c r="W34" s="217">
        <v>20.9</v>
      </c>
      <c r="X34" s="217">
        <v>20.77</v>
      </c>
      <c r="Y34" s="217">
        <v>20.72</v>
      </c>
      <c r="Z34" s="217">
        <v>18.829999999999998</v>
      </c>
      <c r="AA34" s="217">
        <v>19.13</v>
      </c>
      <c r="AB34" s="217">
        <v>19.7</v>
      </c>
      <c r="AC34" s="217">
        <v>19.38</v>
      </c>
      <c r="AD34" s="217">
        <v>20.23</v>
      </c>
      <c r="AE34" s="217">
        <v>19.53</v>
      </c>
      <c r="AF34" s="217">
        <v>19.670000000000002</v>
      </c>
      <c r="AG34" s="217">
        <v>18.760000000000002</v>
      </c>
      <c r="AH34" s="217">
        <v>18.59</v>
      </c>
      <c r="AI34" s="217">
        <v>18.920000000000002</v>
      </c>
      <c r="AJ34" s="217">
        <v>19.71</v>
      </c>
      <c r="AK34" s="217">
        <v>18.850000000000001</v>
      </c>
      <c r="AL34" s="217">
        <v>19.670000000000002</v>
      </c>
      <c r="AM34" s="217">
        <v>19.670000000000002</v>
      </c>
      <c r="AN34" s="217">
        <v>20.059999999999999</v>
      </c>
      <c r="AO34" s="217">
        <v>20.62</v>
      </c>
      <c r="AP34" s="217">
        <v>20.89</v>
      </c>
      <c r="AQ34" s="217">
        <v>19.98</v>
      </c>
      <c r="AR34" s="217">
        <v>20.38</v>
      </c>
      <c r="AS34" s="217">
        <v>20.56</v>
      </c>
      <c r="AT34" s="217">
        <v>19.89</v>
      </c>
      <c r="AU34" s="217">
        <v>18.64</v>
      </c>
      <c r="AV34" s="217">
        <v>17.190000000000001</v>
      </c>
      <c r="AW34" s="217">
        <v>14.64</v>
      </c>
      <c r="AX34" s="217">
        <v>12.1</v>
      </c>
      <c r="AY34" s="217">
        <v>12.25</v>
      </c>
      <c r="AZ34" s="217">
        <v>10.27</v>
      </c>
      <c r="BA34" s="217">
        <v>10.54</v>
      </c>
      <c r="BB34" s="217">
        <v>11.82</v>
      </c>
      <c r="BC34" s="217">
        <v>11.55288</v>
      </c>
      <c r="BD34" s="217">
        <v>12.21719</v>
      </c>
      <c r="BE34" s="217">
        <v>11.915050000000001</v>
      </c>
      <c r="BF34" s="328">
        <v>11.36101</v>
      </c>
      <c r="BG34" s="328">
        <v>10.87313</v>
      </c>
      <c r="BH34" s="328">
        <v>10.31396</v>
      </c>
      <c r="BI34" s="328">
        <v>10.139469999999999</v>
      </c>
      <c r="BJ34" s="328">
        <v>10.10238</v>
      </c>
      <c r="BK34" s="328">
        <v>9.9833669999999994</v>
      </c>
      <c r="BL34" s="328">
        <v>10.094659999999999</v>
      </c>
      <c r="BM34" s="328">
        <v>10.673579999999999</v>
      </c>
      <c r="BN34" s="328">
        <v>11.39062</v>
      </c>
      <c r="BO34" s="328">
        <v>11.13138</v>
      </c>
      <c r="BP34" s="328">
        <v>11.97221</v>
      </c>
      <c r="BQ34" s="328">
        <v>11.844480000000001</v>
      </c>
      <c r="BR34" s="328">
        <v>11.81963</v>
      </c>
      <c r="BS34" s="328">
        <v>11.98541</v>
      </c>
      <c r="BT34" s="328">
        <v>11.76986</v>
      </c>
      <c r="BU34" s="328">
        <v>11.832649999999999</v>
      </c>
      <c r="BV34" s="328">
        <v>11.84436</v>
      </c>
    </row>
    <row r="35" spans="1:74" ht="11.1" customHeight="1" x14ac:dyDescent="0.2">
      <c r="A35" s="52" t="s">
        <v>21</v>
      </c>
      <c r="B35" s="151" t="s">
        <v>569</v>
      </c>
      <c r="C35" s="217">
        <v>19.59</v>
      </c>
      <c r="D35" s="217">
        <v>20.93</v>
      </c>
      <c r="E35" s="217">
        <v>22.59</v>
      </c>
      <c r="F35" s="217">
        <v>24.06</v>
      </c>
      <c r="G35" s="217">
        <v>23.04</v>
      </c>
      <c r="H35" s="217">
        <v>23.13</v>
      </c>
      <c r="I35" s="217">
        <v>22.95</v>
      </c>
      <c r="J35" s="217">
        <v>22.51</v>
      </c>
      <c r="K35" s="217">
        <v>22.73</v>
      </c>
      <c r="L35" s="217">
        <v>23.2</v>
      </c>
      <c r="M35" s="217">
        <v>23.38</v>
      </c>
      <c r="N35" s="217">
        <v>22.45</v>
      </c>
      <c r="O35" s="217">
        <v>22.94</v>
      </c>
      <c r="P35" s="217">
        <v>23.81</v>
      </c>
      <c r="Q35" s="217">
        <v>24.96</v>
      </c>
      <c r="R35" s="217">
        <v>24.61</v>
      </c>
      <c r="S35" s="217">
        <v>23.24</v>
      </c>
      <c r="T35" s="217">
        <v>21.63</v>
      </c>
      <c r="U35" s="217">
        <v>21.92</v>
      </c>
      <c r="V35" s="217">
        <v>23.38</v>
      </c>
      <c r="W35" s="217">
        <v>24.42</v>
      </c>
      <c r="X35" s="217">
        <v>24.93</v>
      </c>
      <c r="Y35" s="217">
        <v>24.28</v>
      </c>
      <c r="Z35" s="217">
        <v>23.44</v>
      </c>
      <c r="AA35" s="217">
        <v>22.94</v>
      </c>
      <c r="AB35" s="217">
        <v>23.84</v>
      </c>
      <c r="AC35" s="217">
        <v>23.87</v>
      </c>
      <c r="AD35" s="217">
        <v>22.96</v>
      </c>
      <c r="AE35" s="217">
        <v>22.6</v>
      </c>
      <c r="AF35" s="217">
        <v>22.37</v>
      </c>
      <c r="AG35" s="217">
        <v>23.1</v>
      </c>
      <c r="AH35" s="217">
        <v>23.24</v>
      </c>
      <c r="AI35" s="217">
        <v>23.55</v>
      </c>
      <c r="AJ35" s="217">
        <v>22.85</v>
      </c>
      <c r="AK35" s="217">
        <v>22.74</v>
      </c>
      <c r="AL35" s="217">
        <v>22.81</v>
      </c>
      <c r="AM35" s="217">
        <v>23.13</v>
      </c>
      <c r="AN35" s="217">
        <v>23.97</v>
      </c>
      <c r="AO35" s="217">
        <v>23.82</v>
      </c>
      <c r="AP35" s="217">
        <v>22.82</v>
      </c>
      <c r="AQ35" s="217">
        <v>22.77</v>
      </c>
      <c r="AR35" s="217">
        <v>22.73</v>
      </c>
      <c r="AS35" s="217">
        <v>22.36</v>
      </c>
      <c r="AT35" s="217">
        <v>21.95</v>
      </c>
      <c r="AU35" s="217">
        <v>21.38</v>
      </c>
      <c r="AV35" s="217">
        <v>20.09</v>
      </c>
      <c r="AW35" s="217">
        <v>19.68</v>
      </c>
      <c r="AX35" s="217">
        <v>16.59</v>
      </c>
      <c r="AY35" s="217">
        <v>13.38</v>
      </c>
      <c r="AZ35" s="217">
        <v>16.07</v>
      </c>
      <c r="BA35" s="217">
        <v>15.53</v>
      </c>
      <c r="BB35" s="217">
        <v>14.83</v>
      </c>
      <c r="BC35" s="217">
        <v>15.584210000000001</v>
      </c>
      <c r="BD35" s="217">
        <v>15.126709999999999</v>
      </c>
      <c r="BE35" s="217">
        <v>13.996499999999999</v>
      </c>
      <c r="BF35" s="328">
        <v>13.09869</v>
      </c>
      <c r="BG35" s="328">
        <v>13.33311</v>
      </c>
      <c r="BH35" s="328">
        <v>13.961639999999999</v>
      </c>
      <c r="BI35" s="328">
        <v>14.18458</v>
      </c>
      <c r="BJ35" s="328">
        <v>14.42093</v>
      </c>
      <c r="BK35" s="328">
        <v>14.71466</v>
      </c>
      <c r="BL35" s="328">
        <v>14.74694</v>
      </c>
      <c r="BM35" s="328">
        <v>14.73089</v>
      </c>
      <c r="BN35" s="328">
        <v>14.920629999999999</v>
      </c>
      <c r="BO35" s="328">
        <v>15.17632</v>
      </c>
      <c r="BP35" s="328">
        <v>15.131019999999999</v>
      </c>
      <c r="BQ35" s="328">
        <v>15.20003</v>
      </c>
      <c r="BR35" s="328">
        <v>15.55029</v>
      </c>
      <c r="BS35" s="328">
        <v>16.007549999999998</v>
      </c>
      <c r="BT35" s="328">
        <v>16.687329999999999</v>
      </c>
      <c r="BU35" s="328">
        <v>16.739509999999999</v>
      </c>
      <c r="BV35" s="328">
        <v>16.651409999999998</v>
      </c>
    </row>
    <row r="36" spans="1:74" ht="11.1" customHeight="1" x14ac:dyDescent="0.2">
      <c r="A36" s="52"/>
      <c r="B36" s="55" t="s">
        <v>256</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331"/>
      <c r="BG36" s="331"/>
      <c r="BH36" s="331"/>
      <c r="BI36" s="331"/>
      <c r="BJ36" s="331"/>
      <c r="BK36" s="331"/>
      <c r="BL36" s="331"/>
      <c r="BM36" s="331"/>
      <c r="BN36" s="331"/>
      <c r="BO36" s="331"/>
      <c r="BP36" s="331"/>
      <c r="BQ36" s="331"/>
      <c r="BR36" s="331"/>
      <c r="BS36" s="331"/>
      <c r="BT36" s="331"/>
      <c r="BU36" s="331"/>
      <c r="BV36" s="331"/>
    </row>
    <row r="37" spans="1:74" ht="11.1" customHeight="1" x14ac:dyDescent="0.2">
      <c r="A37" s="56" t="s">
        <v>7</v>
      </c>
      <c r="B37" s="152" t="s">
        <v>558</v>
      </c>
      <c r="C37" s="487">
        <v>6.53</v>
      </c>
      <c r="D37" s="487">
        <v>6.63</v>
      </c>
      <c r="E37" s="487">
        <v>6.53</v>
      </c>
      <c r="F37" s="487">
        <v>6.53</v>
      </c>
      <c r="G37" s="487">
        <v>6.68</v>
      </c>
      <c r="H37" s="487">
        <v>7.14</v>
      </c>
      <c r="I37" s="487">
        <v>7.32</v>
      </c>
      <c r="J37" s="487">
        <v>7.39</v>
      </c>
      <c r="K37" s="487">
        <v>7.15</v>
      </c>
      <c r="L37" s="487">
        <v>6.77</v>
      </c>
      <c r="M37" s="487">
        <v>6.53</v>
      </c>
      <c r="N37" s="487">
        <v>6.51</v>
      </c>
      <c r="O37" s="487">
        <v>6.44</v>
      </c>
      <c r="P37" s="487">
        <v>6.45</v>
      </c>
      <c r="Q37" s="487">
        <v>6.46</v>
      </c>
      <c r="R37" s="487">
        <v>6.38</v>
      </c>
      <c r="S37" s="487">
        <v>6.53</v>
      </c>
      <c r="T37" s="487">
        <v>6.89</v>
      </c>
      <c r="U37" s="487">
        <v>7.13</v>
      </c>
      <c r="V37" s="487">
        <v>7.08</v>
      </c>
      <c r="W37" s="487">
        <v>6.97</v>
      </c>
      <c r="X37" s="487">
        <v>6.62</v>
      </c>
      <c r="Y37" s="487">
        <v>6.5</v>
      </c>
      <c r="Z37" s="487">
        <v>6.52</v>
      </c>
      <c r="AA37" s="487">
        <v>6.49</v>
      </c>
      <c r="AB37" s="487">
        <v>6.65</v>
      </c>
      <c r="AC37" s="487">
        <v>6.62</v>
      </c>
      <c r="AD37" s="487">
        <v>6.56</v>
      </c>
      <c r="AE37" s="487">
        <v>6.7</v>
      </c>
      <c r="AF37" s="487">
        <v>7.17</v>
      </c>
      <c r="AG37" s="487">
        <v>7.36</v>
      </c>
      <c r="AH37" s="487">
        <v>7.28</v>
      </c>
      <c r="AI37" s="487">
        <v>7.14</v>
      </c>
      <c r="AJ37" s="487">
        <v>6.79</v>
      </c>
      <c r="AK37" s="487">
        <v>6.6</v>
      </c>
      <c r="AL37" s="487">
        <v>6.63</v>
      </c>
      <c r="AM37" s="487">
        <v>6.94</v>
      </c>
      <c r="AN37" s="487">
        <v>7.07</v>
      </c>
      <c r="AO37" s="487">
        <v>6.96</v>
      </c>
      <c r="AP37" s="487">
        <v>6.74</v>
      </c>
      <c r="AQ37" s="487">
        <v>6.74</v>
      </c>
      <c r="AR37" s="487">
        <v>7.27</v>
      </c>
      <c r="AS37" s="487">
        <v>7.49</v>
      </c>
      <c r="AT37" s="487">
        <v>7.38</v>
      </c>
      <c r="AU37" s="487">
        <v>7.22</v>
      </c>
      <c r="AV37" s="487">
        <v>6.95</v>
      </c>
      <c r="AW37" s="487">
        <v>6.67</v>
      </c>
      <c r="AX37" s="487">
        <v>6.65</v>
      </c>
      <c r="AY37" s="487">
        <v>6.62</v>
      </c>
      <c r="AZ37" s="487">
        <v>6.88</v>
      </c>
      <c r="BA37" s="487">
        <v>6.79</v>
      </c>
      <c r="BB37" s="487">
        <v>6.55</v>
      </c>
      <c r="BC37" s="487">
        <v>6.65</v>
      </c>
      <c r="BD37" s="487">
        <v>7.2757449999999997</v>
      </c>
      <c r="BE37" s="487">
        <v>7.6162299999999998</v>
      </c>
      <c r="BF37" s="488">
        <v>7.6819499999999996</v>
      </c>
      <c r="BG37" s="488">
        <v>7.4127580000000002</v>
      </c>
      <c r="BH37" s="488">
        <v>7.143078</v>
      </c>
      <c r="BI37" s="488">
        <v>6.7841100000000001</v>
      </c>
      <c r="BJ37" s="488">
        <v>6.5801119999999997</v>
      </c>
      <c r="BK37" s="488">
        <v>6.7819260000000003</v>
      </c>
      <c r="BL37" s="488">
        <v>6.991625</v>
      </c>
      <c r="BM37" s="488">
        <v>6.8861660000000002</v>
      </c>
      <c r="BN37" s="488">
        <v>6.6954599999999997</v>
      </c>
      <c r="BO37" s="488">
        <v>6.7638959999999999</v>
      </c>
      <c r="BP37" s="488">
        <v>7.3306319999999996</v>
      </c>
      <c r="BQ37" s="488">
        <v>7.6981729999999997</v>
      </c>
      <c r="BR37" s="488">
        <v>7.766534</v>
      </c>
      <c r="BS37" s="488">
        <v>7.4981660000000003</v>
      </c>
      <c r="BT37" s="488">
        <v>7.2193820000000004</v>
      </c>
      <c r="BU37" s="488">
        <v>6.8449140000000002</v>
      </c>
      <c r="BV37" s="488">
        <v>6.6450889999999996</v>
      </c>
    </row>
    <row r="38" spans="1:74" ht="11.1" customHeight="1" x14ac:dyDescent="0.2">
      <c r="A38" s="56" t="s">
        <v>8</v>
      </c>
      <c r="B38" s="152" t="s">
        <v>559</v>
      </c>
      <c r="C38" s="487">
        <v>9.7799999999999994</v>
      </c>
      <c r="D38" s="487">
        <v>9.99</v>
      </c>
      <c r="E38" s="487">
        <v>9.93</v>
      </c>
      <c r="F38" s="487">
        <v>9.9600000000000009</v>
      </c>
      <c r="G38" s="487">
        <v>10.19</v>
      </c>
      <c r="H38" s="487">
        <v>10.66</v>
      </c>
      <c r="I38" s="487">
        <v>10.67</v>
      </c>
      <c r="J38" s="487">
        <v>10.72</v>
      </c>
      <c r="K38" s="487">
        <v>10.59</v>
      </c>
      <c r="L38" s="487">
        <v>10.25</v>
      </c>
      <c r="M38" s="487">
        <v>9.98</v>
      </c>
      <c r="N38" s="487">
        <v>9.77</v>
      </c>
      <c r="O38" s="487">
        <v>9.84</v>
      </c>
      <c r="P38" s="487">
        <v>9.94</v>
      </c>
      <c r="Q38" s="487">
        <v>9.84</v>
      </c>
      <c r="R38" s="487">
        <v>9.82</v>
      </c>
      <c r="S38" s="487">
        <v>9.9600000000000009</v>
      </c>
      <c r="T38" s="487">
        <v>10.39</v>
      </c>
      <c r="U38" s="487">
        <v>10.39</v>
      </c>
      <c r="V38" s="487">
        <v>10.39</v>
      </c>
      <c r="W38" s="487">
        <v>10.5</v>
      </c>
      <c r="X38" s="487">
        <v>10.08</v>
      </c>
      <c r="Y38" s="487">
        <v>9.89</v>
      </c>
      <c r="Z38" s="487">
        <v>9.81</v>
      </c>
      <c r="AA38" s="487">
        <v>9.81</v>
      </c>
      <c r="AB38" s="487">
        <v>10.1</v>
      </c>
      <c r="AC38" s="487">
        <v>10.050000000000001</v>
      </c>
      <c r="AD38" s="487">
        <v>9.99</v>
      </c>
      <c r="AE38" s="487">
        <v>10.28</v>
      </c>
      <c r="AF38" s="487">
        <v>10.72</v>
      </c>
      <c r="AG38" s="487">
        <v>10.78</v>
      </c>
      <c r="AH38" s="487">
        <v>10.75</v>
      </c>
      <c r="AI38" s="487">
        <v>10.59</v>
      </c>
      <c r="AJ38" s="487">
        <v>10.34</v>
      </c>
      <c r="AK38" s="487">
        <v>10.11</v>
      </c>
      <c r="AL38" s="487">
        <v>9.99</v>
      </c>
      <c r="AM38" s="487">
        <v>10.34</v>
      </c>
      <c r="AN38" s="487">
        <v>10.67</v>
      </c>
      <c r="AO38" s="487">
        <v>10.66</v>
      </c>
      <c r="AP38" s="487">
        <v>10.48</v>
      </c>
      <c r="AQ38" s="487">
        <v>10.55</v>
      </c>
      <c r="AR38" s="487">
        <v>10.98</v>
      </c>
      <c r="AS38" s="487">
        <v>11.17</v>
      </c>
      <c r="AT38" s="487">
        <v>11.07</v>
      </c>
      <c r="AU38" s="487">
        <v>11.09</v>
      </c>
      <c r="AV38" s="487">
        <v>10.87</v>
      </c>
      <c r="AW38" s="487">
        <v>10.55</v>
      </c>
      <c r="AX38" s="487">
        <v>10.34</v>
      </c>
      <c r="AY38" s="487">
        <v>10.3</v>
      </c>
      <c r="AZ38" s="487">
        <v>10.62</v>
      </c>
      <c r="BA38" s="487">
        <v>10.58</v>
      </c>
      <c r="BB38" s="487">
        <v>10.32</v>
      </c>
      <c r="BC38" s="487">
        <v>10.44</v>
      </c>
      <c r="BD38" s="487">
        <v>11.13416</v>
      </c>
      <c r="BE38" s="487">
        <v>11.42052</v>
      </c>
      <c r="BF38" s="488">
        <v>11.49807</v>
      </c>
      <c r="BG38" s="488">
        <v>11.405609999999999</v>
      </c>
      <c r="BH38" s="488">
        <v>11.08037</v>
      </c>
      <c r="BI38" s="488">
        <v>10.82704</v>
      </c>
      <c r="BJ38" s="488">
        <v>10.448840000000001</v>
      </c>
      <c r="BK38" s="488">
        <v>10.54975</v>
      </c>
      <c r="BL38" s="488">
        <v>10.876150000000001</v>
      </c>
      <c r="BM38" s="488">
        <v>10.859680000000001</v>
      </c>
      <c r="BN38" s="488">
        <v>10.60036</v>
      </c>
      <c r="BO38" s="488">
        <v>10.629189999999999</v>
      </c>
      <c r="BP38" s="488">
        <v>11.323919999999999</v>
      </c>
      <c r="BQ38" s="488">
        <v>11.645</v>
      </c>
      <c r="BR38" s="488">
        <v>11.713570000000001</v>
      </c>
      <c r="BS38" s="488">
        <v>11.622310000000001</v>
      </c>
      <c r="BT38" s="488">
        <v>11.300929999999999</v>
      </c>
      <c r="BU38" s="488">
        <v>11.03485</v>
      </c>
      <c r="BV38" s="488">
        <v>10.65415</v>
      </c>
    </row>
    <row r="39" spans="1:74" ht="11.1" customHeight="1" x14ac:dyDescent="0.2">
      <c r="A39" s="56" t="s">
        <v>703</v>
      </c>
      <c r="B39" s="265" t="s">
        <v>560</v>
      </c>
      <c r="C39" s="489">
        <v>10.87</v>
      </c>
      <c r="D39" s="489">
        <v>11.06</v>
      </c>
      <c r="E39" s="489">
        <v>11.52</v>
      </c>
      <c r="F39" s="489">
        <v>11.67</v>
      </c>
      <c r="G39" s="489">
        <v>11.93</v>
      </c>
      <c r="H39" s="489">
        <v>11.97</v>
      </c>
      <c r="I39" s="489">
        <v>12.09</v>
      </c>
      <c r="J39" s="489">
        <v>12.09</v>
      </c>
      <c r="K39" s="489">
        <v>12.17</v>
      </c>
      <c r="L39" s="489">
        <v>12.08</v>
      </c>
      <c r="M39" s="489">
        <v>11.78</v>
      </c>
      <c r="N39" s="489">
        <v>11.4</v>
      </c>
      <c r="O39" s="489">
        <v>11.41</v>
      </c>
      <c r="P39" s="489">
        <v>11.51</v>
      </c>
      <c r="Q39" s="489">
        <v>11.7</v>
      </c>
      <c r="R39" s="489">
        <v>11.92</v>
      </c>
      <c r="S39" s="489">
        <v>11.9</v>
      </c>
      <c r="T39" s="489">
        <v>12.09</v>
      </c>
      <c r="U39" s="489">
        <v>12</v>
      </c>
      <c r="V39" s="489">
        <v>12.17</v>
      </c>
      <c r="W39" s="489">
        <v>12.3</v>
      </c>
      <c r="X39" s="489">
        <v>12.03</v>
      </c>
      <c r="Y39" s="489">
        <v>11.75</v>
      </c>
      <c r="Z39" s="489">
        <v>11.62</v>
      </c>
      <c r="AA39" s="489">
        <v>11.55</v>
      </c>
      <c r="AB39" s="489">
        <v>11.73</v>
      </c>
      <c r="AC39" s="489">
        <v>11.71</v>
      </c>
      <c r="AD39" s="489">
        <v>12.03</v>
      </c>
      <c r="AE39" s="489">
        <v>12.5</v>
      </c>
      <c r="AF39" s="489">
        <v>12.64</v>
      </c>
      <c r="AG39" s="489">
        <v>12.75</v>
      </c>
      <c r="AH39" s="489">
        <v>12.62</v>
      </c>
      <c r="AI39" s="489">
        <v>12.6</v>
      </c>
      <c r="AJ39" s="489">
        <v>12.45</v>
      </c>
      <c r="AK39" s="489">
        <v>12.18</v>
      </c>
      <c r="AL39" s="489">
        <v>11.82</v>
      </c>
      <c r="AM39" s="489">
        <v>11.65</v>
      </c>
      <c r="AN39" s="489">
        <v>11.92</v>
      </c>
      <c r="AO39" s="489">
        <v>12.24</v>
      </c>
      <c r="AP39" s="489">
        <v>12.3</v>
      </c>
      <c r="AQ39" s="489">
        <v>12.84</v>
      </c>
      <c r="AR39" s="489">
        <v>12.98</v>
      </c>
      <c r="AS39" s="489">
        <v>13.05</v>
      </c>
      <c r="AT39" s="489">
        <v>13.02</v>
      </c>
      <c r="AU39" s="489">
        <v>12.94</v>
      </c>
      <c r="AV39" s="489">
        <v>12.59</v>
      </c>
      <c r="AW39" s="489">
        <v>12.46</v>
      </c>
      <c r="AX39" s="489">
        <v>12.15</v>
      </c>
      <c r="AY39" s="489">
        <v>12.1</v>
      </c>
      <c r="AZ39" s="489">
        <v>12.29</v>
      </c>
      <c r="BA39" s="489">
        <v>12.35</v>
      </c>
      <c r="BB39" s="489">
        <v>12.64</v>
      </c>
      <c r="BC39" s="489">
        <v>12.95</v>
      </c>
      <c r="BD39" s="489">
        <v>13.14081</v>
      </c>
      <c r="BE39" s="489">
        <v>13.139699999999999</v>
      </c>
      <c r="BF39" s="490">
        <v>13.18059</v>
      </c>
      <c r="BG39" s="490">
        <v>13.15001</v>
      </c>
      <c r="BH39" s="490">
        <v>12.856400000000001</v>
      </c>
      <c r="BI39" s="490">
        <v>12.832079999999999</v>
      </c>
      <c r="BJ39" s="490">
        <v>12.205170000000001</v>
      </c>
      <c r="BK39" s="490">
        <v>12.3133</v>
      </c>
      <c r="BL39" s="490">
        <v>12.631600000000001</v>
      </c>
      <c r="BM39" s="490">
        <v>12.75848</v>
      </c>
      <c r="BN39" s="490">
        <v>12.82893</v>
      </c>
      <c r="BO39" s="490">
        <v>13.21298</v>
      </c>
      <c r="BP39" s="490">
        <v>13.427239999999999</v>
      </c>
      <c r="BQ39" s="490">
        <v>13.46152</v>
      </c>
      <c r="BR39" s="490">
        <v>13.45852</v>
      </c>
      <c r="BS39" s="490">
        <v>13.4488</v>
      </c>
      <c r="BT39" s="490">
        <v>13.13166</v>
      </c>
      <c r="BU39" s="490">
        <v>13.1166</v>
      </c>
      <c r="BV39" s="490">
        <v>12.50854</v>
      </c>
    </row>
    <row r="40" spans="1:74" s="264" customFormat="1" ht="9.6" customHeight="1" x14ac:dyDescent="0.2">
      <c r="A40" s="56"/>
      <c r="B40" s="682"/>
      <c r="C40" s="683"/>
      <c r="D40" s="683"/>
      <c r="E40" s="683"/>
      <c r="F40" s="683"/>
      <c r="G40" s="683"/>
      <c r="H40" s="683"/>
      <c r="I40" s="683"/>
      <c r="J40" s="683"/>
      <c r="K40" s="683"/>
      <c r="L40" s="683"/>
      <c r="M40" s="683"/>
      <c r="N40" s="683"/>
      <c r="O40" s="683"/>
      <c r="P40" s="683"/>
      <c r="Q40" s="683"/>
      <c r="R40" s="683"/>
      <c r="S40" s="683"/>
      <c r="T40" s="683"/>
      <c r="U40" s="683"/>
      <c r="V40" s="683"/>
      <c r="W40" s="683"/>
      <c r="X40" s="683"/>
      <c r="Y40" s="683"/>
      <c r="Z40" s="683"/>
      <c r="AA40" s="683"/>
      <c r="AB40" s="683"/>
      <c r="AC40" s="683"/>
      <c r="AD40" s="683"/>
      <c r="AE40" s="683"/>
      <c r="AF40" s="683"/>
      <c r="AG40" s="683"/>
      <c r="AH40" s="683"/>
      <c r="AI40" s="683"/>
      <c r="AJ40" s="683"/>
      <c r="AK40" s="683"/>
      <c r="AL40" s="683"/>
      <c r="AM40" s="309"/>
      <c r="AY40" s="415"/>
      <c r="AZ40" s="415"/>
      <c r="BA40" s="415"/>
      <c r="BB40" s="415"/>
      <c r="BC40" s="415"/>
      <c r="BD40" s="415"/>
      <c r="BE40" s="415"/>
      <c r="BF40" s="415"/>
      <c r="BG40" s="415"/>
      <c r="BH40" s="415"/>
      <c r="BI40" s="415"/>
      <c r="BJ40" s="415"/>
      <c r="BK40" s="415"/>
      <c r="BL40" s="415"/>
      <c r="BM40" s="415"/>
      <c r="BN40" s="415"/>
      <c r="BO40" s="415"/>
      <c r="BP40" s="415"/>
      <c r="BQ40" s="415"/>
      <c r="BR40" s="415"/>
      <c r="BS40" s="415"/>
      <c r="BT40" s="415"/>
      <c r="BU40" s="415"/>
      <c r="BV40" s="415"/>
    </row>
    <row r="41" spans="1:74" s="264" customFormat="1" ht="12" customHeight="1" x14ac:dyDescent="0.2">
      <c r="A41" s="56"/>
      <c r="B41" s="657" t="s">
        <v>1076</v>
      </c>
      <c r="C41" s="658"/>
      <c r="D41" s="658"/>
      <c r="E41" s="658"/>
      <c r="F41" s="658"/>
      <c r="G41" s="658"/>
      <c r="H41" s="658"/>
      <c r="I41" s="658"/>
      <c r="J41" s="658"/>
      <c r="K41" s="658"/>
      <c r="L41" s="658"/>
      <c r="M41" s="658"/>
      <c r="N41" s="658"/>
      <c r="O41" s="658"/>
      <c r="P41" s="658"/>
      <c r="Q41" s="658"/>
      <c r="AY41" s="503"/>
      <c r="AZ41" s="503"/>
      <c r="BA41" s="503"/>
      <c r="BB41" s="503"/>
      <c r="BC41" s="503"/>
      <c r="BD41" s="503"/>
      <c r="BE41" s="503"/>
      <c r="BF41" s="503"/>
      <c r="BG41" s="503"/>
      <c r="BH41" s="503"/>
      <c r="BI41" s="503"/>
      <c r="BJ41" s="503"/>
      <c r="BK41" s="484"/>
    </row>
    <row r="42" spans="1:74" s="264" customFormat="1" ht="12" customHeight="1" x14ac:dyDescent="0.2">
      <c r="A42" s="56"/>
      <c r="B42" s="666" t="s">
        <v>143</v>
      </c>
      <c r="C42" s="658"/>
      <c r="D42" s="658"/>
      <c r="E42" s="658"/>
      <c r="F42" s="658"/>
      <c r="G42" s="658"/>
      <c r="H42" s="658"/>
      <c r="I42" s="658"/>
      <c r="J42" s="658"/>
      <c r="K42" s="658"/>
      <c r="L42" s="658"/>
      <c r="M42" s="658"/>
      <c r="N42" s="658"/>
      <c r="O42" s="658"/>
      <c r="P42" s="658"/>
      <c r="Q42" s="658"/>
      <c r="AY42" s="503"/>
      <c r="AZ42" s="503"/>
      <c r="BA42" s="503"/>
      <c r="BB42" s="503"/>
      <c r="BC42" s="503"/>
      <c r="BD42" s="503"/>
      <c r="BE42" s="503"/>
      <c r="BF42" s="503"/>
      <c r="BG42" s="503"/>
      <c r="BH42" s="503"/>
      <c r="BI42" s="503"/>
      <c r="BJ42" s="503"/>
      <c r="BK42" s="484"/>
    </row>
    <row r="43" spans="1:74" s="436" customFormat="1" ht="12" customHeight="1" x14ac:dyDescent="0.2">
      <c r="A43" s="435"/>
      <c r="B43" s="686" t="s">
        <v>1109</v>
      </c>
      <c r="C43" s="680"/>
      <c r="D43" s="680"/>
      <c r="E43" s="680"/>
      <c r="F43" s="680"/>
      <c r="G43" s="680"/>
      <c r="H43" s="680"/>
      <c r="I43" s="680"/>
      <c r="J43" s="680"/>
      <c r="K43" s="680"/>
      <c r="L43" s="680"/>
      <c r="M43" s="680"/>
      <c r="N43" s="680"/>
      <c r="O43" s="680"/>
      <c r="P43" s="680"/>
      <c r="Q43" s="676"/>
      <c r="AY43" s="504"/>
      <c r="AZ43" s="504"/>
      <c r="BA43" s="504"/>
      <c r="BB43" s="504"/>
      <c r="BC43" s="504"/>
      <c r="BD43" s="504"/>
      <c r="BE43" s="504"/>
      <c r="BF43" s="504"/>
      <c r="BG43" s="504"/>
      <c r="BH43" s="504"/>
      <c r="BI43" s="504"/>
      <c r="BJ43" s="504"/>
    </row>
    <row r="44" spans="1:74" s="436" customFormat="1" ht="12" customHeight="1" x14ac:dyDescent="0.2">
      <c r="A44" s="435"/>
      <c r="B44" s="686" t="s">
        <v>1110</v>
      </c>
      <c r="C44" s="680"/>
      <c r="D44" s="680"/>
      <c r="E44" s="680"/>
      <c r="F44" s="680"/>
      <c r="G44" s="680"/>
      <c r="H44" s="680"/>
      <c r="I44" s="680"/>
      <c r="J44" s="680"/>
      <c r="K44" s="680"/>
      <c r="L44" s="680"/>
      <c r="M44" s="680"/>
      <c r="N44" s="680"/>
      <c r="O44" s="680"/>
      <c r="P44" s="680"/>
      <c r="Q44" s="676"/>
      <c r="AY44" s="504"/>
      <c r="AZ44" s="504"/>
      <c r="BA44" s="504"/>
      <c r="BB44" s="504"/>
      <c r="BC44" s="504"/>
      <c r="BD44" s="504"/>
      <c r="BE44" s="504"/>
      <c r="BF44" s="504"/>
      <c r="BG44" s="504"/>
      <c r="BH44" s="504"/>
      <c r="BI44" s="504"/>
      <c r="BJ44" s="504"/>
    </row>
    <row r="45" spans="1:74" s="436" customFormat="1" ht="12" customHeight="1" x14ac:dyDescent="0.2">
      <c r="A45" s="435"/>
      <c r="B45" s="686" t="s">
        <v>151</v>
      </c>
      <c r="C45" s="680"/>
      <c r="D45" s="680"/>
      <c r="E45" s="680"/>
      <c r="F45" s="680"/>
      <c r="G45" s="680"/>
      <c r="H45" s="680"/>
      <c r="I45" s="680"/>
      <c r="J45" s="680"/>
      <c r="K45" s="680"/>
      <c r="L45" s="680"/>
      <c r="M45" s="680"/>
      <c r="N45" s="680"/>
      <c r="O45" s="680"/>
      <c r="P45" s="680"/>
      <c r="Q45" s="676"/>
      <c r="AY45" s="504"/>
      <c r="AZ45" s="504"/>
      <c r="BA45" s="504"/>
      <c r="BB45" s="504"/>
      <c r="BC45" s="504"/>
      <c r="BD45" s="504"/>
      <c r="BE45" s="504"/>
      <c r="BF45" s="504"/>
      <c r="BG45" s="504"/>
      <c r="BH45" s="504"/>
      <c r="BI45" s="504"/>
      <c r="BJ45" s="504"/>
    </row>
    <row r="46" spans="1:74" s="436" customFormat="1" ht="12" customHeight="1" x14ac:dyDescent="0.2">
      <c r="A46" s="435"/>
      <c r="B46" s="679" t="s">
        <v>1103</v>
      </c>
      <c r="C46" s="680"/>
      <c r="D46" s="680"/>
      <c r="E46" s="680"/>
      <c r="F46" s="680"/>
      <c r="G46" s="680"/>
      <c r="H46" s="680"/>
      <c r="I46" s="680"/>
      <c r="J46" s="680"/>
      <c r="K46" s="680"/>
      <c r="L46" s="680"/>
      <c r="M46" s="680"/>
      <c r="N46" s="680"/>
      <c r="O46" s="680"/>
      <c r="P46" s="680"/>
      <c r="Q46" s="676"/>
      <c r="AY46" s="504"/>
      <c r="AZ46" s="504"/>
      <c r="BA46" s="504"/>
      <c r="BB46" s="504"/>
      <c r="BC46" s="504"/>
      <c r="BD46" s="504"/>
      <c r="BE46" s="504"/>
      <c r="BF46" s="504"/>
      <c r="BG46" s="504"/>
      <c r="BH46" s="504"/>
      <c r="BI46" s="504"/>
      <c r="BJ46" s="504"/>
    </row>
    <row r="47" spans="1:74" s="436" customFormat="1" ht="12" customHeight="1" x14ac:dyDescent="0.2">
      <c r="A47" s="435"/>
      <c r="B47" s="674" t="s">
        <v>1111</v>
      </c>
      <c r="C47" s="675"/>
      <c r="D47" s="675"/>
      <c r="E47" s="675"/>
      <c r="F47" s="675"/>
      <c r="G47" s="675"/>
      <c r="H47" s="675"/>
      <c r="I47" s="675"/>
      <c r="J47" s="675"/>
      <c r="K47" s="675"/>
      <c r="L47" s="675"/>
      <c r="M47" s="675"/>
      <c r="N47" s="675"/>
      <c r="O47" s="675"/>
      <c r="P47" s="675"/>
      <c r="Q47" s="675"/>
      <c r="AY47" s="504"/>
      <c r="AZ47" s="504"/>
      <c r="BA47" s="504"/>
      <c r="BB47" s="504"/>
      <c r="BC47" s="504"/>
      <c r="BD47" s="504"/>
      <c r="BE47" s="504"/>
      <c r="BF47" s="504"/>
      <c r="BG47" s="504"/>
      <c r="BH47" s="504"/>
      <c r="BI47" s="504"/>
      <c r="BJ47" s="504"/>
    </row>
    <row r="48" spans="1:74" s="436" customFormat="1" ht="12" customHeight="1" x14ac:dyDescent="0.2">
      <c r="A48" s="435"/>
      <c r="B48" s="679" t="s">
        <v>1112</v>
      </c>
      <c r="C48" s="680"/>
      <c r="D48" s="680"/>
      <c r="E48" s="680"/>
      <c r="F48" s="680"/>
      <c r="G48" s="680"/>
      <c r="H48" s="680"/>
      <c r="I48" s="680"/>
      <c r="J48" s="680"/>
      <c r="K48" s="680"/>
      <c r="L48" s="680"/>
      <c r="M48" s="680"/>
      <c r="N48" s="680"/>
      <c r="O48" s="680"/>
      <c r="P48" s="680"/>
      <c r="Q48" s="676"/>
      <c r="AY48" s="504"/>
      <c r="AZ48" s="504"/>
      <c r="BA48" s="504"/>
      <c r="BB48" s="504"/>
      <c r="BC48" s="504"/>
      <c r="BD48" s="504"/>
      <c r="BE48" s="504"/>
      <c r="BF48" s="504"/>
      <c r="BG48" s="504"/>
      <c r="BH48" s="504"/>
      <c r="BI48" s="504"/>
      <c r="BJ48" s="504"/>
    </row>
    <row r="49" spans="1:74" s="436" customFormat="1" ht="12" customHeight="1" x14ac:dyDescent="0.2">
      <c r="A49" s="435"/>
      <c r="B49" s="688" t="s">
        <v>1113</v>
      </c>
      <c r="C49" s="676"/>
      <c r="D49" s="676"/>
      <c r="E49" s="676"/>
      <c r="F49" s="676"/>
      <c r="G49" s="676"/>
      <c r="H49" s="676"/>
      <c r="I49" s="676"/>
      <c r="J49" s="676"/>
      <c r="K49" s="676"/>
      <c r="L49" s="676"/>
      <c r="M49" s="676"/>
      <c r="N49" s="676"/>
      <c r="O49" s="676"/>
      <c r="P49" s="676"/>
      <c r="Q49" s="676"/>
      <c r="AY49" s="504"/>
      <c r="AZ49" s="504"/>
      <c r="BA49" s="504"/>
      <c r="BB49" s="504"/>
      <c r="BC49" s="504"/>
      <c r="BD49" s="504"/>
      <c r="BE49" s="504"/>
      <c r="BF49" s="504"/>
      <c r="BG49" s="504"/>
      <c r="BH49" s="504"/>
      <c r="BI49" s="504"/>
      <c r="BJ49" s="504"/>
    </row>
    <row r="50" spans="1:74" s="436" customFormat="1" ht="12" customHeight="1" x14ac:dyDescent="0.2">
      <c r="A50" s="435"/>
      <c r="B50" s="685" t="s">
        <v>920</v>
      </c>
      <c r="C50" s="676"/>
      <c r="D50" s="676"/>
      <c r="E50" s="676"/>
      <c r="F50" s="676"/>
      <c r="G50" s="676"/>
      <c r="H50" s="676"/>
      <c r="I50" s="676"/>
      <c r="J50" s="676"/>
      <c r="K50" s="676"/>
      <c r="L50" s="676"/>
      <c r="M50" s="676"/>
      <c r="N50" s="676"/>
      <c r="O50" s="676"/>
      <c r="P50" s="676"/>
      <c r="Q50" s="676"/>
      <c r="AY50" s="504"/>
      <c r="AZ50" s="504"/>
      <c r="BA50" s="504"/>
      <c r="BB50" s="504"/>
      <c r="BC50" s="504"/>
      <c r="BD50" s="504"/>
      <c r="BE50" s="504"/>
      <c r="BF50" s="504"/>
      <c r="BG50" s="504"/>
      <c r="BH50" s="504"/>
      <c r="BI50" s="504"/>
      <c r="BJ50" s="504"/>
    </row>
    <row r="51" spans="1:74" s="436" customFormat="1" ht="12" customHeight="1" x14ac:dyDescent="0.2">
      <c r="A51" s="435"/>
      <c r="B51" s="674" t="s">
        <v>1107</v>
      </c>
      <c r="C51" s="675"/>
      <c r="D51" s="675"/>
      <c r="E51" s="675"/>
      <c r="F51" s="675"/>
      <c r="G51" s="675"/>
      <c r="H51" s="675"/>
      <c r="I51" s="675"/>
      <c r="J51" s="675"/>
      <c r="K51" s="675"/>
      <c r="L51" s="675"/>
      <c r="M51" s="675"/>
      <c r="N51" s="675"/>
      <c r="O51" s="675"/>
      <c r="P51" s="675"/>
      <c r="Q51" s="676"/>
      <c r="AY51" s="504"/>
      <c r="AZ51" s="504"/>
      <c r="BA51" s="504"/>
      <c r="BB51" s="504"/>
      <c r="BC51" s="504"/>
      <c r="BD51" s="504"/>
      <c r="BE51" s="504"/>
      <c r="BF51" s="504"/>
      <c r="BG51" s="504"/>
      <c r="BH51" s="504"/>
      <c r="BI51" s="504"/>
      <c r="BJ51" s="504"/>
    </row>
    <row r="52" spans="1:74" s="438" customFormat="1" ht="12" customHeight="1" x14ac:dyDescent="0.2">
      <c r="A52" s="437"/>
      <c r="B52" s="687" t="s">
        <v>1224</v>
      </c>
      <c r="C52" s="676"/>
      <c r="D52" s="676"/>
      <c r="E52" s="676"/>
      <c r="F52" s="676"/>
      <c r="G52" s="676"/>
      <c r="H52" s="676"/>
      <c r="I52" s="676"/>
      <c r="J52" s="676"/>
      <c r="K52" s="676"/>
      <c r="L52" s="676"/>
      <c r="M52" s="676"/>
      <c r="N52" s="676"/>
      <c r="O52" s="676"/>
      <c r="P52" s="676"/>
      <c r="Q52" s="676"/>
      <c r="AY52" s="505"/>
      <c r="AZ52" s="505"/>
      <c r="BA52" s="505"/>
      <c r="BB52" s="505"/>
      <c r="BC52" s="505"/>
      <c r="BD52" s="505"/>
      <c r="BE52" s="505"/>
      <c r="BF52" s="505"/>
      <c r="BG52" s="505"/>
      <c r="BH52" s="505"/>
      <c r="BI52" s="505"/>
      <c r="BJ52" s="505"/>
    </row>
    <row r="53" spans="1:74" x14ac:dyDescent="0.2">
      <c r="BK53" s="416"/>
      <c r="BL53" s="416"/>
      <c r="BM53" s="416"/>
      <c r="BN53" s="416"/>
      <c r="BO53" s="416"/>
      <c r="BP53" s="416"/>
      <c r="BQ53" s="416"/>
      <c r="BR53" s="416"/>
      <c r="BS53" s="416"/>
      <c r="BT53" s="416"/>
      <c r="BU53" s="416"/>
      <c r="BV53" s="416"/>
    </row>
    <row r="54" spans="1:74" x14ac:dyDescent="0.2">
      <c r="BK54" s="416"/>
      <c r="BL54" s="416"/>
      <c r="BM54" s="416"/>
      <c r="BN54" s="416"/>
      <c r="BO54" s="416"/>
      <c r="BP54" s="416"/>
      <c r="BQ54" s="416"/>
      <c r="BR54" s="416"/>
      <c r="BS54" s="416"/>
      <c r="BT54" s="416"/>
      <c r="BU54" s="416"/>
      <c r="BV54" s="416"/>
    </row>
    <row r="55" spans="1:74" x14ac:dyDescent="0.2">
      <c r="BK55" s="416"/>
      <c r="BL55" s="416"/>
      <c r="BM55" s="416"/>
      <c r="BN55" s="416"/>
      <c r="BO55" s="416"/>
      <c r="BP55" s="416"/>
      <c r="BQ55" s="416"/>
      <c r="BR55" s="416"/>
      <c r="BS55" s="416"/>
      <c r="BT55" s="416"/>
      <c r="BU55" s="416"/>
      <c r="BV55" s="416"/>
    </row>
    <row r="56" spans="1:74" x14ac:dyDescent="0.2">
      <c r="BK56" s="416"/>
      <c r="BL56" s="416"/>
      <c r="BM56" s="416"/>
      <c r="BN56" s="416"/>
      <c r="BO56" s="416"/>
      <c r="BP56" s="416"/>
      <c r="BQ56" s="416"/>
      <c r="BR56" s="416"/>
      <c r="BS56" s="416"/>
      <c r="BT56" s="416"/>
      <c r="BU56" s="416"/>
      <c r="BV56" s="416"/>
    </row>
    <row r="57" spans="1:74" x14ac:dyDescent="0.2">
      <c r="BK57" s="416"/>
      <c r="BL57" s="416"/>
      <c r="BM57" s="416"/>
      <c r="BN57" s="416"/>
      <c r="BO57" s="416"/>
      <c r="BP57" s="416"/>
      <c r="BQ57" s="416"/>
      <c r="BR57" s="416"/>
      <c r="BS57" s="416"/>
      <c r="BT57" s="416"/>
      <c r="BU57" s="416"/>
      <c r="BV57" s="416"/>
    </row>
    <row r="58" spans="1:74" x14ac:dyDescent="0.2">
      <c r="BK58" s="416"/>
      <c r="BL58" s="416"/>
      <c r="BM58" s="416"/>
      <c r="BN58" s="416"/>
      <c r="BO58" s="416"/>
      <c r="BP58" s="416"/>
      <c r="BQ58" s="416"/>
      <c r="BR58" s="416"/>
      <c r="BS58" s="416"/>
      <c r="BT58" s="416"/>
      <c r="BU58" s="416"/>
      <c r="BV58" s="416"/>
    </row>
    <row r="59" spans="1:74" x14ac:dyDescent="0.2">
      <c r="BK59" s="416"/>
      <c r="BL59" s="416"/>
      <c r="BM59" s="416"/>
      <c r="BN59" s="416"/>
      <c r="BO59" s="416"/>
      <c r="BP59" s="416"/>
      <c r="BQ59" s="416"/>
      <c r="BR59" s="416"/>
      <c r="BS59" s="416"/>
      <c r="BT59" s="416"/>
      <c r="BU59" s="416"/>
      <c r="BV59" s="416"/>
    </row>
    <row r="60" spans="1:74" x14ac:dyDescent="0.2">
      <c r="BK60" s="416"/>
      <c r="BL60" s="416"/>
      <c r="BM60" s="416"/>
      <c r="BN60" s="416"/>
      <c r="BO60" s="416"/>
      <c r="BP60" s="416"/>
      <c r="BQ60" s="416"/>
      <c r="BR60" s="416"/>
      <c r="BS60" s="416"/>
      <c r="BT60" s="416"/>
      <c r="BU60" s="416"/>
      <c r="BV60" s="416"/>
    </row>
    <row r="61" spans="1:74" x14ac:dyDescent="0.2">
      <c r="BK61" s="416"/>
      <c r="BL61" s="416"/>
      <c r="BM61" s="416"/>
      <c r="BN61" s="416"/>
      <c r="BO61" s="416"/>
      <c r="BP61" s="416"/>
      <c r="BQ61" s="416"/>
      <c r="BR61" s="416"/>
      <c r="BS61" s="416"/>
      <c r="BT61" s="416"/>
      <c r="BU61" s="416"/>
      <c r="BV61" s="416"/>
    </row>
    <row r="62" spans="1:74" x14ac:dyDescent="0.2">
      <c r="BK62" s="416"/>
      <c r="BL62" s="416"/>
      <c r="BM62" s="416"/>
      <c r="BN62" s="416"/>
      <c r="BO62" s="416"/>
      <c r="BP62" s="416"/>
      <c r="BQ62" s="416"/>
      <c r="BR62" s="416"/>
      <c r="BS62" s="416"/>
      <c r="BT62" s="416"/>
      <c r="BU62" s="416"/>
      <c r="BV62" s="416"/>
    </row>
    <row r="63" spans="1:74" x14ac:dyDescent="0.2">
      <c r="BK63" s="416"/>
      <c r="BL63" s="416"/>
      <c r="BM63" s="416"/>
      <c r="BN63" s="416"/>
      <c r="BO63" s="416"/>
      <c r="BP63" s="416"/>
      <c r="BQ63" s="416"/>
      <c r="BR63" s="416"/>
      <c r="BS63" s="416"/>
      <c r="BT63" s="416"/>
      <c r="BU63" s="416"/>
      <c r="BV63" s="416"/>
    </row>
    <row r="64" spans="1:74" x14ac:dyDescent="0.2">
      <c r="BK64" s="416"/>
      <c r="BL64" s="416"/>
      <c r="BM64" s="416"/>
      <c r="BN64" s="416"/>
      <c r="BO64" s="416"/>
      <c r="BP64" s="416"/>
      <c r="BQ64" s="416"/>
      <c r="BR64" s="416"/>
      <c r="BS64" s="416"/>
      <c r="BT64" s="416"/>
      <c r="BU64" s="416"/>
      <c r="BV64" s="416"/>
    </row>
    <row r="65" spans="63:74" x14ac:dyDescent="0.2">
      <c r="BK65" s="416"/>
      <c r="BL65" s="416"/>
      <c r="BM65" s="416"/>
      <c r="BN65" s="416"/>
      <c r="BO65" s="416"/>
      <c r="BP65" s="416"/>
      <c r="BQ65" s="416"/>
      <c r="BR65" s="416"/>
      <c r="BS65" s="416"/>
      <c r="BT65" s="416"/>
      <c r="BU65" s="416"/>
      <c r="BV65" s="416"/>
    </row>
    <row r="66" spans="63:74" x14ac:dyDescent="0.2">
      <c r="BK66" s="416"/>
      <c r="BL66" s="416"/>
      <c r="BM66" s="416"/>
      <c r="BN66" s="416"/>
      <c r="BO66" s="416"/>
      <c r="BP66" s="416"/>
      <c r="BQ66" s="416"/>
      <c r="BR66" s="416"/>
      <c r="BS66" s="416"/>
      <c r="BT66" s="416"/>
      <c r="BU66" s="416"/>
      <c r="BV66" s="416"/>
    </row>
    <row r="67" spans="63:74" x14ac:dyDescent="0.2">
      <c r="BK67" s="416"/>
      <c r="BL67" s="416"/>
      <c r="BM67" s="416"/>
      <c r="BN67" s="416"/>
      <c r="BO67" s="416"/>
      <c r="BP67" s="416"/>
      <c r="BQ67" s="416"/>
      <c r="BR67" s="416"/>
      <c r="BS67" s="416"/>
      <c r="BT67" s="416"/>
      <c r="BU67" s="416"/>
      <c r="BV67" s="416"/>
    </row>
    <row r="68" spans="63:74" x14ac:dyDescent="0.2">
      <c r="BK68" s="416"/>
      <c r="BL68" s="416"/>
      <c r="BM68" s="416"/>
      <c r="BN68" s="416"/>
      <c r="BO68" s="416"/>
      <c r="BP68" s="416"/>
      <c r="BQ68" s="416"/>
      <c r="BR68" s="416"/>
      <c r="BS68" s="416"/>
      <c r="BT68" s="416"/>
      <c r="BU68" s="416"/>
      <c r="BV68" s="416"/>
    </row>
    <row r="69" spans="63:74" x14ac:dyDescent="0.2">
      <c r="BK69" s="416"/>
      <c r="BL69" s="416"/>
      <c r="BM69" s="416"/>
      <c r="BN69" s="416"/>
      <c r="BO69" s="416"/>
      <c r="BP69" s="416"/>
      <c r="BQ69" s="416"/>
      <c r="BR69" s="416"/>
      <c r="BS69" s="416"/>
      <c r="BT69" s="416"/>
      <c r="BU69" s="416"/>
      <c r="BV69" s="416"/>
    </row>
    <row r="70" spans="63:74" x14ac:dyDescent="0.2">
      <c r="BK70" s="416"/>
      <c r="BL70" s="416"/>
      <c r="BM70" s="416"/>
      <c r="BN70" s="416"/>
      <c r="BO70" s="416"/>
      <c r="BP70" s="416"/>
      <c r="BQ70" s="416"/>
      <c r="BR70" s="416"/>
      <c r="BS70" s="416"/>
      <c r="BT70" s="416"/>
      <c r="BU70" s="416"/>
      <c r="BV70" s="416"/>
    </row>
    <row r="71" spans="63:74" x14ac:dyDescent="0.2">
      <c r="BK71" s="416"/>
      <c r="BL71" s="416"/>
      <c r="BM71" s="416"/>
      <c r="BN71" s="416"/>
      <c r="BO71" s="416"/>
      <c r="BP71" s="416"/>
      <c r="BQ71" s="416"/>
      <c r="BR71" s="416"/>
      <c r="BS71" s="416"/>
      <c r="BT71" s="416"/>
      <c r="BU71" s="416"/>
      <c r="BV71" s="416"/>
    </row>
    <row r="72" spans="63:74" x14ac:dyDescent="0.2">
      <c r="BK72" s="416"/>
      <c r="BL72" s="416"/>
      <c r="BM72" s="416"/>
      <c r="BN72" s="416"/>
      <c r="BO72" s="416"/>
      <c r="BP72" s="416"/>
      <c r="BQ72" s="416"/>
      <c r="BR72" s="416"/>
      <c r="BS72" s="416"/>
      <c r="BT72" s="416"/>
      <c r="BU72" s="416"/>
      <c r="BV72" s="416"/>
    </row>
    <row r="73" spans="63:74" x14ac:dyDescent="0.2">
      <c r="BK73" s="416"/>
      <c r="BL73" s="416"/>
      <c r="BM73" s="416"/>
      <c r="BN73" s="416"/>
      <c r="BO73" s="416"/>
      <c r="BP73" s="416"/>
      <c r="BQ73" s="416"/>
      <c r="BR73" s="416"/>
      <c r="BS73" s="416"/>
      <c r="BT73" s="416"/>
      <c r="BU73" s="416"/>
      <c r="BV73" s="416"/>
    </row>
    <row r="74" spans="63:74" x14ac:dyDescent="0.2">
      <c r="BK74" s="416"/>
      <c r="BL74" s="416"/>
      <c r="BM74" s="416"/>
      <c r="BN74" s="416"/>
      <c r="BO74" s="416"/>
      <c r="BP74" s="416"/>
      <c r="BQ74" s="416"/>
      <c r="BR74" s="416"/>
      <c r="BS74" s="416"/>
      <c r="BT74" s="416"/>
      <c r="BU74" s="416"/>
      <c r="BV74" s="416"/>
    </row>
    <row r="75" spans="63:74" x14ac:dyDescent="0.2">
      <c r="BK75" s="416"/>
      <c r="BL75" s="416"/>
      <c r="BM75" s="416"/>
      <c r="BN75" s="416"/>
      <c r="BO75" s="416"/>
      <c r="BP75" s="416"/>
      <c r="BQ75" s="416"/>
      <c r="BR75" s="416"/>
      <c r="BS75" s="416"/>
      <c r="BT75" s="416"/>
      <c r="BU75" s="416"/>
      <c r="BV75" s="416"/>
    </row>
    <row r="76" spans="63:74" x14ac:dyDescent="0.2">
      <c r="BK76" s="416"/>
      <c r="BL76" s="416"/>
      <c r="BM76" s="416"/>
      <c r="BN76" s="416"/>
      <c r="BO76" s="416"/>
      <c r="BP76" s="416"/>
      <c r="BQ76" s="416"/>
      <c r="BR76" s="416"/>
      <c r="BS76" s="416"/>
      <c r="BT76" s="416"/>
      <c r="BU76" s="416"/>
      <c r="BV76" s="416"/>
    </row>
    <row r="77" spans="63:74" x14ac:dyDescent="0.2">
      <c r="BK77" s="416"/>
      <c r="BL77" s="416"/>
      <c r="BM77" s="416"/>
      <c r="BN77" s="416"/>
      <c r="BO77" s="416"/>
      <c r="BP77" s="416"/>
      <c r="BQ77" s="416"/>
      <c r="BR77" s="416"/>
      <c r="BS77" s="416"/>
      <c r="BT77" s="416"/>
      <c r="BU77" s="416"/>
      <c r="BV77" s="416"/>
    </row>
    <row r="78" spans="63:74" x14ac:dyDescent="0.2">
      <c r="BK78" s="416"/>
      <c r="BL78" s="416"/>
      <c r="BM78" s="416"/>
      <c r="BN78" s="416"/>
      <c r="BO78" s="416"/>
      <c r="BP78" s="416"/>
      <c r="BQ78" s="416"/>
      <c r="BR78" s="416"/>
      <c r="BS78" s="416"/>
      <c r="BT78" s="416"/>
      <c r="BU78" s="416"/>
      <c r="BV78" s="416"/>
    </row>
    <row r="79" spans="63:74" x14ac:dyDescent="0.2">
      <c r="BK79" s="416"/>
      <c r="BL79" s="416"/>
      <c r="BM79" s="416"/>
      <c r="BN79" s="416"/>
      <c r="BO79" s="416"/>
      <c r="BP79" s="416"/>
      <c r="BQ79" s="416"/>
      <c r="BR79" s="416"/>
      <c r="BS79" s="416"/>
      <c r="BT79" s="416"/>
      <c r="BU79" s="416"/>
      <c r="BV79" s="416"/>
    </row>
    <row r="80" spans="63:74" x14ac:dyDescent="0.2">
      <c r="BK80" s="416"/>
      <c r="BL80" s="416"/>
      <c r="BM80" s="416"/>
      <c r="BN80" s="416"/>
      <c r="BO80" s="416"/>
      <c r="BP80" s="416"/>
      <c r="BQ80" s="416"/>
      <c r="BR80" s="416"/>
      <c r="BS80" s="416"/>
      <c r="BT80" s="416"/>
      <c r="BU80" s="416"/>
      <c r="BV80" s="416"/>
    </row>
    <row r="81" spans="63:74" x14ac:dyDescent="0.2">
      <c r="BK81" s="416"/>
      <c r="BL81" s="416"/>
      <c r="BM81" s="416"/>
      <c r="BN81" s="416"/>
      <c r="BO81" s="416"/>
      <c r="BP81" s="416"/>
      <c r="BQ81" s="416"/>
      <c r="BR81" s="416"/>
      <c r="BS81" s="416"/>
      <c r="BT81" s="416"/>
      <c r="BU81" s="416"/>
      <c r="BV81" s="416"/>
    </row>
    <row r="82" spans="63:74" x14ac:dyDescent="0.2">
      <c r="BK82" s="416"/>
      <c r="BL82" s="416"/>
      <c r="BM82" s="416"/>
      <c r="BN82" s="416"/>
      <c r="BO82" s="416"/>
      <c r="BP82" s="416"/>
      <c r="BQ82" s="416"/>
      <c r="BR82" s="416"/>
      <c r="BS82" s="416"/>
      <c r="BT82" s="416"/>
      <c r="BU82" s="416"/>
      <c r="BV82" s="416"/>
    </row>
    <row r="83" spans="63:74" x14ac:dyDescent="0.2">
      <c r="BK83" s="416"/>
      <c r="BL83" s="416"/>
      <c r="BM83" s="416"/>
      <c r="BN83" s="416"/>
      <c r="BO83" s="416"/>
      <c r="BP83" s="416"/>
      <c r="BQ83" s="416"/>
      <c r="BR83" s="416"/>
      <c r="BS83" s="416"/>
      <c r="BT83" s="416"/>
      <c r="BU83" s="416"/>
      <c r="BV83" s="416"/>
    </row>
    <row r="84" spans="63:74" x14ac:dyDescent="0.2">
      <c r="BK84" s="416"/>
      <c r="BL84" s="416"/>
      <c r="BM84" s="416"/>
      <c r="BN84" s="416"/>
      <c r="BO84" s="416"/>
      <c r="BP84" s="416"/>
      <c r="BQ84" s="416"/>
      <c r="BR84" s="416"/>
      <c r="BS84" s="416"/>
      <c r="BT84" s="416"/>
      <c r="BU84" s="416"/>
      <c r="BV84" s="416"/>
    </row>
    <row r="85" spans="63:74" x14ac:dyDescent="0.2">
      <c r="BK85" s="416"/>
      <c r="BL85" s="416"/>
      <c r="BM85" s="416"/>
      <c r="BN85" s="416"/>
      <c r="BO85" s="416"/>
      <c r="BP85" s="416"/>
      <c r="BQ85" s="416"/>
      <c r="BR85" s="416"/>
      <c r="BS85" s="416"/>
      <c r="BT85" s="416"/>
      <c r="BU85" s="416"/>
      <c r="BV85" s="416"/>
    </row>
    <row r="86" spans="63:74" x14ac:dyDescent="0.2">
      <c r="BK86" s="416"/>
      <c r="BL86" s="416"/>
      <c r="BM86" s="416"/>
      <c r="BN86" s="416"/>
      <c r="BO86" s="416"/>
      <c r="BP86" s="416"/>
      <c r="BQ86" s="416"/>
      <c r="BR86" s="416"/>
      <c r="BS86" s="416"/>
      <c r="BT86" s="416"/>
      <c r="BU86" s="416"/>
      <c r="BV86" s="416"/>
    </row>
    <row r="87" spans="63:74" x14ac:dyDescent="0.2">
      <c r="BK87" s="416"/>
      <c r="BL87" s="416"/>
      <c r="BM87" s="416"/>
      <c r="BN87" s="416"/>
      <c r="BO87" s="416"/>
      <c r="BP87" s="416"/>
      <c r="BQ87" s="416"/>
      <c r="BR87" s="416"/>
      <c r="BS87" s="416"/>
      <c r="BT87" s="416"/>
      <c r="BU87" s="416"/>
      <c r="BV87" s="416"/>
    </row>
    <row r="88" spans="63:74" x14ac:dyDescent="0.2">
      <c r="BK88" s="416"/>
      <c r="BL88" s="416"/>
      <c r="BM88" s="416"/>
      <c r="BN88" s="416"/>
      <c r="BO88" s="416"/>
      <c r="BP88" s="416"/>
      <c r="BQ88" s="416"/>
      <c r="BR88" s="416"/>
      <c r="BS88" s="416"/>
      <c r="BT88" s="416"/>
      <c r="BU88" s="416"/>
      <c r="BV88" s="416"/>
    </row>
    <row r="89" spans="63:74" x14ac:dyDescent="0.2">
      <c r="BK89" s="416"/>
      <c r="BL89" s="416"/>
      <c r="BM89" s="416"/>
      <c r="BN89" s="416"/>
      <c r="BO89" s="416"/>
      <c r="BP89" s="416"/>
      <c r="BQ89" s="416"/>
      <c r="BR89" s="416"/>
      <c r="BS89" s="416"/>
      <c r="BT89" s="416"/>
      <c r="BU89" s="416"/>
      <c r="BV89" s="416"/>
    </row>
    <row r="90" spans="63:74" x14ac:dyDescent="0.2">
      <c r="BK90" s="416"/>
      <c r="BL90" s="416"/>
      <c r="BM90" s="416"/>
      <c r="BN90" s="416"/>
      <c r="BO90" s="416"/>
      <c r="BP90" s="416"/>
      <c r="BQ90" s="416"/>
      <c r="BR90" s="416"/>
      <c r="BS90" s="416"/>
      <c r="BT90" s="416"/>
      <c r="BU90" s="416"/>
      <c r="BV90" s="416"/>
    </row>
    <row r="91" spans="63:74" x14ac:dyDescent="0.2">
      <c r="BK91" s="416"/>
      <c r="BL91" s="416"/>
      <c r="BM91" s="416"/>
      <c r="BN91" s="416"/>
      <c r="BO91" s="416"/>
      <c r="BP91" s="416"/>
      <c r="BQ91" s="416"/>
      <c r="BR91" s="416"/>
      <c r="BS91" s="416"/>
      <c r="BT91" s="416"/>
      <c r="BU91" s="416"/>
      <c r="BV91" s="416"/>
    </row>
    <row r="92" spans="63:74" x14ac:dyDescent="0.2">
      <c r="BK92" s="416"/>
      <c r="BL92" s="416"/>
      <c r="BM92" s="416"/>
      <c r="BN92" s="416"/>
      <c r="BO92" s="416"/>
      <c r="BP92" s="416"/>
      <c r="BQ92" s="416"/>
      <c r="BR92" s="416"/>
      <c r="BS92" s="416"/>
      <c r="BT92" s="416"/>
      <c r="BU92" s="416"/>
      <c r="BV92" s="416"/>
    </row>
    <row r="93" spans="63:74" x14ac:dyDescent="0.2">
      <c r="BK93" s="416"/>
      <c r="BL93" s="416"/>
      <c r="BM93" s="416"/>
      <c r="BN93" s="416"/>
      <c r="BO93" s="416"/>
      <c r="BP93" s="416"/>
      <c r="BQ93" s="416"/>
      <c r="BR93" s="416"/>
      <c r="BS93" s="416"/>
      <c r="BT93" s="416"/>
      <c r="BU93" s="416"/>
      <c r="BV93" s="416"/>
    </row>
    <row r="94" spans="63:74" x14ac:dyDescent="0.2">
      <c r="BK94" s="416"/>
      <c r="BL94" s="416"/>
      <c r="BM94" s="416"/>
      <c r="BN94" s="416"/>
      <c r="BO94" s="416"/>
      <c r="BP94" s="416"/>
      <c r="BQ94" s="416"/>
      <c r="BR94" s="416"/>
      <c r="BS94" s="416"/>
      <c r="BT94" s="416"/>
      <c r="BU94" s="416"/>
      <c r="BV94" s="416"/>
    </row>
    <row r="95" spans="63:74" x14ac:dyDescent="0.2">
      <c r="BK95" s="416"/>
      <c r="BL95" s="416"/>
      <c r="BM95" s="416"/>
      <c r="BN95" s="416"/>
      <c r="BO95" s="416"/>
      <c r="BP95" s="416"/>
      <c r="BQ95" s="416"/>
      <c r="BR95" s="416"/>
      <c r="BS95" s="416"/>
      <c r="BT95" s="416"/>
      <c r="BU95" s="416"/>
      <c r="BV95" s="416"/>
    </row>
    <row r="96" spans="63:74" x14ac:dyDescent="0.2">
      <c r="BK96" s="416"/>
      <c r="BL96" s="416"/>
      <c r="BM96" s="416"/>
      <c r="BN96" s="416"/>
      <c r="BO96" s="416"/>
      <c r="BP96" s="416"/>
      <c r="BQ96" s="416"/>
      <c r="BR96" s="416"/>
      <c r="BS96" s="416"/>
      <c r="BT96" s="416"/>
      <c r="BU96" s="416"/>
      <c r="BV96" s="416"/>
    </row>
    <row r="97" spans="63:74" x14ac:dyDescent="0.2">
      <c r="BK97" s="416"/>
      <c r="BL97" s="416"/>
      <c r="BM97" s="416"/>
      <c r="BN97" s="416"/>
      <c r="BO97" s="416"/>
      <c r="BP97" s="416"/>
      <c r="BQ97" s="416"/>
      <c r="BR97" s="416"/>
      <c r="BS97" s="416"/>
      <c r="BT97" s="416"/>
      <c r="BU97" s="416"/>
      <c r="BV97" s="416"/>
    </row>
    <row r="98" spans="63:74" x14ac:dyDescent="0.2">
      <c r="BK98" s="416"/>
      <c r="BL98" s="416"/>
      <c r="BM98" s="416"/>
      <c r="BN98" s="416"/>
      <c r="BO98" s="416"/>
      <c r="BP98" s="416"/>
      <c r="BQ98" s="416"/>
      <c r="BR98" s="416"/>
      <c r="BS98" s="416"/>
      <c r="BT98" s="416"/>
      <c r="BU98" s="416"/>
      <c r="BV98" s="416"/>
    </row>
    <row r="99" spans="63:74" x14ac:dyDescent="0.2">
      <c r="BK99" s="416"/>
      <c r="BL99" s="416"/>
      <c r="BM99" s="416"/>
      <c r="BN99" s="416"/>
      <c r="BO99" s="416"/>
      <c r="BP99" s="416"/>
      <c r="BQ99" s="416"/>
      <c r="BR99" s="416"/>
      <c r="BS99" s="416"/>
      <c r="BT99" s="416"/>
      <c r="BU99" s="416"/>
      <c r="BV99" s="416"/>
    </row>
    <row r="100" spans="63:74" x14ac:dyDescent="0.2">
      <c r="BK100" s="416"/>
      <c r="BL100" s="416"/>
      <c r="BM100" s="416"/>
      <c r="BN100" s="416"/>
      <c r="BO100" s="416"/>
      <c r="BP100" s="416"/>
      <c r="BQ100" s="416"/>
      <c r="BR100" s="416"/>
      <c r="BS100" s="416"/>
      <c r="BT100" s="416"/>
      <c r="BU100" s="416"/>
      <c r="BV100" s="416"/>
    </row>
    <row r="101" spans="63:74" x14ac:dyDescent="0.2">
      <c r="BK101" s="416"/>
      <c r="BL101" s="416"/>
      <c r="BM101" s="416"/>
      <c r="BN101" s="416"/>
      <c r="BO101" s="416"/>
      <c r="BP101" s="416"/>
      <c r="BQ101" s="416"/>
      <c r="BR101" s="416"/>
      <c r="BS101" s="416"/>
      <c r="BT101" s="416"/>
      <c r="BU101" s="416"/>
      <c r="BV101" s="416"/>
    </row>
    <row r="102" spans="63:74" x14ac:dyDescent="0.2">
      <c r="BK102" s="416"/>
      <c r="BL102" s="416"/>
      <c r="BM102" s="416"/>
      <c r="BN102" s="416"/>
      <c r="BO102" s="416"/>
      <c r="BP102" s="416"/>
      <c r="BQ102" s="416"/>
      <c r="BR102" s="416"/>
      <c r="BS102" s="416"/>
      <c r="BT102" s="416"/>
      <c r="BU102" s="416"/>
      <c r="BV102" s="416"/>
    </row>
    <row r="103" spans="63:74" x14ac:dyDescent="0.2">
      <c r="BK103" s="416"/>
      <c r="BL103" s="416"/>
      <c r="BM103" s="416"/>
      <c r="BN103" s="416"/>
      <c r="BO103" s="416"/>
      <c r="BP103" s="416"/>
      <c r="BQ103" s="416"/>
      <c r="BR103" s="416"/>
      <c r="BS103" s="416"/>
      <c r="BT103" s="416"/>
      <c r="BU103" s="416"/>
      <c r="BV103" s="416"/>
    </row>
    <row r="104" spans="63:74" x14ac:dyDescent="0.2">
      <c r="BK104" s="416"/>
      <c r="BL104" s="416"/>
      <c r="BM104" s="416"/>
      <c r="BN104" s="416"/>
      <c r="BO104" s="416"/>
      <c r="BP104" s="416"/>
      <c r="BQ104" s="416"/>
      <c r="BR104" s="416"/>
      <c r="BS104" s="416"/>
      <c r="BT104" s="416"/>
      <c r="BU104" s="416"/>
      <c r="BV104" s="416"/>
    </row>
    <row r="105" spans="63:74" x14ac:dyDescent="0.2">
      <c r="BK105" s="416"/>
      <c r="BL105" s="416"/>
      <c r="BM105" s="416"/>
      <c r="BN105" s="416"/>
      <c r="BO105" s="416"/>
      <c r="BP105" s="416"/>
      <c r="BQ105" s="416"/>
      <c r="BR105" s="416"/>
      <c r="BS105" s="416"/>
      <c r="BT105" s="416"/>
      <c r="BU105" s="416"/>
      <c r="BV105" s="416"/>
    </row>
    <row r="106" spans="63:74" x14ac:dyDescent="0.2">
      <c r="BK106" s="416"/>
      <c r="BL106" s="416"/>
      <c r="BM106" s="416"/>
      <c r="BN106" s="416"/>
      <c r="BO106" s="416"/>
      <c r="BP106" s="416"/>
      <c r="BQ106" s="416"/>
      <c r="BR106" s="416"/>
      <c r="BS106" s="416"/>
      <c r="BT106" s="416"/>
      <c r="BU106" s="416"/>
      <c r="BV106" s="416"/>
    </row>
    <row r="107" spans="63:74" x14ac:dyDescent="0.2">
      <c r="BK107" s="416"/>
      <c r="BL107" s="416"/>
      <c r="BM107" s="416"/>
      <c r="BN107" s="416"/>
      <c r="BO107" s="416"/>
      <c r="BP107" s="416"/>
      <c r="BQ107" s="416"/>
      <c r="BR107" s="416"/>
      <c r="BS107" s="416"/>
      <c r="BT107" s="416"/>
      <c r="BU107" s="416"/>
      <c r="BV107" s="416"/>
    </row>
    <row r="108" spans="63:74" x14ac:dyDescent="0.2">
      <c r="BK108" s="416"/>
      <c r="BL108" s="416"/>
      <c r="BM108" s="416"/>
      <c r="BN108" s="416"/>
      <c r="BO108" s="416"/>
      <c r="BP108" s="416"/>
      <c r="BQ108" s="416"/>
      <c r="BR108" s="416"/>
      <c r="BS108" s="416"/>
      <c r="BT108" s="416"/>
      <c r="BU108" s="416"/>
      <c r="BV108" s="416"/>
    </row>
    <row r="109" spans="63:74" x14ac:dyDescent="0.2">
      <c r="BK109" s="416"/>
      <c r="BL109" s="416"/>
      <c r="BM109" s="416"/>
      <c r="BN109" s="416"/>
      <c r="BO109" s="416"/>
      <c r="BP109" s="416"/>
      <c r="BQ109" s="416"/>
      <c r="BR109" s="416"/>
      <c r="BS109" s="416"/>
      <c r="BT109" s="416"/>
      <c r="BU109" s="416"/>
      <c r="BV109" s="416"/>
    </row>
    <row r="110" spans="63:74" x14ac:dyDescent="0.2">
      <c r="BK110" s="416"/>
      <c r="BL110" s="416"/>
      <c r="BM110" s="416"/>
      <c r="BN110" s="416"/>
      <c r="BO110" s="416"/>
      <c r="BP110" s="416"/>
      <c r="BQ110" s="416"/>
      <c r="BR110" s="416"/>
      <c r="BS110" s="416"/>
      <c r="BT110" s="416"/>
      <c r="BU110" s="416"/>
      <c r="BV110" s="416"/>
    </row>
    <row r="111" spans="63:74" x14ac:dyDescent="0.2">
      <c r="BK111" s="416"/>
      <c r="BL111" s="416"/>
      <c r="BM111" s="416"/>
      <c r="BN111" s="416"/>
      <c r="BO111" s="416"/>
      <c r="BP111" s="416"/>
      <c r="BQ111" s="416"/>
      <c r="BR111" s="416"/>
      <c r="BS111" s="416"/>
      <c r="BT111" s="416"/>
      <c r="BU111" s="416"/>
      <c r="BV111" s="416"/>
    </row>
    <row r="112" spans="63:74" x14ac:dyDescent="0.2">
      <c r="BK112" s="416"/>
      <c r="BL112" s="416"/>
      <c r="BM112" s="416"/>
      <c r="BN112" s="416"/>
      <c r="BO112" s="416"/>
      <c r="BP112" s="416"/>
      <c r="BQ112" s="416"/>
      <c r="BR112" s="416"/>
      <c r="BS112" s="416"/>
      <c r="BT112" s="416"/>
      <c r="BU112" s="416"/>
      <c r="BV112" s="416"/>
    </row>
    <row r="113" spans="63:74" x14ac:dyDescent="0.2">
      <c r="BK113" s="416"/>
      <c r="BL113" s="416"/>
      <c r="BM113" s="416"/>
      <c r="BN113" s="416"/>
      <c r="BO113" s="416"/>
      <c r="BP113" s="416"/>
      <c r="BQ113" s="416"/>
      <c r="BR113" s="416"/>
      <c r="BS113" s="416"/>
      <c r="BT113" s="416"/>
      <c r="BU113" s="416"/>
      <c r="BV113" s="416"/>
    </row>
    <row r="114" spans="63:74" x14ac:dyDescent="0.2">
      <c r="BK114" s="416"/>
      <c r="BL114" s="416"/>
      <c r="BM114" s="416"/>
      <c r="BN114" s="416"/>
      <c r="BO114" s="416"/>
      <c r="BP114" s="416"/>
      <c r="BQ114" s="416"/>
      <c r="BR114" s="416"/>
      <c r="BS114" s="416"/>
      <c r="BT114" s="416"/>
      <c r="BU114" s="416"/>
      <c r="BV114" s="416"/>
    </row>
    <row r="115" spans="63:74" x14ac:dyDescent="0.2">
      <c r="BK115" s="416"/>
      <c r="BL115" s="416"/>
      <c r="BM115" s="416"/>
      <c r="BN115" s="416"/>
      <c r="BO115" s="416"/>
      <c r="BP115" s="416"/>
      <c r="BQ115" s="416"/>
      <c r="BR115" s="416"/>
      <c r="BS115" s="416"/>
      <c r="BT115" s="416"/>
      <c r="BU115" s="416"/>
      <c r="BV115" s="416"/>
    </row>
    <row r="116" spans="63:74" x14ac:dyDescent="0.2">
      <c r="BK116" s="416"/>
      <c r="BL116" s="416"/>
      <c r="BM116" s="416"/>
      <c r="BN116" s="416"/>
      <c r="BO116" s="416"/>
      <c r="BP116" s="416"/>
      <c r="BQ116" s="416"/>
      <c r="BR116" s="416"/>
      <c r="BS116" s="416"/>
      <c r="BT116" s="416"/>
      <c r="BU116" s="416"/>
      <c r="BV116" s="416"/>
    </row>
    <row r="117" spans="63:74" x14ac:dyDescent="0.2">
      <c r="BK117" s="416"/>
      <c r="BL117" s="416"/>
      <c r="BM117" s="416"/>
      <c r="BN117" s="416"/>
      <c r="BO117" s="416"/>
      <c r="BP117" s="416"/>
      <c r="BQ117" s="416"/>
      <c r="BR117" s="416"/>
      <c r="BS117" s="416"/>
      <c r="BT117" s="416"/>
      <c r="BU117" s="416"/>
      <c r="BV117" s="416"/>
    </row>
    <row r="118" spans="63:74" x14ac:dyDescent="0.2">
      <c r="BK118" s="416"/>
      <c r="BL118" s="416"/>
      <c r="BM118" s="416"/>
      <c r="BN118" s="416"/>
      <c r="BO118" s="416"/>
      <c r="BP118" s="416"/>
      <c r="BQ118" s="416"/>
      <c r="BR118" s="416"/>
      <c r="BS118" s="416"/>
      <c r="BT118" s="416"/>
      <c r="BU118" s="416"/>
      <c r="BV118" s="416"/>
    </row>
    <row r="119" spans="63:74" x14ac:dyDescent="0.2">
      <c r="BK119" s="416"/>
      <c r="BL119" s="416"/>
      <c r="BM119" s="416"/>
      <c r="BN119" s="416"/>
      <c r="BO119" s="416"/>
      <c r="BP119" s="416"/>
      <c r="BQ119" s="416"/>
      <c r="BR119" s="416"/>
      <c r="BS119" s="416"/>
      <c r="BT119" s="416"/>
      <c r="BU119" s="416"/>
      <c r="BV119" s="416"/>
    </row>
    <row r="120" spans="63:74" x14ac:dyDescent="0.2">
      <c r="BK120" s="416"/>
      <c r="BL120" s="416"/>
      <c r="BM120" s="416"/>
      <c r="BN120" s="416"/>
      <c r="BO120" s="416"/>
      <c r="BP120" s="416"/>
      <c r="BQ120" s="416"/>
      <c r="BR120" s="416"/>
      <c r="BS120" s="416"/>
      <c r="BT120" s="416"/>
      <c r="BU120" s="416"/>
      <c r="BV120" s="416"/>
    </row>
    <row r="121" spans="63:74" x14ac:dyDescent="0.2">
      <c r="BK121" s="416"/>
      <c r="BL121" s="416"/>
      <c r="BM121" s="416"/>
      <c r="BN121" s="416"/>
      <c r="BO121" s="416"/>
      <c r="BP121" s="416"/>
      <c r="BQ121" s="416"/>
      <c r="BR121" s="416"/>
      <c r="BS121" s="416"/>
      <c r="BT121" s="416"/>
      <c r="BU121" s="416"/>
      <c r="BV121" s="416"/>
    </row>
    <row r="122" spans="63:74" x14ac:dyDescent="0.2">
      <c r="BK122" s="416"/>
      <c r="BL122" s="416"/>
      <c r="BM122" s="416"/>
      <c r="BN122" s="416"/>
      <c r="BO122" s="416"/>
      <c r="BP122" s="416"/>
      <c r="BQ122" s="416"/>
      <c r="BR122" s="416"/>
      <c r="BS122" s="416"/>
      <c r="BT122" s="416"/>
      <c r="BU122" s="416"/>
      <c r="BV122" s="416"/>
    </row>
    <row r="123" spans="63:74" x14ac:dyDescent="0.2">
      <c r="BK123" s="416"/>
      <c r="BL123" s="416"/>
      <c r="BM123" s="416"/>
      <c r="BN123" s="416"/>
      <c r="BO123" s="416"/>
      <c r="BP123" s="416"/>
      <c r="BQ123" s="416"/>
      <c r="BR123" s="416"/>
      <c r="BS123" s="416"/>
      <c r="BT123" s="416"/>
      <c r="BU123" s="416"/>
      <c r="BV123" s="416"/>
    </row>
    <row r="124" spans="63:74" x14ac:dyDescent="0.2">
      <c r="BK124" s="416"/>
      <c r="BL124" s="416"/>
      <c r="BM124" s="416"/>
      <c r="BN124" s="416"/>
      <c r="BO124" s="416"/>
      <c r="BP124" s="416"/>
      <c r="BQ124" s="416"/>
      <c r="BR124" s="416"/>
      <c r="BS124" s="416"/>
      <c r="BT124" s="416"/>
      <c r="BU124" s="416"/>
      <c r="BV124" s="416"/>
    </row>
    <row r="125" spans="63:74" x14ac:dyDescent="0.2">
      <c r="BK125" s="416"/>
      <c r="BL125" s="416"/>
      <c r="BM125" s="416"/>
      <c r="BN125" s="416"/>
      <c r="BO125" s="416"/>
      <c r="BP125" s="416"/>
      <c r="BQ125" s="416"/>
      <c r="BR125" s="416"/>
      <c r="BS125" s="416"/>
      <c r="BT125" s="416"/>
      <c r="BU125" s="416"/>
      <c r="BV125" s="416"/>
    </row>
    <row r="126" spans="63:74" x14ac:dyDescent="0.2">
      <c r="BK126" s="416"/>
      <c r="BL126" s="416"/>
      <c r="BM126" s="416"/>
      <c r="BN126" s="416"/>
      <c r="BO126" s="416"/>
      <c r="BP126" s="416"/>
      <c r="BQ126" s="416"/>
      <c r="BR126" s="416"/>
      <c r="BS126" s="416"/>
      <c r="BT126" s="416"/>
      <c r="BU126" s="416"/>
      <c r="BV126" s="416"/>
    </row>
    <row r="127" spans="63:74" x14ac:dyDescent="0.2">
      <c r="BK127" s="416"/>
      <c r="BL127" s="416"/>
      <c r="BM127" s="416"/>
      <c r="BN127" s="416"/>
      <c r="BO127" s="416"/>
      <c r="BP127" s="416"/>
      <c r="BQ127" s="416"/>
      <c r="BR127" s="416"/>
      <c r="BS127" s="416"/>
      <c r="BT127" s="416"/>
      <c r="BU127" s="416"/>
      <c r="BV127" s="416"/>
    </row>
    <row r="128" spans="63:74" x14ac:dyDescent="0.2">
      <c r="BK128" s="416"/>
      <c r="BL128" s="416"/>
      <c r="BM128" s="416"/>
      <c r="BN128" s="416"/>
      <c r="BO128" s="416"/>
      <c r="BP128" s="416"/>
      <c r="BQ128" s="416"/>
      <c r="BR128" s="416"/>
      <c r="BS128" s="416"/>
      <c r="BT128" s="416"/>
      <c r="BU128" s="416"/>
      <c r="BV128" s="416"/>
    </row>
    <row r="129" spans="63:74" x14ac:dyDescent="0.2">
      <c r="BK129" s="416"/>
      <c r="BL129" s="416"/>
      <c r="BM129" s="416"/>
      <c r="BN129" s="416"/>
      <c r="BO129" s="416"/>
      <c r="BP129" s="416"/>
      <c r="BQ129" s="416"/>
      <c r="BR129" s="416"/>
      <c r="BS129" s="416"/>
      <c r="BT129" s="416"/>
      <c r="BU129" s="416"/>
      <c r="BV129" s="416"/>
    </row>
    <row r="130" spans="63:74" x14ac:dyDescent="0.2">
      <c r="BK130" s="416"/>
      <c r="BL130" s="416"/>
      <c r="BM130" s="416"/>
      <c r="BN130" s="416"/>
      <c r="BO130" s="416"/>
      <c r="BP130" s="416"/>
      <c r="BQ130" s="416"/>
      <c r="BR130" s="416"/>
      <c r="BS130" s="416"/>
      <c r="BT130" s="416"/>
      <c r="BU130" s="416"/>
      <c r="BV130" s="416"/>
    </row>
    <row r="131" spans="63:74" x14ac:dyDescent="0.2">
      <c r="BK131" s="416"/>
      <c r="BL131" s="416"/>
      <c r="BM131" s="416"/>
      <c r="BN131" s="416"/>
      <c r="BO131" s="416"/>
      <c r="BP131" s="416"/>
      <c r="BQ131" s="416"/>
      <c r="BR131" s="416"/>
      <c r="BS131" s="416"/>
      <c r="BT131" s="416"/>
      <c r="BU131" s="416"/>
      <c r="BV131" s="416"/>
    </row>
    <row r="132" spans="63:74" x14ac:dyDescent="0.2">
      <c r="BK132" s="416"/>
      <c r="BL132" s="416"/>
      <c r="BM132" s="416"/>
      <c r="BN132" s="416"/>
      <c r="BO132" s="416"/>
      <c r="BP132" s="416"/>
      <c r="BQ132" s="416"/>
      <c r="BR132" s="416"/>
      <c r="BS132" s="416"/>
      <c r="BT132" s="416"/>
      <c r="BU132" s="416"/>
      <c r="BV132" s="416"/>
    </row>
    <row r="133" spans="63:74" x14ac:dyDescent="0.2">
      <c r="BK133" s="416"/>
      <c r="BL133" s="416"/>
      <c r="BM133" s="416"/>
      <c r="BN133" s="416"/>
      <c r="BO133" s="416"/>
      <c r="BP133" s="416"/>
      <c r="BQ133" s="416"/>
      <c r="BR133" s="416"/>
      <c r="BS133" s="416"/>
      <c r="BT133" s="416"/>
      <c r="BU133" s="416"/>
      <c r="BV133" s="416"/>
    </row>
    <row r="134" spans="63:74" x14ac:dyDescent="0.2">
      <c r="BK134" s="416"/>
      <c r="BL134" s="416"/>
      <c r="BM134" s="416"/>
      <c r="BN134" s="416"/>
      <c r="BO134" s="416"/>
      <c r="BP134" s="416"/>
      <c r="BQ134" s="416"/>
      <c r="BR134" s="416"/>
      <c r="BS134" s="416"/>
      <c r="BT134" s="416"/>
      <c r="BU134" s="416"/>
      <c r="BV134" s="416"/>
    </row>
    <row r="135" spans="63:74" x14ac:dyDescent="0.2">
      <c r="BK135" s="416"/>
      <c r="BL135" s="416"/>
      <c r="BM135" s="416"/>
      <c r="BN135" s="416"/>
      <c r="BO135" s="416"/>
      <c r="BP135" s="416"/>
      <c r="BQ135" s="416"/>
      <c r="BR135" s="416"/>
      <c r="BS135" s="416"/>
      <c r="BT135" s="416"/>
      <c r="BU135" s="416"/>
      <c r="BV135" s="416"/>
    </row>
    <row r="136" spans="63:74" x14ac:dyDescent="0.2">
      <c r="BK136" s="416"/>
      <c r="BL136" s="416"/>
      <c r="BM136" s="416"/>
      <c r="BN136" s="416"/>
      <c r="BO136" s="416"/>
      <c r="BP136" s="416"/>
      <c r="BQ136" s="416"/>
      <c r="BR136" s="416"/>
      <c r="BS136" s="416"/>
      <c r="BT136" s="416"/>
      <c r="BU136" s="416"/>
      <c r="BV136" s="416"/>
    </row>
    <row r="137" spans="63:74" x14ac:dyDescent="0.2">
      <c r="BK137" s="416"/>
      <c r="BL137" s="416"/>
      <c r="BM137" s="416"/>
      <c r="BN137" s="416"/>
      <c r="BO137" s="416"/>
      <c r="BP137" s="416"/>
      <c r="BQ137" s="416"/>
      <c r="BR137" s="416"/>
      <c r="BS137" s="416"/>
      <c r="BT137" s="416"/>
      <c r="BU137" s="416"/>
      <c r="BV137" s="416"/>
    </row>
    <row r="138" spans="63:74" x14ac:dyDescent="0.2">
      <c r="BK138" s="416"/>
      <c r="BL138" s="416"/>
      <c r="BM138" s="416"/>
      <c r="BN138" s="416"/>
      <c r="BO138" s="416"/>
      <c r="BP138" s="416"/>
      <c r="BQ138" s="416"/>
      <c r="BR138" s="416"/>
      <c r="BS138" s="416"/>
      <c r="BT138" s="416"/>
      <c r="BU138" s="416"/>
      <c r="BV138" s="416"/>
    </row>
    <row r="139" spans="63:74" x14ac:dyDescent="0.2">
      <c r="BK139" s="416"/>
      <c r="BL139" s="416"/>
      <c r="BM139" s="416"/>
      <c r="BN139" s="416"/>
      <c r="BO139" s="416"/>
      <c r="BP139" s="416"/>
      <c r="BQ139" s="416"/>
      <c r="BR139" s="416"/>
      <c r="BS139" s="416"/>
      <c r="BT139" s="416"/>
      <c r="BU139" s="416"/>
      <c r="BV139" s="416"/>
    </row>
    <row r="140" spans="63:74" x14ac:dyDescent="0.2">
      <c r="BK140" s="416"/>
      <c r="BL140" s="416"/>
      <c r="BM140" s="416"/>
      <c r="BN140" s="416"/>
      <c r="BO140" s="416"/>
      <c r="BP140" s="416"/>
      <c r="BQ140" s="416"/>
      <c r="BR140" s="416"/>
      <c r="BS140" s="416"/>
      <c r="BT140" s="416"/>
      <c r="BU140" s="416"/>
      <c r="BV140" s="416"/>
    </row>
    <row r="141" spans="63:74" x14ac:dyDescent="0.2">
      <c r="BK141" s="416"/>
      <c r="BL141" s="416"/>
      <c r="BM141" s="416"/>
      <c r="BN141" s="416"/>
      <c r="BO141" s="416"/>
      <c r="BP141" s="416"/>
      <c r="BQ141" s="416"/>
      <c r="BR141" s="416"/>
      <c r="BS141" s="416"/>
      <c r="BT141" s="416"/>
      <c r="BU141" s="416"/>
      <c r="BV141" s="416"/>
    </row>
    <row r="142" spans="63:74" x14ac:dyDescent="0.2">
      <c r="BK142" s="416"/>
      <c r="BL142" s="416"/>
      <c r="BM142" s="416"/>
      <c r="BN142" s="416"/>
      <c r="BO142" s="416"/>
      <c r="BP142" s="416"/>
      <c r="BQ142" s="416"/>
      <c r="BR142" s="416"/>
      <c r="BS142" s="416"/>
      <c r="BT142" s="416"/>
      <c r="BU142" s="416"/>
      <c r="BV142" s="416"/>
    </row>
    <row r="143" spans="63:74" x14ac:dyDescent="0.2">
      <c r="BK143" s="416"/>
      <c r="BL143" s="416"/>
      <c r="BM143" s="416"/>
      <c r="BN143" s="416"/>
      <c r="BO143" s="416"/>
      <c r="BP143" s="416"/>
      <c r="BQ143" s="416"/>
      <c r="BR143" s="416"/>
      <c r="BS143" s="416"/>
      <c r="BT143" s="416"/>
      <c r="BU143" s="416"/>
      <c r="BV143" s="416"/>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5" type="noConversion"/>
  <hyperlinks>
    <hyperlink ref="A1:A2" location="Contents!A1" display="Table of Contents"/>
  </hyperlinks>
  <pageMargins left="0.25" right="0.25" top="0.25" bottom="0.25" header="0.5" footer="0.5"/>
  <pageSetup scale="75"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6"/>
  <sheetViews>
    <sheetView workbookViewId="0">
      <pane xSplit="2" ySplit="4" topLeftCell="BA5" activePane="bottomRight" state="frozen"/>
      <selection activeCell="BC15" sqref="BC15"/>
      <selection pane="topRight" activeCell="BC15" sqref="BC15"/>
      <selection pane="bottomLeft" activeCell="BC15" sqref="BC15"/>
      <selection pane="bottomRight" activeCell="B1" sqref="B1:AL1"/>
    </sheetView>
  </sheetViews>
  <sheetFormatPr defaultColWidth="8.5703125" defaultRowHeight="11.25" x14ac:dyDescent="0.2"/>
  <cols>
    <col min="1" max="1" width="17.42578125" style="162" customWidth="1"/>
    <col min="2" max="2" width="25.42578125" style="153" customWidth="1"/>
    <col min="3" max="50" width="6.5703125" style="153" customWidth="1"/>
    <col min="51" max="62" width="6.5703125" style="495" customWidth="1"/>
    <col min="63" max="74" width="6.5703125" style="153" customWidth="1"/>
    <col min="75" max="16384" width="8.5703125" style="153"/>
  </cols>
  <sheetData>
    <row r="1" spans="1:74" ht="12.75" x14ac:dyDescent="0.2">
      <c r="A1" s="667" t="s">
        <v>1051</v>
      </c>
      <c r="B1" s="690" t="s">
        <v>1191</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row>
    <row r="2" spans="1:74" ht="12.75" x14ac:dyDescent="0.2">
      <c r="A2" s="668"/>
      <c r="B2" s="543" t="str">
        <f>"U.S. Energy Information Administration  |  Short-Term Energy Outlook  - "&amp;Dates!D1</f>
        <v>U.S. Energy Information Administration  |  Short-Term Energy Outlook  - August 2015</v>
      </c>
      <c r="C2" s="546"/>
      <c r="D2" s="546"/>
      <c r="E2" s="546"/>
      <c r="F2" s="546"/>
      <c r="G2" s="546"/>
      <c r="H2" s="546"/>
      <c r="I2" s="546"/>
      <c r="J2" s="546"/>
      <c r="K2" s="546"/>
      <c r="L2" s="546"/>
      <c r="M2" s="546"/>
      <c r="N2" s="546"/>
      <c r="O2" s="546"/>
      <c r="P2" s="546"/>
      <c r="Q2" s="546"/>
      <c r="R2" s="544"/>
      <c r="S2" s="544"/>
      <c r="T2" s="544"/>
      <c r="U2" s="544"/>
      <c r="V2" s="544"/>
      <c r="W2" s="544"/>
      <c r="X2" s="544"/>
      <c r="Y2" s="544"/>
      <c r="Z2" s="544"/>
      <c r="AA2" s="544"/>
      <c r="AB2" s="544"/>
      <c r="AC2" s="544"/>
      <c r="AD2" s="544"/>
      <c r="AE2" s="544"/>
      <c r="AF2" s="544"/>
      <c r="AG2" s="544"/>
      <c r="AH2" s="544"/>
      <c r="AI2" s="544"/>
      <c r="AJ2" s="544"/>
      <c r="AK2" s="544"/>
      <c r="AL2" s="544"/>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5" s="255" t="s">
        <v>1061</v>
      </c>
      <c r="C5" s="253"/>
      <c r="D5" s="253"/>
      <c r="E5" s="253"/>
      <c r="F5" s="253"/>
      <c r="G5" s="253"/>
      <c r="H5" s="253"/>
      <c r="I5" s="253"/>
      <c r="J5" s="253"/>
      <c r="K5" s="253"/>
      <c r="L5" s="253"/>
      <c r="M5" s="253"/>
      <c r="N5" s="253"/>
      <c r="O5" s="253"/>
      <c r="P5" s="253"/>
      <c r="Q5" s="253"/>
      <c r="R5" s="253"/>
      <c r="S5" s="253"/>
      <c r="T5" s="253"/>
      <c r="U5" s="253"/>
      <c r="V5" s="253"/>
      <c r="W5" s="253"/>
      <c r="X5" s="253"/>
      <c r="Y5" s="253"/>
      <c r="Z5" s="253"/>
      <c r="AA5" s="253"/>
      <c r="AB5" s="253"/>
      <c r="AC5" s="253"/>
      <c r="AD5" s="253"/>
      <c r="AE5" s="253"/>
      <c r="AF5" s="253"/>
      <c r="AG5" s="253"/>
      <c r="AH5" s="253"/>
      <c r="AI5" s="253"/>
      <c r="AJ5" s="253"/>
      <c r="AK5" s="253"/>
      <c r="AL5" s="253"/>
      <c r="AM5" s="253"/>
      <c r="AN5" s="253"/>
      <c r="AO5" s="253"/>
      <c r="AP5" s="253"/>
      <c r="AQ5" s="253"/>
      <c r="AR5" s="253"/>
      <c r="AS5" s="253"/>
      <c r="AT5" s="253"/>
      <c r="AU5" s="253"/>
      <c r="AV5" s="253"/>
      <c r="AW5" s="253"/>
      <c r="AX5" s="253"/>
      <c r="AY5" s="410"/>
      <c r="AZ5" s="410"/>
      <c r="BA5" s="410"/>
      <c r="BB5" s="410"/>
      <c r="BC5" s="410"/>
      <c r="BD5" s="410"/>
      <c r="BE5" s="410"/>
      <c r="BF5" s="410"/>
      <c r="BG5" s="410"/>
      <c r="BH5" s="410"/>
      <c r="BI5" s="410"/>
      <c r="BJ5" s="410"/>
      <c r="BK5" s="410"/>
      <c r="BL5" s="410"/>
      <c r="BM5" s="410"/>
      <c r="BN5" s="410"/>
      <c r="BO5" s="410"/>
      <c r="BP5" s="410"/>
      <c r="BQ5" s="410"/>
      <c r="BR5" s="410"/>
      <c r="BS5" s="410"/>
      <c r="BT5" s="410"/>
      <c r="BU5" s="410"/>
      <c r="BV5" s="410"/>
    </row>
    <row r="6" spans="1:74" ht="11.1" customHeight="1" x14ac:dyDescent="0.2">
      <c r="A6" s="162" t="s">
        <v>330</v>
      </c>
      <c r="B6" s="173" t="s">
        <v>273</v>
      </c>
      <c r="C6" s="253">
        <v>21.748949908</v>
      </c>
      <c r="D6" s="253">
        <v>21.13401576</v>
      </c>
      <c r="E6" s="253">
        <v>21.636864908</v>
      </c>
      <c r="F6" s="253">
        <v>21.698516617999999</v>
      </c>
      <c r="G6" s="253">
        <v>21.087597714000001</v>
      </c>
      <c r="H6" s="253">
        <v>21.166730284</v>
      </c>
      <c r="I6" s="253">
        <v>21.254575489</v>
      </c>
      <c r="J6" s="253">
        <v>21.584962134000001</v>
      </c>
      <c r="K6" s="253">
        <v>21.300712951000001</v>
      </c>
      <c r="L6" s="253">
        <v>22.112779489000001</v>
      </c>
      <c r="M6" s="253">
        <v>22.431241951000001</v>
      </c>
      <c r="N6" s="253">
        <v>22.659529779</v>
      </c>
      <c r="O6" s="253">
        <v>22.612356438999999</v>
      </c>
      <c r="P6" s="253">
        <v>22.970936382000001</v>
      </c>
      <c r="Q6" s="253">
        <v>22.589280132999999</v>
      </c>
      <c r="R6" s="253">
        <v>22.710402894000001</v>
      </c>
      <c r="S6" s="253">
        <v>22.460483052000001</v>
      </c>
      <c r="T6" s="253">
        <v>22.099367248</v>
      </c>
      <c r="U6" s="253">
        <v>22.311084294</v>
      </c>
      <c r="V6" s="253">
        <v>22.095796465999999</v>
      </c>
      <c r="W6" s="253">
        <v>21.719858893000001</v>
      </c>
      <c r="X6" s="253">
        <v>22.667858738</v>
      </c>
      <c r="Y6" s="253">
        <v>23.161786811999999</v>
      </c>
      <c r="Z6" s="253">
        <v>23.493452679000001</v>
      </c>
      <c r="AA6" s="253">
        <v>23.100448542999999</v>
      </c>
      <c r="AB6" s="253">
        <v>23.045952062000001</v>
      </c>
      <c r="AC6" s="253">
        <v>23.287365155</v>
      </c>
      <c r="AD6" s="253">
        <v>23.569944392</v>
      </c>
      <c r="AE6" s="253">
        <v>23.270205283999999</v>
      </c>
      <c r="AF6" s="253">
        <v>23.203713725</v>
      </c>
      <c r="AG6" s="253">
        <v>23.968085637000001</v>
      </c>
      <c r="AH6" s="253">
        <v>23.968674382</v>
      </c>
      <c r="AI6" s="253">
        <v>23.926729030000001</v>
      </c>
      <c r="AJ6" s="253">
        <v>24.048877187999999</v>
      </c>
      <c r="AK6" s="253">
        <v>24.697154392000002</v>
      </c>
      <c r="AL6" s="253">
        <v>24.928473575000002</v>
      </c>
      <c r="AM6" s="253">
        <v>24.841196123</v>
      </c>
      <c r="AN6" s="253">
        <v>25.117250916</v>
      </c>
      <c r="AO6" s="253">
        <v>25.325551283999999</v>
      </c>
      <c r="AP6" s="253">
        <v>25.602106059</v>
      </c>
      <c r="AQ6" s="253">
        <v>25.197402607000001</v>
      </c>
      <c r="AR6" s="253">
        <v>25.622085725000002</v>
      </c>
      <c r="AS6" s="253">
        <v>25.817310251999999</v>
      </c>
      <c r="AT6" s="253">
        <v>25.597538059000001</v>
      </c>
      <c r="AU6" s="253">
        <v>25.821708725000001</v>
      </c>
      <c r="AV6" s="253">
        <v>26.403483993999998</v>
      </c>
      <c r="AW6" s="253">
        <v>26.614450058999999</v>
      </c>
      <c r="AX6" s="253">
        <v>27.057691543000001</v>
      </c>
      <c r="AY6" s="253">
        <v>26.499104478</v>
      </c>
      <c r="AZ6" s="253">
        <v>26.653547629999998</v>
      </c>
      <c r="BA6" s="253">
        <v>26.792914706000001</v>
      </c>
      <c r="BB6" s="253">
        <v>26.486175719999999</v>
      </c>
      <c r="BC6" s="253">
        <v>26.518569636999999</v>
      </c>
      <c r="BD6" s="253">
        <v>26.733312869999999</v>
      </c>
      <c r="BE6" s="253">
        <v>26.858893046999999</v>
      </c>
      <c r="BF6" s="410">
        <v>26.652299089</v>
      </c>
      <c r="BG6" s="410">
        <v>26.499280556999999</v>
      </c>
      <c r="BH6" s="410">
        <v>26.635330124999999</v>
      </c>
      <c r="BI6" s="410">
        <v>26.842856156</v>
      </c>
      <c r="BJ6" s="410">
        <v>26.731105239000001</v>
      </c>
      <c r="BK6" s="410">
        <v>26.528166050999999</v>
      </c>
      <c r="BL6" s="410">
        <v>26.513249824999999</v>
      </c>
      <c r="BM6" s="410">
        <v>26.562574481999999</v>
      </c>
      <c r="BN6" s="410">
        <v>26.645363883000002</v>
      </c>
      <c r="BO6" s="410">
        <v>26.666751291000001</v>
      </c>
      <c r="BP6" s="410">
        <v>26.612210558000001</v>
      </c>
      <c r="BQ6" s="410">
        <v>26.788358977000001</v>
      </c>
      <c r="BR6" s="410">
        <v>26.689511799000002</v>
      </c>
      <c r="BS6" s="410">
        <v>26.759508662999998</v>
      </c>
      <c r="BT6" s="410">
        <v>27.011510946000001</v>
      </c>
      <c r="BU6" s="410">
        <v>27.380685320000001</v>
      </c>
      <c r="BV6" s="410">
        <v>27.537245948999999</v>
      </c>
    </row>
    <row r="7" spans="1:74" ht="11.1" customHeight="1" x14ac:dyDescent="0.2">
      <c r="A7" s="162" t="s">
        <v>325</v>
      </c>
      <c r="B7" s="173" t="s">
        <v>274</v>
      </c>
      <c r="C7" s="253">
        <v>9.7910712902999997</v>
      </c>
      <c r="D7" s="253">
        <v>9.4841511429000001</v>
      </c>
      <c r="E7" s="253">
        <v>9.9936922903000003</v>
      </c>
      <c r="F7" s="253">
        <v>9.9304380000000005</v>
      </c>
      <c r="G7" s="253">
        <v>10.097805097</v>
      </c>
      <c r="H7" s="253">
        <v>10.058506667</v>
      </c>
      <c r="I7" s="253">
        <v>9.8344478710000001</v>
      </c>
      <c r="J7" s="253">
        <v>10.207417516</v>
      </c>
      <c r="K7" s="253">
        <v>10.066977333000001</v>
      </c>
      <c r="L7" s="253">
        <v>10.471255871</v>
      </c>
      <c r="M7" s="253">
        <v>10.753712332999999</v>
      </c>
      <c r="N7" s="253">
        <v>10.801827161</v>
      </c>
      <c r="O7" s="253">
        <v>10.804177161</v>
      </c>
      <c r="P7" s="253">
        <v>10.931099138</v>
      </c>
      <c r="Q7" s="253">
        <v>10.916778484</v>
      </c>
      <c r="R7" s="253">
        <v>10.865199667000001</v>
      </c>
      <c r="S7" s="253">
        <v>11.034149548</v>
      </c>
      <c r="T7" s="253">
        <v>10.888160666999999</v>
      </c>
      <c r="U7" s="253">
        <v>10.904269451999999</v>
      </c>
      <c r="V7" s="253">
        <v>10.884662000000001</v>
      </c>
      <c r="W7" s="253">
        <v>11.170837333</v>
      </c>
      <c r="X7" s="253">
        <v>11.542290161</v>
      </c>
      <c r="Y7" s="253">
        <v>11.727214999999999</v>
      </c>
      <c r="Z7" s="253">
        <v>11.750100097000001</v>
      </c>
      <c r="AA7" s="253">
        <v>11.594917387000001</v>
      </c>
      <c r="AB7" s="253">
        <v>11.638966714</v>
      </c>
      <c r="AC7" s="253">
        <v>11.793024097</v>
      </c>
      <c r="AD7" s="253">
        <v>12.167358332999999</v>
      </c>
      <c r="AE7" s="253">
        <v>12.118677226000001</v>
      </c>
      <c r="AF7" s="253">
        <v>12.116148666999999</v>
      </c>
      <c r="AG7" s="253">
        <v>12.455517806</v>
      </c>
      <c r="AH7" s="253">
        <v>12.581316548</v>
      </c>
      <c r="AI7" s="253">
        <v>12.876287</v>
      </c>
      <c r="AJ7" s="253">
        <v>12.816505128999999</v>
      </c>
      <c r="AK7" s="253">
        <v>13.073947333</v>
      </c>
      <c r="AL7" s="253">
        <v>13.036500516</v>
      </c>
      <c r="AM7" s="253">
        <v>13.000449065</v>
      </c>
      <c r="AN7" s="253">
        <v>13.095722857</v>
      </c>
      <c r="AO7" s="253">
        <v>13.287351226</v>
      </c>
      <c r="AP7" s="253">
        <v>13.800637</v>
      </c>
      <c r="AQ7" s="253">
        <v>13.781136547999999</v>
      </c>
      <c r="AR7" s="253">
        <v>14.174603667</v>
      </c>
      <c r="AS7" s="253">
        <v>14.228943193999999</v>
      </c>
      <c r="AT7" s="253">
        <v>14.350649000000001</v>
      </c>
      <c r="AU7" s="253">
        <v>14.341010667000001</v>
      </c>
      <c r="AV7" s="253">
        <v>14.549518935</v>
      </c>
      <c r="AW7" s="253">
        <v>14.749337000000001</v>
      </c>
      <c r="AX7" s="253">
        <v>15.018943483999999</v>
      </c>
      <c r="AY7" s="253">
        <v>14.577581418999999</v>
      </c>
      <c r="AZ7" s="253">
        <v>14.729859571</v>
      </c>
      <c r="BA7" s="253">
        <v>15.120296677000001</v>
      </c>
      <c r="BB7" s="253">
        <v>15.301596999999999</v>
      </c>
      <c r="BC7" s="253">
        <v>15.123336</v>
      </c>
      <c r="BD7" s="253">
        <v>15.224108558999999</v>
      </c>
      <c r="BE7" s="253">
        <v>15.199098751999999</v>
      </c>
      <c r="BF7" s="410">
        <v>14.968473299999999</v>
      </c>
      <c r="BG7" s="410">
        <v>14.8839749</v>
      </c>
      <c r="BH7" s="410">
        <v>14.8359375</v>
      </c>
      <c r="BI7" s="410">
        <v>14.9020209</v>
      </c>
      <c r="BJ7" s="410">
        <v>14.8536859</v>
      </c>
      <c r="BK7" s="410">
        <v>14.7010633</v>
      </c>
      <c r="BL7" s="410">
        <v>14.655943300000001</v>
      </c>
      <c r="BM7" s="410">
        <v>14.685389300000001</v>
      </c>
      <c r="BN7" s="410">
        <v>14.765876</v>
      </c>
      <c r="BO7" s="410">
        <v>14.8194236</v>
      </c>
      <c r="BP7" s="410">
        <v>14.7579019</v>
      </c>
      <c r="BQ7" s="410">
        <v>14.846121699999999</v>
      </c>
      <c r="BR7" s="410">
        <v>14.751871700000001</v>
      </c>
      <c r="BS7" s="410">
        <v>14.7842585</v>
      </c>
      <c r="BT7" s="410">
        <v>15.004503700000001</v>
      </c>
      <c r="BU7" s="410">
        <v>15.295434699999999</v>
      </c>
      <c r="BV7" s="410">
        <v>15.4088145</v>
      </c>
    </row>
    <row r="8" spans="1:74" ht="11.1" customHeight="1" x14ac:dyDescent="0.2">
      <c r="A8" s="162" t="s">
        <v>326</v>
      </c>
      <c r="B8" s="173" t="s">
        <v>300</v>
      </c>
      <c r="C8" s="253">
        <v>3.5882260000000001</v>
      </c>
      <c r="D8" s="253">
        <v>3.4782259999999998</v>
      </c>
      <c r="E8" s="253">
        <v>3.5792259999999998</v>
      </c>
      <c r="F8" s="253">
        <v>3.549226</v>
      </c>
      <c r="G8" s="253">
        <v>3.2172260000000001</v>
      </c>
      <c r="H8" s="253">
        <v>3.3252259999999998</v>
      </c>
      <c r="I8" s="253">
        <v>3.5982259999999999</v>
      </c>
      <c r="J8" s="253">
        <v>3.7482259999999998</v>
      </c>
      <c r="K8" s="253">
        <v>3.658226</v>
      </c>
      <c r="L8" s="253">
        <v>3.7372260000000002</v>
      </c>
      <c r="M8" s="253">
        <v>3.738226</v>
      </c>
      <c r="N8" s="253">
        <v>3.9302260000000002</v>
      </c>
      <c r="O8" s="253">
        <v>3.8854289999999998</v>
      </c>
      <c r="P8" s="253">
        <v>4.0564289999999996</v>
      </c>
      <c r="Q8" s="253">
        <v>3.7944290000000001</v>
      </c>
      <c r="R8" s="253">
        <v>3.9224290000000002</v>
      </c>
      <c r="S8" s="253">
        <v>3.6924290000000002</v>
      </c>
      <c r="T8" s="253">
        <v>3.601429</v>
      </c>
      <c r="U8" s="253">
        <v>3.7814290000000002</v>
      </c>
      <c r="V8" s="253">
        <v>3.7614290000000001</v>
      </c>
      <c r="W8" s="253">
        <v>3.6784289999999999</v>
      </c>
      <c r="X8" s="253">
        <v>3.9004289999999999</v>
      </c>
      <c r="Y8" s="253">
        <v>4.0084289999999996</v>
      </c>
      <c r="Z8" s="253">
        <v>4.1944290000000004</v>
      </c>
      <c r="AA8" s="253">
        <v>4.1161479999999999</v>
      </c>
      <c r="AB8" s="253">
        <v>4.0271480000000004</v>
      </c>
      <c r="AC8" s="253">
        <v>4.188148</v>
      </c>
      <c r="AD8" s="253">
        <v>3.986148</v>
      </c>
      <c r="AE8" s="253">
        <v>3.7151480000000001</v>
      </c>
      <c r="AF8" s="253">
        <v>3.8751479999999998</v>
      </c>
      <c r="AG8" s="253">
        <v>4.0351480000000004</v>
      </c>
      <c r="AH8" s="253">
        <v>4.2101480000000002</v>
      </c>
      <c r="AI8" s="253">
        <v>4.071148</v>
      </c>
      <c r="AJ8" s="253">
        <v>4.0641480000000003</v>
      </c>
      <c r="AK8" s="253">
        <v>4.2471480000000001</v>
      </c>
      <c r="AL8" s="253">
        <v>4.3331480000000004</v>
      </c>
      <c r="AM8" s="253">
        <v>4.3781480000000004</v>
      </c>
      <c r="AN8" s="253">
        <v>4.4091480000000001</v>
      </c>
      <c r="AO8" s="253">
        <v>4.4671479999999999</v>
      </c>
      <c r="AP8" s="253">
        <v>4.3401480000000001</v>
      </c>
      <c r="AQ8" s="253">
        <v>4.1811480000000003</v>
      </c>
      <c r="AR8" s="253">
        <v>4.3031480000000002</v>
      </c>
      <c r="AS8" s="253">
        <v>4.3551479999999998</v>
      </c>
      <c r="AT8" s="253">
        <v>4.2941479999999999</v>
      </c>
      <c r="AU8" s="253">
        <v>4.3321480000000001</v>
      </c>
      <c r="AV8" s="253">
        <v>4.5141479999999996</v>
      </c>
      <c r="AW8" s="253">
        <v>4.5211480000000002</v>
      </c>
      <c r="AX8" s="253">
        <v>4.627148</v>
      </c>
      <c r="AY8" s="253">
        <v>4.6911480000000001</v>
      </c>
      <c r="AZ8" s="253">
        <v>4.7331479999999999</v>
      </c>
      <c r="BA8" s="253">
        <v>4.6233510769999997</v>
      </c>
      <c r="BB8" s="253">
        <v>4.2734460900000002</v>
      </c>
      <c r="BC8" s="253">
        <v>4.6131015194999998</v>
      </c>
      <c r="BD8" s="253">
        <v>4.5940969516000001</v>
      </c>
      <c r="BE8" s="253">
        <v>4.6743966683</v>
      </c>
      <c r="BF8" s="410">
        <v>4.7344035284999997</v>
      </c>
      <c r="BG8" s="410">
        <v>4.7048864029999997</v>
      </c>
      <c r="BH8" s="410">
        <v>4.8746421509999998</v>
      </c>
      <c r="BI8" s="410">
        <v>4.9345641811999998</v>
      </c>
      <c r="BJ8" s="410">
        <v>4.9044785331999998</v>
      </c>
      <c r="BK8" s="410">
        <v>4.9140787593999997</v>
      </c>
      <c r="BL8" s="410">
        <v>4.9447551271999997</v>
      </c>
      <c r="BM8" s="410">
        <v>4.9744225634000001</v>
      </c>
      <c r="BN8" s="410">
        <v>4.9947269424999998</v>
      </c>
      <c r="BO8" s="410">
        <v>5.0243993323999998</v>
      </c>
      <c r="BP8" s="410">
        <v>5.0354113294999996</v>
      </c>
      <c r="BQ8" s="410">
        <v>5.0755938451000002</v>
      </c>
      <c r="BR8" s="410">
        <v>5.115571739</v>
      </c>
      <c r="BS8" s="410">
        <v>5.1559870618000003</v>
      </c>
      <c r="BT8" s="410">
        <v>5.1957831429999999</v>
      </c>
      <c r="BU8" s="410">
        <v>5.2356757329999999</v>
      </c>
      <c r="BV8" s="410">
        <v>5.2754848570000004</v>
      </c>
    </row>
    <row r="9" spans="1:74" ht="11.1" customHeight="1" x14ac:dyDescent="0.2">
      <c r="A9" s="162" t="s">
        <v>327</v>
      </c>
      <c r="B9" s="173" t="s">
        <v>309</v>
      </c>
      <c r="C9" s="253">
        <v>3.0068239999999999</v>
      </c>
      <c r="D9" s="253">
        <v>2.9668239999999999</v>
      </c>
      <c r="E9" s="253">
        <v>2.9908239999999999</v>
      </c>
      <c r="F9" s="253">
        <v>2.9948239999999999</v>
      </c>
      <c r="G9" s="253">
        <v>2.9794459999999998</v>
      </c>
      <c r="H9" s="253">
        <v>2.965824</v>
      </c>
      <c r="I9" s="253">
        <v>2.9488240000000001</v>
      </c>
      <c r="J9" s="253">
        <v>2.957824</v>
      </c>
      <c r="K9" s="253">
        <v>2.8878240000000002</v>
      </c>
      <c r="L9" s="253">
        <v>2.9508239999999999</v>
      </c>
      <c r="M9" s="253">
        <v>2.9208240000000001</v>
      </c>
      <c r="N9" s="253">
        <v>2.9478240000000002</v>
      </c>
      <c r="O9" s="253">
        <v>2.9176099999999998</v>
      </c>
      <c r="P9" s="253">
        <v>2.9446099999999999</v>
      </c>
      <c r="Q9" s="253">
        <v>2.9626100000000002</v>
      </c>
      <c r="R9" s="253">
        <v>2.9576099999999999</v>
      </c>
      <c r="S9" s="253">
        <v>2.9496099999999998</v>
      </c>
      <c r="T9" s="253">
        <v>2.9496099999999998</v>
      </c>
      <c r="U9" s="253">
        <v>2.9256099999999998</v>
      </c>
      <c r="V9" s="253">
        <v>2.9626100000000002</v>
      </c>
      <c r="W9" s="253">
        <v>2.9496099999999998</v>
      </c>
      <c r="X9" s="253">
        <v>2.8986100000000001</v>
      </c>
      <c r="Y9" s="253">
        <v>2.9516100000000001</v>
      </c>
      <c r="Z9" s="253">
        <v>2.9206099999999999</v>
      </c>
      <c r="AA9" s="253">
        <v>2.960143</v>
      </c>
      <c r="AB9" s="253">
        <v>2.9511430000000001</v>
      </c>
      <c r="AC9" s="253">
        <v>2.9021430000000001</v>
      </c>
      <c r="AD9" s="253">
        <v>2.9021430000000001</v>
      </c>
      <c r="AE9" s="253">
        <v>2.8851429999999998</v>
      </c>
      <c r="AF9" s="253">
        <v>2.9131429999999998</v>
      </c>
      <c r="AG9" s="253">
        <v>2.8821430000000001</v>
      </c>
      <c r="AH9" s="253">
        <v>2.915143</v>
      </c>
      <c r="AI9" s="253">
        <v>2.9181430000000002</v>
      </c>
      <c r="AJ9" s="253">
        <v>2.9331429999999998</v>
      </c>
      <c r="AK9" s="253">
        <v>2.9061430000000001</v>
      </c>
      <c r="AL9" s="253">
        <v>2.915143</v>
      </c>
      <c r="AM9" s="253">
        <v>2.8901430000000001</v>
      </c>
      <c r="AN9" s="253">
        <v>2.899143</v>
      </c>
      <c r="AO9" s="253">
        <v>2.8801429999999999</v>
      </c>
      <c r="AP9" s="253">
        <v>2.8731429999999998</v>
      </c>
      <c r="AQ9" s="253">
        <v>2.8891429999999998</v>
      </c>
      <c r="AR9" s="253">
        <v>2.8291430000000002</v>
      </c>
      <c r="AS9" s="253">
        <v>2.7751429999999999</v>
      </c>
      <c r="AT9" s="253">
        <v>2.8091430000000002</v>
      </c>
      <c r="AU9" s="253">
        <v>2.7831429999999999</v>
      </c>
      <c r="AV9" s="253">
        <v>2.7521429999999998</v>
      </c>
      <c r="AW9" s="253">
        <v>2.7441430000000002</v>
      </c>
      <c r="AX9" s="253">
        <v>2.738143</v>
      </c>
      <c r="AY9" s="253">
        <v>2.6351429999999998</v>
      </c>
      <c r="AZ9" s="253">
        <v>2.7111429999999999</v>
      </c>
      <c r="BA9" s="253">
        <v>2.6926873261000002</v>
      </c>
      <c r="BB9" s="253">
        <v>2.5457303143000001</v>
      </c>
      <c r="BC9" s="253">
        <v>2.5745744150999998</v>
      </c>
      <c r="BD9" s="253">
        <v>2.6390247934</v>
      </c>
      <c r="BE9" s="253">
        <v>2.6591603987000001</v>
      </c>
      <c r="BF9" s="410">
        <v>2.6681635025000001</v>
      </c>
      <c r="BG9" s="410">
        <v>2.6643819767000001</v>
      </c>
      <c r="BH9" s="410">
        <v>2.6602714661000002</v>
      </c>
      <c r="BI9" s="410">
        <v>2.6552361891</v>
      </c>
      <c r="BJ9" s="410">
        <v>2.6421974380000002</v>
      </c>
      <c r="BK9" s="410">
        <v>2.6370165623999999</v>
      </c>
      <c r="BL9" s="410">
        <v>2.6313225816000001</v>
      </c>
      <c r="BM9" s="410">
        <v>2.6271721148</v>
      </c>
      <c r="BN9" s="410">
        <v>2.6213098295999999</v>
      </c>
      <c r="BO9" s="410">
        <v>2.6171616040000001</v>
      </c>
      <c r="BP9" s="410">
        <v>2.6116194770000001</v>
      </c>
      <c r="BQ9" s="410">
        <v>2.6077020552999999</v>
      </c>
      <c r="BR9" s="410">
        <v>2.6026920535000002</v>
      </c>
      <c r="BS9" s="410">
        <v>2.5978799642000001</v>
      </c>
      <c r="BT9" s="410">
        <v>2.5927877021999999</v>
      </c>
      <c r="BU9" s="410">
        <v>2.5887391051000002</v>
      </c>
      <c r="BV9" s="410">
        <v>2.5826527441999998</v>
      </c>
    </row>
    <row r="10" spans="1:74" ht="11.1" customHeight="1" x14ac:dyDescent="0.2">
      <c r="A10" s="162" t="s">
        <v>328</v>
      </c>
      <c r="B10" s="173" t="s">
        <v>1168</v>
      </c>
      <c r="C10" s="253">
        <v>3.819499</v>
      </c>
      <c r="D10" s="253">
        <v>3.6154850000000001</v>
      </c>
      <c r="E10" s="253">
        <v>3.4647929999999998</v>
      </c>
      <c r="F10" s="253">
        <v>3.6146989999999999</v>
      </c>
      <c r="G10" s="253">
        <v>3.2207910000000002</v>
      </c>
      <c r="H10" s="253">
        <v>3.261844</v>
      </c>
      <c r="I10" s="253">
        <v>3.2957480000000001</v>
      </c>
      <c r="J10" s="253">
        <v>3.0381649999999998</v>
      </c>
      <c r="K10" s="253">
        <v>3.0753560000000002</v>
      </c>
      <c r="L10" s="253">
        <v>3.3341440000000002</v>
      </c>
      <c r="M10" s="253">
        <v>3.38015</v>
      </c>
      <c r="N10" s="253">
        <v>3.3283230000000001</v>
      </c>
      <c r="O10" s="253">
        <v>3.4103272275999998</v>
      </c>
      <c r="P10" s="253">
        <v>3.4287320162000001</v>
      </c>
      <c r="Q10" s="253">
        <v>3.3137770675999998</v>
      </c>
      <c r="R10" s="253">
        <v>3.324954923</v>
      </c>
      <c r="S10" s="253">
        <v>3.1923709177999999</v>
      </c>
      <c r="T10" s="253">
        <v>3.0759840630999999</v>
      </c>
      <c r="U10" s="253">
        <v>3.0780946959</v>
      </c>
      <c r="V10" s="253">
        <v>2.8651265207000001</v>
      </c>
      <c r="W10" s="253">
        <v>2.3184177876000001</v>
      </c>
      <c r="X10" s="253">
        <v>2.7504210397</v>
      </c>
      <c r="Y10" s="253">
        <v>2.9282491782000002</v>
      </c>
      <c r="Z10" s="253">
        <v>3.0852786822999998</v>
      </c>
      <c r="AA10" s="253">
        <v>2.9368830973</v>
      </c>
      <c r="AB10" s="253">
        <v>2.9070792891999999</v>
      </c>
      <c r="AC10" s="253">
        <v>2.8830800000000001</v>
      </c>
      <c r="AD10" s="253">
        <v>2.9592960000000001</v>
      </c>
      <c r="AE10" s="253">
        <v>3.012753</v>
      </c>
      <c r="AF10" s="253">
        <v>2.708583</v>
      </c>
      <c r="AG10" s="253">
        <v>2.9983027715000001</v>
      </c>
      <c r="AH10" s="253">
        <v>2.6706237750000001</v>
      </c>
      <c r="AI10" s="253">
        <v>2.4934749709999999</v>
      </c>
      <c r="AJ10" s="253">
        <v>2.735776</v>
      </c>
      <c r="AK10" s="253">
        <v>2.935654</v>
      </c>
      <c r="AL10" s="253">
        <v>3.0963080000000001</v>
      </c>
      <c r="AM10" s="253">
        <v>3.0119500000000001</v>
      </c>
      <c r="AN10" s="253">
        <v>3.1191599999999999</v>
      </c>
      <c r="AO10" s="253">
        <v>3.1001560000000001</v>
      </c>
      <c r="AP10" s="253">
        <v>3.005836</v>
      </c>
      <c r="AQ10" s="253">
        <v>2.7489979999999998</v>
      </c>
      <c r="AR10" s="253">
        <v>2.6985380000000001</v>
      </c>
      <c r="AS10" s="253">
        <v>2.846838</v>
      </c>
      <c r="AT10" s="253">
        <v>2.5325769999999999</v>
      </c>
      <c r="AU10" s="253">
        <v>2.7672829999999999</v>
      </c>
      <c r="AV10" s="253">
        <v>2.9820350000000002</v>
      </c>
      <c r="AW10" s="253">
        <v>3.0136440000000002</v>
      </c>
      <c r="AX10" s="253">
        <v>3.0978159999999999</v>
      </c>
      <c r="AY10" s="253">
        <v>3.0510969999999999</v>
      </c>
      <c r="AZ10" s="253">
        <v>2.9627270000000001</v>
      </c>
      <c r="BA10" s="253">
        <v>2.9103882464000002</v>
      </c>
      <c r="BB10" s="253">
        <v>2.8573466498000002</v>
      </c>
      <c r="BC10" s="253">
        <v>2.7653414647000001</v>
      </c>
      <c r="BD10" s="253">
        <v>2.6917768945999998</v>
      </c>
      <c r="BE10" s="253">
        <v>2.7204036847999999</v>
      </c>
      <c r="BF10" s="410">
        <v>2.6765013680999998</v>
      </c>
      <c r="BG10" s="410">
        <v>2.6524411265999999</v>
      </c>
      <c r="BH10" s="410">
        <v>2.7013403041999999</v>
      </c>
      <c r="BI10" s="410">
        <v>2.7885268088999999</v>
      </c>
      <c r="BJ10" s="410">
        <v>2.761179587</v>
      </c>
      <c r="BK10" s="410">
        <v>2.7147618645999998</v>
      </c>
      <c r="BL10" s="410">
        <v>2.7056383391000001</v>
      </c>
      <c r="BM10" s="410">
        <v>2.7147208828</v>
      </c>
      <c r="BN10" s="410">
        <v>2.6956801288999999</v>
      </c>
      <c r="BO10" s="410">
        <v>2.6456406290999999</v>
      </c>
      <c r="BP10" s="410">
        <v>2.6320068139999999</v>
      </c>
      <c r="BQ10" s="410">
        <v>2.6615070966999999</v>
      </c>
      <c r="BR10" s="410">
        <v>2.6203538899000001</v>
      </c>
      <c r="BS10" s="410">
        <v>2.6348782317000001</v>
      </c>
      <c r="BT10" s="410">
        <v>2.6508516568</v>
      </c>
      <c r="BU10" s="410">
        <v>2.6920543964000001</v>
      </c>
      <c r="BV10" s="410">
        <v>2.6947922821999999</v>
      </c>
    </row>
    <row r="11" spans="1:74" ht="11.1" customHeight="1" x14ac:dyDescent="0.2">
      <c r="A11" s="162" t="s">
        <v>329</v>
      </c>
      <c r="B11" s="173" t="s">
        <v>303</v>
      </c>
      <c r="C11" s="253">
        <v>1.5433296175</v>
      </c>
      <c r="D11" s="253">
        <v>1.5893296175</v>
      </c>
      <c r="E11" s="253">
        <v>1.6083296174999999</v>
      </c>
      <c r="F11" s="253">
        <v>1.6093296175</v>
      </c>
      <c r="G11" s="253">
        <v>1.5723296175000001</v>
      </c>
      <c r="H11" s="253">
        <v>1.5553296175</v>
      </c>
      <c r="I11" s="253">
        <v>1.5773296175</v>
      </c>
      <c r="J11" s="253">
        <v>1.6333296175000001</v>
      </c>
      <c r="K11" s="253">
        <v>1.6123296174999999</v>
      </c>
      <c r="L11" s="253">
        <v>1.6193296175</v>
      </c>
      <c r="M11" s="253">
        <v>1.6383296174999999</v>
      </c>
      <c r="N11" s="253">
        <v>1.6513296175000001</v>
      </c>
      <c r="O11" s="253">
        <v>1.5948130504</v>
      </c>
      <c r="P11" s="253">
        <v>1.6100662283</v>
      </c>
      <c r="Q11" s="253">
        <v>1.6016855819</v>
      </c>
      <c r="R11" s="253">
        <v>1.6402093043999999</v>
      </c>
      <c r="S11" s="253">
        <v>1.5919235860000001</v>
      </c>
      <c r="T11" s="253">
        <v>1.5841835177000001</v>
      </c>
      <c r="U11" s="253">
        <v>1.6216811467000001</v>
      </c>
      <c r="V11" s="253">
        <v>1.6219689452999999</v>
      </c>
      <c r="W11" s="253">
        <v>1.6025647725000001</v>
      </c>
      <c r="X11" s="253">
        <v>1.5761085372000001</v>
      </c>
      <c r="Y11" s="253">
        <v>1.5462836338999999</v>
      </c>
      <c r="Z11" s="253">
        <v>1.5430349002999999</v>
      </c>
      <c r="AA11" s="253">
        <v>1.4923570585999999</v>
      </c>
      <c r="AB11" s="253">
        <v>1.5216150585999999</v>
      </c>
      <c r="AC11" s="253">
        <v>1.5209700585999999</v>
      </c>
      <c r="AD11" s="253">
        <v>1.5549990586</v>
      </c>
      <c r="AE11" s="253">
        <v>1.5384840585999999</v>
      </c>
      <c r="AF11" s="253">
        <v>1.5906910586</v>
      </c>
      <c r="AG11" s="253">
        <v>1.5969740586000001</v>
      </c>
      <c r="AH11" s="253">
        <v>1.5914430585999999</v>
      </c>
      <c r="AI11" s="253">
        <v>1.5676760586</v>
      </c>
      <c r="AJ11" s="253">
        <v>1.4993050586000001</v>
      </c>
      <c r="AK11" s="253">
        <v>1.5342620586</v>
      </c>
      <c r="AL11" s="253">
        <v>1.5473740586</v>
      </c>
      <c r="AM11" s="253">
        <v>1.5605060585999999</v>
      </c>
      <c r="AN11" s="253">
        <v>1.5940770585999999</v>
      </c>
      <c r="AO11" s="253">
        <v>1.5907530586</v>
      </c>
      <c r="AP11" s="253">
        <v>1.5823420586000001</v>
      </c>
      <c r="AQ11" s="253">
        <v>1.5969770586000001</v>
      </c>
      <c r="AR11" s="253">
        <v>1.6166530586000001</v>
      </c>
      <c r="AS11" s="253">
        <v>1.6112380585999999</v>
      </c>
      <c r="AT11" s="253">
        <v>1.6110210586</v>
      </c>
      <c r="AU11" s="253">
        <v>1.5981240586000001</v>
      </c>
      <c r="AV11" s="253">
        <v>1.6056390586</v>
      </c>
      <c r="AW11" s="253">
        <v>1.5861780586000001</v>
      </c>
      <c r="AX11" s="253">
        <v>1.5756410586</v>
      </c>
      <c r="AY11" s="253">
        <v>1.5441350586</v>
      </c>
      <c r="AZ11" s="253">
        <v>1.5166700585999999</v>
      </c>
      <c r="BA11" s="253">
        <v>1.4461913788</v>
      </c>
      <c r="BB11" s="253">
        <v>1.508055666</v>
      </c>
      <c r="BC11" s="253">
        <v>1.4422162375000001</v>
      </c>
      <c r="BD11" s="253">
        <v>1.5843056712000001</v>
      </c>
      <c r="BE11" s="253">
        <v>1.6058335431999999</v>
      </c>
      <c r="BF11" s="410">
        <v>1.6047573902000001</v>
      </c>
      <c r="BG11" s="410">
        <v>1.5935961510000001</v>
      </c>
      <c r="BH11" s="410">
        <v>1.5631387032999999</v>
      </c>
      <c r="BI11" s="410">
        <v>1.5625080766999999</v>
      </c>
      <c r="BJ11" s="410">
        <v>1.5695637805</v>
      </c>
      <c r="BK11" s="410">
        <v>1.5612455645000001</v>
      </c>
      <c r="BL11" s="410">
        <v>1.5755904775</v>
      </c>
      <c r="BM11" s="410">
        <v>1.5608696207999999</v>
      </c>
      <c r="BN11" s="410">
        <v>1.5677709820000001</v>
      </c>
      <c r="BO11" s="410">
        <v>1.5601261251</v>
      </c>
      <c r="BP11" s="410">
        <v>1.5752710379999999</v>
      </c>
      <c r="BQ11" s="410">
        <v>1.5974342794</v>
      </c>
      <c r="BR11" s="410">
        <v>1.5990224161</v>
      </c>
      <c r="BS11" s="410">
        <v>1.5865049049</v>
      </c>
      <c r="BT11" s="410">
        <v>1.5675847444</v>
      </c>
      <c r="BU11" s="410">
        <v>1.5687813853000001</v>
      </c>
      <c r="BV11" s="410">
        <v>1.5755015659</v>
      </c>
    </row>
    <row r="12" spans="1:74" ht="11.1" customHeight="1" x14ac:dyDescent="0.2">
      <c r="A12" s="162" t="s">
        <v>336</v>
      </c>
      <c r="B12" s="173" t="s">
        <v>304</v>
      </c>
      <c r="C12" s="253">
        <v>67.666392535</v>
      </c>
      <c r="D12" s="253">
        <v>67.185170802000002</v>
      </c>
      <c r="E12" s="253">
        <v>65.816580106000004</v>
      </c>
      <c r="F12" s="253">
        <v>65.764806339000003</v>
      </c>
      <c r="G12" s="253">
        <v>66.159672169999993</v>
      </c>
      <c r="H12" s="253">
        <v>66.966581318999999</v>
      </c>
      <c r="I12" s="253">
        <v>67.235768207000007</v>
      </c>
      <c r="J12" s="253">
        <v>67.477463947000004</v>
      </c>
      <c r="K12" s="253">
        <v>67.056673872999994</v>
      </c>
      <c r="L12" s="253">
        <v>66.662324326999993</v>
      </c>
      <c r="M12" s="253">
        <v>67.341835326999998</v>
      </c>
      <c r="N12" s="253">
        <v>67.484832960000006</v>
      </c>
      <c r="O12" s="253">
        <v>67.761919605000003</v>
      </c>
      <c r="P12" s="253">
        <v>67.799888147999994</v>
      </c>
      <c r="Q12" s="253">
        <v>67.692531746</v>
      </c>
      <c r="R12" s="253">
        <v>67.945020087000003</v>
      </c>
      <c r="S12" s="253">
        <v>67.760299664000001</v>
      </c>
      <c r="T12" s="253">
        <v>67.924927284000006</v>
      </c>
      <c r="U12" s="253">
        <v>68.078237931000004</v>
      </c>
      <c r="V12" s="253">
        <v>68.453680564999999</v>
      </c>
      <c r="W12" s="253">
        <v>68.059553172999998</v>
      </c>
      <c r="X12" s="253">
        <v>67.852679512999998</v>
      </c>
      <c r="Y12" s="253">
        <v>67.775043471000004</v>
      </c>
      <c r="Z12" s="253">
        <v>67.254322353000006</v>
      </c>
      <c r="AA12" s="253">
        <v>66.880881914</v>
      </c>
      <c r="AB12" s="253">
        <v>66.673876558000003</v>
      </c>
      <c r="AC12" s="253">
        <v>66.683650811999996</v>
      </c>
      <c r="AD12" s="253">
        <v>67.297688772000001</v>
      </c>
      <c r="AE12" s="253">
        <v>67.828094879999995</v>
      </c>
      <c r="AF12" s="253">
        <v>67.917626975999994</v>
      </c>
      <c r="AG12" s="253">
        <v>67.971347730000005</v>
      </c>
      <c r="AH12" s="253">
        <v>67.802569929000001</v>
      </c>
      <c r="AI12" s="253">
        <v>67.204745891000002</v>
      </c>
      <c r="AJ12" s="253">
        <v>67.386885933000002</v>
      </c>
      <c r="AK12" s="253">
        <v>67.133005574999999</v>
      </c>
      <c r="AL12" s="253">
        <v>66.926290934999997</v>
      </c>
      <c r="AM12" s="253">
        <v>66.913682816000005</v>
      </c>
      <c r="AN12" s="253">
        <v>67.237895339000005</v>
      </c>
      <c r="AO12" s="253">
        <v>66.481526505000005</v>
      </c>
      <c r="AP12" s="253">
        <v>66.719875392000006</v>
      </c>
      <c r="AQ12" s="253">
        <v>67.017244211999994</v>
      </c>
      <c r="AR12" s="253">
        <v>67.503187740000001</v>
      </c>
      <c r="AS12" s="253">
        <v>67.458319471999999</v>
      </c>
      <c r="AT12" s="253">
        <v>68.033149194999993</v>
      </c>
      <c r="AU12" s="253">
        <v>68.378092585000005</v>
      </c>
      <c r="AV12" s="253">
        <v>68.700263519999993</v>
      </c>
      <c r="AW12" s="253">
        <v>68.126213125000007</v>
      </c>
      <c r="AX12" s="253">
        <v>68.273340662999999</v>
      </c>
      <c r="AY12" s="253">
        <v>67.788428504999999</v>
      </c>
      <c r="AZ12" s="253">
        <v>67.657212606000002</v>
      </c>
      <c r="BA12" s="253">
        <v>68.521349951000005</v>
      </c>
      <c r="BB12" s="253">
        <v>68.733385377999994</v>
      </c>
      <c r="BC12" s="253">
        <v>68.951143483999999</v>
      </c>
      <c r="BD12" s="253">
        <v>69.781903573999998</v>
      </c>
      <c r="BE12" s="253">
        <v>69.531512844999995</v>
      </c>
      <c r="BF12" s="410">
        <v>69.904980730000005</v>
      </c>
      <c r="BG12" s="410">
        <v>69.695287436000001</v>
      </c>
      <c r="BH12" s="410">
        <v>69.564180468999993</v>
      </c>
      <c r="BI12" s="410">
        <v>69.103623634000002</v>
      </c>
      <c r="BJ12" s="410">
        <v>68.709173395999997</v>
      </c>
      <c r="BK12" s="410">
        <v>68.150406102000005</v>
      </c>
      <c r="BL12" s="410">
        <v>68.186409698000006</v>
      </c>
      <c r="BM12" s="410">
        <v>68.246383991000002</v>
      </c>
      <c r="BN12" s="410">
        <v>68.588255912999998</v>
      </c>
      <c r="BO12" s="410">
        <v>68.967292369999996</v>
      </c>
      <c r="BP12" s="410">
        <v>69.352208000999994</v>
      </c>
      <c r="BQ12" s="410">
        <v>69.425855056000003</v>
      </c>
      <c r="BR12" s="410">
        <v>69.837973430000005</v>
      </c>
      <c r="BS12" s="410">
        <v>69.805714338000001</v>
      </c>
      <c r="BT12" s="410">
        <v>70.213540729000002</v>
      </c>
      <c r="BU12" s="410">
        <v>69.866501334000006</v>
      </c>
      <c r="BV12" s="410">
        <v>69.671307158000005</v>
      </c>
    </row>
    <row r="13" spans="1:74" ht="11.1" customHeight="1" x14ac:dyDescent="0.2">
      <c r="A13" s="162" t="s">
        <v>331</v>
      </c>
      <c r="B13" s="173" t="s">
        <v>1169</v>
      </c>
      <c r="C13" s="253">
        <v>36.727088051000003</v>
      </c>
      <c r="D13" s="253">
        <v>36.313178268000001</v>
      </c>
      <c r="E13" s="253">
        <v>35.006382436999999</v>
      </c>
      <c r="F13" s="253">
        <v>35.141942716999999</v>
      </c>
      <c r="G13" s="253">
        <v>35.178133512999999</v>
      </c>
      <c r="H13" s="253">
        <v>35.821863598</v>
      </c>
      <c r="I13" s="253">
        <v>36.056278579000001</v>
      </c>
      <c r="J13" s="253">
        <v>36.188936822999999</v>
      </c>
      <c r="K13" s="253">
        <v>36.252928339999997</v>
      </c>
      <c r="L13" s="253">
        <v>35.968261378999998</v>
      </c>
      <c r="M13" s="253">
        <v>36.814852170000002</v>
      </c>
      <c r="N13" s="253">
        <v>36.852462578999997</v>
      </c>
      <c r="O13" s="253">
        <v>37.252931146000002</v>
      </c>
      <c r="P13" s="253">
        <v>37.625178146000003</v>
      </c>
      <c r="Q13" s="253">
        <v>37.641676146000002</v>
      </c>
      <c r="R13" s="253">
        <v>37.922704146000001</v>
      </c>
      <c r="S13" s="253">
        <v>37.485169145999997</v>
      </c>
      <c r="T13" s="253">
        <v>37.588006145999998</v>
      </c>
      <c r="U13" s="253">
        <v>37.517292146000003</v>
      </c>
      <c r="V13" s="253">
        <v>37.767343146000002</v>
      </c>
      <c r="W13" s="253">
        <v>37.442777145999997</v>
      </c>
      <c r="X13" s="253">
        <v>36.946195146000001</v>
      </c>
      <c r="Y13" s="253">
        <v>36.880645145999999</v>
      </c>
      <c r="Z13" s="253">
        <v>36.601695145999997</v>
      </c>
      <c r="AA13" s="253">
        <v>36.362370146000004</v>
      </c>
      <c r="AB13" s="253">
        <v>36.303701146000002</v>
      </c>
      <c r="AC13" s="253">
        <v>36.472560145999999</v>
      </c>
      <c r="AD13" s="253">
        <v>36.904057146</v>
      </c>
      <c r="AE13" s="253">
        <v>36.984838146000001</v>
      </c>
      <c r="AF13" s="253">
        <v>36.737371146000001</v>
      </c>
      <c r="AG13" s="253">
        <v>36.899618146000002</v>
      </c>
      <c r="AH13" s="253">
        <v>36.791971146000002</v>
      </c>
      <c r="AI13" s="253">
        <v>36.054449146000003</v>
      </c>
      <c r="AJ13" s="253">
        <v>36.106198145999997</v>
      </c>
      <c r="AK13" s="253">
        <v>35.613330146000003</v>
      </c>
      <c r="AL13" s="253">
        <v>35.785530145999999</v>
      </c>
      <c r="AM13" s="253">
        <v>36.338430146</v>
      </c>
      <c r="AN13" s="253">
        <v>36.484130145999998</v>
      </c>
      <c r="AO13" s="253">
        <v>35.974930145999998</v>
      </c>
      <c r="AP13" s="253">
        <v>36.008530145999998</v>
      </c>
      <c r="AQ13" s="253">
        <v>35.897630145999997</v>
      </c>
      <c r="AR13" s="253">
        <v>35.913630146000003</v>
      </c>
      <c r="AS13" s="253">
        <v>36.236630146000003</v>
      </c>
      <c r="AT13" s="253">
        <v>36.461630145999997</v>
      </c>
      <c r="AU13" s="253">
        <v>36.869230146</v>
      </c>
      <c r="AV13" s="253">
        <v>36.940530146</v>
      </c>
      <c r="AW13" s="253">
        <v>36.441130145999999</v>
      </c>
      <c r="AX13" s="253">
        <v>36.604430145999999</v>
      </c>
      <c r="AY13" s="253">
        <v>36.288030145999997</v>
      </c>
      <c r="AZ13" s="253">
        <v>36.323430146</v>
      </c>
      <c r="BA13" s="253">
        <v>37.122007515</v>
      </c>
      <c r="BB13" s="253">
        <v>37.221129202999997</v>
      </c>
      <c r="BC13" s="253">
        <v>37.184058743999998</v>
      </c>
      <c r="BD13" s="253">
        <v>37.613917708000002</v>
      </c>
      <c r="BE13" s="253">
        <v>37.637142566000001</v>
      </c>
      <c r="BF13" s="410">
        <v>37.760764416000001</v>
      </c>
      <c r="BG13" s="410">
        <v>37.720993687000004</v>
      </c>
      <c r="BH13" s="410">
        <v>37.480896379000001</v>
      </c>
      <c r="BI13" s="410">
        <v>37.474487676999999</v>
      </c>
      <c r="BJ13" s="410">
        <v>37.427476830000003</v>
      </c>
      <c r="BK13" s="410">
        <v>37.037632707</v>
      </c>
      <c r="BL13" s="410">
        <v>37.082963943000003</v>
      </c>
      <c r="BM13" s="410">
        <v>37.114703517000002</v>
      </c>
      <c r="BN13" s="410">
        <v>37.159954272</v>
      </c>
      <c r="BO13" s="410">
        <v>37.237111353000003</v>
      </c>
      <c r="BP13" s="410">
        <v>37.362944323999997</v>
      </c>
      <c r="BQ13" s="410">
        <v>37.548616152999998</v>
      </c>
      <c r="BR13" s="410">
        <v>37.699788873000003</v>
      </c>
      <c r="BS13" s="410">
        <v>37.774449959999998</v>
      </c>
      <c r="BT13" s="410">
        <v>38.032269239999998</v>
      </c>
      <c r="BU13" s="410">
        <v>38.070565698000003</v>
      </c>
      <c r="BV13" s="410">
        <v>38.191337904000001</v>
      </c>
    </row>
    <row r="14" spans="1:74" ht="11.1" customHeight="1" x14ac:dyDescent="0.2">
      <c r="A14" s="162" t="s">
        <v>332</v>
      </c>
      <c r="B14" s="173" t="s">
        <v>310</v>
      </c>
      <c r="C14" s="253">
        <v>30.650757904999999</v>
      </c>
      <c r="D14" s="253">
        <v>30.230848122000001</v>
      </c>
      <c r="E14" s="253">
        <v>29.079052291</v>
      </c>
      <c r="F14" s="253">
        <v>29.171612571000001</v>
      </c>
      <c r="G14" s="253">
        <v>29.193803367000001</v>
      </c>
      <c r="H14" s="253">
        <v>29.837533451999999</v>
      </c>
      <c r="I14" s="253">
        <v>30.084948433000001</v>
      </c>
      <c r="J14" s="253">
        <v>30.211606676999999</v>
      </c>
      <c r="K14" s="253">
        <v>30.265598193999999</v>
      </c>
      <c r="L14" s="253">
        <v>29.964931233000001</v>
      </c>
      <c r="M14" s="253">
        <v>30.771522023999999</v>
      </c>
      <c r="N14" s="253">
        <v>30.824132432999999</v>
      </c>
      <c r="O14" s="253">
        <v>31.020600999999999</v>
      </c>
      <c r="P14" s="253">
        <v>31.372848000000001</v>
      </c>
      <c r="Q14" s="253">
        <v>31.399346000000001</v>
      </c>
      <c r="R14" s="253">
        <v>31.630374</v>
      </c>
      <c r="S14" s="253">
        <v>31.202839000000001</v>
      </c>
      <c r="T14" s="253">
        <v>31.311675999999999</v>
      </c>
      <c r="U14" s="253">
        <v>31.207961999999998</v>
      </c>
      <c r="V14" s="253">
        <v>31.462012999999999</v>
      </c>
      <c r="W14" s="253">
        <v>31.126446999999999</v>
      </c>
      <c r="X14" s="253">
        <v>30.752865</v>
      </c>
      <c r="Y14" s="253">
        <v>30.564315000000001</v>
      </c>
      <c r="Z14" s="253">
        <v>30.263365</v>
      </c>
      <c r="AA14" s="253">
        <v>30.06504</v>
      </c>
      <c r="AB14" s="253">
        <v>29.969370999999999</v>
      </c>
      <c r="AC14" s="253">
        <v>30.114229999999999</v>
      </c>
      <c r="AD14" s="253">
        <v>30.570727000000002</v>
      </c>
      <c r="AE14" s="253">
        <v>30.701508</v>
      </c>
      <c r="AF14" s="253">
        <v>30.469041000000001</v>
      </c>
      <c r="AG14" s="253">
        <v>30.595288</v>
      </c>
      <c r="AH14" s="253">
        <v>30.516641</v>
      </c>
      <c r="AI14" s="253">
        <v>29.825119000000001</v>
      </c>
      <c r="AJ14" s="253">
        <v>29.809868000000002</v>
      </c>
      <c r="AK14" s="253">
        <v>29.305</v>
      </c>
      <c r="AL14" s="253">
        <v>29.488199999999999</v>
      </c>
      <c r="AM14" s="253">
        <v>30.100100000000001</v>
      </c>
      <c r="AN14" s="253">
        <v>30.2408</v>
      </c>
      <c r="AO14" s="253">
        <v>29.706600000000002</v>
      </c>
      <c r="AP14" s="253">
        <v>29.755199999999999</v>
      </c>
      <c r="AQ14" s="253">
        <v>29.6343</v>
      </c>
      <c r="AR14" s="253">
        <v>29.720300000000002</v>
      </c>
      <c r="AS14" s="253">
        <v>30.043299999999999</v>
      </c>
      <c r="AT14" s="253">
        <v>30.218299999999999</v>
      </c>
      <c r="AU14" s="253">
        <v>30.575900000000001</v>
      </c>
      <c r="AV14" s="253">
        <v>30.597200000000001</v>
      </c>
      <c r="AW14" s="253">
        <v>30.127800000000001</v>
      </c>
      <c r="AX14" s="253">
        <v>30.2911</v>
      </c>
      <c r="AY14" s="253">
        <v>30.057700000000001</v>
      </c>
      <c r="AZ14" s="253">
        <v>30.0931</v>
      </c>
      <c r="BA14" s="253">
        <v>30.767800000000001</v>
      </c>
      <c r="BB14" s="253">
        <v>30.838899999999999</v>
      </c>
      <c r="BC14" s="253">
        <v>30.789200000000001</v>
      </c>
      <c r="BD14" s="253">
        <v>31.1899613</v>
      </c>
      <c r="BE14" s="253">
        <v>31.200024299999999</v>
      </c>
      <c r="BF14" s="410">
        <v>31.295024300000001</v>
      </c>
      <c r="BG14" s="410">
        <v>31.242468899999999</v>
      </c>
      <c r="BH14" s="410">
        <v>30.9739012</v>
      </c>
      <c r="BI14" s="410">
        <v>30.954618799999999</v>
      </c>
      <c r="BJ14" s="410">
        <v>30.877883099999998</v>
      </c>
      <c r="BK14" s="410">
        <v>30.466084800000001</v>
      </c>
      <c r="BL14" s="410">
        <v>30.4813744</v>
      </c>
      <c r="BM14" s="410">
        <v>30.501067200000001</v>
      </c>
      <c r="BN14" s="410">
        <v>30.516049599999999</v>
      </c>
      <c r="BO14" s="410">
        <v>30.581236799999999</v>
      </c>
      <c r="BP14" s="410">
        <v>30.675568371000001</v>
      </c>
      <c r="BQ14" s="410">
        <v>30.848704883</v>
      </c>
      <c r="BR14" s="410">
        <v>30.968704883000001</v>
      </c>
      <c r="BS14" s="410">
        <v>31.030968154</v>
      </c>
      <c r="BT14" s="410">
        <v>31.257554829</v>
      </c>
      <c r="BU14" s="410">
        <v>31.283409650999999</v>
      </c>
      <c r="BV14" s="410">
        <v>31.371632294000001</v>
      </c>
    </row>
    <row r="15" spans="1:74" ht="11.1" customHeight="1" x14ac:dyDescent="0.2">
      <c r="A15" s="162" t="s">
        <v>546</v>
      </c>
      <c r="B15" s="173" t="s">
        <v>260</v>
      </c>
      <c r="C15" s="253">
        <v>6.0763301461000001</v>
      </c>
      <c r="D15" s="253">
        <v>6.0823301461000003</v>
      </c>
      <c r="E15" s="253">
        <v>5.9273301461000001</v>
      </c>
      <c r="F15" s="253">
        <v>5.9703301461000002</v>
      </c>
      <c r="G15" s="253">
        <v>5.9843301460999996</v>
      </c>
      <c r="H15" s="253">
        <v>5.9843301460999996</v>
      </c>
      <c r="I15" s="253">
        <v>5.9713301460999997</v>
      </c>
      <c r="J15" s="253">
        <v>5.9773301460999999</v>
      </c>
      <c r="K15" s="253">
        <v>5.9873301460999997</v>
      </c>
      <c r="L15" s="253">
        <v>6.0033301460999997</v>
      </c>
      <c r="M15" s="253">
        <v>6.0433301460999997</v>
      </c>
      <c r="N15" s="253">
        <v>6.0283301461000001</v>
      </c>
      <c r="O15" s="253">
        <v>6.2323301460999998</v>
      </c>
      <c r="P15" s="253">
        <v>6.2523301461000003</v>
      </c>
      <c r="Q15" s="253">
        <v>6.2423301460999996</v>
      </c>
      <c r="R15" s="253">
        <v>6.2923301461000003</v>
      </c>
      <c r="S15" s="253">
        <v>6.2823301460999996</v>
      </c>
      <c r="T15" s="253">
        <v>6.2763301461000003</v>
      </c>
      <c r="U15" s="253">
        <v>6.3093301460999998</v>
      </c>
      <c r="V15" s="253">
        <v>6.3053301461000002</v>
      </c>
      <c r="W15" s="253">
        <v>6.3163301461000003</v>
      </c>
      <c r="X15" s="253">
        <v>6.1933301461000001</v>
      </c>
      <c r="Y15" s="253">
        <v>6.3163301461000003</v>
      </c>
      <c r="Z15" s="253">
        <v>6.3383301460999997</v>
      </c>
      <c r="AA15" s="253">
        <v>6.2973301461000002</v>
      </c>
      <c r="AB15" s="253">
        <v>6.3343301461000001</v>
      </c>
      <c r="AC15" s="253">
        <v>6.3583301461000001</v>
      </c>
      <c r="AD15" s="253">
        <v>6.3333301460999998</v>
      </c>
      <c r="AE15" s="253">
        <v>6.2833301461</v>
      </c>
      <c r="AF15" s="253">
        <v>6.2683301461000003</v>
      </c>
      <c r="AG15" s="253">
        <v>6.3043301460999999</v>
      </c>
      <c r="AH15" s="253">
        <v>6.2753301461</v>
      </c>
      <c r="AI15" s="253">
        <v>6.2293301460999997</v>
      </c>
      <c r="AJ15" s="253">
        <v>6.2963301460999999</v>
      </c>
      <c r="AK15" s="253">
        <v>6.3083301461000003</v>
      </c>
      <c r="AL15" s="253">
        <v>6.2973301461000002</v>
      </c>
      <c r="AM15" s="253">
        <v>6.2383301461</v>
      </c>
      <c r="AN15" s="253">
        <v>6.2433301460999999</v>
      </c>
      <c r="AO15" s="253">
        <v>6.2683301461000003</v>
      </c>
      <c r="AP15" s="253">
        <v>6.2533301460999997</v>
      </c>
      <c r="AQ15" s="253">
        <v>6.2633301461000004</v>
      </c>
      <c r="AR15" s="253">
        <v>6.1933301461000001</v>
      </c>
      <c r="AS15" s="253">
        <v>6.1933301461000001</v>
      </c>
      <c r="AT15" s="253">
        <v>6.2433301460999999</v>
      </c>
      <c r="AU15" s="253">
        <v>6.2933301460999997</v>
      </c>
      <c r="AV15" s="253">
        <v>6.3433301460999996</v>
      </c>
      <c r="AW15" s="253">
        <v>6.3133301461000002</v>
      </c>
      <c r="AX15" s="253">
        <v>6.3133301461000002</v>
      </c>
      <c r="AY15" s="253">
        <v>6.2303301461</v>
      </c>
      <c r="AZ15" s="253">
        <v>6.2303301461</v>
      </c>
      <c r="BA15" s="253">
        <v>6.3542075148999997</v>
      </c>
      <c r="BB15" s="253">
        <v>6.3822292030999996</v>
      </c>
      <c r="BC15" s="253">
        <v>6.3948587435000004</v>
      </c>
      <c r="BD15" s="253">
        <v>6.4239564077000004</v>
      </c>
      <c r="BE15" s="253">
        <v>6.4371182658999997</v>
      </c>
      <c r="BF15" s="410">
        <v>6.4657401155000001</v>
      </c>
      <c r="BG15" s="410">
        <v>6.4785247865000004</v>
      </c>
      <c r="BH15" s="410">
        <v>6.5069951790999996</v>
      </c>
      <c r="BI15" s="410">
        <v>6.5198688766000004</v>
      </c>
      <c r="BJ15" s="410">
        <v>6.5495937301999998</v>
      </c>
      <c r="BK15" s="410">
        <v>6.5715479073000003</v>
      </c>
      <c r="BL15" s="410">
        <v>6.6015895429000002</v>
      </c>
      <c r="BM15" s="410">
        <v>6.6136363175000001</v>
      </c>
      <c r="BN15" s="410">
        <v>6.6439046722999997</v>
      </c>
      <c r="BO15" s="410">
        <v>6.6558745530000003</v>
      </c>
      <c r="BP15" s="410">
        <v>6.6873759534000001</v>
      </c>
      <c r="BQ15" s="410">
        <v>6.6999112700000003</v>
      </c>
      <c r="BR15" s="410">
        <v>6.7310839902000001</v>
      </c>
      <c r="BS15" s="410">
        <v>6.7434818063000002</v>
      </c>
      <c r="BT15" s="410">
        <v>6.7747144113999997</v>
      </c>
      <c r="BU15" s="410">
        <v>6.7871560465999998</v>
      </c>
      <c r="BV15" s="410">
        <v>6.8197056096999997</v>
      </c>
    </row>
    <row r="16" spans="1:74" ht="11.1" customHeight="1" x14ac:dyDescent="0.2">
      <c r="A16" s="162" t="s">
        <v>333</v>
      </c>
      <c r="B16" s="173" t="s">
        <v>305</v>
      </c>
      <c r="C16" s="253">
        <v>13.531834299</v>
      </c>
      <c r="D16" s="253">
        <v>13.528385950000001</v>
      </c>
      <c r="E16" s="253">
        <v>13.510438105</v>
      </c>
      <c r="F16" s="253">
        <v>13.539850623</v>
      </c>
      <c r="G16" s="253">
        <v>13.549730557</v>
      </c>
      <c r="H16" s="253">
        <v>13.490996957</v>
      </c>
      <c r="I16" s="253">
        <v>13.560981621</v>
      </c>
      <c r="J16" s="253">
        <v>13.482417847000001</v>
      </c>
      <c r="K16" s="253">
        <v>13.220797022999999</v>
      </c>
      <c r="L16" s="253">
        <v>13.55233146</v>
      </c>
      <c r="M16" s="253">
        <v>13.290334723000001</v>
      </c>
      <c r="N16" s="253">
        <v>13.568471041</v>
      </c>
      <c r="O16" s="253">
        <v>13.619055556999999</v>
      </c>
      <c r="P16" s="253">
        <v>13.619670556999999</v>
      </c>
      <c r="Q16" s="253">
        <v>13.623282557</v>
      </c>
      <c r="R16" s="253">
        <v>13.549289557</v>
      </c>
      <c r="S16" s="253">
        <v>13.556256556999999</v>
      </c>
      <c r="T16" s="253">
        <v>13.555589556999999</v>
      </c>
      <c r="U16" s="253">
        <v>13.580482557</v>
      </c>
      <c r="V16" s="253">
        <v>13.548842557</v>
      </c>
      <c r="W16" s="253">
        <v>13.531738557000001</v>
      </c>
      <c r="X16" s="253">
        <v>13.594848557000001</v>
      </c>
      <c r="Y16" s="253">
        <v>13.734655557</v>
      </c>
      <c r="Z16" s="253">
        <v>13.730573557</v>
      </c>
      <c r="AA16" s="253">
        <v>13.751029557000001</v>
      </c>
      <c r="AB16" s="253">
        <v>13.762344557</v>
      </c>
      <c r="AC16" s="253">
        <v>13.743796557</v>
      </c>
      <c r="AD16" s="253">
        <v>13.727005557</v>
      </c>
      <c r="AE16" s="253">
        <v>13.631759557000001</v>
      </c>
      <c r="AF16" s="253">
        <v>13.697955557</v>
      </c>
      <c r="AG16" s="253">
        <v>13.812721557</v>
      </c>
      <c r="AH16" s="253">
        <v>13.612071557</v>
      </c>
      <c r="AI16" s="253">
        <v>13.770258557</v>
      </c>
      <c r="AJ16" s="253">
        <v>13.882041557000001</v>
      </c>
      <c r="AK16" s="253">
        <v>13.988718557</v>
      </c>
      <c r="AL16" s="253">
        <v>13.996653557</v>
      </c>
      <c r="AM16" s="253">
        <v>13.927175557</v>
      </c>
      <c r="AN16" s="253">
        <v>13.952517557</v>
      </c>
      <c r="AO16" s="253">
        <v>13.823437557</v>
      </c>
      <c r="AP16" s="253">
        <v>13.848567557000001</v>
      </c>
      <c r="AQ16" s="253">
        <v>13.800986557</v>
      </c>
      <c r="AR16" s="253">
        <v>13.859728557</v>
      </c>
      <c r="AS16" s="253">
        <v>13.826498557000001</v>
      </c>
      <c r="AT16" s="253">
        <v>13.928948557</v>
      </c>
      <c r="AU16" s="253">
        <v>13.805976556999999</v>
      </c>
      <c r="AV16" s="253">
        <v>13.871606557</v>
      </c>
      <c r="AW16" s="253">
        <v>13.978813557000001</v>
      </c>
      <c r="AX16" s="253">
        <v>14.130136557</v>
      </c>
      <c r="AY16" s="253">
        <v>14.170115557000001</v>
      </c>
      <c r="AZ16" s="253">
        <v>14.071918557</v>
      </c>
      <c r="BA16" s="253">
        <v>14.079139828000001</v>
      </c>
      <c r="BB16" s="253">
        <v>14.011990626999999</v>
      </c>
      <c r="BC16" s="253">
        <v>14.055156756000001</v>
      </c>
      <c r="BD16" s="253">
        <v>14.060672137999999</v>
      </c>
      <c r="BE16" s="253">
        <v>14.057441023999999</v>
      </c>
      <c r="BF16" s="410">
        <v>14.033371903999999</v>
      </c>
      <c r="BG16" s="410">
        <v>13.986359446</v>
      </c>
      <c r="BH16" s="410">
        <v>13.970259566999999</v>
      </c>
      <c r="BI16" s="410">
        <v>13.932711416</v>
      </c>
      <c r="BJ16" s="410">
        <v>13.896662581999999</v>
      </c>
      <c r="BK16" s="410">
        <v>13.881319773</v>
      </c>
      <c r="BL16" s="410">
        <v>13.889482605</v>
      </c>
      <c r="BM16" s="410">
        <v>13.893018522</v>
      </c>
      <c r="BN16" s="410">
        <v>13.899439864</v>
      </c>
      <c r="BO16" s="410">
        <v>13.901925824999999</v>
      </c>
      <c r="BP16" s="410">
        <v>13.924129268</v>
      </c>
      <c r="BQ16" s="410">
        <v>13.926608349</v>
      </c>
      <c r="BR16" s="410">
        <v>13.932813657000001</v>
      </c>
      <c r="BS16" s="410">
        <v>13.938521366</v>
      </c>
      <c r="BT16" s="410">
        <v>13.950198428</v>
      </c>
      <c r="BU16" s="410">
        <v>13.970336734</v>
      </c>
      <c r="BV16" s="410">
        <v>13.951886976999999</v>
      </c>
    </row>
    <row r="17" spans="1:74" ht="11.1" customHeight="1" x14ac:dyDescent="0.2">
      <c r="A17" s="162" t="s">
        <v>334</v>
      </c>
      <c r="B17" s="173" t="s">
        <v>306</v>
      </c>
      <c r="C17" s="253">
        <v>4.5674999999999999</v>
      </c>
      <c r="D17" s="253">
        <v>4.5183999999999997</v>
      </c>
      <c r="E17" s="253">
        <v>4.4897999999999998</v>
      </c>
      <c r="F17" s="253">
        <v>4.4573</v>
      </c>
      <c r="G17" s="253">
        <v>4.4356</v>
      </c>
      <c r="H17" s="253">
        <v>4.3472999999999997</v>
      </c>
      <c r="I17" s="253">
        <v>4.2857000000000003</v>
      </c>
      <c r="J17" s="253">
        <v>4.3566000000000003</v>
      </c>
      <c r="K17" s="253">
        <v>4.2773000000000003</v>
      </c>
      <c r="L17" s="253">
        <v>4.2206000000000001</v>
      </c>
      <c r="M17" s="253">
        <v>4.3079999999999998</v>
      </c>
      <c r="N17" s="253">
        <v>4.3292999999999999</v>
      </c>
      <c r="O17" s="253">
        <v>4.3960999999999997</v>
      </c>
      <c r="P17" s="253">
        <v>4.3594999999999997</v>
      </c>
      <c r="Q17" s="253">
        <v>4.3890000000000002</v>
      </c>
      <c r="R17" s="253">
        <v>4.4340000000000002</v>
      </c>
      <c r="S17" s="253">
        <v>4.3951000000000002</v>
      </c>
      <c r="T17" s="253">
        <v>4.3372000000000002</v>
      </c>
      <c r="U17" s="253">
        <v>4.3418999999999999</v>
      </c>
      <c r="V17" s="253">
        <v>4.4446000000000003</v>
      </c>
      <c r="W17" s="253">
        <v>4.5434999999999999</v>
      </c>
      <c r="X17" s="253">
        <v>4.62</v>
      </c>
      <c r="Y17" s="253">
        <v>4.5620000000000003</v>
      </c>
      <c r="Z17" s="253">
        <v>4.5510000000000002</v>
      </c>
      <c r="AA17" s="253">
        <v>4.5580999999999996</v>
      </c>
      <c r="AB17" s="253">
        <v>4.5118999999999998</v>
      </c>
      <c r="AC17" s="253">
        <v>4.5481999999999996</v>
      </c>
      <c r="AD17" s="253">
        <v>4.5391000000000004</v>
      </c>
      <c r="AE17" s="253">
        <v>4.5629999999999997</v>
      </c>
      <c r="AF17" s="253">
        <v>4.6447000000000003</v>
      </c>
      <c r="AG17" s="253">
        <v>4.4302000000000001</v>
      </c>
      <c r="AH17" s="253">
        <v>4.4721000000000002</v>
      </c>
      <c r="AI17" s="253">
        <v>4.5259</v>
      </c>
      <c r="AJ17" s="253">
        <v>4.6121999999999996</v>
      </c>
      <c r="AK17" s="253">
        <v>4.6219999999999999</v>
      </c>
      <c r="AL17" s="253">
        <v>4.6181000000000001</v>
      </c>
      <c r="AM17" s="253">
        <v>4.5807000000000002</v>
      </c>
      <c r="AN17" s="253">
        <v>4.6139999999999999</v>
      </c>
      <c r="AO17" s="253">
        <v>4.5659000000000001</v>
      </c>
      <c r="AP17" s="253">
        <v>4.5410000000000004</v>
      </c>
      <c r="AQ17" s="253">
        <v>4.5877999999999997</v>
      </c>
      <c r="AR17" s="253">
        <v>4.6710000000000003</v>
      </c>
      <c r="AS17" s="253">
        <v>4.4828000000000001</v>
      </c>
      <c r="AT17" s="253">
        <v>4.5171000000000001</v>
      </c>
      <c r="AU17" s="253">
        <v>4.5743999999999998</v>
      </c>
      <c r="AV17" s="253">
        <v>4.6226000000000003</v>
      </c>
      <c r="AW17" s="253">
        <v>4.6890000000000001</v>
      </c>
      <c r="AX17" s="253">
        <v>4.7138</v>
      </c>
      <c r="AY17" s="253">
        <v>4.641</v>
      </c>
      <c r="AZ17" s="253">
        <v>4.6269999999999998</v>
      </c>
      <c r="BA17" s="253">
        <v>4.6630000000000003</v>
      </c>
      <c r="BB17" s="253">
        <v>4.6669999999999998</v>
      </c>
      <c r="BC17" s="253">
        <v>4.6797000000000004</v>
      </c>
      <c r="BD17" s="253">
        <v>4.8179999999999996</v>
      </c>
      <c r="BE17" s="253">
        <v>4.6298440239999996</v>
      </c>
      <c r="BF17" s="410">
        <v>4.6632192970000004</v>
      </c>
      <c r="BG17" s="410">
        <v>4.6569772429</v>
      </c>
      <c r="BH17" s="410">
        <v>4.6612802700999998</v>
      </c>
      <c r="BI17" s="410">
        <v>4.6694073200000004</v>
      </c>
      <c r="BJ17" s="410">
        <v>4.6218210138</v>
      </c>
      <c r="BK17" s="410">
        <v>4.6236950137999999</v>
      </c>
      <c r="BL17" s="410">
        <v>4.6249402102000001</v>
      </c>
      <c r="BM17" s="410">
        <v>4.6291200295000001</v>
      </c>
      <c r="BN17" s="410">
        <v>4.63886501</v>
      </c>
      <c r="BO17" s="410">
        <v>4.6545513412000004</v>
      </c>
      <c r="BP17" s="410">
        <v>4.6807067854</v>
      </c>
      <c r="BQ17" s="410">
        <v>4.6407072086000003</v>
      </c>
      <c r="BR17" s="410">
        <v>4.6740772847000001</v>
      </c>
      <c r="BS17" s="410">
        <v>4.6733303537999999</v>
      </c>
      <c r="BT17" s="410">
        <v>4.6778118299999996</v>
      </c>
      <c r="BU17" s="410">
        <v>4.6858400623999996</v>
      </c>
      <c r="BV17" s="410">
        <v>4.6377029272000003</v>
      </c>
    </row>
    <row r="18" spans="1:74" ht="11.1" customHeight="1" x14ac:dyDescent="0.2">
      <c r="A18" s="162" t="s">
        <v>335</v>
      </c>
      <c r="B18" s="173" t="s">
        <v>308</v>
      </c>
      <c r="C18" s="253">
        <v>12.839970185</v>
      </c>
      <c r="D18" s="253">
        <v>12.825206584</v>
      </c>
      <c r="E18" s="253">
        <v>12.809959564</v>
      </c>
      <c r="F18" s="253">
        <v>12.625712998999999</v>
      </c>
      <c r="G18" s="253">
        <v>12.9962081</v>
      </c>
      <c r="H18" s="253">
        <v>13.306420764</v>
      </c>
      <c r="I18" s="253">
        <v>13.332808007000001</v>
      </c>
      <c r="J18" s="253">
        <v>13.449509277000001</v>
      </c>
      <c r="K18" s="253">
        <v>13.305648509999999</v>
      </c>
      <c r="L18" s="253">
        <v>12.921131488</v>
      </c>
      <c r="M18" s="253">
        <v>12.928648433999999</v>
      </c>
      <c r="N18" s="253">
        <v>12.734599340000001</v>
      </c>
      <c r="O18" s="253">
        <v>12.493832901999999</v>
      </c>
      <c r="P18" s="253">
        <v>12.195539445</v>
      </c>
      <c r="Q18" s="253">
        <v>12.038573043</v>
      </c>
      <c r="R18" s="253">
        <v>12.039026384</v>
      </c>
      <c r="S18" s="253">
        <v>12.323773961000001</v>
      </c>
      <c r="T18" s="253">
        <v>12.444131581000001</v>
      </c>
      <c r="U18" s="253">
        <v>12.638563228000001</v>
      </c>
      <c r="V18" s="253">
        <v>12.692894861999999</v>
      </c>
      <c r="W18" s="253">
        <v>12.54153747</v>
      </c>
      <c r="X18" s="253">
        <v>12.691635809999999</v>
      </c>
      <c r="Y18" s="253">
        <v>12.597742768</v>
      </c>
      <c r="Z18" s="253">
        <v>12.37105365</v>
      </c>
      <c r="AA18" s="253">
        <v>12.209382210999999</v>
      </c>
      <c r="AB18" s="253">
        <v>12.095930855000001</v>
      </c>
      <c r="AC18" s="253">
        <v>11.919094109</v>
      </c>
      <c r="AD18" s="253">
        <v>12.127526069</v>
      </c>
      <c r="AE18" s="253">
        <v>12.648497176999999</v>
      </c>
      <c r="AF18" s="253">
        <v>12.837600273</v>
      </c>
      <c r="AG18" s="253">
        <v>12.828808026999999</v>
      </c>
      <c r="AH18" s="253">
        <v>12.926427225999999</v>
      </c>
      <c r="AI18" s="253">
        <v>12.854138188</v>
      </c>
      <c r="AJ18" s="253">
        <v>12.786446229999999</v>
      </c>
      <c r="AK18" s="253">
        <v>12.908956871999999</v>
      </c>
      <c r="AL18" s="253">
        <v>12.526007232</v>
      </c>
      <c r="AM18" s="253">
        <v>12.067377112999999</v>
      </c>
      <c r="AN18" s="253">
        <v>12.187247636</v>
      </c>
      <c r="AO18" s="253">
        <v>12.117258802</v>
      </c>
      <c r="AP18" s="253">
        <v>12.321777688999999</v>
      </c>
      <c r="AQ18" s="253">
        <v>12.730827508999999</v>
      </c>
      <c r="AR18" s="253">
        <v>13.058829037000001</v>
      </c>
      <c r="AS18" s="253">
        <v>12.912390769</v>
      </c>
      <c r="AT18" s="253">
        <v>13.125470492</v>
      </c>
      <c r="AU18" s="253">
        <v>13.128485882</v>
      </c>
      <c r="AV18" s="253">
        <v>13.265526817</v>
      </c>
      <c r="AW18" s="253">
        <v>13.017269422</v>
      </c>
      <c r="AX18" s="253">
        <v>12.824973959999999</v>
      </c>
      <c r="AY18" s="253">
        <v>12.689282801999999</v>
      </c>
      <c r="AZ18" s="253">
        <v>12.634863902999999</v>
      </c>
      <c r="BA18" s="253">
        <v>12.657202609</v>
      </c>
      <c r="BB18" s="253">
        <v>12.833265548</v>
      </c>
      <c r="BC18" s="253">
        <v>13.032227984</v>
      </c>
      <c r="BD18" s="253">
        <v>13.289313728</v>
      </c>
      <c r="BE18" s="253">
        <v>13.207085232000001</v>
      </c>
      <c r="BF18" s="410">
        <v>13.447625113999999</v>
      </c>
      <c r="BG18" s="410">
        <v>13.330957059999999</v>
      </c>
      <c r="BH18" s="410">
        <v>13.451744252999999</v>
      </c>
      <c r="BI18" s="410">
        <v>13.027017220999999</v>
      </c>
      <c r="BJ18" s="410">
        <v>12.76321297</v>
      </c>
      <c r="BK18" s="410">
        <v>12.607758606999999</v>
      </c>
      <c r="BL18" s="410">
        <v>12.58902294</v>
      </c>
      <c r="BM18" s="410">
        <v>12.609541922</v>
      </c>
      <c r="BN18" s="410">
        <v>12.889996765999999</v>
      </c>
      <c r="BO18" s="410">
        <v>13.173703851000001</v>
      </c>
      <c r="BP18" s="410">
        <v>13.384427623000001</v>
      </c>
      <c r="BQ18" s="410">
        <v>13.309923346</v>
      </c>
      <c r="BR18" s="410">
        <v>13.531293615999999</v>
      </c>
      <c r="BS18" s="410">
        <v>13.419412658000001</v>
      </c>
      <c r="BT18" s="410">
        <v>13.55326123</v>
      </c>
      <c r="BU18" s="410">
        <v>13.139758840000001</v>
      </c>
      <c r="BV18" s="410">
        <v>12.89037935</v>
      </c>
    </row>
    <row r="19" spans="1:74" ht="11.1" customHeight="1" x14ac:dyDescent="0.2">
      <c r="A19" s="162" t="s">
        <v>337</v>
      </c>
      <c r="B19" s="173" t="s">
        <v>665</v>
      </c>
      <c r="C19" s="253">
        <v>89.415342441999996</v>
      </c>
      <c r="D19" s="253">
        <v>88.319186561999999</v>
      </c>
      <c r="E19" s="253">
        <v>87.453445013999996</v>
      </c>
      <c r="F19" s="253">
        <v>87.463322957000003</v>
      </c>
      <c r="G19" s="253">
        <v>87.247269884000005</v>
      </c>
      <c r="H19" s="253">
        <v>88.133311602999996</v>
      </c>
      <c r="I19" s="253">
        <v>88.490343695999996</v>
      </c>
      <c r="J19" s="253">
        <v>89.062426080999998</v>
      </c>
      <c r="K19" s="253">
        <v>88.357386824000002</v>
      </c>
      <c r="L19" s="253">
        <v>88.775103814999994</v>
      </c>
      <c r="M19" s="253">
        <v>89.773077278000002</v>
      </c>
      <c r="N19" s="253">
        <v>90.144362737999998</v>
      </c>
      <c r="O19" s="253">
        <v>90.374276043999998</v>
      </c>
      <c r="P19" s="253">
        <v>90.770824529999999</v>
      </c>
      <c r="Q19" s="253">
        <v>90.281811879000003</v>
      </c>
      <c r="R19" s="253">
        <v>90.655422981000001</v>
      </c>
      <c r="S19" s="253">
        <v>90.220782716000002</v>
      </c>
      <c r="T19" s="253">
        <v>90.024294530999995</v>
      </c>
      <c r="U19" s="253">
        <v>90.389322225000001</v>
      </c>
      <c r="V19" s="253">
        <v>90.549477030999995</v>
      </c>
      <c r="W19" s="253">
        <v>89.779412066000006</v>
      </c>
      <c r="X19" s="253">
        <v>90.520538251000005</v>
      </c>
      <c r="Y19" s="253">
        <v>90.936830283000006</v>
      </c>
      <c r="Z19" s="253">
        <v>90.747775032000007</v>
      </c>
      <c r="AA19" s="253">
        <v>89.981330456999999</v>
      </c>
      <c r="AB19" s="253">
        <v>89.719828620000001</v>
      </c>
      <c r="AC19" s="253">
        <v>89.971015967</v>
      </c>
      <c r="AD19" s="253">
        <v>90.867633163999997</v>
      </c>
      <c r="AE19" s="253">
        <v>91.098300163999994</v>
      </c>
      <c r="AF19" s="253">
        <v>91.121340700999994</v>
      </c>
      <c r="AG19" s="253">
        <v>91.939433366000003</v>
      </c>
      <c r="AH19" s="253">
        <v>91.771244311000004</v>
      </c>
      <c r="AI19" s="253">
        <v>91.131474920000002</v>
      </c>
      <c r="AJ19" s="253">
        <v>91.435763120000004</v>
      </c>
      <c r="AK19" s="253">
        <v>91.830159967</v>
      </c>
      <c r="AL19" s="253">
        <v>91.854764509000006</v>
      </c>
      <c r="AM19" s="253">
        <v>91.754878938999994</v>
      </c>
      <c r="AN19" s="253">
        <v>92.355146254000005</v>
      </c>
      <c r="AO19" s="253">
        <v>91.807077789000004</v>
      </c>
      <c r="AP19" s="253">
        <v>92.321981449999996</v>
      </c>
      <c r="AQ19" s="253">
        <v>92.214646818999995</v>
      </c>
      <c r="AR19" s="253">
        <v>93.125273465000006</v>
      </c>
      <c r="AS19" s="253">
        <v>93.275629723999998</v>
      </c>
      <c r="AT19" s="253">
        <v>93.630687253000005</v>
      </c>
      <c r="AU19" s="253">
        <v>94.199801309999998</v>
      </c>
      <c r="AV19" s="253">
        <v>95.103747514000005</v>
      </c>
      <c r="AW19" s="253">
        <v>94.740663182999995</v>
      </c>
      <c r="AX19" s="253">
        <v>95.331032205</v>
      </c>
      <c r="AY19" s="253">
        <v>94.287532983000006</v>
      </c>
      <c r="AZ19" s="253">
        <v>94.310760235999993</v>
      </c>
      <c r="BA19" s="253">
        <v>95.314264656999995</v>
      </c>
      <c r="BB19" s="253">
        <v>95.219561098</v>
      </c>
      <c r="BC19" s="253">
        <v>95.469713119999994</v>
      </c>
      <c r="BD19" s="253">
        <v>96.515216444000004</v>
      </c>
      <c r="BE19" s="253">
        <v>96.390405892000004</v>
      </c>
      <c r="BF19" s="410">
        <v>96.557279820000005</v>
      </c>
      <c r="BG19" s="410">
        <v>96.194567993000007</v>
      </c>
      <c r="BH19" s="410">
        <v>96.199510594000003</v>
      </c>
      <c r="BI19" s="410">
        <v>95.946479789999998</v>
      </c>
      <c r="BJ19" s="410">
        <v>95.440278634999999</v>
      </c>
      <c r="BK19" s="410">
        <v>94.678572153000005</v>
      </c>
      <c r="BL19" s="410">
        <v>94.699659523999998</v>
      </c>
      <c r="BM19" s="410">
        <v>94.808958472</v>
      </c>
      <c r="BN19" s="410">
        <v>95.233619795999999</v>
      </c>
      <c r="BO19" s="410">
        <v>95.634043661000007</v>
      </c>
      <c r="BP19" s="410">
        <v>95.964418559999999</v>
      </c>
      <c r="BQ19" s="410">
        <v>96.214214033000005</v>
      </c>
      <c r="BR19" s="410">
        <v>96.527485229000007</v>
      </c>
      <c r="BS19" s="410">
        <v>96.565223001000007</v>
      </c>
      <c r="BT19" s="410">
        <v>97.225051675000003</v>
      </c>
      <c r="BU19" s="410">
        <v>97.247186654000004</v>
      </c>
      <c r="BV19" s="410">
        <v>97.208553108000004</v>
      </c>
    </row>
    <row r="20" spans="1:74" ht="11.1" customHeight="1" x14ac:dyDescent="0.2">
      <c r="B20" s="173"/>
      <c r="C20" s="253"/>
      <c r="D20" s="253"/>
      <c r="E20" s="253"/>
      <c r="F20" s="253"/>
      <c r="G20" s="253"/>
      <c r="H20" s="253"/>
      <c r="I20" s="253"/>
      <c r="J20" s="253"/>
      <c r="K20" s="253"/>
      <c r="L20" s="253"/>
      <c r="M20" s="253"/>
      <c r="N20" s="253"/>
      <c r="O20" s="253"/>
      <c r="P20" s="253"/>
      <c r="Q20" s="253"/>
      <c r="R20" s="253"/>
      <c r="S20" s="253"/>
      <c r="T20" s="253"/>
      <c r="U20" s="253"/>
      <c r="V20" s="253"/>
      <c r="W20" s="253"/>
      <c r="X20" s="253"/>
      <c r="Y20" s="253"/>
      <c r="Z20" s="253"/>
      <c r="AA20" s="253"/>
      <c r="AB20" s="253"/>
      <c r="AC20" s="253"/>
      <c r="AD20" s="253"/>
      <c r="AE20" s="253"/>
      <c r="AF20" s="253"/>
      <c r="AG20" s="253"/>
      <c r="AH20" s="253"/>
      <c r="AI20" s="253"/>
      <c r="AJ20" s="253"/>
      <c r="AK20" s="253"/>
      <c r="AL20" s="253"/>
      <c r="AM20" s="253"/>
      <c r="AN20" s="253"/>
      <c r="AO20" s="253"/>
      <c r="AP20" s="253"/>
      <c r="AQ20" s="253"/>
      <c r="AR20" s="253"/>
      <c r="AS20" s="253"/>
      <c r="AT20" s="253"/>
      <c r="AU20" s="253"/>
      <c r="AV20" s="253"/>
      <c r="AW20" s="253"/>
      <c r="AX20" s="253"/>
      <c r="AY20" s="253"/>
      <c r="AZ20" s="253"/>
      <c r="BA20" s="253"/>
      <c r="BB20" s="253"/>
      <c r="BC20" s="253"/>
      <c r="BD20" s="253"/>
      <c r="BE20" s="253"/>
      <c r="BF20" s="410"/>
      <c r="BG20" s="410"/>
      <c r="BH20" s="410"/>
      <c r="BI20" s="410"/>
      <c r="BJ20" s="410"/>
      <c r="BK20" s="410"/>
      <c r="BL20" s="410"/>
      <c r="BM20" s="410"/>
      <c r="BN20" s="410"/>
      <c r="BO20" s="410"/>
      <c r="BP20" s="410"/>
      <c r="BQ20" s="410"/>
      <c r="BR20" s="410"/>
      <c r="BS20" s="410"/>
      <c r="BT20" s="410"/>
      <c r="BU20" s="410"/>
      <c r="BV20" s="410"/>
    </row>
    <row r="21" spans="1:74" ht="11.1" customHeight="1" x14ac:dyDescent="0.2">
      <c r="A21" s="162" t="s">
        <v>547</v>
      </c>
      <c r="B21" s="173" t="s">
        <v>666</v>
      </c>
      <c r="C21" s="253">
        <v>52.688254391000001</v>
      </c>
      <c r="D21" s="253">
        <v>52.006008293999997</v>
      </c>
      <c r="E21" s="253">
        <v>52.447062576999997</v>
      </c>
      <c r="F21" s="253">
        <v>52.321380240000003</v>
      </c>
      <c r="G21" s="253">
        <v>52.069136370999999</v>
      </c>
      <c r="H21" s="253">
        <v>52.311448005000003</v>
      </c>
      <c r="I21" s="253">
        <v>52.434065117000003</v>
      </c>
      <c r="J21" s="253">
        <v>52.873489257999999</v>
      </c>
      <c r="K21" s="253">
        <v>52.104458483999998</v>
      </c>
      <c r="L21" s="253">
        <v>52.806842435999997</v>
      </c>
      <c r="M21" s="253">
        <v>52.958225108000001</v>
      </c>
      <c r="N21" s="253">
        <v>53.291900159000001</v>
      </c>
      <c r="O21" s="253">
        <v>53.121344897999997</v>
      </c>
      <c r="P21" s="253">
        <v>53.145646384000003</v>
      </c>
      <c r="Q21" s="253">
        <v>52.640135733000001</v>
      </c>
      <c r="R21" s="253">
        <v>52.732718835</v>
      </c>
      <c r="S21" s="253">
        <v>52.735613569999998</v>
      </c>
      <c r="T21" s="253">
        <v>52.436288384999997</v>
      </c>
      <c r="U21" s="253">
        <v>52.872030078999998</v>
      </c>
      <c r="V21" s="253">
        <v>52.782133885</v>
      </c>
      <c r="W21" s="253">
        <v>52.336634920000002</v>
      </c>
      <c r="X21" s="253">
        <v>53.574343104999997</v>
      </c>
      <c r="Y21" s="253">
        <v>54.056185137</v>
      </c>
      <c r="Z21" s="253">
        <v>54.146079886000003</v>
      </c>
      <c r="AA21" s="253">
        <v>53.618960311000002</v>
      </c>
      <c r="AB21" s="253">
        <v>53.416127474</v>
      </c>
      <c r="AC21" s="253">
        <v>53.498455821</v>
      </c>
      <c r="AD21" s="253">
        <v>53.963576017999998</v>
      </c>
      <c r="AE21" s="253">
        <v>54.113462018</v>
      </c>
      <c r="AF21" s="253">
        <v>54.383969555</v>
      </c>
      <c r="AG21" s="253">
        <v>55.039815220000001</v>
      </c>
      <c r="AH21" s="253">
        <v>54.979273165000002</v>
      </c>
      <c r="AI21" s="253">
        <v>55.077025773999999</v>
      </c>
      <c r="AJ21" s="253">
        <v>55.329564974</v>
      </c>
      <c r="AK21" s="253">
        <v>56.216829820999997</v>
      </c>
      <c r="AL21" s="253">
        <v>56.069234363</v>
      </c>
      <c r="AM21" s="253">
        <v>55.416448793000001</v>
      </c>
      <c r="AN21" s="253">
        <v>55.871016107999999</v>
      </c>
      <c r="AO21" s="253">
        <v>55.832147642999999</v>
      </c>
      <c r="AP21" s="253">
        <v>56.313451303999997</v>
      </c>
      <c r="AQ21" s="253">
        <v>56.317016672999998</v>
      </c>
      <c r="AR21" s="253">
        <v>57.211643318999997</v>
      </c>
      <c r="AS21" s="253">
        <v>57.038999578000002</v>
      </c>
      <c r="AT21" s="253">
        <v>57.169057107</v>
      </c>
      <c r="AU21" s="253">
        <v>57.330571163999998</v>
      </c>
      <c r="AV21" s="253">
        <v>58.163217367999998</v>
      </c>
      <c r="AW21" s="253">
        <v>58.299533037000003</v>
      </c>
      <c r="AX21" s="253">
        <v>58.726602059000001</v>
      </c>
      <c r="AY21" s="253">
        <v>57.999502837000001</v>
      </c>
      <c r="AZ21" s="253">
        <v>57.98733009</v>
      </c>
      <c r="BA21" s="253">
        <v>58.192257142000003</v>
      </c>
      <c r="BB21" s="253">
        <v>57.998431895000003</v>
      </c>
      <c r="BC21" s="253">
        <v>58.285654377</v>
      </c>
      <c r="BD21" s="253">
        <v>58.901298736000001</v>
      </c>
      <c r="BE21" s="253">
        <v>58.753263326000003</v>
      </c>
      <c r="BF21" s="410">
        <v>58.796515403999997</v>
      </c>
      <c r="BG21" s="410">
        <v>58.473574306000003</v>
      </c>
      <c r="BH21" s="410">
        <v>58.718614215000002</v>
      </c>
      <c r="BI21" s="410">
        <v>58.471992112999999</v>
      </c>
      <c r="BJ21" s="410">
        <v>58.012801803999999</v>
      </c>
      <c r="BK21" s="410">
        <v>57.640939445999997</v>
      </c>
      <c r="BL21" s="410">
        <v>57.616695581000002</v>
      </c>
      <c r="BM21" s="410">
        <v>57.694254954999998</v>
      </c>
      <c r="BN21" s="410">
        <v>58.073665523999999</v>
      </c>
      <c r="BO21" s="410">
        <v>58.396932307999997</v>
      </c>
      <c r="BP21" s="410">
        <v>58.601474234999998</v>
      </c>
      <c r="BQ21" s="410">
        <v>58.66559788</v>
      </c>
      <c r="BR21" s="410">
        <v>58.827696355</v>
      </c>
      <c r="BS21" s="410">
        <v>58.790773039999998</v>
      </c>
      <c r="BT21" s="410">
        <v>59.192782434000002</v>
      </c>
      <c r="BU21" s="410">
        <v>59.176620956000001</v>
      </c>
      <c r="BV21" s="410">
        <v>59.017215204000003</v>
      </c>
    </row>
    <row r="22" spans="1:74" ht="11.1" customHeight="1" x14ac:dyDescent="0.2">
      <c r="C22" s="224"/>
      <c r="D22" s="224"/>
      <c r="E22" s="224"/>
      <c r="F22" s="224"/>
      <c r="G22" s="224"/>
      <c r="H22" s="224"/>
      <c r="I22" s="224"/>
      <c r="J22" s="224"/>
      <c r="K22" s="224"/>
      <c r="L22" s="224"/>
      <c r="M22" s="224"/>
      <c r="N22" s="224"/>
      <c r="O22" s="224"/>
      <c r="P22" s="224"/>
      <c r="Q22" s="224"/>
      <c r="R22" s="224"/>
      <c r="S22" s="224"/>
      <c r="T22" s="224"/>
      <c r="U22" s="224"/>
      <c r="V22" s="224"/>
      <c r="W22" s="224"/>
      <c r="X22" s="224"/>
      <c r="Y22" s="224"/>
      <c r="Z22" s="224"/>
      <c r="AA22" s="224"/>
      <c r="AB22" s="224"/>
      <c r="AC22" s="224"/>
      <c r="AD22" s="224"/>
      <c r="AE22" s="224"/>
      <c r="AF22" s="224"/>
      <c r="AG22" s="224"/>
      <c r="AH22" s="224"/>
      <c r="AI22" s="224"/>
      <c r="AJ22" s="224"/>
      <c r="AK22" s="224"/>
      <c r="AL22" s="224"/>
      <c r="AM22" s="224"/>
      <c r="AN22" s="224"/>
      <c r="AO22" s="224"/>
      <c r="AP22" s="224"/>
      <c r="AQ22" s="224"/>
      <c r="AR22" s="224"/>
      <c r="AS22" s="224"/>
      <c r="AT22" s="224"/>
      <c r="AU22" s="224"/>
      <c r="AV22" s="224"/>
      <c r="AW22" s="224"/>
      <c r="AX22" s="224"/>
      <c r="AY22" s="649"/>
      <c r="AZ22" s="649"/>
      <c r="BA22" s="649"/>
      <c r="BB22" s="649"/>
      <c r="BC22" s="649"/>
      <c r="BD22" s="649"/>
      <c r="BE22" s="649"/>
      <c r="BF22" s="493"/>
      <c r="BG22" s="493"/>
      <c r="BH22" s="493"/>
      <c r="BI22" s="493"/>
      <c r="BJ22" s="493"/>
      <c r="BK22" s="411"/>
      <c r="BL22" s="411"/>
      <c r="BM22" s="411"/>
      <c r="BN22" s="411"/>
      <c r="BO22" s="411"/>
      <c r="BP22" s="411"/>
      <c r="BQ22" s="411"/>
      <c r="BR22" s="411"/>
      <c r="BS22" s="411"/>
      <c r="BT22" s="411"/>
      <c r="BU22" s="411"/>
      <c r="BV22" s="411"/>
    </row>
    <row r="23" spans="1:74" ht="11.1" customHeight="1" x14ac:dyDescent="0.2">
      <c r="B23" s="255" t="s">
        <v>1170</v>
      </c>
      <c r="C23" s="253"/>
      <c r="D23" s="253"/>
      <c r="E23" s="253"/>
      <c r="F23" s="253"/>
      <c r="G23" s="253"/>
      <c r="H23" s="253"/>
      <c r="I23" s="253"/>
      <c r="J23" s="253"/>
      <c r="K23" s="253"/>
      <c r="L23" s="253"/>
      <c r="M23" s="253"/>
      <c r="N23" s="253"/>
      <c r="O23" s="253"/>
      <c r="P23" s="253"/>
      <c r="Q23" s="253"/>
      <c r="R23" s="253"/>
      <c r="S23" s="253"/>
      <c r="T23" s="253"/>
      <c r="U23" s="253"/>
      <c r="V23" s="253"/>
      <c r="W23" s="253"/>
      <c r="X23" s="253"/>
      <c r="Y23" s="253"/>
      <c r="Z23" s="253"/>
      <c r="AA23" s="253"/>
      <c r="AB23" s="253"/>
      <c r="AC23" s="253"/>
      <c r="AD23" s="253"/>
      <c r="AE23" s="253"/>
      <c r="AF23" s="253"/>
      <c r="AG23" s="253"/>
      <c r="AH23" s="253"/>
      <c r="AI23" s="253"/>
      <c r="AJ23" s="253"/>
      <c r="AK23" s="253"/>
      <c r="AL23" s="253"/>
      <c r="AM23" s="253"/>
      <c r="AN23" s="253"/>
      <c r="AO23" s="253"/>
      <c r="AP23" s="253"/>
      <c r="AQ23" s="253"/>
      <c r="AR23" s="253"/>
      <c r="AS23" s="253"/>
      <c r="AT23" s="253"/>
      <c r="AU23" s="253"/>
      <c r="AV23" s="253"/>
      <c r="AW23" s="253"/>
      <c r="AX23" s="253"/>
      <c r="AY23" s="253"/>
      <c r="AZ23" s="253"/>
      <c r="BA23" s="253"/>
      <c r="BB23" s="253"/>
      <c r="BC23" s="253"/>
      <c r="BD23" s="253"/>
      <c r="BE23" s="253"/>
      <c r="BF23" s="410"/>
      <c r="BG23" s="410"/>
      <c r="BH23" s="410"/>
      <c r="BI23" s="410"/>
      <c r="BJ23" s="410"/>
      <c r="BK23" s="410"/>
      <c r="BL23" s="410"/>
      <c r="BM23" s="410"/>
      <c r="BN23" s="410"/>
      <c r="BO23" s="410"/>
      <c r="BP23" s="410"/>
      <c r="BQ23" s="410"/>
      <c r="BR23" s="410"/>
      <c r="BS23" s="410"/>
      <c r="BT23" s="410"/>
      <c r="BU23" s="410"/>
      <c r="BV23" s="410"/>
    </row>
    <row r="24" spans="1:74" ht="11.1" customHeight="1" x14ac:dyDescent="0.2">
      <c r="A24" s="162" t="s">
        <v>317</v>
      </c>
      <c r="B24" s="173" t="s">
        <v>273</v>
      </c>
      <c r="C24" s="253">
        <v>45.969081799999998</v>
      </c>
      <c r="D24" s="253">
        <v>47.614098800000001</v>
      </c>
      <c r="E24" s="253">
        <v>46.944991799999997</v>
      </c>
      <c r="F24" s="253">
        <v>44.869075799999997</v>
      </c>
      <c r="G24" s="253">
        <v>44.601090800000001</v>
      </c>
      <c r="H24" s="253">
        <v>46.184271799999998</v>
      </c>
      <c r="I24" s="253">
        <v>46.021695800000003</v>
      </c>
      <c r="J24" s="253">
        <v>47.482698800000001</v>
      </c>
      <c r="K24" s="253">
        <v>46.781900800000003</v>
      </c>
      <c r="L24" s="253">
        <v>46.0007868</v>
      </c>
      <c r="M24" s="253">
        <v>46.527623800000001</v>
      </c>
      <c r="N24" s="253">
        <v>46.9706598</v>
      </c>
      <c r="O24" s="253">
        <v>45.108144500000002</v>
      </c>
      <c r="P24" s="253">
        <v>47.599906500000003</v>
      </c>
      <c r="Q24" s="253">
        <v>45.7626475</v>
      </c>
      <c r="R24" s="253">
        <v>44.745982499999997</v>
      </c>
      <c r="S24" s="253">
        <v>45.443247499999998</v>
      </c>
      <c r="T24" s="253">
        <v>45.938581499999998</v>
      </c>
      <c r="U24" s="253">
        <v>45.771417499999998</v>
      </c>
      <c r="V24" s="253">
        <v>46.582306500000001</v>
      </c>
      <c r="W24" s="253">
        <v>45.049961500000002</v>
      </c>
      <c r="X24" s="253">
        <v>46.353129500000001</v>
      </c>
      <c r="Y24" s="253">
        <v>46.3681135</v>
      </c>
      <c r="Z24" s="253">
        <v>45.802460500000002</v>
      </c>
      <c r="AA24" s="253">
        <v>45.849735000000003</v>
      </c>
      <c r="AB24" s="253">
        <v>46.518116999999997</v>
      </c>
      <c r="AC24" s="253">
        <v>45.140442</v>
      </c>
      <c r="AD24" s="253">
        <v>45.755071000000001</v>
      </c>
      <c r="AE24" s="253">
        <v>45.438585000000003</v>
      </c>
      <c r="AF24" s="253">
        <v>45.344213000000003</v>
      </c>
      <c r="AG24" s="253">
        <v>46.733832999999997</v>
      </c>
      <c r="AH24" s="253">
        <v>46.298740000000002</v>
      </c>
      <c r="AI24" s="253">
        <v>45.868358000000001</v>
      </c>
      <c r="AJ24" s="253">
        <v>46.285240000000002</v>
      </c>
      <c r="AK24" s="253">
        <v>46.927647</v>
      </c>
      <c r="AL24" s="253">
        <v>46.229143000000001</v>
      </c>
      <c r="AM24" s="253">
        <v>45.337489736000002</v>
      </c>
      <c r="AN24" s="253">
        <v>46.542457736000003</v>
      </c>
      <c r="AO24" s="253">
        <v>45.381725736</v>
      </c>
      <c r="AP24" s="253">
        <v>45.023010736000003</v>
      </c>
      <c r="AQ24" s="253">
        <v>44.288991736</v>
      </c>
      <c r="AR24" s="253">
        <v>45.010920736000003</v>
      </c>
      <c r="AS24" s="253">
        <v>46.123621735999997</v>
      </c>
      <c r="AT24" s="253">
        <v>45.537771736000003</v>
      </c>
      <c r="AU24" s="253">
        <v>45.752767736000003</v>
      </c>
      <c r="AV24" s="253">
        <v>46.355814735999999</v>
      </c>
      <c r="AW24" s="253">
        <v>45.511171736000001</v>
      </c>
      <c r="AX24" s="253">
        <v>47.208141736000002</v>
      </c>
      <c r="AY24" s="253">
        <v>45.936017323000002</v>
      </c>
      <c r="AZ24" s="253">
        <v>47.191354386999997</v>
      </c>
      <c r="BA24" s="253">
        <v>46.456093330999998</v>
      </c>
      <c r="BB24" s="253">
        <v>45.212375803999997</v>
      </c>
      <c r="BC24" s="253">
        <v>44.723685011000001</v>
      </c>
      <c r="BD24" s="253">
        <v>45.735617806</v>
      </c>
      <c r="BE24" s="253">
        <v>45.997504948</v>
      </c>
      <c r="BF24" s="410">
        <v>46.138948280999998</v>
      </c>
      <c r="BG24" s="410">
        <v>46.376482144999997</v>
      </c>
      <c r="BH24" s="410">
        <v>46.677357043999997</v>
      </c>
      <c r="BI24" s="410">
        <v>46.495763523000001</v>
      </c>
      <c r="BJ24" s="410">
        <v>47.015500244999998</v>
      </c>
      <c r="BK24" s="410">
        <v>46.430887546000001</v>
      </c>
      <c r="BL24" s="410">
        <v>47.178458984999999</v>
      </c>
      <c r="BM24" s="410">
        <v>46.663256697999998</v>
      </c>
      <c r="BN24" s="410">
        <v>45.649418677</v>
      </c>
      <c r="BO24" s="410">
        <v>45.175572699999996</v>
      </c>
      <c r="BP24" s="410">
        <v>46.199684525999999</v>
      </c>
      <c r="BQ24" s="410">
        <v>46.332299955000003</v>
      </c>
      <c r="BR24" s="410">
        <v>46.441683167999997</v>
      </c>
      <c r="BS24" s="410">
        <v>46.581543644</v>
      </c>
      <c r="BT24" s="410">
        <v>46.948483170999999</v>
      </c>
      <c r="BU24" s="410">
        <v>46.724330297999998</v>
      </c>
      <c r="BV24" s="410">
        <v>47.125740112000003</v>
      </c>
    </row>
    <row r="25" spans="1:74" ht="11.1" customHeight="1" x14ac:dyDescent="0.2">
      <c r="A25" s="162" t="s">
        <v>311</v>
      </c>
      <c r="B25" s="173" t="s">
        <v>274</v>
      </c>
      <c r="C25" s="253">
        <v>18.910805</v>
      </c>
      <c r="D25" s="253">
        <v>18.808622</v>
      </c>
      <c r="E25" s="253">
        <v>19.234014999999999</v>
      </c>
      <c r="F25" s="253">
        <v>18.588099</v>
      </c>
      <c r="G25" s="253">
        <v>18.419913999999999</v>
      </c>
      <c r="H25" s="253">
        <v>19.181495000000002</v>
      </c>
      <c r="I25" s="253">
        <v>18.705318999999999</v>
      </c>
      <c r="J25" s="253">
        <v>19.348821999999998</v>
      </c>
      <c r="K25" s="253">
        <v>18.847604</v>
      </c>
      <c r="L25" s="253">
        <v>18.796289999999999</v>
      </c>
      <c r="M25" s="253">
        <v>19.018877</v>
      </c>
      <c r="N25" s="253">
        <v>18.721263</v>
      </c>
      <c r="O25" s="253">
        <v>18.303673</v>
      </c>
      <c r="P25" s="253">
        <v>18.643384999999999</v>
      </c>
      <c r="Q25" s="253">
        <v>18.163796000000001</v>
      </c>
      <c r="R25" s="253">
        <v>18.210681000000001</v>
      </c>
      <c r="S25" s="253">
        <v>18.589096000000001</v>
      </c>
      <c r="T25" s="253">
        <v>18.857130000000002</v>
      </c>
      <c r="U25" s="253">
        <v>18.515346000000001</v>
      </c>
      <c r="V25" s="253">
        <v>19.155595000000002</v>
      </c>
      <c r="W25" s="253">
        <v>18.09178</v>
      </c>
      <c r="X25" s="253">
        <v>18.705068000000001</v>
      </c>
      <c r="Y25" s="253">
        <v>18.527752</v>
      </c>
      <c r="Z25" s="253">
        <v>18.120199</v>
      </c>
      <c r="AA25" s="253">
        <v>18.749355999999999</v>
      </c>
      <c r="AB25" s="253">
        <v>18.643338</v>
      </c>
      <c r="AC25" s="253">
        <v>18.530763</v>
      </c>
      <c r="AD25" s="253">
        <v>18.584091999999998</v>
      </c>
      <c r="AE25" s="253">
        <v>18.779156</v>
      </c>
      <c r="AF25" s="253">
        <v>18.805883999999999</v>
      </c>
      <c r="AG25" s="253">
        <v>19.257404000000001</v>
      </c>
      <c r="AH25" s="253">
        <v>19.124600999999998</v>
      </c>
      <c r="AI25" s="253">
        <v>19.251968999999999</v>
      </c>
      <c r="AJ25" s="253">
        <v>19.311890999999999</v>
      </c>
      <c r="AK25" s="253">
        <v>19.490718000000001</v>
      </c>
      <c r="AL25" s="253">
        <v>18.982814000000001</v>
      </c>
      <c r="AM25" s="253">
        <v>18.921430000000001</v>
      </c>
      <c r="AN25" s="253">
        <v>18.993697999999998</v>
      </c>
      <c r="AO25" s="253">
        <v>18.526115999999998</v>
      </c>
      <c r="AP25" s="253">
        <v>18.783351</v>
      </c>
      <c r="AQ25" s="253">
        <v>18.515732</v>
      </c>
      <c r="AR25" s="253">
        <v>18.833010999999999</v>
      </c>
      <c r="AS25" s="253">
        <v>19.163812</v>
      </c>
      <c r="AT25" s="253">
        <v>19.276212000000001</v>
      </c>
      <c r="AU25" s="253">
        <v>19.038568000000001</v>
      </c>
      <c r="AV25" s="253">
        <v>19.629655</v>
      </c>
      <c r="AW25" s="253">
        <v>19.206461999999998</v>
      </c>
      <c r="AX25" s="253">
        <v>19.516981999999999</v>
      </c>
      <c r="AY25" s="253">
        <v>19.248666</v>
      </c>
      <c r="AZ25" s="253">
        <v>19.396242999999998</v>
      </c>
      <c r="BA25" s="253">
        <v>19.238026000000001</v>
      </c>
      <c r="BB25" s="253">
        <v>19.037019000000001</v>
      </c>
      <c r="BC25" s="253">
        <v>19.116505</v>
      </c>
      <c r="BD25" s="253">
        <v>19.43699543</v>
      </c>
      <c r="BE25" s="253">
        <v>19.564611151000001</v>
      </c>
      <c r="BF25" s="410">
        <v>19.856079999999999</v>
      </c>
      <c r="BG25" s="410">
        <v>19.411930000000002</v>
      </c>
      <c r="BH25" s="410">
        <v>19.773340000000001</v>
      </c>
      <c r="BI25" s="410">
        <v>19.428339999999999</v>
      </c>
      <c r="BJ25" s="410">
        <v>19.678429999999999</v>
      </c>
      <c r="BK25" s="410">
        <v>19.476839999999999</v>
      </c>
      <c r="BL25" s="410">
        <v>19.306329999999999</v>
      </c>
      <c r="BM25" s="410">
        <v>19.361190000000001</v>
      </c>
      <c r="BN25" s="410">
        <v>19.385059999999999</v>
      </c>
      <c r="BO25" s="410">
        <v>19.47289</v>
      </c>
      <c r="BP25" s="410">
        <v>19.809550000000002</v>
      </c>
      <c r="BQ25" s="410">
        <v>19.81061</v>
      </c>
      <c r="BR25" s="410">
        <v>20.067969999999999</v>
      </c>
      <c r="BS25" s="410">
        <v>19.52158</v>
      </c>
      <c r="BT25" s="410">
        <v>19.95374</v>
      </c>
      <c r="BU25" s="410">
        <v>19.56775</v>
      </c>
      <c r="BV25" s="410">
        <v>19.710719999999998</v>
      </c>
    </row>
    <row r="26" spans="1:74" ht="11.1" customHeight="1" x14ac:dyDescent="0.2">
      <c r="A26" s="162" t="s">
        <v>312</v>
      </c>
      <c r="B26" s="173" t="s">
        <v>299</v>
      </c>
      <c r="C26" s="253">
        <v>0.2726768</v>
      </c>
      <c r="D26" s="253">
        <v>0.2726768</v>
      </c>
      <c r="E26" s="253">
        <v>0.2726768</v>
      </c>
      <c r="F26" s="253">
        <v>0.2726768</v>
      </c>
      <c r="G26" s="253">
        <v>0.2726768</v>
      </c>
      <c r="H26" s="253">
        <v>0.2726768</v>
      </c>
      <c r="I26" s="253">
        <v>0.2726768</v>
      </c>
      <c r="J26" s="253">
        <v>0.2726768</v>
      </c>
      <c r="K26" s="253">
        <v>0.2726768</v>
      </c>
      <c r="L26" s="253">
        <v>0.2726768</v>
      </c>
      <c r="M26" s="253">
        <v>0.2726768</v>
      </c>
      <c r="N26" s="253">
        <v>0.2726768</v>
      </c>
      <c r="O26" s="253">
        <v>0.2797615</v>
      </c>
      <c r="P26" s="253">
        <v>0.2797615</v>
      </c>
      <c r="Q26" s="253">
        <v>0.2797615</v>
      </c>
      <c r="R26" s="253">
        <v>0.2797615</v>
      </c>
      <c r="S26" s="253">
        <v>0.2797615</v>
      </c>
      <c r="T26" s="253">
        <v>0.2797615</v>
      </c>
      <c r="U26" s="253">
        <v>0.2797615</v>
      </c>
      <c r="V26" s="253">
        <v>0.2797615</v>
      </c>
      <c r="W26" s="253">
        <v>0.2797615</v>
      </c>
      <c r="X26" s="253">
        <v>0.2797615</v>
      </c>
      <c r="Y26" s="253">
        <v>0.2797615</v>
      </c>
      <c r="Z26" s="253">
        <v>0.2797615</v>
      </c>
      <c r="AA26" s="253">
        <v>0.27642899999999998</v>
      </c>
      <c r="AB26" s="253">
        <v>0.27642899999999998</v>
      </c>
      <c r="AC26" s="253">
        <v>0.27642899999999998</v>
      </c>
      <c r="AD26" s="253">
        <v>0.27642899999999998</v>
      </c>
      <c r="AE26" s="253">
        <v>0.27642899999999998</v>
      </c>
      <c r="AF26" s="253">
        <v>0.27642899999999998</v>
      </c>
      <c r="AG26" s="253">
        <v>0.27642899999999998</v>
      </c>
      <c r="AH26" s="253">
        <v>0.27642899999999998</v>
      </c>
      <c r="AI26" s="253">
        <v>0.27642899999999998</v>
      </c>
      <c r="AJ26" s="253">
        <v>0.27642899999999998</v>
      </c>
      <c r="AK26" s="253">
        <v>0.27642899999999998</v>
      </c>
      <c r="AL26" s="253">
        <v>0.27642899999999998</v>
      </c>
      <c r="AM26" s="253">
        <v>0.35280973599999998</v>
      </c>
      <c r="AN26" s="253">
        <v>0.35280973599999998</v>
      </c>
      <c r="AO26" s="253">
        <v>0.35280973599999998</v>
      </c>
      <c r="AP26" s="253">
        <v>0.35280973599999998</v>
      </c>
      <c r="AQ26" s="253">
        <v>0.35280973599999998</v>
      </c>
      <c r="AR26" s="253">
        <v>0.35280973599999998</v>
      </c>
      <c r="AS26" s="253">
        <v>0.35280973599999998</v>
      </c>
      <c r="AT26" s="253">
        <v>0.35280973599999998</v>
      </c>
      <c r="AU26" s="253">
        <v>0.35280973599999998</v>
      </c>
      <c r="AV26" s="253">
        <v>0.35280973599999998</v>
      </c>
      <c r="AW26" s="253">
        <v>0.35280973599999998</v>
      </c>
      <c r="AX26" s="253">
        <v>0.35280973599999998</v>
      </c>
      <c r="AY26" s="253">
        <v>0.37365132299999998</v>
      </c>
      <c r="AZ26" s="253">
        <v>0.37365132299999998</v>
      </c>
      <c r="BA26" s="253">
        <v>0.37365132299999998</v>
      </c>
      <c r="BB26" s="253">
        <v>0.37365132299999998</v>
      </c>
      <c r="BC26" s="253">
        <v>0.37365132299999998</v>
      </c>
      <c r="BD26" s="253">
        <v>0.37365132299999998</v>
      </c>
      <c r="BE26" s="253">
        <v>0.37365132299999998</v>
      </c>
      <c r="BF26" s="410">
        <v>0.37365132299999998</v>
      </c>
      <c r="BG26" s="410">
        <v>0.37365132299999998</v>
      </c>
      <c r="BH26" s="410">
        <v>0.37365132299999998</v>
      </c>
      <c r="BI26" s="410">
        <v>0.37365132299999998</v>
      </c>
      <c r="BJ26" s="410">
        <v>0.37365132299999998</v>
      </c>
      <c r="BK26" s="410">
        <v>0.39659856199999999</v>
      </c>
      <c r="BL26" s="410">
        <v>0.39659856199999999</v>
      </c>
      <c r="BM26" s="410">
        <v>0.39659856199999999</v>
      </c>
      <c r="BN26" s="410">
        <v>0.39659856199999999</v>
      </c>
      <c r="BO26" s="410">
        <v>0.39659856199999999</v>
      </c>
      <c r="BP26" s="410">
        <v>0.39659856199999999</v>
      </c>
      <c r="BQ26" s="410">
        <v>0.39659856199999999</v>
      </c>
      <c r="BR26" s="410">
        <v>0.39659856199999999</v>
      </c>
      <c r="BS26" s="410">
        <v>0.39659856199999999</v>
      </c>
      <c r="BT26" s="410">
        <v>0.39659856199999999</v>
      </c>
      <c r="BU26" s="410">
        <v>0.39659856199999999</v>
      </c>
      <c r="BV26" s="410">
        <v>0.39659856199999999</v>
      </c>
    </row>
    <row r="27" spans="1:74" ht="11.1" customHeight="1" x14ac:dyDescent="0.2">
      <c r="A27" s="162" t="s">
        <v>313</v>
      </c>
      <c r="B27" s="173" t="s">
        <v>300</v>
      </c>
      <c r="C27" s="253">
        <v>2.2751000000000001</v>
      </c>
      <c r="D27" s="253">
        <v>2.3376999999999999</v>
      </c>
      <c r="E27" s="253">
        <v>2.4104999999999999</v>
      </c>
      <c r="F27" s="253">
        <v>2.1656</v>
      </c>
      <c r="G27" s="253">
        <v>2.2044000000000001</v>
      </c>
      <c r="H27" s="253">
        <v>2.3616000000000001</v>
      </c>
      <c r="I27" s="253">
        <v>2.3412999999999999</v>
      </c>
      <c r="J27" s="253">
        <v>2.4761000000000002</v>
      </c>
      <c r="K27" s="253">
        <v>2.3228</v>
      </c>
      <c r="L27" s="253">
        <v>2.2103999999999999</v>
      </c>
      <c r="M27" s="253">
        <v>2.2968999999999999</v>
      </c>
      <c r="N27" s="253">
        <v>2.3187000000000002</v>
      </c>
      <c r="O27" s="253">
        <v>2.1894</v>
      </c>
      <c r="P27" s="253">
        <v>2.2641</v>
      </c>
      <c r="Q27" s="253">
        <v>2.3169</v>
      </c>
      <c r="R27" s="253">
        <v>2.2519</v>
      </c>
      <c r="S27" s="253">
        <v>2.3563999999999998</v>
      </c>
      <c r="T27" s="253">
        <v>2.2197200000000001</v>
      </c>
      <c r="U27" s="253">
        <v>2.379</v>
      </c>
      <c r="V27" s="253">
        <v>2.5131999999999999</v>
      </c>
      <c r="W27" s="253">
        <v>2.3496999999999999</v>
      </c>
      <c r="X27" s="253">
        <v>2.3978999999999999</v>
      </c>
      <c r="Y27" s="253">
        <v>2.5632999999999999</v>
      </c>
      <c r="Z27" s="253">
        <v>2.4146000000000001</v>
      </c>
      <c r="AA27" s="253">
        <v>2.4990999999999999</v>
      </c>
      <c r="AB27" s="253">
        <v>2.4655</v>
      </c>
      <c r="AC27" s="253">
        <v>2.3967999999999998</v>
      </c>
      <c r="AD27" s="253">
        <v>2.3713000000000002</v>
      </c>
      <c r="AE27" s="253">
        <v>2.4569000000000001</v>
      </c>
      <c r="AF27" s="253">
        <v>2.4062999999999999</v>
      </c>
      <c r="AG27" s="253">
        <v>2.4464999999999999</v>
      </c>
      <c r="AH27" s="253">
        <v>2.4285000000000001</v>
      </c>
      <c r="AI27" s="253">
        <v>2.4315000000000002</v>
      </c>
      <c r="AJ27" s="253">
        <v>2.3784000000000001</v>
      </c>
      <c r="AK27" s="253">
        <v>2.4971999999999999</v>
      </c>
      <c r="AL27" s="253">
        <v>2.4001000000000001</v>
      </c>
      <c r="AM27" s="253">
        <v>2.4198</v>
      </c>
      <c r="AN27" s="253">
        <v>2.5337999999999998</v>
      </c>
      <c r="AO27" s="253">
        <v>2.3443000000000001</v>
      </c>
      <c r="AP27" s="253">
        <v>2.2646999999999999</v>
      </c>
      <c r="AQ27" s="253">
        <v>2.3340999999999998</v>
      </c>
      <c r="AR27" s="253">
        <v>2.415</v>
      </c>
      <c r="AS27" s="253">
        <v>2.4813999999999998</v>
      </c>
      <c r="AT27" s="253">
        <v>2.3999000000000001</v>
      </c>
      <c r="AU27" s="253">
        <v>2.4944999999999999</v>
      </c>
      <c r="AV27" s="253">
        <v>2.4403999999999999</v>
      </c>
      <c r="AW27" s="253">
        <v>2.3950999999999998</v>
      </c>
      <c r="AX27" s="253">
        <v>2.4403000000000001</v>
      </c>
      <c r="AY27" s="253">
        <v>2.4209000000000001</v>
      </c>
      <c r="AZ27" s="253">
        <v>2.4435358100000002</v>
      </c>
      <c r="BA27" s="253">
        <v>2.3635939210000001</v>
      </c>
      <c r="BB27" s="253">
        <v>2.2350867829999999</v>
      </c>
      <c r="BC27" s="253">
        <v>2.3138371719999999</v>
      </c>
      <c r="BD27" s="253">
        <v>2.404051763</v>
      </c>
      <c r="BE27" s="253">
        <v>2.4164012179999999</v>
      </c>
      <c r="BF27" s="410">
        <v>2.4561480050000002</v>
      </c>
      <c r="BG27" s="410">
        <v>2.4175919459999999</v>
      </c>
      <c r="BH27" s="410">
        <v>2.3946364099999999</v>
      </c>
      <c r="BI27" s="410">
        <v>2.4340627709999998</v>
      </c>
      <c r="BJ27" s="410">
        <v>2.4044175970000001</v>
      </c>
      <c r="BK27" s="410">
        <v>2.3381746240000001</v>
      </c>
      <c r="BL27" s="410">
        <v>2.4435358100000002</v>
      </c>
      <c r="BM27" s="410">
        <v>2.3635939210000001</v>
      </c>
      <c r="BN27" s="410">
        <v>2.2350867829999999</v>
      </c>
      <c r="BO27" s="410">
        <v>2.3138371719999999</v>
      </c>
      <c r="BP27" s="410">
        <v>2.404051763</v>
      </c>
      <c r="BQ27" s="410">
        <v>2.4164012179999999</v>
      </c>
      <c r="BR27" s="410">
        <v>2.4561480050000002</v>
      </c>
      <c r="BS27" s="410">
        <v>2.4175919459999999</v>
      </c>
      <c r="BT27" s="410">
        <v>2.3946364099999999</v>
      </c>
      <c r="BU27" s="410">
        <v>2.4340627709999998</v>
      </c>
      <c r="BV27" s="410">
        <v>2.4044175970000001</v>
      </c>
    </row>
    <row r="28" spans="1:74" ht="11.1" customHeight="1" x14ac:dyDescent="0.2">
      <c r="A28" s="162" t="s">
        <v>314</v>
      </c>
      <c r="B28" s="173" t="s">
        <v>301</v>
      </c>
      <c r="C28" s="253">
        <v>13.6044</v>
      </c>
      <c r="D28" s="253">
        <v>14.742599999999999</v>
      </c>
      <c r="E28" s="253">
        <v>14.215999999999999</v>
      </c>
      <c r="F28" s="253">
        <v>13.900700000000001</v>
      </c>
      <c r="G28" s="253">
        <v>14.0158</v>
      </c>
      <c r="H28" s="253">
        <v>14.3339</v>
      </c>
      <c r="I28" s="253">
        <v>14.3429</v>
      </c>
      <c r="J28" s="253">
        <v>14.686500000000001</v>
      </c>
      <c r="K28" s="253">
        <v>14.917920000000001</v>
      </c>
      <c r="L28" s="253">
        <v>14.326320000000001</v>
      </c>
      <c r="M28" s="253">
        <v>14.116070000000001</v>
      </c>
      <c r="N28" s="253">
        <v>13.68092</v>
      </c>
      <c r="O28" s="253">
        <v>13.00741</v>
      </c>
      <c r="P28" s="253">
        <v>14.49086</v>
      </c>
      <c r="Q28" s="253">
        <v>13.71339</v>
      </c>
      <c r="R28" s="253">
        <v>13.648440000000001</v>
      </c>
      <c r="S28" s="253">
        <v>13.66109</v>
      </c>
      <c r="T28" s="253">
        <v>14.170970000000001</v>
      </c>
      <c r="U28" s="253">
        <v>14.056710000000001</v>
      </c>
      <c r="V28" s="253">
        <v>13.71555</v>
      </c>
      <c r="W28" s="253">
        <v>13.784520000000001</v>
      </c>
      <c r="X28" s="253">
        <v>14.2151</v>
      </c>
      <c r="Y28" s="253">
        <v>13.846</v>
      </c>
      <c r="Z28" s="253">
        <v>13.013400000000001</v>
      </c>
      <c r="AA28" s="253">
        <v>12.872299999999999</v>
      </c>
      <c r="AB28" s="253">
        <v>13.4366</v>
      </c>
      <c r="AC28" s="253">
        <v>13.2333</v>
      </c>
      <c r="AD28" s="253">
        <v>14.0037</v>
      </c>
      <c r="AE28" s="253">
        <v>13.67165</v>
      </c>
      <c r="AF28" s="253">
        <v>13.717499999999999</v>
      </c>
      <c r="AG28" s="253">
        <v>14.191850000000001</v>
      </c>
      <c r="AH28" s="253">
        <v>13.808960000000001</v>
      </c>
      <c r="AI28" s="253">
        <v>13.87191</v>
      </c>
      <c r="AJ28" s="253">
        <v>14.00742</v>
      </c>
      <c r="AK28" s="253">
        <v>13.577199999999999</v>
      </c>
      <c r="AL28" s="253">
        <v>13.0266</v>
      </c>
      <c r="AM28" s="253">
        <v>12.5878</v>
      </c>
      <c r="AN28" s="253">
        <v>13.19215</v>
      </c>
      <c r="AO28" s="253">
        <v>13.157299999999999</v>
      </c>
      <c r="AP28" s="253">
        <v>13.43615</v>
      </c>
      <c r="AQ28" s="253">
        <v>13.158899999999999</v>
      </c>
      <c r="AR28" s="253">
        <v>13.545</v>
      </c>
      <c r="AS28" s="253">
        <v>13.994999999999999</v>
      </c>
      <c r="AT28" s="253">
        <v>13.514099999999999</v>
      </c>
      <c r="AU28" s="253">
        <v>14.02759</v>
      </c>
      <c r="AV28" s="253">
        <v>13.935549999999999</v>
      </c>
      <c r="AW28" s="253">
        <v>13.124000000000001</v>
      </c>
      <c r="AX28" s="253">
        <v>13.441850000000001</v>
      </c>
      <c r="AY28" s="253">
        <v>13.184100000000001</v>
      </c>
      <c r="AZ28" s="253">
        <v>13.725929957</v>
      </c>
      <c r="BA28" s="253">
        <v>13.684492426</v>
      </c>
      <c r="BB28" s="253">
        <v>13.271664639000001</v>
      </c>
      <c r="BC28" s="253">
        <v>13.041506859</v>
      </c>
      <c r="BD28" s="253">
        <v>13.518589840000001</v>
      </c>
      <c r="BE28" s="253">
        <v>13.647284165</v>
      </c>
      <c r="BF28" s="410">
        <v>13.369493562000001</v>
      </c>
      <c r="BG28" s="410">
        <v>14.149421843000001</v>
      </c>
      <c r="BH28" s="410">
        <v>14.055698872000001</v>
      </c>
      <c r="BI28" s="410">
        <v>13.674594410999999</v>
      </c>
      <c r="BJ28" s="410">
        <v>13.306083659</v>
      </c>
      <c r="BK28" s="410">
        <v>13.307139068</v>
      </c>
      <c r="BL28" s="410">
        <v>13.754514257</v>
      </c>
      <c r="BM28" s="410">
        <v>13.719498015999999</v>
      </c>
      <c r="BN28" s="410">
        <v>13.308701805</v>
      </c>
      <c r="BO28" s="410">
        <v>13.079406251</v>
      </c>
      <c r="BP28" s="410">
        <v>13.555342619999999</v>
      </c>
      <c r="BQ28" s="410">
        <v>13.683461481</v>
      </c>
      <c r="BR28" s="410">
        <v>13.406120414</v>
      </c>
      <c r="BS28" s="410">
        <v>14.191182374</v>
      </c>
      <c r="BT28" s="410">
        <v>14.091114531000001</v>
      </c>
      <c r="BU28" s="410">
        <v>13.708889900999999</v>
      </c>
      <c r="BV28" s="410">
        <v>13.33410634</v>
      </c>
    </row>
    <row r="29" spans="1:74" ht="11.1" customHeight="1" x14ac:dyDescent="0.2">
      <c r="A29" s="162" t="s">
        <v>315</v>
      </c>
      <c r="B29" s="173" t="s">
        <v>302</v>
      </c>
      <c r="C29" s="253">
        <v>4.8259999999999996</v>
      </c>
      <c r="D29" s="253">
        <v>5.0303000000000004</v>
      </c>
      <c r="E29" s="253">
        <v>4.5260999999999996</v>
      </c>
      <c r="F29" s="253">
        <v>4.0682999999999998</v>
      </c>
      <c r="G29" s="253">
        <v>3.7484999999999999</v>
      </c>
      <c r="H29" s="253">
        <v>3.9133</v>
      </c>
      <c r="I29" s="253">
        <v>4.1985999999999999</v>
      </c>
      <c r="J29" s="253">
        <v>4.4260000000000002</v>
      </c>
      <c r="K29" s="253">
        <v>4.2633999999999999</v>
      </c>
      <c r="L29" s="253">
        <v>4.3737000000000004</v>
      </c>
      <c r="M29" s="253">
        <v>4.5627000000000004</v>
      </c>
      <c r="N29" s="253">
        <v>5.3982999999999999</v>
      </c>
      <c r="O29" s="253">
        <v>5.1321000000000003</v>
      </c>
      <c r="P29" s="253">
        <v>5.5167000000000002</v>
      </c>
      <c r="Q29" s="253">
        <v>5.1200999999999999</v>
      </c>
      <c r="R29" s="253">
        <v>4.3449999999999998</v>
      </c>
      <c r="S29" s="253">
        <v>4.3388</v>
      </c>
      <c r="T29" s="253">
        <v>4.0810000000000004</v>
      </c>
      <c r="U29" s="253">
        <v>4.3411</v>
      </c>
      <c r="V29" s="253">
        <v>4.5983999999999998</v>
      </c>
      <c r="W29" s="253">
        <v>4.4116</v>
      </c>
      <c r="X29" s="253">
        <v>4.3917999999999999</v>
      </c>
      <c r="Y29" s="253">
        <v>4.6082999999999998</v>
      </c>
      <c r="Z29" s="253">
        <v>5.4622000000000002</v>
      </c>
      <c r="AA29" s="253">
        <v>5.1643999999999997</v>
      </c>
      <c r="AB29" s="253">
        <v>5.2793999999999999</v>
      </c>
      <c r="AC29" s="253">
        <v>4.7286999999999999</v>
      </c>
      <c r="AD29" s="253">
        <v>4.2866999999999997</v>
      </c>
      <c r="AE29" s="253">
        <v>4.085</v>
      </c>
      <c r="AF29" s="253">
        <v>3.8597000000000001</v>
      </c>
      <c r="AG29" s="253">
        <v>4.3579999999999997</v>
      </c>
      <c r="AH29" s="253">
        <v>4.3737000000000004</v>
      </c>
      <c r="AI29" s="253">
        <v>4.1125999999999996</v>
      </c>
      <c r="AJ29" s="253">
        <v>4.1657000000000002</v>
      </c>
      <c r="AK29" s="253">
        <v>4.8028000000000004</v>
      </c>
      <c r="AL29" s="253">
        <v>5.1913999999999998</v>
      </c>
      <c r="AM29" s="253">
        <v>4.9923000000000002</v>
      </c>
      <c r="AN29" s="253">
        <v>5.2366000000000001</v>
      </c>
      <c r="AO29" s="253">
        <v>4.8571999999999997</v>
      </c>
      <c r="AP29" s="253">
        <v>4.0694999999999997</v>
      </c>
      <c r="AQ29" s="253">
        <v>3.7867999999999999</v>
      </c>
      <c r="AR29" s="253">
        <v>3.7783000000000002</v>
      </c>
      <c r="AS29" s="253">
        <v>3.9287000000000001</v>
      </c>
      <c r="AT29" s="253">
        <v>3.9003999999999999</v>
      </c>
      <c r="AU29" s="253">
        <v>3.7957999999999998</v>
      </c>
      <c r="AV29" s="253">
        <v>3.9304000000000001</v>
      </c>
      <c r="AW29" s="253">
        <v>4.2981999999999996</v>
      </c>
      <c r="AX29" s="253">
        <v>5.0441000000000003</v>
      </c>
      <c r="AY29" s="253">
        <v>4.5872999999999999</v>
      </c>
      <c r="AZ29" s="253">
        <v>4.7440851310000003</v>
      </c>
      <c r="BA29" s="253">
        <v>4.4496339120000004</v>
      </c>
      <c r="BB29" s="253">
        <v>4.1038229910000004</v>
      </c>
      <c r="BC29" s="253">
        <v>3.661241698</v>
      </c>
      <c r="BD29" s="253">
        <v>3.7978963299999999</v>
      </c>
      <c r="BE29" s="253">
        <v>3.8664873270000002</v>
      </c>
      <c r="BF29" s="410">
        <v>3.878790602</v>
      </c>
      <c r="BG29" s="410">
        <v>3.904563059</v>
      </c>
      <c r="BH29" s="410">
        <v>3.8911243099999999</v>
      </c>
      <c r="BI29" s="410">
        <v>4.1970974219999997</v>
      </c>
      <c r="BJ29" s="410">
        <v>4.6660083290000003</v>
      </c>
      <c r="BK29" s="410">
        <v>4.4859967730000001</v>
      </c>
      <c r="BL29" s="410">
        <v>4.675375464</v>
      </c>
      <c r="BM29" s="410">
        <v>4.3851888499999996</v>
      </c>
      <c r="BN29" s="410">
        <v>4.0443863870000003</v>
      </c>
      <c r="BO29" s="410">
        <v>3.6082150990000001</v>
      </c>
      <c r="BP29" s="410">
        <v>3.742890531</v>
      </c>
      <c r="BQ29" s="410">
        <v>3.8104881100000001</v>
      </c>
      <c r="BR29" s="410">
        <v>3.8226131940000001</v>
      </c>
      <c r="BS29" s="410">
        <v>3.8480123819999998</v>
      </c>
      <c r="BT29" s="410">
        <v>3.8347682700000001</v>
      </c>
      <c r="BU29" s="410">
        <v>4.1363099029999999</v>
      </c>
      <c r="BV29" s="410">
        <v>4.5984294669999999</v>
      </c>
    </row>
    <row r="30" spans="1:74" ht="11.1" customHeight="1" x14ac:dyDescent="0.2">
      <c r="A30" s="162" t="s">
        <v>316</v>
      </c>
      <c r="B30" s="173" t="s">
        <v>303</v>
      </c>
      <c r="C30" s="253">
        <v>6.0800999999999998</v>
      </c>
      <c r="D30" s="253">
        <v>6.4222000000000001</v>
      </c>
      <c r="E30" s="253">
        <v>6.2857000000000003</v>
      </c>
      <c r="F30" s="253">
        <v>5.8737000000000004</v>
      </c>
      <c r="G30" s="253">
        <v>5.9398</v>
      </c>
      <c r="H30" s="253">
        <v>6.1212999999999997</v>
      </c>
      <c r="I30" s="253">
        <v>6.1608999999999998</v>
      </c>
      <c r="J30" s="253">
        <v>6.2725999999999997</v>
      </c>
      <c r="K30" s="253">
        <v>6.1574999999999998</v>
      </c>
      <c r="L30" s="253">
        <v>6.0213999999999999</v>
      </c>
      <c r="M30" s="253">
        <v>6.2603999999999997</v>
      </c>
      <c r="N30" s="253">
        <v>6.5788000000000002</v>
      </c>
      <c r="O30" s="253">
        <v>6.1958000000000002</v>
      </c>
      <c r="P30" s="253">
        <v>6.4051</v>
      </c>
      <c r="Q30" s="253">
        <v>6.1687000000000003</v>
      </c>
      <c r="R30" s="253">
        <v>6.0102000000000002</v>
      </c>
      <c r="S30" s="253">
        <v>6.2180999999999997</v>
      </c>
      <c r="T30" s="253">
        <v>6.33</v>
      </c>
      <c r="U30" s="253">
        <v>6.1994999999999996</v>
      </c>
      <c r="V30" s="253">
        <v>6.3197999999999999</v>
      </c>
      <c r="W30" s="253">
        <v>6.1326000000000001</v>
      </c>
      <c r="X30" s="253">
        <v>6.3635000000000002</v>
      </c>
      <c r="Y30" s="253">
        <v>6.5430000000000001</v>
      </c>
      <c r="Z30" s="253">
        <v>6.5122999999999998</v>
      </c>
      <c r="AA30" s="253">
        <v>6.2881499999999999</v>
      </c>
      <c r="AB30" s="253">
        <v>6.4168500000000002</v>
      </c>
      <c r="AC30" s="253">
        <v>5.97445</v>
      </c>
      <c r="AD30" s="253">
        <v>6.23285</v>
      </c>
      <c r="AE30" s="253">
        <v>6.1694500000000003</v>
      </c>
      <c r="AF30" s="253">
        <v>6.2784000000000004</v>
      </c>
      <c r="AG30" s="253">
        <v>6.2036499999999997</v>
      </c>
      <c r="AH30" s="253">
        <v>6.2865500000000001</v>
      </c>
      <c r="AI30" s="253">
        <v>5.9239499999999996</v>
      </c>
      <c r="AJ30" s="253">
        <v>6.1454000000000004</v>
      </c>
      <c r="AK30" s="253">
        <v>6.2832999999999997</v>
      </c>
      <c r="AL30" s="253">
        <v>6.3517999999999999</v>
      </c>
      <c r="AM30" s="253">
        <v>6.0633499999999998</v>
      </c>
      <c r="AN30" s="253">
        <v>6.2333999999999996</v>
      </c>
      <c r="AO30" s="253">
        <v>6.1440000000000001</v>
      </c>
      <c r="AP30" s="253">
        <v>6.1165000000000003</v>
      </c>
      <c r="AQ30" s="253">
        <v>6.1406499999999999</v>
      </c>
      <c r="AR30" s="253">
        <v>6.0868000000000002</v>
      </c>
      <c r="AS30" s="253">
        <v>6.2019000000000002</v>
      </c>
      <c r="AT30" s="253">
        <v>6.0943500000000004</v>
      </c>
      <c r="AU30" s="253">
        <v>6.0434999999999999</v>
      </c>
      <c r="AV30" s="253">
        <v>6.0670000000000002</v>
      </c>
      <c r="AW30" s="253">
        <v>6.1345999999999998</v>
      </c>
      <c r="AX30" s="253">
        <v>6.4120999999999997</v>
      </c>
      <c r="AY30" s="253">
        <v>6.1214000000000004</v>
      </c>
      <c r="AZ30" s="253">
        <v>6.5079091660000001</v>
      </c>
      <c r="BA30" s="253">
        <v>6.3466957490000002</v>
      </c>
      <c r="BB30" s="253">
        <v>6.1911310679999998</v>
      </c>
      <c r="BC30" s="253">
        <v>6.2169429589999998</v>
      </c>
      <c r="BD30" s="253">
        <v>6.20443312</v>
      </c>
      <c r="BE30" s="253">
        <v>6.1290697639999996</v>
      </c>
      <c r="BF30" s="410">
        <v>6.2047847889999996</v>
      </c>
      <c r="BG30" s="410">
        <v>6.1193239740000003</v>
      </c>
      <c r="BH30" s="410">
        <v>6.1889061290000003</v>
      </c>
      <c r="BI30" s="410">
        <v>6.3880175960000001</v>
      </c>
      <c r="BJ30" s="410">
        <v>6.5869093369999998</v>
      </c>
      <c r="BK30" s="410">
        <v>6.4261385190000002</v>
      </c>
      <c r="BL30" s="410">
        <v>6.6021048919999998</v>
      </c>
      <c r="BM30" s="410">
        <v>6.4371873490000002</v>
      </c>
      <c r="BN30" s="410">
        <v>6.27958514</v>
      </c>
      <c r="BO30" s="410">
        <v>6.304625616</v>
      </c>
      <c r="BP30" s="410">
        <v>6.2912510499999996</v>
      </c>
      <c r="BQ30" s="410">
        <v>6.2147405840000003</v>
      </c>
      <c r="BR30" s="410">
        <v>6.2922329929999998</v>
      </c>
      <c r="BS30" s="410">
        <v>6.2065783799999998</v>
      </c>
      <c r="BT30" s="410">
        <v>6.2776253979999996</v>
      </c>
      <c r="BU30" s="410">
        <v>6.4807191609999997</v>
      </c>
      <c r="BV30" s="410">
        <v>6.6814681460000003</v>
      </c>
    </row>
    <row r="31" spans="1:74" ht="11.1" customHeight="1" x14ac:dyDescent="0.2">
      <c r="A31" s="162" t="s">
        <v>323</v>
      </c>
      <c r="B31" s="173" t="s">
        <v>304</v>
      </c>
      <c r="C31" s="253">
        <v>41.352766019999997</v>
      </c>
      <c r="D31" s="253">
        <v>42.375944941999997</v>
      </c>
      <c r="E31" s="253">
        <v>41.916987315</v>
      </c>
      <c r="F31" s="253">
        <v>42.334041542999998</v>
      </c>
      <c r="G31" s="253">
        <v>42.652507902000004</v>
      </c>
      <c r="H31" s="253">
        <v>42.641185157999999</v>
      </c>
      <c r="I31" s="253">
        <v>42.759679427000002</v>
      </c>
      <c r="J31" s="253">
        <v>42.741302199000003</v>
      </c>
      <c r="K31" s="253">
        <v>43.649086947999997</v>
      </c>
      <c r="L31" s="253">
        <v>43.246443337000002</v>
      </c>
      <c r="M31" s="253">
        <v>44.338120455000002</v>
      </c>
      <c r="N31" s="253">
        <v>43.245939391999997</v>
      </c>
      <c r="O31" s="253">
        <v>42.317441955</v>
      </c>
      <c r="P31" s="253">
        <v>43.087981628999998</v>
      </c>
      <c r="Q31" s="253">
        <v>43.258566068</v>
      </c>
      <c r="R31" s="253">
        <v>43.419069370000003</v>
      </c>
      <c r="S31" s="253">
        <v>44.407979887000003</v>
      </c>
      <c r="T31" s="253">
        <v>45.07901098</v>
      </c>
      <c r="U31" s="253">
        <v>44.958409125999999</v>
      </c>
      <c r="V31" s="253">
        <v>45.364296568</v>
      </c>
      <c r="W31" s="253">
        <v>45.421394841999998</v>
      </c>
      <c r="X31" s="253">
        <v>45.134438838000001</v>
      </c>
      <c r="Y31" s="253">
        <v>45.680531549999998</v>
      </c>
      <c r="Z31" s="253">
        <v>45.320514547999998</v>
      </c>
      <c r="AA31" s="253">
        <v>44.498563214000001</v>
      </c>
      <c r="AB31" s="253">
        <v>44.498563214000001</v>
      </c>
      <c r="AC31" s="253">
        <v>44.498563214000001</v>
      </c>
      <c r="AD31" s="253">
        <v>45.078457737000001</v>
      </c>
      <c r="AE31" s="253">
        <v>45.078457737000001</v>
      </c>
      <c r="AF31" s="253">
        <v>45.078457737000001</v>
      </c>
      <c r="AG31" s="253">
        <v>45.563713452999998</v>
      </c>
      <c r="AH31" s="253">
        <v>45.563713452999998</v>
      </c>
      <c r="AI31" s="253">
        <v>45.563713452999998</v>
      </c>
      <c r="AJ31" s="253">
        <v>45.832533867000002</v>
      </c>
      <c r="AK31" s="253">
        <v>45.832533867000002</v>
      </c>
      <c r="AL31" s="253">
        <v>45.832533867000002</v>
      </c>
      <c r="AM31" s="253">
        <v>45.662342608000003</v>
      </c>
      <c r="AN31" s="253">
        <v>45.639303267999999</v>
      </c>
      <c r="AO31" s="253">
        <v>45.598276253000002</v>
      </c>
      <c r="AP31" s="253">
        <v>46.794276005999997</v>
      </c>
      <c r="AQ31" s="253">
        <v>46.877363817000003</v>
      </c>
      <c r="AR31" s="253">
        <v>47.224269089000003</v>
      </c>
      <c r="AS31" s="253">
        <v>47.319405867999997</v>
      </c>
      <c r="AT31" s="253">
        <v>47.183488668999999</v>
      </c>
      <c r="AU31" s="253">
        <v>47.552646652</v>
      </c>
      <c r="AV31" s="253">
        <v>46.965031109000002</v>
      </c>
      <c r="AW31" s="253">
        <v>47.043861921999998</v>
      </c>
      <c r="AX31" s="253">
        <v>46.434172672999999</v>
      </c>
      <c r="AY31" s="253">
        <v>46.144311199000001</v>
      </c>
      <c r="AZ31" s="253">
        <v>46.237855637999999</v>
      </c>
      <c r="BA31" s="253">
        <v>46.341696728000002</v>
      </c>
      <c r="BB31" s="253">
        <v>47.705616953000003</v>
      </c>
      <c r="BC31" s="253">
        <v>47.758385300999997</v>
      </c>
      <c r="BD31" s="253">
        <v>48.005791952999999</v>
      </c>
      <c r="BE31" s="253">
        <v>48.123081872999997</v>
      </c>
      <c r="BF31" s="410">
        <v>47.990317519999998</v>
      </c>
      <c r="BG31" s="410">
        <v>48.363676965000003</v>
      </c>
      <c r="BH31" s="410">
        <v>47.753794423999999</v>
      </c>
      <c r="BI31" s="410">
        <v>47.836746970999997</v>
      </c>
      <c r="BJ31" s="410">
        <v>47.208655346999997</v>
      </c>
      <c r="BK31" s="410">
        <v>47.287506907999997</v>
      </c>
      <c r="BL31" s="410">
        <v>47.395620741000002</v>
      </c>
      <c r="BM31" s="410">
        <v>47.490090459000001</v>
      </c>
      <c r="BN31" s="410">
        <v>48.889004036999999</v>
      </c>
      <c r="BO31" s="410">
        <v>48.948384525000002</v>
      </c>
      <c r="BP31" s="410">
        <v>49.204568672999997</v>
      </c>
      <c r="BQ31" s="410">
        <v>49.302857160000002</v>
      </c>
      <c r="BR31" s="410">
        <v>49.165507083000001</v>
      </c>
      <c r="BS31" s="410">
        <v>49.551079086000001</v>
      </c>
      <c r="BT31" s="410">
        <v>48.926158137999998</v>
      </c>
      <c r="BU31" s="410">
        <v>49.014424722000001</v>
      </c>
      <c r="BV31" s="410">
        <v>48.371534158999999</v>
      </c>
    </row>
    <row r="32" spans="1:74" ht="11.1" customHeight="1" x14ac:dyDescent="0.2">
      <c r="A32" s="162" t="s">
        <v>318</v>
      </c>
      <c r="B32" s="173" t="s">
        <v>1220</v>
      </c>
      <c r="C32" s="253">
        <v>4.4571261337000001</v>
      </c>
      <c r="D32" s="253">
        <v>4.4575160436000001</v>
      </c>
      <c r="E32" s="253">
        <v>4.4791721646999996</v>
      </c>
      <c r="F32" s="253">
        <v>4.5701294474000003</v>
      </c>
      <c r="G32" s="253">
        <v>4.5941353094000004</v>
      </c>
      <c r="H32" s="253">
        <v>4.5865893165999996</v>
      </c>
      <c r="I32" s="253">
        <v>4.7677475322999996</v>
      </c>
      <c r="J32" s="253">
        <v>4.783292264</v>
      </c>
      <c r="K32" s="253">
        <v>4.7749860373999997</v>
      </c>
      <c r="L32" s="253">
        <v>4.7538722671000002</v>
      </c>
      <c r="M32" s="253">
        <v>4.7341700590000002</v>
      </c>
      <c r="N32" s="253">
        <v>4.7436116680999998</v>
      </c>
      <c r="O32" s="253">
        <v>4.5901162301999996</v>
      </c>
      <c r="P32" s="253">
        <v>4.5989694595000001</v>
      </c>
      <c r="Q32" s="253">
        <v>4.6145970603000004</v>
      </c>
      <c r="R32" s="253">
        <v>4.6202079648999996</v>
      </c>
      <c r="S32" s="253">
        <v>4.5977728110999996</v>
      </c>
      <c r="T32" s="253">
        <v>4.6271699178999999</v>
      </c>
      <c r="U32" s="253">
        <v>4.6260737840999999</v>
      </c>
      <c r="V32" s="253">
        <v>4.6281026631</v>
      </c>
      <c r="W32" s="253">
        <v>4.6366391441000001</v>
      </c>
      <c r="X32" s="253">
        <v>4.6256968520999999</v>
      </c>
      <c r="Y32" s="253">
        <v>4.6002184165999997</v>
      </c>
      <c r="Z32" s="253">
        <v>4.6160101865999996</v>
      </c>
      <c r="AA32" s="253">
        <v>4.6586999999999996</v>
      </c>
      <c r="AB32" s="253">
        <v>4.6586999999999996</v>
      </c>
      <c r="AC32" s="253">
        <v>4.6586999999999996</v>
      </c>
      <c r="AD32" s="253">
        <v>4.6586999999999996</v>
      </c>
      <c r="AE32" s="253">
        <v>4.6586999999999996</v>
      </c>
      <c r="AF32" s="253">
        <v>4.6586999999999996</v>
      </c>
      <c r="AG32" s="253">
        <v>4.6586999999999996</v>
      </c>
      <c r="AH32" s="253">
        <v>4.6586999999999996</v>
      </c>
      <c r="AI32" s="253">
        <v>4.6586999999999996</v>
      </c>
      <c r="AJ32" s="253">
        <v>4.6586999999999996</v>
      </c>
      <c r="AK32" s="253">
        <v>4.6586999999999996</v>
      </c>
      <c r="AL32" s="253">
        <v>4.6586999999999996</v>
      </c>
      <c r="AM32" s="253">
        <v>4.8970276960000003</v>
      </c>
      <c r="AN32" s="253">
        <v>4.7718479739999999</v>
      </c>
      <c r="AO32" s="253">
        <v>4.7958436640000004</v>
      </c>
      <c r="AP32" s="253">
        <v>4.7906888849999998</v>
      </c>
      <c r="AQ32" s="253">
        <v>4.7406087770000003</v>
      </c>
      <c r="AR32" s="253">
        <v>4.7346705870000001</v>
      </c>
      <c r="AS32" s="253">
        <v>5.0272568709999996</v>
      </c>
      <c r="AT32" s="253">
        <v>4.9202554159999998</v>
      </c>
      <c r="AU32" s="253">
        <v>4.9785670480000004</v>
      </c>
      <c r="AV32" s="253">
        <v>4.9526896740000002</v>
      </c>
      <c r="AW32" s="253">
        <v>4.9465739720000004</v>
      </c>
      <c r="AX32" s="253">
        <v>4.9689987289999999</v>
      </c>
      <c r="AY32" s="253">
        <v>4.6841313019999999</v>
      </c>
      <c r="AZ32" s="253">
        <v>4.5681522340000003</v>
      </c>
      <c r="BA32" s="253">
        <v>4.5859853770000001</v>
      </c>
      <c r="BB32" s="253">
        <v>4.5820505860000003</v>
      </c>
      <c r="BC32" s="253">
        <v>4.5342718419999999</v>
      </c>
      <c r="BD32" s="253">
        <v>4.5287238070000004</v>
      </c>
      <c r="BE32" s="253">
        <v>4.8648713130000001</v>
      </c>
      <c r="BF32" s="410">
        <v>4.7639235319999997</v>
      </c>
      <c r="BG32" s="410">
        <v>4.819317045</v>
      </c>
      <c r="BH32" s="410">
        <v>4.7947686200000001</v>
      </c>
      <c r="BI32" s="410">
        <v>4.7893003219999999</v>
      </c>
      <c r="BJ32" s="410">
        <v>4.8114805819999997</v>
      </c>
      <c r="BK32" s="410">
        <v>4.599567994</v>
      </c>
      <c r="BL32" s="410">
        <v>4.489008213</v>
      </c>
      <c r="BM32" s="410">
        <v>4.501914696</v>
      </c>
      <c r="BN32" s="410">
        <v>4.4988517310000002</v>
      </c>
      <c r="BO32" s="410">
        <v>4.4519835900000002</v>
      </c>
      <c r="BP32" s="410">
        <v>4.4465862889999999</v>
      </c>
      <c r="BQ32" s="410">
        <v>4.7758064339999997</v>
      </c>
      <c r="BR32" s="410">
        <v>4.6777897199999998</v>
      </c>
      <c r="BS32" s="410">
        <v>4.7318933940000001</v>
      </c>
      <c r="BT32" s="410">
        <v>4.7081239840000002</v>
      </c>
      <c r="BU32" s="410">
        <v>4.703073302</v>
      </c>
      <c r="BV32" s="410">
        <v>4.7255198360000001</v>
      </c>
    </row>
    <row r="33" spans="1:74" ht="11.1" customHeight="1" x14ac:dyDescent="0.2">
      <c r="A33" s="162" t="s">
        <v>319</v>
      </c>
      <c r="B33" s="173" t="s">
        <v>301</v>
      </c>
      <c r="C33" s="253">
        <v>0.61624148274000001</v>
      </c>
      <c r="D33" s="253">
        <v>0.61779398375000005</v>
      </c>
      <c r="E33" s="253">
        <v>0.64214886634000001</v>
      </c>
      <c r="F33" s="253">
        <v>0.66437044103999998</v>
      </c>
      <c r="G33" s="253">
        <v>0.65754062132000002</v>
      </c>
      <c r="H33" s="253">
        <v>0.65551263395000003</v>
      </c>
      <c r="I33" s="253">
        <v>0.70229779889999999</v>
      </c>
      <c r="J33" s="253">
        <v>0.74603689823999997</v>
      </c>
      <c r="K33" s="253">
        <v>0.69994946169000005</v>
      </c>
      <c r="L33" s="253">
        <v>0.72142658008000005</v>
      </c>
      <c r="M33" s="253">
        <v>0.70279530803000001</v>
      </c>
      <c r="N33" s="253">
        <v>0.65531434313000003</v>
      </c>
      <c r="O33" s="253">
        <v>0.58946357357000001</v>
      </c>
      <c r="P33" s="253">
        <v>0.60317628470999995</v>
      </c>
      <c r="Q33" s="253">
        <v>0.62797637540999995</v>
      </c>
      <c r="R33" s="253">
        <v>0.60700962889999999</v>
      </c>
      <c r="S33" s="253">
        <v>0.71817153335999995</v>
      </c>
      <c r="T33" s="253">
        <v>0.66964208936000003</v>
      </c>
      <c r="U33" s="253">
        <v>0.67684306235000002</v>
      </c>
      <c r="V33" s="253">
        <v>0.67126948207000003</v>
      </c>
      <c r="W33" s="253">
        <v>0.63765338907000002</v>
      </c>
      <c r="X33" s="253">
        <v>0.65171001390000005</v>
      </c>
      <c r="Y33" s="253">
        <v>0.71702984598999997</v>
      </c>
      <c r="Z33" s="253">
        <v>0.67866255946999998</v>
      </c>
      <c r="AA33" s="253">
        <v>0.60613388707000004</v>
      </c>
      <c r="AB33" s="253">
        <v>0.60613388707000004</v>
      </c>
      <c r="AC33" s="253">
        <v>0.60613388707000004</v>
      </c>
      <c r="AD33" s="253">
        <v>0.67456495190999999</v>
      </c>
      <c r="AE33" s="253">
        <v>0.67456495190999999</v>
      </c>
      <c r="AF33" s="253">
        <v>0.67456495190999999</v>
      </c>
      <c r="AG33" s="253">
        <v>0.68646160626999997</v>
      </c>
      <c r="AH33" s="253">
        <v>0.68646160626999997</v>
      </c>
      <c r="AI33" s="253">
        <v>0.68646160626999997</v>
      </c>
      <c r="AJ33" s="253">
        <v>0.67539751915000001</v>
      </c>
      <c r="AK33" s="253">
        <v>0.67539751915000001</v>
      </c>
      <c r="AL33" s="253">
        <v>0.67539751915000001</v>
      </c>
      <c r="AM33" s="253">
        <v>0.69953645631000005</v>
      </c>
      <c r="AN33" s="253">
        <v>0.70302266084999998</v>
      </c>
      <c r="AO33" s="253">
        <v>0.70476874756999996</v>
      </c>
      <c r="AP33" s="253">
        <v>0.70482052747000001</v>
      </c>
      <c r="AQ33" s="253">
        <v>0.70274071166999996</v>
      </c>
      <c r="AR33" s="253">
        <v>0.72052468369</v>
      </c>
      <c r="AS33" s="253">
        <v>0.72590744685999997</v>
      </c>
      <c r="AT33" s="253">
        <v>0.72998949819000003</v>
      </c>
      <c r="AU33" s="253">
        <v>0.73628085473000005</v>
      </c>
      <c r="AV33" s="253">
        <v>0.73721364833000003</v>
      </c>
      <c r="AW33" s="253">
        <v>0.72470356495999999</v>
      </c>
      <c r="AX33" s="253">
        <v>0.72455230834999995</v>
      </c>
      <c r="AY33" s="253">
        <v>0.70746057057</v>
      </c>
      <c r="AZ33" s="253">
        <v>0.71107581211000004</v>
      </c>
      <c r="BA33" s="253">
        <v>0.71283745283</v>
      </c>
      <c r="BB33" s="253">
        <v>0.71299522273000004</v>
      </c>
      <c r="BC33" s="253">
        <v>0.71066458092999996</v>
      </c>
      <c r="BD33" s="253">
        <v>0.72869216695000005</v>
      </c>
      <c r="BE33" s="253">
        <v>0.73412658612000004</v>
      </c>
      <c r="BF33" s="410">
        <v>0.73799592344999998</v>
      </c>
      <c r="BG33" s="410">
        <v>0.74427900098999999</v>
      </c>
      <c r="BH33" s="410">
        <v>0.74538183259000002</v>
      </c>
      <c r="BI33" s="410">
        <v>0.73274297921999998</v>
      </c>
      <c r="BJ33" s="410">
        <v>0.73298076360999997</v>
      </c>
      <c r="BK33" s="410">
        <v>0.71613077482999998</v>
      </c>
      <c r="BL33" s="410">
        <v>0.71987904437000005</v>
      </c>
      <c r="BM33" s="410">
        <v>0.72165601309000005</v>
      </c>
      <c r="BN33" s="410">
        <v>0.72188969799000002</v>
      </c>
      <c r="BO33" s="410">
        <v>0.71930286319000003</v>
      </c>
      <c r="BP33" s="410">
        <v>0.73758135620999998</v>
      </c>
      <c r="BQ33" s="410">
        <v>0.74303881938000005</v>
      </c>
      <c r="BR33" s="410">
        <v>0.74669004170999997</v>
      </c>
      <c r="BS33" s="410">
        <v>0.75296465724999995</v>
      </c>
      <c r="BT33" s="410">
        <v>0.75427361984999997</v>
      </c>
      <c r="BU33" s="410">
        <v>0.74150203948000004</v>
      </c>
      <c r="BV33" s="410">
        <v>0.74213838687</v>
      </c>
    </row>
    <row r="34" spans="1:74" ht="11.1" customHeight="1" x14ac:dyDescent="0.2">
      <c r="A34" s="162" t="s">
        <v>320</v>
      </c>
      <c r="B34" s="173" t="s">
        <v>306</v>
      </c>
      <c r="C34" s="253">
        <v>9.5037203831999992</v>
      </c>
      <c r="D34" s="253">
        <v>9.7235298703000002</v>
      </c>
      <c r="E34" s="253">
        <v>9.0652930993999998</v>
      </c>
      <c r="F34" s="253">
        <v>9.3910099074000009</v>
      </c>
      <c r="G34" s="253">
        <v>9.3492070859999998</v>
      </c>
      <c r="H34" s="253">
        <v>9.1653071456999999</v>
      </c>
      <c r="I34" s="253">
        <v>9.1717966813</v>
      </c>
      <c r="J34" s="253">
        <v>9.3818603784000008</v>
      </c>
      <c r="K34" s="253">
        <v>9.6310076517999992</v>
      </c>
      <c r="L34" s="253">
        <v>9.6934149488999992</v>
      </c>
      <c r="M34" s="253">
        <v>10.055928835</v>
      </c>
      <c r="N34" s="253">
        <v>9.9450680568000003</v>
      </c>
      <c r="O34" s="253">
        <v>9.8836379345999994</v>
      </c>
      <c r="P34" s="253">
        <v>9.8007870818999994</v>
      </c>
      <c r="Q34" s="253">
        <v>9.6090044759000008</v>
      </c>
      <c r="R34" s="253">
        <v>9.4776498460000003</v>
      </c>
      <c r="S34" s="253">
        <v>9.9745429923</v>
      </c>
      <c r="T34" s="253">
        <v>9.8699454123999999</v>
      </c>
      <c r="U34" s="253">
        <v>10.037414672000001</v>
      </c>
      <c r="V34" s="253">
        <v>10.209981218999999</v>
      </c>
      <c r="W34" s="253">
        <v>10.876767867</v>
      </c>
      <c r="X34" s="253">
        <v>10.47814651</v>
      </c>
      <c r="Y34" s="253">
        <v>11.011378130000001</v>
      </c>
      <c r="Z34" s="253">
        <v>10.865505745</v>
      </c>
      <c r="AA34" s="253">
        <v>10.373700596999999</v>
      </c>
      <c r="AB34" s="253">
        <v>10.373700596999999</v>
      </c>
      <c r="AC34" s="253">
        <v>10.373700596999999</v>
      </c>
      <c r="AD34" s="253">
        <v>10.210558999</v>
      </c>
      <c r="AE34" s="253">
        <v>10.210558999</v>
      </c>
      <c r="AF34" s="253">
        <v>10.210558999</v>
      </c>
      <c r="AG34" s="253">
        <v>10.433694603999999</v>
      </c>
      <c r="AH34" s="253">
        <v>10.433694603999999</v>
      </c>
      <c r="AI34" s="253">
        <v>10.433694603999999</v>
      </c>
      <c r="AJ34" s="253">
        <v>10.896806238</v>
      </c>
      <c r="AK34" s="253">
        <v>10.896806238</v>
      </c>
      <c r="AL34" s="253">
        <v>10.896806238</v>
      </c>
      <c r="AM34" s="253">
        <v>10.568737643</v>
      </c>
      <c r="AN34" s="253">
        <v>10.375355819999999</v>
      </c>
      <c r="AO34" s="253">
        <v>10.409525500999999</v>
      </c>
      <c r="AP34" s="253">
        <v>11.092734767</v>
      </c>
      <c r="AQ34" s="253">
        <v>10.924771967</v>
      </c>
      <c r="AR34" s="253">
        <v>11.067156521999999</v>
      </c>
      <c r="AS34" s="253">
        <v>10.933524554</v>
      </c>
      <c r="AT34" s="253">
        <v>10.869851703</v>
      </c>
      <c r="AU34" s="253">
        <v>11.147152243000001</v>
      </c>
      <c r="AV34" s="253">
        <v>10.892886297</v>
      </c>
      <c r="AW34" s="253">
        <v>11.118783666000001</v>
      </c>
      <c r="AX34" s="253">
        <v>10.799519319</v>
      </c>
      <c r="AY34" s="253">
        <v>10.89018312</v>
      </c>
      <c r="AZ34" s="253">
        <v>10.690919637</v>
      </c>
      <c r="BA34" s="253">
        <v>10.726128580999999</v>
      </c>
      <c r="BB34" s="253">
        <v>11.430117483</v>
      </c>
      <c r="BC34" s="253">
        <v>11.257046138</v>
      </c>
      <c r="BD34" s="253">
        <v>11.403761282</v>
      </c>
      <c r="BE34" s="253">
        <v>11.266064932000001</v>
      </c>
      <c r="BF34" s="410">
        <v>11.200455486999999</v>
      </c>
      <c r="BG34" s="410">
        <v>11.486190053</v>
      </c>
      <c r="BH34" s="410">
        <v>11.224190672000001</v>
      </c>
      <c r="BI34" s="410">
        <v>11.456958652999999</v>
      </c>
      <c r="BJ34" s="410">
        <v>11.127983962</v>
      </c>
      <c r="BK34" s="410">
        <v>11.221369368</v>
      </c>
      <c r="BL34" s="410">
        <v>11.016045995000001</v>
      </c>
      <c r="BM34" s="410">
        <v>11.052325693</v>
      </c>
      <c r="BN34" s="410">
        <v>11.777723918</v>
      </c>
      <c r="BO34" s="410">
        <v>11.599389221999999</v>
      </c>
      <c r="BP34" s="410">
        <v>11.750566187</v>
      </c>
      <c r="BQ34" s="410">
        <v>11.608682290999999</v>
      </c>
      <c r="BR34" s="410">
        <v>11.541077568</v>
      </c>
      <c r="BS34" s="410">
        <v>11.835501735999999</v>
      </c>
      <c r="BT34" s="410">
        <v>11.565534574999999</v>
      </c>
      <c r="BU34" s="410">
        <v>11.805381367000001</v>
      </c>
      <c r="BV34" s="410">
        <v>11.466402079</v>
      </c>
    </row>
    <row r="35" spans="1:74" ht="11.1" customHeight="1" x14ac:dyDescent="0.2">
      <c r="A35" s="162" t="s">
        <v>321</v>
      </c>
      <c r="B35" s="173" t="s">
        <v>307</v>
      </c>
      <c r="C35" s="253">
        <v>10.954618813</v>
      </c>
      <c r="D35" s="253">
        <v>11.060141687</v>
      </c>
      <c r="E35" s="253">
        <v>11.250491497000001</v>
      </c>
      <c r="F35" s="253">
        <v>11.106075279000001</v>
      </c>
      <c r="G35" s="253">
        <v>10.899040468999999</v>
      </c>
      <c r="H35" s="253">
        <v>10.856193677</v>
      </c>
      <c r="I35" s="253">
        <v>10.654114045</v>
      </c>
      <c r="J35" s="253">
        <v>10.505936994000001</v>
      </c>
      <c r="K35" s="253">
        <v>10.719132825000001</v>
      </c>
      <c r="L35" s="253">
        <v>10.999487776</v>
      </c>
      <c r="M35" s="253">
        <v>11.499588580999999</v>
      </c>
      <c r="N35" s="253">
        <v>11.268989615000001</v>
      </c>
      <c r="O35" s="253">
        <v>10.726739959</v>
      </c>
      <c r="P35" s="253">
        <v>11.228150747999999</v>
      </c>
      <c r="Q35" s="253">
        <v>11.334776175</v>
      </c>
      <c r="R35" s="253">
        <v>11.211318390000001</v>
      </c>
      <c r="S35" s="253">
        <v>11.381593003000001</v>
      </c>
      <c r="T35" s="253">
        <v>11.433671957</v>
      </c>
      <c r="U35" s="253">
        <v>11.402413782</v>
      </c>
      <c r="V35" s="253">
        <v>11.278703070000001</v>
      </c>
      <c r="W35" s="253">
        <v>11.071327910000001</v>
      </c>
      <c r="X35" s="253">
        <v>11.356262814999999</v>
      </c>
      <c r="Y35" s="253">
        <v>11.722657957999999</v>
      </c>
      <c r="Z35" s="253">
        <v>11.767936937</v>
      </c>
      <c r="AA35" s="253">
        <v>11.555378316000001</v>
      </c>
      <c r="AB35" s="253">
        <v>11.555378316000001</v>
      </c>
      <c r="AC35" s="253">
        <v>11.555378316000001</v>
      </c>
      <c r="AD35" s="253">
        <v>11.563799849</v>
      </c>
      <c r="AE35" s="253">
        <v>11.563799849</v>
      </c>
      <c r="AF35" s="253">
        <v>11.563799849</v>
      </c>
      <c r="AG35" s="253">
        <v>11.298710108</v>
      </c>
      <c r="AH35" s="253">
        <v>11.298710108</v>
      </c>
      <c r="AI35" s="253">
        <v>11.298710108</v>
      </c>
      <c r="AJ35" s="253">
        <v>11.626773194</v>
      </c>
      <c r="AK35" s="253">
        <v>11.626773194</v>
      </c>
      <c r="AL35" s="253">
        <v>11.626773194</v>
      </c>
      <c r="AM35" s="253">
        <v>11.683828763999999</v>
      </c>
      <c r="AN35" s="253">
        <v>11.881439668000001</v>
      </c>
      <c r="AO35" s="253">
        <v>11.830143289</v>
      </c>
      <c r="AP35" s="253">
        <v>12.057331400000001</v>
      </c>
      <c r="AQ35" s="253">
        <v>12.040146406</v>
      </c>
      <c r="AR35" s="253">
        <v>11.945637622</v>
      </c>
      <c r="AS35" s="253">
        <v>11.568261517</v>
      </c>
      <c r="AT35" s="253">
        <v>11.546098455999999</v>
      </c>
      <c r="AU35" s="253">
        <v>11.571404123000001</v>
      </c>
      <c r="AV35" s="253">
        <v>11.786437003</v>
      </c>
      <c r="AW35" s="253">
        <v>11.936076997000001</v>
      </c>
      <c r="AX35" s="253">
        <v>11.929084853000001</v>
      </c>
      <c r="AY35" s="253">
        <v>11.987343956</v>
      </c>
      <c r="AZ35" s="253">
        <v>12.193245080000001</v>
      </c>
      <c r="BA35" s="253">
        <v>12.138147709</v>
      </c>
      <c r="BB35" s="253">
        <v>12.365914782000001</v>
      </c>
      <c r="BC35" s="253">
        <v>12.349465070000001</v>
      </c>
      <c r="BD35" s="253">
        <v>12.250860651</v>
      </c>
      <c r="BE35" s="253">
        <v>11.863772197999999</v>
      </c>
      <c r="BF35" s="410">
        <v>11.838313082999999</v>
      </c>
      <c r="BG35" s="410">
        <v>11.864156879999999</v>
      </c>
      <c r="BH35" s="410">
        <v>12.080660299</v>
      </c>
      <c r="BI35" s="410">
        <v>12.238027413999999</v>
      </c>
      <c r="BJ35" s="410">
        <v>12.230204593</v>
      </c>
      <c r="BK35" s="410">
        <v>12.421177426</v>
      </c>
      <c r="BL35" s="410">
        <v>12.636591730999999</v>
      </c>
      <c r="BM35" s="410">
        <v>12.577883254</v>
      </c>
      <c r="BN35" s="410">
        <v>12.80881357</v>
      </c>
      <c r="BO35" s="410">
        <v>12.792713213000001</v>
      </c>
      <c r="BP35" s="410">
        <v>12.689291014</v>
      </c>
      <c r="BQ35" s="410">
        <v>12.285351884000001</v>
      </c>
      <c r="BR35" s="410">
        <v>12.25565295</v>
      </c>
      <c r="BS35" s="410">
        <v>12.282748752</v>
      </c>
      <c r="BT35" s="410">
        <v>12.507644704000001</v>
      </c>
      <c r="BU35" s="410">
        <v>12.673311658999999</v>
      </c>
      <c r="BV35" s="410">
        <v>12.664869726999999</v>
      </c>
    </row>
    <row r="36" spans="1:74" ht="11.1" customHeight="1" x14ac:dyDescent="0.2">
      <c r="A36" s="162" t="s">
        <v>322</v>
      </c>
      <c r="B36" s="173" t="s">
        <v>308</v>
      </c>
      <c r="C36" s="253">
        <v>15.821059207999999</v>
      </c>
      <c r="D36" s="253">
        <v>16.516963358000002</v>
      </c>
      <c r="E36" s="253">
        <v>16.479881687999999</v>
      </c>
      <c r="F36" s="253">
        <v>16.602456468</v>
      </c>
      <c r="G36" s="253">
        <v>17.152584416</v>
      </c>
      <c r="H36" s="253">
        <v>17.377582385</v>
      </c>
      <c r="I36" s="253">
        <v>17.463723369</v>
      </c>
      <c r="J36" s="253">
        <v>17.324175664999999</v>
      </c>
      <c r="K36" s="253">
        <v>17.824010972</v>
      </c>
      <c r="L36" s="253">
        <v>17.078241765000001</v>
      </c>
      <c r="M36" s="253">
        <v>17.345637672999999</v>
      </c>
      <c r="N36" s="253">
        <v>16.632955709000001</v>
      </c>
      <c r="O36" s="253">
        <v>16.527484258000001</v>
      </c>
      <c r="P36" s="253">
        <v>16.856898054999998</v>
      </c>
      <c r="Q36" s="253">
        <v>17.072211980999999</v>
      </c>
      <c r="R36" s="253">
        <v>17.502883539999999</v>
      </c>
      <c r="S36" s="253">
        <v>17.735899546999999</v>
      </c>
      <c r="T36" s="253">
        <v>18.478581603999999</v>
      </c>
      <c r="U36" s="253">
        <v>18.215663825</v>
      </c>
      <c r="V36" s="253">
        <v>18.576240133999999</v>
      </c>
      <c r="W36" s="253">
        <v>18.199006530999998</v>
      </c>
      <c r="X36" s="253">
        <v>18.022622646999999</v>
      </c>
      <c r="Y36" s="253">
        <v>17.629247199999998</v>
      </c>
      <c r="Z36" s="253">
        <v>17.392399119</v>
      </c>
      <c r="AA36" s="253">
        <v>17.304650414000001</v>
      </c>
      <c r="AB36" s="253">
        <v>17.304650414000001</v>
      </c>
      <c r="AC36" s="253">
        <v>17.304650414000001</v>
      </c>
      <c r="AD36" s="253">
        <v>17.970833936999998</v>
      </c>
      <c r="AE36" s="253">
        <v>17.970833936999998</v>
      </c>
      <c r="AF36" s="253">
        <v>17.970833936999998</v>
      </c>
      <c r="AG36" s="253">
        <v>18.486147133999999</v>
      </c>
      <c r="AH36" s="253">
        <v>18.486147133999999</v>
      </c>
      <c r="AI36" s="253">
        <v>18.486147133999999</v>
      </c>
      <c r="AJ36" s="253">
        <v>17.974856916</v>
      </c>
      <c r="AK36" s="253">
        <v>17.974856916</v>
      </c>
      <c r="AL36" s="253">
        <v>17.974856916</v>
      </c>
      <c r="AM36" s="253">
        <v>17.813212048</v>
      </c>
      <c r="AN36" s="253">
        <v>17.907637144999999</v>
      </c>
      <c r="AO36" s="253">
        <v>17.857995051</v>
      </c>
      <c r="AP36" s="253">
        <v>18.148700427000001</v>
      </c>
      <c r="AQ36" s="253">
        <v>18.469095955</v>
      </c>
      <c r="AR36" s="253">
        <v>18.756279674999998</v>
      </c>
      <c r="AS36" s="253">
        <v>19.064455478999999</v>
      </c>
      <c r="AT36" s="253">
        <v>19.117293596</v>
      </c>
      <c r="AU36" s="253">
        <v>19.119242383</v>
      </c>
      <c r="AV36" s="253">
        <v>18.595804487999999</v>
      </c>
      <c r="AW36" s="253">
        <v>18.317723723</v>
      </c>
      <c r="AX36" s="253">
        <v>18.012017463999999</v>
      </c>
      <c r="AY36" s="253">
        <v>17.875192250000001</v>
      </c>
      <c r="AZ36" s="253">
        <v>18.074462874999998</v>
      </c>
      <c r="BA36" s="253">
        <v>18.178597608</v>
      </c>
      <c r="BB36" s="253">
        <v>18.614538879000001</v>
      </c>
      <c r="BC36" s="253">
        <v>18.906937670000001</v>
      </c>
      <c r="BD36" s="253">
        <v>19.093754046000001</v>
      </c>
      <c r="BE36" s="253">
        <v>19.394246844000001</v>
      </c>
      <c r="BF36" s="410">
        <v>19.449629494</v>
      </c>
      <c r="BG36" s="410">
        <v>19.449733985999998</v>
      </c>
      <c r="BH36" s="410">
        <v>18.908792999999999</v>
      </c>
      <c r="BI36" s="410">
        <v>18.619717603000002</v>
      </c>
      <c r="BJ36" s="410">
        <v>18.306005446</v>
      </c>
      <c r="BK36" s="410">
        <v>18.329261344999999</v>
      </c>
      <c r="BL36" s="410">
        <v>18.534095757999999</v>
      </c>
      <c r="BM36" s="410">
        <v>18.636310803000001</v>
      </c>
      <c r="BN36" s="410">
        <v>19.081725120000002</v>
      </c>
      <c r="BO36" s="410">
        <v>19.384995635999999</v>
      </c>
      <c r="BP36" s="410">
        <v>19.580543827</v>
      </c>
      <c r="BQ36" s="410">
        <v>19.889977730999998</v>
      </c>
      <c r="BR36" s="410">
        <v>19.944296804</v>
      </c>
      <c r="BS36" s="410">
        <v>19.947970547000001</v>
      </c>
      <c r="BT36" s="410">
        <v>19.390581255000001</v>
      </c>
      <c r="BU36" s="410">
        <v>19.091156353999999</v>
      </c>
      <c r="BV36" s="410">
        <v>18.772604130000001</v>
      </c>
    </row>
    <row r="37" spans="1:74" ht="11.1" customHeight="1" x14ac:dyDescent="0.2">
      <c r="A37" s="162" t="s">
        <v>324</v>
      </c>
      <c r="B37" s="173" t="s">
        <v>245</v>
      </c>
      <c r="C37" s="253">
        <v>87.321847820000002</v>
      </c>
      <c r="D37" s="253">
        <v>89.990043741999997</v>
      </c>
      <c r="E37" s="253">
        <v>88.861979114999997</v>
      </c>
      <c r="F37" s="253">
        <v>87.203117343000002</v>
      </c>
      <c r="G37" s="253">
        <v>87.253598702000005</v>
      </c>
      <c r="H37" s="253">
        <v>88.825456958000004</v>
      </c>
      <c r="I37" s="253">
        <v>88.781375226999998</v>
      </c>
      <c r="J37" s="253">
        <v>90.224000998999998</v>
      </c>
      <c r="K37" s="253">
        <v>90.430987748000007</v>
      </c>
      <c r="L37" s="253">
        <v>89.247230137000003</v>
      </c>
      <c r="M37" s="253">
        <v>90.865744254999996</v>
      </c>
      <c r="N37" s="253">
        <v>90.216599192000004</v>
      </c>
      <c r="O37" s="253">
        <v>87.425586455000001</v>
      </c>
      <c r="P37" s="253">
        <v>90.687888129000001</v>
      </c>
      <c r="Q37" s="253">
        <v>89.021213567999993</v>
      </c>
      <c r="R37" s="253">
        <v>88.165051869999999</v>
      </c>
      <c r="S37" s="253">
        <v>89.851227386999994</v>
      </c>
      <c r="T37" s="253">
        <v>91.017592480000005</v>
      </c>
      <c r="U37" s="253">
        <v>90.729826626000005</v>
      </c>
      <c r="V37" s="253">
        <v>91.946603068000002</v>
      </c>
      <c r="W37" s="253">
        <v>90.471356342000007</v>
      </c>
      <c r="X37" s="253">
        <v>91.487568338000003</v>
      </c>
      <c r="Y37" s="253">
        <v>92.048645050000005</v>
      </c>
      <c r="Z37" s="253">
        <v>91.122975048000001</v>
      </c>
      <c r="AA37" s="253">
        <v>90.348298213999996</v>
      </c>
      <c r="AB37" s="253">
        <v>91.016680214000004</v>
      </c>
      <c r="AC37" s="253">
        <v>89.639005213999994</v>
      </c>
      <c r="AD37" s="253">
        <v>90.833528736999995</v>
      </c>
      <c r="AE37" s="253">
        <v>90.517042736999997</v>
      </c>
      <c r="AF37" s="253">
        <v>90.422670737000004</v>
      </c>
      <c r="AG37" s="253">
        <v>92.297546452999995</v>
      </c>
      <c r="AH37" s="253">
        <v>91.862453453000001</v>
      </c>
      <c r="AI37" s="253">
        <v>91.432071453000006</v>
      </c>
      <c r="AJ37" s="253">
        <v>92.117773866999997</v>
      </c>
      <c r="AK37" s="253">
        <v>92.760180867000003</v>
      </c>
      <c r="AL37" s="253">
        <v>92.061676867000003</v>
      </c>
      <c r="AM37" s="253">
        <v>90.999832343999998</v>
      </c>
      <c r="AN37" s="253">
        <v>92.181761003999995</v>
      </c>
      <c r="AO37" s="253">
        <v>90.980001989000002</v>
      </c>
      <c r="AP37" s="253">
        <v>91.817286741999993</v>
      </c>
      <c r="AQ37" s="253">
        <v>91.166355553000002</v>
      </c>
      <c r="AR37" s="253">
        <v>92.235189825000006</v>
      </c>
      <c r="AS37" s="253">
        <v>93.443027603999994</v>
      </c>
      <c r="AT37" s="253">
        <v>92.721260404999995</v>
      </c>
      <c r="AU37" s="253">
        <v>93.305414388000003</v>
      </c>
      <c r="AV37" s="253">
        <v>93.320845844999994</v>
      </c>
      <c r="AW37" s="253">
        <v>92.555033657999999</v>
      </c>
      <c r="AX37" s="253">
        <v>93.642314408999994</v>
      </c>
      <c r="AY37" s="253">
        <v>92.080328522000002</v>
      </c>
      <c r="AZ37" s="253">
        <v>93.429210025000003</v>
      </c>
      <c r="BA37" s="253">
        <v>92.797790058999993</v>
      </c>
      <c r="BB37" s="253">
        <v>92.917992756999993</v>
      </c>
      <c r="BC37" s="253">
        <v>92.482070312000005</v>
      </c>
      <c r="BD37" s="253">
        <v>93.741409759000007</v>
      </c>
      <c r="BE37" s="253">
        <v>94.120586821000003</v>
      </c>
      <c r="BF37" s="410">
        <v>94.129265801000003</v>
      </c>
      <c r="BG37" s="410">
        <v>94.740159109999993</v>
      </c>
      <c r="BH37" s="410">
        <v>94.431151467999996</v>
      </c>
      <c r="BI37" s="410">
        <v>94.332510494000005</v>
      </c>
      <c r="BJ37" s="410">
        <v>94.224155592000002</v>
      </c>
      <c r="BK37" s="410">
        <v>93.718394454000006</v>
      </c>
      <c r="BL37" s="410">
        <v>94.574079725999994</v>
      </c>
      <c r="BM37" s="410">
        <v>94.153347156999999</v>
      </c>
      <c r="BN37" s="410">
        <v>94.538422714000006</v>
      </c>
      <c r="BO37" s="410">
        <v>94.123957224999998</v>
      </c>
      <c r="BP37" s="410">
        <v>95.404253198999996</v>
      </c>
      <c r="BQ37" s="410">
        <v>95.635157114999998</v>
      </c>
      <c r="BR37" s="410">
        <v>95.607190251000006</v>
      </c>
      <c r="BS37" s="410">
        <v>96.132622729999994</v>
      </c>
      <c r="BT37" s="410">
        <v>95.874641308999998</v>
      </c>
      <c r="BU37" s="410">
        <v>95.738755019999999</v>
      </c>
      <c r="BV37" s="410">
        <v>95.497274270999995</v>
      </c>
    </row>
    <row r="38" spans="1:74" ht="11.1" customHeight="1" x14ac:dyDescent="0.2">
      <c r="B38" s="173"/>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253"/>
      <c r="AB38" s="253"/>
      <c r="AC38" s="253"/>
      <c r="AD38" s="253"/>
      <c r="AE38" s="253"/>
      <c r="AF38" s="253"/>
      <c r="AG38" s="253"/>
      <c r="AH38" s="253"/>
      <c r="AI38" s="253"/>
      <c r="AJ38" s="253"/>
      <c r="AK38" s="253"/>
      <c r="AL38" s="253"/>
      <c r="AM38" s="253"/>
      <c r="AN38" s="253"/>
      <c r="AO38" s="253"/>
      <c r="AP38" s="253"/>
      <c r="AQ38" s="253"/>
      <c r="AR38" s="253"/>
      <c r="AS38" s="253"/>
      <c r="AT38" s="253"/>
      <c r="AU38" s="253"/>
      <c r="AV38" s="253"/>
      <c r="AW38" s="253"/>
      <c r="AX38" s="253"/>
      <c r="AY38" s="253"/>
      <c r="AZ38" s="253"/>
      <c r="BA38" s="253"/>
      <c r="BB38" s="253"/>
      <c r="BC38" s="253"/>
      <c r="BD38" s="253"/>
      <c r="BE38" s="253"/>
      <c r="BF38" s="410"/>
      <c r="BG38" s="410"/>
      <c r="BH38" s="410"/>
      <c r="BI38" s="410"/>
      <c r="BJ38" s="410"/>
      <c r="BK38" s="410"/>
      <c r="BL38" s="410"/>
      <c r="BM38" s="410"/>
      <c r="BN38" s="410"/>
      <c r="BO38" s="410"/>
      <c r="BP38" s="410"/>
      <c r="BQ38" s="410"/>
      <c r="BR38" s="410"/>
      <c r="BS38" s="410"/>
      <c r="BT38" s="410"/>
      <c r="BU38" s="410"/>
      <c r="BV38" s="410"/>
    </row>
    <row r="39" spans="1:74" ht="11.1" customHeight="1" x14ac:dyDescent="0.2">
      <c r="B39" s="255" t="s">
        <v>1296</v>
      </c>
      <c r="C39" s="253"/>
      <c r="D39" s="253"/>
      <c r="E39" s="253"/>
      <c r="F39" s="253"/>
      <c r="G39" s="253"/>
      <c r="H39" s="253"/>
      <c r="I39" s="253"/>
      <c r="J39" s="253"/>
      <c r="K39" s="253"/>
      <c r="L39" s="253"/>
      <c r="M39" s="253"/>
      <c r="N39" s="253"/>
      <c r="O39" s="253"/>
      <c r="P39" s="253"/>
      <c r="Q39" s="253"/>
      <c r="R39" s="253"/>
      <c r="S39" s="253"/>
      <c r="T39" s="253"/>
      <c r="U39" s="253"/>
      <c r="V39" s="253"/>
      <c r="W39" s="253"/>
      <c r="X39" s="253"/>
      <c r="Y39" s="253"/>
      <c r="Z39" s="253"/>
      <c r="AA39" s="253"/>
      <c r="AB39" s="253"/>
      <c r="AC39" s="253"/>
      <c r="AD39" s="253"/>
      <c r="AE39" s="253"/>
      <c r="AF39" s="253"/>
      <c r="AG39" s="253"/>
      <c r="AH39" s="253"/>
      <c r="AI39" s="253"/>
      <c r="AJ39" s="253"/>
      <c r="AK39" s="253"/>
      <c r="AL39" s="253"/>
      <c r="AM39" s="253"/>
      <c r="AN39" s="253"/>
      <c r="AO39" s="253"/>
      <c r="AP39" s="253"/>
      <c r="AQ39" s="253"/>
      <c r="AR39" s="253"/>
      <c r="AS39" s="253"/>
      <c r="AT39" s="253"/>
      <c r="AU39" s="253"/>
      <c r="AV39" s="253"/>
      <c r="AW39" s="253"/>
      <c r="AX39" s="253"/>
      <c r="AY39" s="253"/>
      <c r="AZ39" s="253"/>
      <c r="BA39" s="253"/>
      <c r="BB39" s="253"/>
      <c r="BC39" s="253"/>
      <c r="BD39" s="253"/>
      <c r="BE39" s="253"/>
      <c r="BF39" s="410"/>
      <c r="BG39" s="410"/>
      <c r="BH39" s="410"/>
      <c r="BI39" s="410"/>
      <c r="BJ39" s="410"/>
      <c r="BK39" s="410"/>
      <c r="BL39" s="410"/>
      <c r="BM39" s="410"/>
      <c r="BN39" s="410"/>
      <c r="BO39" s="410"/>
      <c r="BP39" s="410"/>
      <c r="BQ39" s="410"/>
      <c r="BR39" s="410"/>
      <c r="BS39" s="410"/>
      <c r="BT39" s="410"/>
      <c r="BU39" s="410"/>
      <c r="BV39" s="410"/>
    </row>
    <row r="40" spans="1:74" ht="11.1" customHeight="1" x14ac:dyDescent="0.2">
      <c r="A40" s="162" t="s">
        <v>343</v>
      </c>
      <c r="B40" s="173" t="s">
        <v>747</v>
      </c>
      <c r="C40" s="253">
        <v>-0.49386325805999998</v>
      </c>
      <c r="D40" s="253">
        <v>1.0330092856999999</v>
      </c>
      <c r="E40" s="253">
        <v>0.13918961290000001</v>
      </c>
      <c r="F40" s="253">
        <v>-0.10537926667</v>
      </c>
      <c r="G40" s="253">
        <v>-0.88375154839000003</v>
      </c>
      <c r="H40" s="253">
        <v>-5.9142733332999999E-2</v>
      </c>
      <c r="I40" s="253">
        <v>-0.23067754838999999</v>
      </c>
      <c r="J40" s="253">
        <v>0.64406416128999999</v>
      </c>
      <c r="K40" s="253">
        <v>0.49177219999999999</v>
      </c>
      <c r="L40" s="253">
        <v>0.37069883870999998</v>
      </c>
      <c r="M40" s="253">
        <v>-2.2796133332999999E-2</v>
      </c>
      <c r="N40" s="253">
        <v>0.64642029032000003</v>
      </c>
      <c r="O40" s="253">
        <v>-0.72612209676999995</v>
      </c>
      <c r="P40" s="253">
        <v>0.17892168965999999</v>
      </c>
      <c r="Q40" s="253">
        <v>-0.51863767742</v>
      </c>
      <c r="R40" s="253">
        <v>-3.3271833333000003E-2</v>
      </c>
      <c r="S40" s="253">
        <v>-0.36571780645000002</v>
      </c>
      <c r="T40" s="253">
        <v>-0.47830139999999999</v>
      </c>
      <c r="U40" s="253">
        <v>-9.0764483871000001E-2</v>
      </c>
      <c r="V40" s="253">
        <v>0.40100445160999998</v>
      </c>
      <c r="W40" s="253">
        <v>-0.63133526666999995</v>
      </c>
      <c r="X40" s="253">
        <v>0.30386383871</v>
      </c>
      <c r="Y40" s="253">
        <v>-1.1201166667000001E-2</v>
      </c>
      <c r="Z40" s="253">
        <v>8.4884322580999996E-2</v>
      </c>
      <c r="AA40" s="253">
        <v>-9.8468193548000002E-2</v>
      </c>
      <c r="AB40" s="253">
        <v>0.73828785714</v>
      </c>
      <c r="AC40" s="253">
        <v>-9.2001483871000003E-2</v>
      </c>
      <c r="AD40" s="253">
        <v>-0.49130403333</v>
      </c>
      <c r="AE40" s="253">
        <v>-0.29076532257999999</v>
      </c>
      <c r="AF40" s="253">
        <v>-7.1705466667000006E-2</v>
      </c>
      <c r="AG40" s="253">
        <v>3.7225580644999999E-2</v>
      </c>
      <c r="AH40" s="253">
        <v>-0.16245916128999999</v>
      </c>
      <c r="AI40" s="253">
        <v>-0.35256283332999999</v>
      </c>
      <c r="AJ40" s="253">
        <v>0.75387612903000001</v>
      </c>
      <c r="AK40" s="253">
        <v>0.68790189999999996</v>
      </c>
      <c r="AL40" s="253">
        <v>0.90300209676999998</v>
      </c>
      <c r="AM40" s="253">
        <v>0.60433183870999996</v>
      </c>
      <c r="AN40" s="253">
        <v>-1.3535714286E-2</v>
      </c>
      <c r="AO40" s="253">
        <v>-0.32298864515999998</v>
      </c>
      <c r="AP40" s="253">
        <v>-0.90598080000000003</v>
      </c>
      <c r="AQ40" s="253">
        <v>-0.93474445160999997</v>
      </c>
      <c r="AR40" s="253">
        <v>-0.14956646667000001</v>
      </c>
      <c r="AS40" s="253">
        <v>-0.13003225805999999</v>
      </c>
      <c r="AT40" s="253">
        <v>-0.12674193548000001</v>
      </c>
      <c r="AU40" s="253">
        <v>-0.44466666666999999</v>
      </c>
      <c r="AV40" s="253">
        <v>0.15838709677000001</v>
      </c>
      <c r="AW40" s="253">
        <v>-0.39269999999999999</v>
      </c>
      <c r="AX40" s="253">
        <v>-0.47129167742</v>
      </c>
      <c r="AY40" s="253">
        <v>-0.57442758064999999</v>
      </c>
      <c r="AZ40" s="253">
        <v>-0.12782828570999999</v>
      </c>
      <c r="BA40" s="253">
        <v>-0.98524887097000002</v>
      </c>
      <c r="BB40" s="253">
        <v>-0.90038866666999995</v>
      </c>
      <c r="BC40" s="253">
        <v>-0.72762238710000005</v>
      </c>
      <c r="BD40" s="253">
        <v>-0.22713689314999999</v>
      </c>
      <c r="BE40" s="253">
        <v>-0.29932375710999998</v>
      </c>
      <c r="BF40" s="410">
        <v>6.4608621450000001E-2</v>
      </c>
      <c r="BG40" s="410">
        <v>-0.11326666667</v>
      </c>
      <c r="BH40" s="410">
        <v>0.52435483870999999</v>
      </c>
      <c r="BI40" s="410">
        <v>0.28070000000000001</v>
      </c>
      <c r="BJ40" s="410">
        <v>0.84203225806000004</v>
      </c>
      <c r="BK40" s="410">
        <v>-0.16470967742000001</v>
      </c>
      <c r="BL40" s="410">
        <v>0.53368965517</v>
      </c>
      <c r="BM40" s="410">
        <v>8.5387096773999999E-2</v>
      </c>
      <c r="BN40" s="410">
        <v>-0.27426666666999999</v>
      </c>
      <c r="BO40" s="410">
        <v>-0.48761290323000001</v>
      </c>
      <c r="BP40" s="410">
        <v>7.4366666666999995E-2</v>
      </c>
      <c r="BQ40" s="410">
        <v>-0.11103225806</v>
      </c>
      <c r="BR40" s="410">
        <v>8.8548387096999998E-2</v>
      </c>
      <c r="BS40" s="410">
        <v>-0.15366666667000001</v>
      </c>
      <c r="BT40" s="410">
        <v>0.52080645161000005</v>
      </c>
      <c r="BU40" s="410">
        <v>0.29649999999999999</v>
      </c>
      <c r="BV40" s="410">
        <v>0.78838709676999996</v>
      </c>
    </row>
    <row r="41" spans="1:74" ht="11.1" customHeight="1" x14ac:dyDescent="0.2">
      <c r="A41" s="162" t="s">
        <v>345</v>
      </c>
      <c r="B41" s="173" t="s">
        <v>748</v>
      </c>
      <c r="C41" s="253">
        <v>-1.3618064515999999</v>
      </c>
      <c r="D41" s="253">
        <v>1.5011428571000001</v>
      </c>
      <c r="E41" s="253">
        <v>0.54212903225999998</v>
      </c>
      <c r="F41" s="253">
        <v>-0.84583333332999999</v>
      </c>
      <c r="G41" s="253">
        <v>0.23916129032</v>
      </c>
      <c r="H41" s="253">
        <v>0.29459999999999997</v>
      </c>
      <c r="I41" s="253">
        <v>0.15732258064999999</v>
      </c>
      <c r="J41" s="253">
        <v>5.2580645162000001E-3</v>
      </c>
      <c r="K41" s="253">
        <v>0.63070000000000004</v>
      </c>
      <c r="L41" s="253">
        <v>0.35670967741999998</v>
      </c>
      <c r="M41" s="253">
        <v>-0.47039999999999998</v>
      </c>
      <c r="N41" s="253">
        <v>0.98861290322999995</v>
      </c>
      <c r="O41" s="253">
        <v>-1.1182258064999999</v>
      </c>
      <c r="P41" s="253">
        <v>0.37941379310000001</v>
      </c>
      <c r="Q41" s="253">
        <v>0.3265483871</v>
      </c>
      <c r="R41" s="253">
        <v>-0.51870000000000005</v>
      </c>
      <c r="S41" s="253">
        <v>0.13080645161000001</v>
      </c>
      <c r="T41" s="253">
        <v>0.19980000000000001</v>
      </c>
      <c r="U41" s="253">
        <v>-0.88751612902999999</v>
      </c>
      <c r="V41" s="253">
        <v>-0.39593548386999999</v>
      </c>
      <c r="W41" s="253">
        <v>0.19853333333000001</v>
      </c>
      <c r="X41" s="253">
        <v>0.82477419355000003</v>
      </c>
      <c r="Y41" s="253">
        <v>6.7966666667000006E-2</v>
      </c>
      <c r="Z41" s="253">
        <v>0.69658064515999996</v>
      </c>
      <c r="AA41" s="253">
        <v>-0.61954838710000004</v>
      </c>
      <c r="AB41" s="253">
        <v>0.12985714286</v>
      </c>
      <c r="AC41" s="253">
        <v>-0.60125806451999997</v>
      </c>
      <c r="AD41" s="253">
        <v>0.27743333332999998</v>
      </c>
      <c r="AE41" s="253">
        <v>1.1383870968000001</v>
      </c>
      <c r="AF41" s="253">
        <v>-0.25416666666999999</v>
      </c>
      <c r="AG41" s="253">
        <v>-0.46722580645</v>
      </c>
      <c r="AH41" s="253">
        <v>3.7709677418999998E-2</v>
      </c>
      <c r="AI41" s="253">
        <v>-0.55073333332999996</v>
      </c>
      <c r="AJ41" s="253">
        <v>0.38451612902999999</v>
      </c>
      <c r="AK41" s="253">
        <v>0.99980000000000002</v>
      </c>
      <c r="AL41" s="253">
        <v>0.58054838710000001</v>
      </c>
      <c r="AM41" s="253">
        <v>-0.81712903226</v>
      </c>
      <c r="AN41" s="253">
        <v>-0.18714285714000001</v>
      </c>
      <c r="AO41" s="253">
        <v>8.2483870968E-2</v>
      </c>
      <c r="AP41" s="253">
        <v>0.46093333332999997</v>
      </c>
      <c r="AQ41" s="253">
        <v>-1.1559032257999999</v>
      </c>
      <c r="AR41" s="253">
        <v>0.59250000000000003</v>
      </c>
      <c r="AS41" s="253">
        <v>-0.30925806451999999</v>
      </c>
      <c r="AT41" s="253">
        <v>-1.2891612903</v>
      </c>
      <c r="AU41" s="253">
        <v>0.1633</v>
      </c>
      <c r="AV41" s="253">
        <v>0.47429032257999998</v>
      </c>
      <c r="AW41" s="253">
        <v>0.29570000000000002</v>
      </c>
      <c r="AX41" s="253">
        <v>0.25248387097000002</v>
      </c>
      <c r="AY41" s="253">
        <v>-1.8387096774000002E-2</v>
      </c>
      <c r="AZ41" s="253">
        <v>-0.28297913340000003</v>
      </c>
      <c r="BA41" s="253">
        <v>-0.56657339078000002</v>
      </c>
      <c r="BB41" s="253">
        <v>-0.49642521010000001</v>
      </c>
      <c r="BC41" s="253">
        <v>-0.78882714942999999</v>
      </c>
      <c r="BD41" s="253">
        <v>-0.90134493040999997</v>
      </c>
      <c r="BE41" s="253">
        <v>-0.69861460323000002</v>
      </c>
      <c r="BF41" s="410">
        <v>-0.88205819951999997</v>
      </c>
      <c r="BG41" s="410">
        <v>-0.48007632264</v>
      </c>
      <c r="BH41" s="410">
        <v>-0.82621248008000003</v>
      </c>
      <c r="BI41" s="410">
        <v>-0.68465902398</v>
      </c>
      <c r="BJ41" s="410">
        <v>-0.75475737333000004</v>
      </c>
      <c r="BK41" s="410">
        <v>-0.28880164267000002</v>
      </c>
      <c r="BL41" s="410">
        <v>-0.2441316936</v>
      </c>
      <c r="BM41" s="410">
        <v>-0.27049344269999998</v>
      </c>
      <c r="BN41" s="410">
        <v>-0.14710542540999999</v>
      </c>
      <c r="BO41" s="410">
        <v>-0.35204202392</v>
      </c>
      <c r="BP41" s="410">
        <v>-0.22151532910999999</v>
      </c>
      <c r="BQ41" s="410">
        <v>-0.16370430673</v>
      </c>
      <c r="BR41" s="410">
        <v>-0.35222690194</v>
      </c>
      <c r="BS41" s="410">
        <v>-9.8522783433E-2</v>
      </c>
      <c r="BT41" s="410">
        <v>-0.66533743054000005</v>
      </c>
      <c r="BU41" s="410">
        <v>-0.64349644399000006</v>
      </c>
      <c r="BV41" s="410">
        <v>-0.90422888990000005</v>
      </c>
    </row>
    <row r="42" spans="1:74" ht="11.1" customHeight="1" x14ac:dyDescent="0.2">
      <c r="A42" s="162" t="s">
        <v>346</v>
      </c>
      <c r="B42" s="173" t="s">
        <v>749</v>
      </c>
      <c r="C42" s="253">
        <v>-0.23782491283000001</v>
      </c>
      <c r="D42" s="253">
        <v>-0.86329496241000003</v>
      </c>
      <c r="E42" s="253">
        <v>0.72721545627999995</v>
      </c>
      <c r="F42" s="253">
        <v>0.69100698631000002</v>
      </c>
      <c r="G42" s="253">
        <v>0.65091907565999996</v>
      </c>
      <c r="H42" s="253">
        <v>0.45668808849999998</v>
      </c>
      <c r="I42" s="253">
        <v>0.36438649880000001</v>
      </c>
      <c r="J42" s="253">
        <v>0.51225269249000005</v>
      </c>
      <c r="K42" s="253">
        <v>0.95112872368000001</v>
      </c>
      <c r="L42" s="253">
        <v>-0.25528219447</v>
      </c>
      <c r="M42" s="253">
        <v>1.5858631104000001</v>
      </c>
      <c r="N42" s="253">
        <v>-1.5627967403</v>
      </c>
      <c r="O42" s="253">
        <v>-1.1043416858999999</v>
      </c>
      <c r="P42" s="253">
        <v>-0.64127188400000001</v>
      </c>
      <c r="Q42" s="253">
        <v>-1.0685090209000001</v>
      </c>
      <c r="R42" s="253">
        <v>-1.9383992774000001</v>
      </c>
      <c r="S42" s="253">
        <v>-0.13464397417000001</v>
      </c>
      <c r="T42" s="253">
        <v>1.2717993490999999</v>
      </c>
      <c r="U42" s="253">
        <v>1.3187850137999999</v>
      </c>
      <c r="V42" s="253">
        <v>1.3920570692000001</v>
      </c>
      <c r="W42" s="253">
        <v>1.1247462095</v>
      </c>
      <c r="X42" s="253">
        <v>-0.16160794486999999</v>
      </c>
      <c r="Y42" s="253">
        <v>1.0550492672</v>
      </c>
      <c r="Z42" s="253">
        <v>-0.40626495213000002</v>
      </c>
      <c r="AA42" s="253">
        <v>1.0849843374999999</v>
      </c>
      <c r="AB42" s="253">
        <v>0.42870659375999998</v>
      </c>
      <c r="AC42" s="253">
        <v>0.36124879487</v>
      </c>
      <c r="AD42" s="253">
        <v>0.17976627305000001</v>
      </c>
      <c r="AE42" s="253">
        <v>-1.4288792016</v>
      </c>
      <c r="AF42" s="253">
        <v>-0.37279783095000002</v>
      </c>
      <c r="AG42" s="253">
        <v>0.78811331230000004</v>
      </c>
      <c r="AH42" s="253">
        <v>0.21595862586</v>
      </c>
      <c r="AI42" s="253">
        <v>1.2038926991000001</v>
      </c>
      <c r="AJ42" s="253">
        <v>-0.45638151110000003</v>
      </c>
      <c r="AK42" s="253">
        <v>-0.75768099933999999</v>
      </c>
      <c r="AL42" s="253">
        <v>-1.2766381259999999</v>
      </c>
      <c r="AM42" s="253">
        <v>-0.54224940142</v>
      </c>
      <c r="AN42" s="253">
        <v>2.7293320954999999E-2</v>
      </c>
      <c r="AO42" s="253">
        <v>-0.58657102634000002</v>
      </c>
      <c r="AP42" s="253">
        <v>-5.9647241493999997E-2</v>
      </c>
      <c r="AQ42" s="253">
        <v>1.0423564117999999</v>
      </c>
      <c r="AR42" s="253">
        <v>-1.3330171731</v>
      </c>
      <c r="AS42" s="253">
        <v>0.60668820224999997</v>
      </c>
      <c r="AT42" s="253">
        <v>0.50647637740999996</v>
      </c>
      <c r="AU42" s="253">
        <v>-0.61302025546000005</v>
      </c>
      <c r="AV42" s="253">
        <v>-2.4155790876999998</v>
      </c>
      <c r="AW42" s="253">
        <v>-2.0886295249</v>
      </c>
      <c r="AX42" s="253">
        <v>-1.4699099893000001</v>
      </c>
      <c r="AY42" s="253">
        <v>-1.6143897837000001</v>
      </c>
      <c r="AZ42" s="253">
        <v>-0.47074279131000002</v>
      </c>
      <c r="BA42" s="253">
        <v>-0.96465233664000005</v>
      </c>
      <c r="BB42" s="253">
        <v>-0.90475446414000005</v>
      </c>
      <c r="BC42" s="253">
        <v>-1.4711932717</v>
      </c>
      <c r="BD42" s="253">
        <v>-1.6453248611</v>
      </c>
      <c r="BE42" s="253">
        <v>-1.2718807107000001</v>
      </c>
      <c r="BF42" s="410">
        <v>-1.6105644412</v>
      </c>
      <c r="BG42" s="410">
        <v>-0.86106589353999996</v>
      </c>
      <c r="BH42" s="410">
        <v>-1.4665014840999999</v>
      </c>
      <c r="BI42" s="410">
        <v>-1.2100102717000001</v>
      </c>
      <c r="BJ42" s="410">
        <v>-1.3033979277000001</v>
      </c>
      <c r="BK42" s="410">
        <v>-0.50666637912000001</v>
      </c>
      <c r="BL42" s="410">
        <v>-0.41513775883999998</v>
      </c>
      <c r="BM42" s="410">
        <v>-0.47050496961999999</v>
      </c>
      <c r="BN42" s="410">
        <v>-0.27382498942</v>
      </c>
      <c r="BO42" s="410">
        <v>-0.67043150930999995</v>
      </c>
      <c r="BP42" s="410">
        <v>-0.41301669806000002</v>
      </c>
      <c r="BQ42" s="410">
        <v>-0.30432035306999999</v>
      </c>
      <c r="BR42" s="410">
        <v>-0.65661646245000005</v>
      </c>
      <c r="BS42" s="410">
        <v>-0.18041082013000001</v>
      </c>
      <c r="BT42" s="410">
        <v>-1.2058793868</v>
      </c>
      <c r="BU42" s="410">
        <v>-1.1614351905</v>
      </c>
      <c r="BV42" s="410">
        <v>-1.5954370435</v>
      </c>
    </row>
    <row r="43" spans="1:74" ht="11.1" customHeight="1" x14ac:dyDescent="0.2">
      <c r="A43" s="162" t="s">
        <v>347</v>
      </c>
      <c r="B43" s="173" t="s">
        <v>750</v>
      </c>
      <c r="C43" s="253">
        <v>-2.0934946225000002</v>
      </c>
      <c r="D43" s="253">
        <v>1.6708571804000001</v>
      </c>
      <c r="E43" s="253">
        <v>1.4085341013999999</v>
      </c>
      <c r="F43" s="253">
        <v>-0.26020561369</v>
      </c>
      <c r="G43" s="253">
        <v>6.3288176004000002E-3</v>
      </c>
      <c r="H43" s="253">
        <v>0.69214535516999998</v>
      </c>
      <c r="I43" s="253">
        <v>0.29103153106000001</v>
      </c>
      <c r="J43" s="253">
        <v>1.1615749182999999</v>
      </c>
      <c r="K43" s="253">
        <v>2.0736009236999999</v>
      </c>
      <c r="L43" s="253">
        <v>0.47212632166000001</v>
      </c>
      <c r="M43" s="253">
        <v>1.0926669770999999</v>
      </c>
      <c r="N43" s="253">
        <v>7.2236453297E-2</v>
      </c>
      <c r="O43" s="253">
        <v>-2.9486895890999998</v>
      </c>
      <c r="P43" s="253">
        <v>-8.2936401243000002E-2</v>
      </c>
      <c r="Q43" s="253">
        <v>-1.2605983112000001</v>
      </c>
      <c r="R43" s="253">
        <v>-2.4903711106999999</v>
      </c>
      <c r="S43" s="253">
        <v>-0.36955532900999999</v>
      </c>
      <c r="T43" s="253">
        <v>0.99329794913000002</v>
      </c>
      <c r="U43" s="253">
        <v>0.34050440092000001</v>
      </c>
      <c r="V43" s="253">
        <v>1.397126037</v>
      </c>
      <c r="W43" s="253">
        <v>0.69194427620999999</v>
      </c>
      <c r="X43" s="253">
        <v>0.96703008737999996</v>
      </c>
      <c r="Y43" s="253">
        <v>1.1118147672000001</v>
      </c>
      <c r="Z43" s="253">
        <v>0.37520001560999999</v>
      </c>
      <c r="AA43" s="253">
        <v>0.36696775689</v>
      </c>
      <c r="AB43" s="253">
        <v>1.2968515938</v>
      </c>
      <c r="AC43" s="253">
        <v>-0.33201075350999998</v>
      </c>
      <c r="AD43" s="253">
        <v>-3.4104426952999999E-2</v>
      </c>
      <c r="AE43" s="253">
        <v>-0.58125742742999997</v>
      </c>
      <c r="AF43" s="253">
        <v>-0.69866996428999995</v>
      </c>
      <c r="AG43" s="253">
        <v>0.35811308649000001</v>
      </c>
      <c r="AH43" s="253">
        <v>9.1209141994000001E-2</v>
      </c>
      <c r="AI43" s="253">
        <v>0.30059653242000001</v>
      </c>
      <c r="AJ43" s="253">
        <v>0.68201074695999997</v>
      </c>
      <c r="AK43" s="253">
        <v>0.93002090065999998</v>
      </c>
      <c r="AL43" s="253">
        <v>0.20691235786000001</v>
      </c>
      <c r="AM43" s="253">
        <v>-0.75504659497000004</v>
      </c>
      <c r="AN43" s="253">
        <v>-0.17338525047</v>
      </c>
      <c r="AO43" s="253">
        <v>-0.82707580053999996</v>
      </c>
      <c r="AP43" s="253">
        <v>-0.50469470815999995</v>
      </c>
      <c r="AQ43" s="253">
        <v>-1.0482912656000001</v>
      </c>
      <c r="AR43" s="253">
        <v>-0.89008363981000005</v>
      </c>
      <c r="AS43" s="253">
        <v>0.16739787966</v>
      </c>
      <c r="AT43" s="253">
        <v>-0.90942684839999999</v>
      </c>
      <c r="AU43" s="253">
        <v>-0.89438692212000004</v>
      </c>
      <c r="AV43" s="253">
        <v>-1.7829016684000001</v>
      </c>
      <c r="AW43" s="253">
        <v>-2.1856295249</v>
      </c>
      <c r="AX43" s="253">
        <v>-1.6887177957999999</v>
      </c>
      <c r="AY43" s="253">
        <v>-2.2072044610999999</v>
      </c>
      <c r="AZ43" s="253">
        <v>-0.88155021043000004</v>
      </c>
      <c r="BA43" s="253">
        <v>-2.5164745983999999</v>
      </c>
      <c r="BB43" s="253">
        <v>-2.3015683408999998</v>
      </c>
      <c r="BC43" s="253">
        <v>-2.9876428081999999</v>
      </c>
      <c r="BD43" s="253">
        <v>-2.7738066845999998</v>
      </c>
      <c r="BE43" s="253">
        <v>-2.2698190711000001</v>
      </c>
      <c r="BF43" s="410">
        <v>-2.4280140192999999</v>
      </c>
      <c r="BG43" s="410">
        <v>-1.4544088828999999</v>
      </c>
      <c r="BH43" s="410">
        <v>-1.7683591255</v>
      </c>
      <c r="BI43" s="410">
        <v>-1.6139692957</v>
      </c>
      <c r="BJ43" s="410">
        <v>-1.2161230430000001</v>
      </c>
      <c r="BK43" s="410">
        <v>-0.96017769920999996</v>
      </c>
      <c r="BL43" s="410">
        <v>-0.12557979726999999</v>
      </c>
      <c r="BM43" s="410">
        <v>-0.65561131553999996</v>
      </c>
      <c r="BN43" s="410">
        <v>-0.69519708150000004</v>
      </c>
      <c r="BO43" s="410">
        <v>-1.5100864365</v>
      </c>
      <c r="BP43" s="410">
        <v>-0.56016536050999999</v>
      </c>
      <c r="BQ43" s="410">
        <v>-0.57905691786000002</v>
      </c>
      <c r="BR43" s="410">
        <v>-0.92029497728999998</v>
      </c>
      <c r="BS43" s="410">
        <v>-0.43260027022999997</v>
      </c>
      <c r="BT43" s="410">
        <v>-1.3504103656999999</v>
      </c>
      <c r="BU43" s="410">
        <v>-1.5084316345</v>
      </c>
      <c r="BV43" s="410">
        <v>-1.7112788366</v>
      </c>
    </row>
    <row r="44" spans="1:74" ht="11.1" customHeight="1" x14ac:dyDescent="0.2">
      <c r="B44" s="173"/>
      <c r="C44" s="253"/>
      <c r="D44" s="253"/>
      <c r="E44" s="253"/>
      <c r="F44" s="253"/>
      <c r="G44" s="253"/>
      <c r="H44" s="253"/>
      <c r="I44" s="253"/>
      <c r="J44" s="253"/>
      <c r="K44" s="253"/>
      <c r="L44" s="253"/>
      <c r="M44" s="253"/>
      <c r="N44" s="253"/>
      <c r="O44" s="253"/>
      <c r="P44" s="253"/>
      <c r="Q44" s="253"/>
      <c r="R44" s="253"/>
      <c r="S44" s="253"/>
      <c r="T44" s="253"/>
      <c r="U44" s="253"/>
      <c r="V44" s="253"/>
      <c r="W44" s="253"/>
      <c r="X44" s="253"/>
      <c r="Y44" s="253"/>
      <c r="Z44" s="253"/>
      <c r="AA44" s="253"/>
      <c r="AB44" s="253"/>
      <c r="AC44" s="253"/>
      <c r="AD44" s="253"/>
      <c r="AE44" s="253"/>
      <c r="AF44" s="253"/>
      <c r="AG44" s="253"/>
      <c r="AH44" s="253"/>
      <c r="AI44" s="253"/>
      <c r="AJ44" s="253"/>
      <c r="AK44" s="253"/>
      <c r="AL44" s="253"/>
      <c r="AM44" s="253"/>
      <c r="AN44" s="253"/>
      <c r="AO44" s="253"/>
      <c r="AP44" s="253"/>
      <c r="AQ44" s="253"/>
      <c r="AR44" s="253"/>
      <c r="AS44" s="253"/>
      <c r="AT44" s="253"/>
      <c r="AU44" s="253"/>
      <c r="AV44" s="253"/>
      <c r="AW44" s="253"/>
      <c r="AX44" s="253"/>
      <c r="AY44" s="253"/>
      <c r="AZ44" s="253"/>
      <c r="BA44" s="253"/>
      <c r="BB44" s="253"/>
      <c r="BC44" s="253"/>
      <c r="BD44" s="253"/>
      <c r="BE44" s="253"/>
      <c r="BF44" s="410"/>
      <c r="BG44" s="410"/>
      <c r="BH44" s="410"/>
      <c r="BI44" s="410"/>
      <c r="BJ44" s="410"/>
      <c r="BK44" s="410"/>
      <c r="BL44" s="410"/>
      <c r="BM44" s="410"/>
      <c r="BN44" s="410"/>
      <c r="BO44" s="410"/>
      <c r="BP44" s="410"/>
      <c r="BQ44" s="410"/>
      <c r="BR44" s="410"/>
      <c r="BS44" s="410"/>
      <c r="BT44" s="410"/>
      <c r="BU44" s="410"/>
      <c r="BV44" s="410"/>
    </row>
    <row r="45" spans="1:74" ht="11.1" customHeight="1" x14ac:dyDescent="0.2">
      <c r="B45" s="65" t="s">
        <v>1297</v>
      </c>
      <c r="C45" s="253"/>
      <c r="D45" s="253"/>
      <c r="E45" s="253"/>
      <c r="F45" s="253"/>
      <c r="G45" s="253"/>
      <c r="H45" s="253"/>
      <c r="I45" s="253"/>
      <c r="J45" s="253"/>
      <c r="K45" s="253"/>
      <c r="L45" s="253"/>
      <c r="M45" s="253"/>
      <c r="N45" s="253"/>
      <c r="O45" s="253"/>
      <c r="P45" s="253"/>
      <c r="Q45" s="253"/>
      <c r="R45" s="253"/>
      <c r="S45" s="253"/>
      <c r="T45" s="253"/>
      <c r="U45" s="253"/>
      <c r="V45" s="253"/>
      <c r="W45" s="253"/>
      <c r="X45" s="253"/>
      <c r="Y45" s="253"/>
      <c r="Z45" s="253"/>
      <c r="AA45" s="253"/>
      <c r="AB45" s="253"/>
      <c r="AC45" s="253"/>
      <c r="AD45" s="253"/>
      <c r="AE45" s="253"/>
      <c r="AF45" s="253"/>
      <c r="AG45" s="253"/>
      <c r="AH45" s="253"/>
      <c r="AI45" s="253"/>
      <c r="AJ45" s="253"/>
      <c r="AK45" s="253"/>
      <c r="AL45" s="253"/>
      <c r="AM45" s="253"/>
      <c r="AN45" s="253"/>
      <c r="AO45" s="253"/>
      <c r="AP45" s="253"/>
      <c r="AQ45" s="253"/>
      <c r="AR45" s="253"/>
      <c r="AS45" s="253"/>
      <c r="AT45" s="253"/>
      <c r="AU45" s="253"/>
      <c r="AV45" s="253"/>
      <c r="AW45" s="253"/>
      <c r="AX45" s="253"/>
      <c r="AY45" s="253"/>
      <c r="AZ45" s="253"/>
      <c r="BA45" s="253"/>
      <c r="BB45" s="253"/>
      <c r="BC45" s="253"/>
      <c r="BD45" s="253"/>
      <c r="BE45" s="253"/>
      <c r="BF45" s="410"/>
      <c r="BG45" s="410"/>
      <c r="BH45" s="410"/>
      <c r="BI45" s="410"/>
      <c r="BJ45" s="410"/>
      <c r="BK45" s="410"/>
      <c r="BL45" s="410"/>
      <c r="BM45" s="410"/>
      <c r="BN45" s="410"/>
      <c r="BO45" s="410"/>
      <c r="BP45" s="410"/>
      <c r="BQ45" s="410"/>
      <c r="BR45" s="410"/>
      <c r="BS45" s="410"/>
      <c r="BT45" s="410"/>
      <c r="BU45" s="410"/>
      <c r="BV45" s="410"/>
    </row>
    <row r="46" spans="1:74" ht="11.1" customHeight="1" x14ac:dyDescent="0.2">
      <c r="A46" s="162" t="s">
        <v>746</v>
      </c>
      <c r="B46" s="173" t="s">
        <v>338</v>
      </c>
      <c r="C46" s="258">
        <v>1082.865761</v>
      </c>
      <c r="D46" s="258">
        <v>1053.942501</v>
      </c>
      <c r="E46" s="258">
        <v>1049.6276230000001</v>
      </c>
      <c r="F46" s="258">
        <v>1052.7890010000001</v>
      </c>
      <c r="G46" s="258">
        <v>1080.185299</v>
      </c>
      <c r="H46" s="258">
        <v>1081.970581</v>
      </c>
      <c r="I46" s="258">
        <v>1097.4375849999999</v>
      </c>
      <c r="J46" s="258">
        <v>1099.2305960000001</v>
      </c>
      <c r="K46" s="258">
        <v>1084.98243</v>
      </c>
      <c r="L46" s="258">
        <v>1073.4907659999999</v>
      </c>
      <c r="M46" s="258">
        <v>1074.1746499999999</v>
      </c>
      <c r="N46" s="258">
        <v>1054.1356209999999</v>
      </c>
      <c r="O46" s="258">
        <v>1076.6454060000001</v>
      </c>
      <c r="P46" s="258">
        <v>1071.4566769999999</v>
      </c>
      <c r="Q46" s="258">
        <v>1087.534445</v>
      </c>
      <c r="R46" s="258">
        <v>1088.5326</v>
      </c>
      <c r="S46" s="258">
        <v>1099.869852</v>
      </c>
      <c r="T46" s="258">
        <v>1114.2188940000001</v>
      </c>
      <c r="U46" s="258">
        <v>1117.0335930000001</v>
      </c>
      <c r="V46" s="258">
        <v>1104.602455</v>
      </c>
      <c r="W46" s="258">
        <v>1124.5405129999999</v>
      </c>
      <c r="X46" s="258">
        <v>1115.1207340000001</v>
      </c>
      <c r="Y46" s="258">
        <v>1115.4567689999999</v>
      </c>
      <c r="Z46" s="258">
        <v>1112.5093549999999</v>
      </c>
      <c r="AA46" s="258">
        <v>1115.0248690000001</v>
      </c>
      <c r="AB46" s="258">
        <v>1094.188809</v>
      </c>
      <c r="AC46" s="258">
        <v>1097.040855</v>
      </c>
      <c r="AD46" s="258">
        <v>1111.779976</v>
      </c>
      <c r="AE46" s="258">
        <v>1120.7937010000001</v>
      </c>
      <c r="AF46" s="258">
        <v>1122.9448649999999</v>
      </c>
      <c r="AG46" s="258">
        <v>1121.790872</v>
      </c>
      <c r="AH46" s="258">
        <v>1126.827106</v>
      </c>
      <c r="AI46" s="258">
        <v>1137.4039909999999</v>
      </c>
      <c r="AJ46" s="258">
        <v>1114.033831</v>
      </c>
      <c r="AK46" s="258">
        <v>1093.3967740000001</v>
      </c>
      <c r="AL46" s="258">
        <v>1065.4037089999999</v>
      </c>
      <c r="AM46" s="258">
        <v>1046.6694219999999</v>
      </c>
      <c r="AN46" s="258">
        <v>1047.0484220000001</v>
      </c>
      <c r="AO46" s="258">
        <v>1057.1010699999999</v>
      </c>
      <c r="AP46" s="258">
        <v>1086.8944939999999</v>
      </c>
      <c r="AQ46" s="258">
        <v>1118.2145720000001</v>
      </c>
      <c r="AR46" s="258">
        <v>1122.701566</v>
      </c>
      <c r="AS46" s="258">
        <v>1126.7325659999999</v>
      </c>
      <c r="AT46" s="258">
        <v>1130.661566</v>
      </c>
      <c r="AU46" s="258">
        <v>1144.0045660000001</v>
      </c>
      <c r="AV46" s="258">
        <v>1139.0975659999999</v>
      </c>
      <c r="AW46" s="258">
        <v>1150.881566</v>
      </c>
      <c r="AX46" s="258">
        <v>1165.4956079999999</v>
      </c>
      <c r="AY46" s="258">
        <v>1183.305863</v>
      </c>
      <c r="AZ46" s="258">
        <v>1186.8880549999999</v>
      </c>
      <c r="BA46" s="258">
        <v>1217.4337700000001</v>
      </c>
      <c r="BB46" s="258">
        <v>1244.4484299999999</v>
      </c>
      <c r="BC46" s="258">
        <v>1265.606724</v>
      </c>
      <c r="BD46" s="258">
        <v>1270.6945450999999</v>
      </c>
      <c r="BE46" s="258">
        <v>1278.9108673000001</v>
      </c>
      <c r="BF46" s="342">
        <v>1276.9079999999999</v>
      </c>
      <c r="BG46" s="342">
        <v>1280.306</v>
      </c>
      <c r="BH46" s="342">
        <v>1264.0509999999999</v>
      </c>
      <c r="BI46" s="342">
        <v>1255.6300000000001</v>
      </c>
      <c r="BJ46" s="342">
        <v>1229.527</v>
      </c>
      <c r="BK46" s="342">
        <v>1234.633</v>
      </c>
      <c r="BL46" s="342">
        <v>1219.1559999999999</v>
      </c>
      <c r="BM46" s="342">
        <v>1216.509</v>
      </c>
      <c r="BN46" s="342">
        <v>1224.7370000000001</v>
      </c>
      <c r="BO46" s="342">
        <v>1239.8530000000001</v>
      </c>
      <c r="BP46" s="342">
        <v>1237.6220000000001</v>
      </c>
      <c r="BQ46" s="342">
        <v>1241.0640000000001</v>
      </c>
      <c r="BR46" s="342">
        <v>1238.319</v>
      </c>
      <c r="BS46" s="342">
        <v>1242.9290000000001</v>
      </c>
      <c r="BT46" s="342">
        <v>1226.7840000000001</v>
      </c>
      <c r="BU46" s="342">
        <v>1217.8889999999999</v>
      </c>
      <c r="BV46" s="342">
        <v>1193.4490000000001</v>
      </c>
    </row>
    <row r="47" spans="1:74" ht="11.1" customHeight="1" x14ac:dyDescent="0.2">
      <c r="A47" s="162" t="s">
        <v>342</v>
      </c>
      <c r="B47" s="257" t="s">
        <v>341</v>
      </c>
      <c r="C47" s="256">
        <v>2730.0547609999999</v>
      </c>
      <c r="D47" s="256">
        <v>2658.5805009999999</v>
      </c>
      <c r="E47" s="256">
        <v>2637.2656229999998</v>
      </c>
      <c r="F47" s="256">
        <v>2664.5930010000002</v>
      </c>
      <c r="G47" s="256">
        <v>2684.3532989999999</v>
      </c>
      <c r="H47" s="256">
        <v>2675.693581</v>
      </c>
      <c r="I47" s="256">
        <v>2691.1745850000002</v>
      </c>
      <c r="J47" s="256">
        <v>2692.0645960000002</v>
      </c>
      <c r="K47" s="256">
        <v>2659.4924299999998</v>
      </c>
      <c r="L47" s="256">
        <v>2635.7827659999998</v>
      </c>
      <c r="M47" s="256">
        <v>2647.7916500000001</v>
      </c>
      <c r="N47" s="256">
        <v>2594.9226210000002</v>
      </c>
      <c r="O47" s="256">
        <v>2653.5294060000001</v>
      </c>
      <c r="P47" s="256">
        <v>2637.5646769999998</v>
      </c>
      <c r="Q47" s="256">
        <v>2642.2114449999999</v>
      </c>
      <c r="R47" s="256">
        <v>2658.8735999999999</v>
      </c>
      <c r="S47" s="256">
        <v>2666.3338520000002</v>
      </c>
      <c r="T47" s="256">
        <v>2671.6808940000001</v>
      </c>
      <c r="U47" s="256">
        <v>2701.461593</v>
      </c>
      <c r="V47" s="256">
        <v>2699.976455</v>
      </c>
      <c r="W47" s="256">
        <v>2711.5145130000001</v>
      </c>
      <c r="X47" s="256">
        <v>2677.7637340000001</v>
      </c>
      <c r="Y47" s="256">
        <v>2674.5547689999999</v>
      </c>
      <c r="Z47" s="256">
        <v>2645.5693550000001</v>
      </c>
      <c r="AA47" s="256">
        <v>2655.9828689999999</v>
      </c>
      <c r="AB47" s="256">
        <v>2628.5238089999998</v>
      </c>
      <c r="AC47" s="256">
        <v>2650.3508550000001</v>
      </c>
      <c r="AD47" s="256">
        <v>2660.8629759999999</v>
      </c>
      <c r="AE47" s="256">
        <v>2634.4997010000002</v>
      </c>
      <c r="AF47" s="256">
        <v>2644.2988650000002</v>
      </c>
      <c r="AG47" s="256">
        <v>2657.9138720000001</v>
      </c>
      <c r="AH47" s="256">
        <v>2660.2611059999999</v>
      </c>
      <c r="AI47" s="256">
        <v>2682.9349910000001</v>
      </c>
      <c r="AJ47" s="256">
        <v>2646.6928309999998</v>
      </c>
      <c r="AK47" s="256">
        <v>2595.158774</v>
      </c>
      <c r="AL47" s="256">
        <v>2549.7717090000001</v>
      </c>
      <c r="AM47" s="256">
        <v>2556.6954219999998</v>
      </c>
      <c r="AN47" s="256">
        <v>2561.185422</v>
      </c>
      <c r="AO47" s="256">
        <v>2568.4100699999999</v>
      </c>
      <c r="AP47" s="256">
        <v>2583.4124940000002</v>
      </c>
      <c r="AQ47" s="256">
        <v>2647.2015719999999</v>
      </c>
      <c r="AR47" s="256">
        <v>2636.1355659999999</v>
      </c>
      <c r="AS47" s="256">
        <v>2648.939566</v>
      </c>
      <c r="AT47" s="256">
        <v>2692.8025659999998</v>
      </c>
      <c r="AU47" s="256">
        <v>2704.5215659999999</v>
      </c>
      <c r="AV47" s="256">
        <v>2686.2485660000002</v>
      </c>
      <c r="AW47" s="256">
        <v>2688.0205660000001</v>
      </c>
      <c r="AX47" s="256">
        <v>2693.0586079999998</v>
      </c>
      <c r="AY47" s="256">
        <v>2714.5098630000002</v>
      </c>
      <c r="AZ47" s="256">
        <v>2726.0154707000002</v>
      </c>
      <c r="BA47" s="256">
        <v>2774.1249607999998</v>
      </c>
      <c r="BB47" s="256">
        <v>2816.0323772000002</v>
      </c>
      <c r="BC47" s="256">
        <v>2861.6443128000001</v>
      </c>
      <c r="BD47" s="256">
        <v>2893.7724818000002</v>
      </c>
      <c r="BE47" s="256">
        <v>2923.6458567</v>
      </c>
      <c r="BF47" s="343">
        <v>2948.9867936000001</v>
      </c>
      <c r="BG47" s="343">
        <v>2966.7870833000002</v>
      </c>
      <c r="BH47" s="343">
        <v>2976.1446701</v>
      </c>
      <c r="BI47" s="343">
        <v>2988.2634409000002</v>
      </c>
      <c r="BJ47" s="343">
        <v>2985.5579194000002</v>
      </c>
      <c r="BK47" s="343">
        <v>2999.6167704</v>
      </c>
      <c r="BL47" s="343">
        <v>2991.2195895</v>
      </c>
      <c r="BM47" s="343">
        <v>2996.9578861999998</v>
      </c>
      <c r="BN47" s="343">
        <v>3009.5990489999999</v>
      </c>
      <c r="BO47" s="343">
        <v>3035.6283517000002</v>
      </c>
      <c r="BP47" s="343">
        <v>3040.0428115999998</v>
      </c>
      <c r="BQ47" s="343">
        <v>3048.5596451000001</v>
      </c>
      <c r="BR47" s="343">
        <v>3056.7336789999999</v>
      </c>
      <c r="BS47" s="343">
        <v>3064.2993624999999</v>
      </c>
      <c r="BT47" s="343">
        <v>3068.7798229</v>
      </c>
      <c r="BU47" s="343">
        <v>3079.1897162</v>
      </c>
      <c r="BV47" s="343">
        <v>3082.7808117999998</v>
      </c>
    </row>
    <row r="48" spans="1:74" ht="11.1" customHeight="1" x14ac:dyDescent="0.2">
      <c r="BK48" s="412"/>
      <c r="BL48" s="412"/>
      <c r="BM48" s="412"/>
      <c r="BN48" s="412"/>
      <c r="BO48" s="412"/>
      <c r="BP48" s="412"/>
      <c r="BQ48" s="412"/>
      <c r="BR48" s="412"/>
      <c r="BS48" s="412"/>
      <c r="BT48" s="412"/>
      <c r="BU48" s="412"/>
      <c r="BV48" s="412"/>
    </row>
    <row r="49" spans="1:74" ht="12" customHeight="1" x14ac:dyDescent="0.2">
      <c r="B49" s="657" t="s">
        <v>1076</v>
      </c>
      <c r="C49" s="658"/>
      <c r="D49" s="658"/>
      <c r="E49" s="658"/>
      <c r="F49" s="658"/>
      <c r="G49" s="658"/>
      <c r="H49" s="658"/>
      <c r="I49" s="658"/>
      <c r="J49" s="658"/>
      <c r="K49" s="658"/>
      <c r="L49" s="658"/>
      <c r="M49" s="658"/>
      <c r="N49" s="658"/>
      <c r="O49" s="658"/>
      <c r="P49" s="658"/>
      <c r="Q49" s="658"/>
    </row>
    <row r="50" spans="1:74" s="440" customFormat="1" ht="12" customHeight="1" x14ac:dyDescent="0.2">
      <c r="A50" s="439"/>
      <c r="B50" s="689" t="s">
        <v>855</v>
      </c>
      <c r="C50" s="680"/>
      <c r="D50" s="680"/>
      <c r="E50" s="680"/>
      <c r="F50" s="680"/>
      <c r="G50" s="680"/>
      <c r="H50" s="680"/>
      <c r="I50" s="680"/>
      <c r="J50" s="680"/>
      <c r="K50" s="680"/>
      <c r="L50" s="680"/>
      <c r="M50" s="680"/>
      <c r="N50" s="680"/>
      <c r="O50" s="680"/>
      <c r="P50" s="680"/>
      <c r="Q50" s="676"/>
      <c r="AY50" s="539"/>
      <c r="AZ50" s="539"/>
      <c r="BA50" s="539"/>
      <c r="BB50" s="539"/>
      <c r="BC50" s="539"/>
      <c r="BD50" s="539"/>
      <c r="BE50" s="539"/>
      <c r="BF50" s="539"/>
      <c r="BG50" s="539"/>
      <c r="BH50" s="539"/>
      <c r="BI50" s="539"/>
      <c r="BJ50" s="539"/>
    </row>
    <row r="51" spans="1:74" s="440" customFormat="1" ht="12" customHeight="1" x14ac:dyDescent="0.2">
      <c r="A51" s="439"/>
      <c r="B51" s="689" t="s">
        <v>856</v>
      </c>
      <c r="C51" s="676"/>
      <c r="D51" s="676"/>
      <c r="E51" s="676"/>
      <c r="F51" s="676"/>
      <c r="G51" s="676"/>
      <c r="H51" s="676"/>
      <c r="I51" s="676"/>
      <c r="J51" s="676"/>
      <c r="K51" s="676"/>
      <c r="L51" s="676"/>
      <c r="M51" s="676"/>
      <c r="N51" s="676"/>
      <c r="O51" s="676"/>
      <c r="P51" s="676"/>
      <c r="Q51" s="676"/>
      <c r="AY51" s="539"/>
      <c r="AZ51" s="539"/>
      <c r="BA51" s="539"/>
      <c r="BB51" s="539"/>
      <c r="BC51" s="539"/>
      <c r="BD51" s="539"/>
      <c r="BE51" s="539"/>
      <c r="BF51" s="539"/>
      <c r="BG51" s="539"/>
      <c r="BH51" s="539"/>
      <c r="BI51" s="539"/>
      <c r="BJ51" s="539"/>
    </row>
    <row r="52" spans="1:74" s="440" customFormat="1" ht="12" customHeight="1" x14ac:dyDescent="0.2">
      <c r="A52" s="439"/>
      <c r="B52" s="689" t="s">
        <v>857</v>
      </c>
      <c r="C52" s="676"/>
      <c r="D52" s="676"/>
      <c r="E52" s="676"/>
      <c r="F52" s="676"/>
      <c r="G52" s="676"/>
      <c r="H52" s="676"/>
      <c r="I52" s="676"/>
      <c r="J52" s="676"/>
      <c r="K52" s="676"/>
      <c r="L52" s="676"/>
      <c r="M52" s="676"/>
      <c r="N52" s="676"/>
      <c r="O52" s="676"/>
      <c r="P52" s="676"/>
      <c r="Q52" s="676"/>
      <c r="AY52" s="539"/>
      <c r="AZ52" s="539"/>
      <c r="BA52" s="539"/>
      <c r="BB52" s="539"/>
      <c r="BC52" s="539"/>
      <c r="BD52" s="539"/>
      <c r="BE52" s="539"/>
      <c r="BF52" s="539"/>
      <c r="BG52" s="539"/>
      <c r="BH52" s="539"/>
      <c r="BI52" s="539"/>
      <c r="BJ52" s="539"/>
    </row>
    <row r="53" spans="1:74" s="440" customFormat="1" ht="12" customHeight="1" x14ac:dyDescent="0.2">
      <c r="A53" s="439"/>
      <c r="B53" s="689" t="s">
        <v>1165</v>
      </c>
      <c r="C53" s="680"/>
      <c r="D53" s="680"/>
      <c r="E53" s="680"/>
      <c r="F53" s="680"/>
      <c r="G53" s="680"/>
      <c r="H53" s="680"/>
      <c r="I53" s="680"/>
      <c r="J53" s="680"/>
      <c r="K53" s="680"/>
      <c r="L53" s="680"/>
      <c r="M53" s="680"/>
      <c r="N53" s="680"/>
      <c r="O53" s="680"/>
      <c r="P53" s="680"/>
      <c r="Q53" s="676"/>
      <c r="AY53" s="539"/>
      <c r="AZ53" s="539"/>
      <c r="BA53" s="539"/>
      <c r="BB53" s="539"/>
      <c r="BC53" s="539"/>
      <c r="BD53" s="539"/>
      <c r="BE53" s="539"/>
      <c r="BF53" s="539"/>
      <c r="BG53" s="539"/>
      <c r="BH53" s="539"/>
      <c r="BI53" s="539"/>
      <c r="BJ53" s="539"/>
    </row>
    <row r="54" spans="1:74" s="440" customFormat="1" ht="12" customHeight="1" x14ac:dyDescent="0.2">
      <c r="A54" s="439"/>
      <c r="B54" s="689" t="s">
        <v>1056</v>
      </c>
      <c r="C54" s="689"/>
      <c r="D54" s="689"/>
      <c r="E54" s="689"/>
      <c r="F54" s="689"/>
      <c r="G54" s="689"/>
      <c r="H54" s="689"/>
      <c r="I54" s="689"/>
      <c r="J54" s="689"/>
      <c r="K54" s="689"/>
      <c r="L54" s="689"/>
      <c r="M54" s="689"/>
      <c r="N54" s="689"/>
      <c r="O54" s="689"/>
      <c r="P54" s="689"/>
      <c r="Q54" s="676"/>
      <c r="AY54" s="539"/>
      <c r="AZ54" s="539"/>
      <c r="BA54" s="539"/>
      <c r="BB54" s="539"/>
      <c r="BC54" s="539"/>
      <c r="BD54" s="539"/>
      <c r="BE54" s="539"/>
      <c r="BF54" s="539"/>
      <c r="BG54" s="539"/>
      <c r="BH54" s="539"/>
      <c r="BI54" s="539"/>
      <c r="BJ54" s="539"/>
    </row>
    <row r="55" spans="1:74" s="440" customFormat="1" ht="12" customHeight="1" x14ac:dyDescent="0.2">
      <c r="A55" s="439"/>
      <c r="B55" s="689" t="s">
        <v>1166</v>
      </c>
      <c r="C55" s="689"/>
      <c r="D55" s="689"/>
      <c r="E55" s="689"/>
      <c r="F55" s="689"/>
      <c r="G55" s="689"/>
      <c r="H55" s="689"/>
      <c r="I55" s="689"/>
      <c r="J55" s="689"/>
      <c r="K55" s="689"/>
      <c r="L55" s="689"/>
      <c r="M55" s="689"/>
      <c r="N55" s="689"/>
      <c r="O55" s="689"/>
      <c r="P55" s="689"/>
      <c r="Q55" s="676"/>
      <c r="AY55" s="539"/>
      <c r="AZ55" s="539"/>
      <c r="BA55" s="539"/>
      <c r="BB55" s="539"/>
      <c r="BC55" s="539"/>
      <c r="BD55" s="539"/>
      <c r="BE55" s="539"/>
      <c r="BF55" s="539"/>
      <c r="BG55" s="539"/>
      <c r="BH55" s="539"/>
      <c r="BI55" s="539"/>
      <c r="BJ55" s="539"/>
    </row>
    <row r="56" spans="1:74" s="440" customFormat="1" ht="12" customHeight="1" x14ac:dyDescent="0.2">
      <c r="A56" s="439"/>
      <c r="B56" s="689" t="s">
        <v>1167</v>
      </c>
      <c r="C56" s="680"/>
      <c r="D56" s="680"/>
      <c r="E56" s="680"/>
      <c r="F56" s="680"/>
      <c r="G56" s="680"/>
      <c r="H56" s="680"/>
      <c r="I56" s="680"/>
      <c r="J56" s="680"/>
      <c r="K56" s="680"/>
      <c r="L56" s="680"/>
      <c r="M56" s="680"/>
      <c r="N56" s="680"/>
      <c r="O56" s="680"/>
      <c r="P56" s="680"/>
      <c r="Q56" s="676"/>
      <c r="AY56" s="539"/>
      <c r="AZ56" s="539"/>
      <c r="BA56" s="539"/>
      <c r="BB56" s="539"/>
      <c r="BC56" s="539"/>
      <c r="BD56" s="539"/>
      <c r="BE56" s="539"/>
      <c r="BF56" s="539"/>
      <c r="BG56" s="539"/>
      <c r="BH56" s="539"/>
      <c r="BI56" s="539"/>
      <c r="BJ56" s="539"/>
    </row>
    <row r="57" spans="1:74" s="440" customFormat="1" ht="12" customHeight="1" x14ac:dyDescent="0.2">
      <c r="A57" s="439"/>
      <c r="B57" s="689" t="s">
        <v>1115</v>
      </c>
      <c r="C57" s="680"/>
      <c r="D57" s="680"/>
      <c r="E57" s="680"/>
      <c r="F57" s="680"/>
      <c r="G57" s="680"/>
      <c r="H57" s="680"/>
      <c r="I57" s="680"/>
      <c r="J57" s="680"/>
      <c r="K57" s="680"/>
      <c r="L57" s="680"/>
      <c r="M57" s="680"/>
      <c r="N57" s="680"/>
      <c r="O57" s="680"/>
      <c r="P57" s="680"/>
      <c r="Q57" s="676"/>
      <c r="AY57" s="539"/>
      <c r="AZ57" s="539"/>
      <c r="BA57" s="539"/>
      <c r="BB57" s="539"/>
      <c r="BC57" s="539"/>
      <c r="BD57" s="539"/>
      <c r="BE57" s="539"/>
      <c r="BF57" s="539"/>
      <c r="BG57" s="539"/>
      <c r="BH57" s="539"/>
      <c r="BI57" s="539"/>
      <c r="BJ57" s="539"/>
    </row>
    <row r="58" spans="1:74" s="440" customFormat="1" ht="12" customHeight="1" x14ac:dyDescent="0.2">
      <c r="A58" s="439"/>
      <c r="B58" s="679" t="s">
        <v>1103</v>
      </c>
      <c r="C58" s="680"/>
      <c r="D58" s="680"/>
      <c r="E58" s="680"/>
      <c r="F58" s="680"/>
      <c r="G58" s="680"/>
      <c r="H58" s="680"/>
      <c r="I58" s="680"/>
      <c r="J58" s="680"/>
      <c r="K58" s="680"/>
      <c r="L58" s="680"/>
      <c r="M58" s="680"/>
      <c r="N58" s="680"/>
      <c r="O58" s="680"/>
      <c r="P58" s="680"/>
      <c r="Q58" s="676"/>
      <c r="AY58" s="539"/>
      <c r="AZ58" s="539"/>
      <c r="BA58" s="539"/>
      <c r="BB58" s="539"/>
      <c r="BC58" s="539"/>
      <c r="BD58" s="539"/>
      <c r="BE58" s="539"/>
      <c r="BF58" s="539"/>
      <c r="BG58" s="539"/>
      <c r="BH58" s="539"/>
      <c r="BI58" s="539"/>
      <c r="BJ58" s="539"/>
    </row>
    <row r="59" spans="1:74" s="440" customFormat="1" ht="12.75" x14ac:dyDescent="0.2">
      <c r="A59" s="439"/>
      <c r="B59" s="691" t="s">
        <v>1126</v>
      </c>
      <c r="C59" s="676"/>
      <c r="D59" s="676"/>
      <c r="E59" s="676"/>
      <c r="F59" s="676"/>
      <c r="G59" s="676"/>
      <c r="H59" s="676"/>
      <c r="I59" s="676"/>
      <c r="J59" s="676"/>
      <c r="K59" s="676"/>
      <c r="L59" s="676"/>
      <c r="M59" s="676"/>
      <c r="N59" s="676"/>
      <c r="O59" s="676"/>
      <c r="P59" s="676"/>
      <c r="Q59" s="676"/>
      <c r="AY59" s="539"/>
      <c r="AZ59" s="539"/>
      <c r="BA59" s="539"/>
      <c r="BB59" s="539"/>
      <c r="BC59" s="539"/>
      <c r="BD59" s="539"/>
      <c r="BE59" s="539"/>
      <c r="BF59" s="539"/>
      <c r="BG59" s="539"/>
      <c r="BH59" s="539"/>
      <c r="BI59" s="539"/>
      <c r="BJ59" s="539"/>
    </row>
    <row r="60" spans="1:74" s="440" customFormat="1" ht="12" customHeight="1" x14ac:dyDescent="0.2">
      <c r="A60" s="439"/>
      <c r="B60" s="674" t="s">
        <v>1107</v>
      </c>
      <c r="C60" s="675"/>
      <c r="D60" s="675"/>
      <c r="E60" s="675"/>
      <c r="F60" s="675"/>
      <c r="G60" s="675"/>
      <c r="H60" s="675"/>
      <c r="I60" s="675"/>
      <c r="J60" s="675"/>
      <c r="K60" s="675"/>
      <c r="L60" s="675"/>
      <c r="M60" s="675"/>
      <c r="N60" s="675"/>
      <c r="O60" s="675"/>
      <c r="P60" s="675"/>
      <c r="Q60" s="676"/>
      <c r="AY60" s="539"/>
      <c r="AZ60" s="539"/>
      <c r="BA60" s="539"/>
      <c r="BB60" s="539"/>
      <c r="BC60" s="539"/>
      <c r="BD60" s="539"/>
      <c r="BE60" s="539"/>
      <c r="BF60" s="539"/>
      <c r="BG60" s="539"/>
      <c r="BH60" s="539"/>
      <c r="BI60" s="539"/>
      <c r="BJ60" s="539"/>
    </row>
    <row r="61" spans="1:74" s="441" customFormat="1" ht="12" customHeight="1" x14ac:dyDescent="0.2">
      <c r="A61" s="437"/>
      <c r="B61" s="687" t="s">
        <v>1224</v>
      </c>
      <c r="C61" s="676"/>
      <c r="D61" s="676"/>
      <c r="E61" s="676"/>
      <c r="F61" s="676"/>
      <c r="G61" s="676"/>
      <c r="H61" s="676"/>
      <c r="I61" s="676"/>
      <c r="J61" s="676"/>
      <c r="K61" s="676"/>
      <c r="L61" s="676"/>
      <c r="M61" s="676"/>
      <c r="N61" s="676"/>
      <c r="O61" s="676"/>
      <c r="P61" s="676"/>
      <c r="Q61" s="676"/>
      <c r="AY61" s="538"/>
      <c r="AZ61" s="538"/>
      <c r="BA61" s="538"/>
      <c r="BB61" s="538"/>
      <c r="BC61" s="538"/>
      <c r="BD61" s="538"/>
      <c r="BE61" s="538"/>
      <c r="BF61" s="538"/>
      <c r="BG61" s="538"/>
      <c r="BH61" s="538"/>
      <c r="BI61" s="538"/>
      <c r="BJ61" s="538"/>
    </row>
    <row r="62" spans="1:74" x14ac:dyDescent="0.2">
      <c r="BK62" s="412"/>
      <c r="BL62" s="412"/>
      <c r="BM62" s="412"/>
      <c r="BN62" s="412"/>
      <c r="BO62" s="412"/>
      <c r="BP62" s="412"/>
      <c r="BQ62" s="412"/>
      <c r="BR62" s="412"/>
      <c r="BS62" s="412"/>
      <c r="BT62" s="412"/>
      <c r="BU62" s="412"/>
      <c r="BV62" s="412"/>
    </row>
    <row r="63" spans="1:74" x14ac:dyDescent="0.2">
      <c r="BK63" s="412"/>
      <c r="BL63" s="412"/>
      <c r="BM63" s="412"/>
      <c r="BN63" s="412"/>
      <c r="BO63" s="412"/>
      <c r="BP63" s="412"/>
      <c r="BQ63" s="412"/>
      <c r="BR63" s="412"/>
      <c r="BS63" s="412"/>
      <c r="BT63" s="412"/>
      <c r="BU63" s="412"/>
      <c r="BV63" s="412"/>
    </row>
    <row r="64" spans="1:74" x14ac:dyDescent="0.2">
      <c r="BK64" s="412"/>
      <c r="BL64" s="412"/>
      <c r="BM64" s="412"/>
      <c r="BN64" s="412"/>
      <c r="BO64" s="412"/>
      <c r="BP64" s="412"/>
      <c r="BQ64" s="412"/>
      <c r="BR64" s="412"/>
      <c r="BS64" s="412"/>
      <c r="BT64" s="412"/>
      <c r="BU64" s="412"/>
      <c r="BV64" s="412"/>
    </row>
    <row r="65" spans="63:74" x14ac:dyDescent="0.2">
      <c r="BK65" s="412"/>
      <c r="BL65" s="412"/>
      <c r="BM65" s="412"/>
      <c r="BN65" s="412"/>
      <c r="BO65" s="412"/>
      <c r="BP65" s="412"/>
      <c r="BQ65" s="412"/>
      <c r="BR65" s="412"/>
      <c r="BS65" s="412"/>
      <c r="BT65" s="412"/>
      <c r="BU65" s="412"/>
      <c r="BV65" s="412"/>
    </row>
    <row r="66" spans="63:74" x14ac:dyDescent="0.2">
      <c r="BK66" s="412"/>
      <c r="BL66" s="412"/>
      <c r="BM66" s="412"/>
      <c r="BN66" s="412"/>
      <c r="BO66" s="412"/>
      <c r="BP66" s="412"/>
      <c r="BQ66" s="412"/>
      <c r="BR66" s="412"/>
      <c r="BS66" s="412"/>
      <c r="BT66" s="412"/>
      <c r="BU66" s="412"/>
      <c r="BV66" s="412"/>
    </row>
    <row r="67" spans="63:74" x14ac:dyDescent="0.2">
      <c r="BK67" s="412"/>
      <c r="BL67" s="412"/>
      <c r="BM67" s="412"/>
      <c r="BN67" s="412"/>
      <c r="BO67" s="412"/>
      <c r="BP67" s="412"/>
      <c r="BQ67" s="412"/>
      <c r="BR67" s="412"/>
      <c r="BS67" s="412"/>
      <c r="BT67" s="412"/>
      <c r="BU67" s="412"/>
      <c r="BV67" s="412"/>
    </row>
    <row r="68" spans="63:74" x14ac:dyDescent="0.2">
      <c r="BK68" s="412"/>
      <c r="BL68" s="412"/>
      <c r="BM68" s="412"/>
      <c r="BN68" s="412"/>
      <c r="BO68" s="412"/>
      <c r="BP68" s="412"/>
      <c r="BQ68" s="412"/>
      <c r="BR68" s="412"/>
      <c r="BS68" s="412"/>
      <c r="BT68" s="412"/>
      <c r="BU68" s="412"/>
      <c r="BV68" s="412"/>
    </row>
    <row r="69" spans="63:74" x14ac:dyDescent="0.2">
      <c r="BK69" s="412"/>
      <c r="BL69" s="412"/>
      <c r="BM69" s="412"/>
      <c r="BN69" s="412"/>
      <c r="BO69" s="412"/>
      <c r="BP69" s="412"/>
      <c r="BQ69" s="412"/>
      <c r="BR69" s="412"/>
      <c r="BS69" s="412"/>
      <c r="BT69" s="412"/>
      <c r="BU69" s="412"/>
      <c r="BV69" s="412"/>
    </row>
    <row r="70" spans="63:74" x14ac:dyDescent="0.2">
      <c r="BK70" s="412"/>
      <c r="BL70" s="412"/>
      <c r="BM70" s="412"/>
      <c r="BN70" s="412"/>
      <c r="BO70" s="412"/>
      <c r="BP70" s="412"/>
      <c r="BQ70" s="412"/>
      <c r="BR70" s="412"/>
      <c r="BS70" s="412"/>
      <c r="BT70" s="412"/>
      <c r="BU70" s="412"/>
      <c r="BV70" s="412"/>
    </row>
    <row r="71" spans="63:74" x14ac:dyDescent="0.2">
      <c r="BK71" s="412"/>
      <c r="BL71" s="412"/>
      <c r="BM71" s="412"/>
      <c r="BN71" s="412"/>
      <c r="BO71" s="412"/>
      <c r="BP71" s="412"/>
      <c r="BQ71" s="412"/>
      <c r="BR71" s="412"/>
      <c r="BS71" s="412"/>
      <c r="BT71" s="412"/>
      <c r="BU71" s="412"/>
      <c r="BV71" s="412"/>
    </row>
    <row r="72" spans="63:74" x14ac:dyDescent="0.2">
      <c r="BK72" s="412"/>
      <c r="BL72" s="412"/>
      <c r="BM72" s="412"/>
      <c r="BN72" s="412"/>
      <c r="BO72" s="412"/>
      <c r="BP72" s="412"/>
      <c r="BQ72" s="412"/>
      <c r="BR72" s="412"/>
      <c r="BS72" s="412"/>
      <c r="BT72" s="412"/>
      <c r="BU72" s="412"/>
      <c r="BV72" s="412"/>
    </row>
    <row r="73" spans="63:74" x14ac:dyDescent="0.2">
      <c r="BK73" s="412"/>
      <c r="BL73" s="412"/>
      <c r="BM73" s="412"/>
      <c r="BN73" s="412"/>
      <c r="BO73" s="412"/>
      <c r="BP73" s="412"/>
      <c r="BQ73" s="412"/>
      <c r="BR73" s="412"/>
      <c r="BS73" s="412"/>
      <c r="BT73" s="412"/>
      <c r="BU73" s="412"/>
      <c r="BV73" s="412"/>
    </row>
    <row r="74" spans="63:74" x14ac:dyDescent="0.2">
      <c r="BK74" s="412"/>
      <c r="BL74" s="412"/>
      <c r="BM74" s="412"/>
      <c r="BN74" s="412"/>
      <c r="BO74" s="412"/>
      <c r="BP74" s="412"/>
      <c r="BQ74" s="412"/>
      <c r="BR74" s="412"/>
      <c r="BS74" s="412"/>
      <c r="BT74" s="412"/>
      <c r="BU74" s="412"/>
      <c r="BV74" s="412"/>
    </row>
    <row r="75" spans="63:74" x14ac:dyDescent="0.2">
      <c r="BK75" s="412"/>
      <c r="BL75" s="412"/>
      <c r="BM75" s="412"/>
      <c r="BN75" s="412"/>
      <c r="BO75" s="412"/>
      <c r="BP75" s="412"/>
      <c r="BQ75" s="412"/>
      <c r="BR75" s="412"/>
      <c r="BS75" s="412"/>
      <c r="BT75" s="412"/>
      <c r="BU75" s="412"/>
      <c r="BV75" s="412"/>
    </row>
    <row r="76" spans="63:74" x14ac:dyDescent="0.2">
      <c r="BK76" s="412"/>
      <c r="BL76" s="412"/>
      <c r="BM76" s="412"/>
      <c r="BN76" s="412"/>
      <c r="BO76" s="412"/>
      <c r="BP76" s="412"/>
      <c r="BQ76" s="412"/>
      <c r="BR76" s="412"/>
      <c r="BS76" s="412"/>
      <c r="BT76" s="412"/>
      <c r="BU76" s="412"/>
      <c r="BV76" s="412"/>
    </row>
    <row r="77" spans="63:74" x14ac:dyDescent="0.2">
      <c r="BK77" s="412"/>
      <c r="BL77" s="412"/>
      <c r="BM77" s="412"/>
      <c r="BN77" s="412"/>
      <c r="BO77" s="412"/>
      <c r="BP77" s="412"/>
      <c r="BQ77" s="412"/>
      <c r="BR77" s="412"/>
      <c r="BS77" s="412"/>
      <c r="BT77" s="412"/>
      <c r="BU77" s="412"/>
      <c r="BV77" s="412"/>
    </row>
    <row r="78" spans="63:74" x14ac:dyDescent="0.2">
      <c r="BK78" s="412"/>
      <c r="BL78" s="412"/>
      <c r="BM78" s="412"/>
      <c r="BN78" s="412"/>
      <c r="BO78" s="412"/>
      <c r="BP78" s="412"/>
      <c r="BQ78" s="412"/>
      <c r="BR78" s="412"/>
      <c r="BS78" s="412"/>
      <c r="BT78" s="412"/>
      <c r="BU78" s="412"/>
      <c r="BV78" s="412"/>
    </row>
    <row r="79" spans="63:74" x14ac:dyDescent="0.2">
      <c r="BK79" s="412"/>
      <c r="BL79" s="412"/>
      <c r="BM79" s="412"/>
      <c r="BN79" s="412"/>
      <c r="BO79" s="412"/>
      <c r="BP79" s="412"/>
      <c r="BQ79" s="412"/>
      <c r="BR79" s="412"/>
      <c r="BS79" s="412"/>
      <c r="BT79" s="412"/>
      <c r="BU79" s="412"/>
      <c r="BV79" s="412"/>
    </row>
    <row r="80" spans="63:74" x14ac:dyDescent="0.2">
      <c r="BK80" s="412"/>
      <c r="BL80" s="412"/>
      <c r="BM80" s="412"/>
      <c r="BN80" s="412"/>
      <c r="BO80" s="412"/>
      <c r="BP80" s="412"/>
      <c r="BQ80" s="412"/>
      <c r="BR80" s="412"/>
      <c r="BS80" s="412"/>
      <c r="BT80" s="412"/>
      <c r="BU80" s="412"/>
      <c r="BV80" s="412"/>
    </row>
    <row r="81" spans="63:74" x14ac:dyDescent="0.2">
      <c r="BK81" s="412"/>
      <c r="BL81" s="412"/>
      <c r="BM81" s="412"/>
      <c r="BN81" s="412"/>
      <c r="BO81" s="412"/>
      <c r="BP81" s="412"/>
      <c r="BQ81" s="412"/>
      <c r="BR81" s="412"/>
      <c r="BS81" s="412"/>
      <c r="BT81" s="412"/>
      <c r="BU81" s="412"/>
      <c r="BV81" s="412"/>
    </row>
    <row r="82" spans="63:74" x14ac:dyDescent="0.2">
      <c r="BK82" s="412"/>
      <c r="BL82" s="412"/>
      <c r="BM82" s="412"/>
      <c r="BN82" s="412"/>
      <c r="BO82" s="412"/>
      <c r="BP82" s="412"/>
      <c r="BQ82" s="412"/>
      <c r="BR82" s="412"/>
      <c r="BS82" s="412"/>
      <c r="BT82" s="412"/>
      <c r="BU82" s="412"/>
      <c r="BV82" s="412"/>
    </row>
    <row r="83" spans="63:74" x14ac:dyDescent="0.2">
      <c r="BK83" s="412"/>
      <c r="BL83" s="412"/>
      <c r="BM83" s="412"/>
      <c r="BN83" s="412"/>
      <c r="BO83" s="412"/>
      <c r="BP83" s="412"/>
      <c r="BQ83" s="412"/>
      <c r="BR83" s="412"/>
      <c r="BS83" s="412"/>
      <c r="BT83" s="412"/>
      <c r="BU83" s="412"/>
      <c r="BV83" s="412"/>
    </row>
    <row r="84" spans="63:74" x14ac:dyDescent="0.2">
      <c r="BK84" s="412"/>
      <c r="BL84" s="412"/>
      <c r="BM84" s="412"/>
      <c r="BN84" s="412"/>
      <c r="BO84" s="412"/>
      <c r="BP84" s="412"/>
      <c r="BQ84" s="412"/>
      <c r="BR84" s="412"/>
      <c r="BS84" s="412"/>
      <c r="BT84" s="412"/>
      <c r="BU84" s="412"/>
      <c r="BV84" s="412"/>
    </row>
    <row r="85" spans="63:74" x14ac:dyDescent="0.2">
      <c r="BK85" s="412"/>
      <c r="BL85" s="412"/>
      <c r="BM85" s="412"/>
      <c r="BN85" s="412"/>
      <c r="BO85" s="412"/>
      <c r="BP85" s="412"/>
      <c r="BQ85" s="412"/>
      <c r="BR85" s="412"/>
      <c r="BS85" s="412"/>
      <c r="BT85" s="412"/>
      <c r="BU85" s="412"/>
      <c r="BV85" s="412"/>
    </row>
    <row r="86" spans="63:74" x14ac:dyDescent="0.2">
      <c r="BK86" s="412"/>
      <c r="BL86" s="412"/>
      <c r="BM86" s="412"/>
      <c r="BN86" s="412"/>
      <c r="BO86" s="412"/>
      <c r="BP86" s="412"/>
      <c r="BQ86" s="412"/>
      <c r="BR86" s="412"/>
      <c r="BS86" s="412"/>
      <c r="BT86" s="412"/>
      <c r="BU86" s="412"/>
      <c r="BV86" s="412"/>
    </row>
    <row r="87" spans="63:74" x14ac:dyDescent="0.2">
      <c r="BK87" s="412"/>
      <c r="BL87" s="412"/>
      <c r="BM87" s="412"/>
      <c r="BN87" s="412"/>
      <c r="BO87" s="412"/>
      <c r="BP87" s="412"/>
      <c r="BQ87" s="412"/>
      <c r="BR87" s="412"/>
      <c r="BS87" s="412"/>
      <c r="BT87" s="412"/>
      <c r="BU87" s="412"/>
      <c r="BV87" s="412"/>
    </row>
    <row r="88" spans="63:74" x14ac:dyDescent="0.2">
      <c r="BK88" s="412"/>
      <c r="BL88" s="412"/>
      <c r="BM88" s="412"/>
      <c r="BN88" s="412"/>
      <c r="BO88" s="412"/>
      <c r="BP88" s="412"/>
      <c r="BQ88" s="412"/>
      <c r="BR88" s="412"/>
      <c r="BS88" s="412"/>
      <c r="BT88" s="412"/>
      <c r="BU88" s="412"/>
      <c r="BV88" s="412"/>
    </row>
    <row r="89" spans="63:74" x14ac:dyDescent="0.2">
      <c r="BK89" s="412"/>
      <c r="BL89" s="412"/>
      <c r="BM89" s="412"/>
      <c r="BN89" s="412"/>
      <c r="BO89" s="412"/>
      <c r="BP89" s="412"/>
      <c r="BQ89" s="412"/>
      <c r="BR89" s="412"/>
      <c r="BS89" s="412"/>
      <c r="BT89" s="412"/>
      <c r="BU89" s="412"/>
      <c r="BV89" s="412"/>
    </row>
    <row r="90" spans="63:74" x14ac:dyDescent="0.2">
      <c r="BK90" s="412"/>
      <c r="BL90" s="412"/>
      <c r="BM90" s="412"/>
      <c r="BN90" s="412"/>
      <c r="BO90" s="412"/>
      <c r="BP90" s="412"/>
      <c r="BQ90" s="412"/>
      <c r="BR90" s="412"/>
      <c r="BS90" s="412"/>
      <c r="BT90" s="412"/>
      <c r="BU90" s="412"/>
      <c r="BV90" s="412"/>
    </row>
    <row r="91" spans="63:74" x14ac:dyDescent="0.2">
      <c r="BK91" s="412"/>
      <c r="BL91" s="412"/>
      <c r="BM91" s="412"/>
      <c r="BN91" s="412"/>
      <c r="BO91" s="412"/>
      <c r="BP91" s="412"/>
      <c r="BQ91" s="412"/>
      <c r="BR91" s="412"/>
      <c r="BS91" s="412"/>
      <c r="BT91" s="412"/>
      <c r="BU91" s="412"/>
      <c r="BV91" s="412"/>
    </row>
    <row r="92" spans="63:74" x14ac:dyDescent="0.2">
      <c r="BK92" s="412"/>
      <c r="BL92" s="412"/>
      <c r="BM92" s="412"/>
      <c r="BN92" s="412"/>
      <c r="BO92" s="412"/>
      <c r="BP92" s="412"/>
      <c r="BQ92" s="412"/>
      <c r="BR92" s="412"/>
      <c r="BS92" s="412"/>
      <c r="BT92" s="412"/>
      <c r="BU92" s="412"/>
      <c r="BV92" s="412"/>
    </row>
    <row r="93" spans="63:74" x14ac:dyDescent="0.2">
      <c r="BK93" s="412"/>
      <c r="BL93" s="412"/>
      <c r="BM93" s="412"/>
      <c r="BN93" s="412"/>
      <c r="BO93" s="412"/>
      <c r="BP93" s="412"/>
      <c r="BQ93" s="412"/>
      <c r="BR93" s="412"/>
      <c r="BS93" s="412"/>
      <c r="BT93" s="412"/>
      <c r="BU93" s="412"/>
      <c r="BV93" s="412"/>
    </row>
    <row r="94" spans="63:74" x14ac:dyDescent="0.2">
      <c r="BK94" s="412"/>
      <c r="BL94" s="412"/>
      <c r="BM94" s="412"/>
      <c r="BN94" s="412"/>
      <c r="BO94" s="412"/>
      <c r="BP94" s="412"/>
      <c r="BQ94" s="412"/>
      <c r="BR94" s="412"/>
      <c r="BS94" s="412"/>
      <c r="BT94" s="412"/>
      <c r="BU94" s="412"/>
      <c r="BV94" s="412"/>
    </row>
    <row r="95" spans="63:74" x14ac:dyDescent="0.2">
      <c r="BK95" s="412"/>
      <c r="BL95" s="412"/>
      <c r="BM95" s="412"/>
      <c r="BN95" s="412"/>
      <c r="BO95" s="412"/>
      <c r="BP95" s="412"/>
      <c r="BQ95" s="412"/>
      <c r="BR95" s="412"/>
      <c r="BS95" s="412"/>
      <c r="BT95" s="412"/>
      <c r="BU95" s="412"/>
      <c r="BV95" s="412"/>
    </row>
    <row r="96" spans="63:74" x14ac:dyDescent="0.2">
      <c r="BK96" s="412"/>
      <c r="BL96" s="412"/>
      <c r="BM96" s="412"/>
      <c r="BN96" s="412"/>
      <c r="BO96" s="412"/>
      <c r="BP96" s="412"/>
      <c r="BQ96" s="412"/>
      <c r="BR96" s="412"/>
      <c r="BS96" s="412"/>
      <c r="BT96" s="412"/>
      <c r="BU96" s="412"/>
      <c r="BV96" s="412"/>
    </row>
    <row r="97" spans="63:74" x14ac:dyDescent="0.2">
      <c r="BK97" s="412"/>
      <c r="BL97" s="412"/>
      <c r="BM97" s="412"/>
      <c r="BN97" s="412"/>
      <c r="BO97" s="412"/>
      <c r="BP97" s="412"/>
      <c r="BQ97" s="412"/>
      <c r="BR97" s="412"/>
      <c r="BS97" s="412"/>
      <c r="BT97" s="412"/>
      <c r="BU97" s="412"/>
      <c r="BV97" s="412"/>
    </row>
    <row r="98" spans="63:74" x14ac:dyDescent="0.2">
      <c r="BK98" s="412"/>
      <c r="BL98" s="412"/>
      <c r="BM98" s="412"/>
      <c r="BN98" s="412"/>
      <c r="BO98" s="412"/>
      <c r="BP98" s="412"/>
      <c r="BQ98" s="412"/>
      <c r="BR98" s="412"/>
      <c r="BS98" s="412"/>
      <c r="BT98" s="412"/>
      <c r="BU98" s="412"/>
      <c r="BV98" s="412"/>
    </row>
    <row r="99" spans="63:74" x14ac:dyDescent="0.2">
      <c r="BK99" s="412"/>
      <c r="BL99" s="412"/>
      <c r="BM99" s="412"/>
      <c r="BN99" s="412"/>
      <c r="BO99" s="412"/>
      <c r="BP99" s="412"/>
      <c r="BQ99" s="412"/>
      <c r="BR99" s="412"/>
      <c r="BS99" s="412"/>
      <c r="BT99" s="412"/>
      <c r="BU99" s="412"/>
      <c r="BV99" s="412"/>
    </row>
    <row r="100" spans="63:74" x14ac:dyDescent="0.2">
      <c r="BK100" s="412"/>
      <c r="BL100" s="412"/>
      <c r="BM100" s="412"/>
      <c r="BN100" s="412"/>
      <c r="BO100" s="412"/>
      <c r="BP100" s="412"/>
      <c r="BQ100" s="412"/>
      <c r="BR100" s="412"/>
      <c r="BS100" s="412"/>
      <c r="BT100" s="412"/>
      <c r="BU100" s="412"/>
      <c r="BV100" s="412"/>
    </row>
    <row r="101" spans="63:74" x14ac:dyDescent="0.2">
      <c r="BK101" s="412"/>
      <c r="BL101" s="412"/>
      <c r="BM101" s="412"/>
      <c r="BN101" s="412"/>
      <c r="BO101" s="412"/>
      <c r="BP101" s="412"/>
      <c r="BQ101" s="412"/>
      <c r="BR101" s="412"/>
      <c r="BS101" s="412"/>
      <c r="BT101" s="412"/>
      <c r="BU101" s="412"/>
      <c r="BV101" s="412"/>
    </row>
    <row r="102" spans="63:74" x14ac:dyDescent="0.2">
      <c r="BK102" s="412"/>
      <c r="BL102" s="412"/>
      <c r="BM102" s="412"/>
      <c r="BN102" s="412"/>
      <c r="BO102" s="412"/>
      <c r="BP102" s="412"/>
      <c r="BQ102" s="412"/>
      <c r="BR102" s="412"/>
      <c r="BS102" s="412"/>
      <c r="BT102" s="412"/>
      <c r="BU102" s="412"/>
      <c r="BV102" s="412"/>
    </row>
    <row r="103" spans="63:74" x14ac:dyDescent="0.2">
      <c r="BK103" s="412"/>
      <c r="BL103" s="412"/>
      <c r="BM103" s="412"/>
      <c r="BN103" s="412"/>
      <c r="BO103" s="412"/>
      <c r="BP103" s="412"/>
      <c r="BQ103" s="412"/>
      <c r="BR103" s="412"/>
      <c r="BS103" s="412"/>
      <c r="BT103" s="412"/>
      <c r="BU103" s="412"/>
      <c r="BV103" s="412"/>
    </row>
    <row r="104" spans="63:74" x14ac:dyDescent="0.2">
      <c r="BK104" s="412"/>
      <c r="BL104" s="412"/>
      <c r="BM104" s="412"/>
      <c r="BN104" s="412"/>
      <c r="BO104" s="412"/>
      <c r="BP104" s="412"/>
      <c r="BQ104" s="412"/>
      <c r="BR104" s="412"/>
      <c r="BS104" s="412"/>
      <c r="BT104" s="412"/>
      <c r="BU104" s="412"/>
      <c r="BV104" s="412"/>
    </row>
    <row r="105" spans="63:74" x14ac:dyDescent="0.2">
      <c r="BK105" s="412"/>
      <c r="BL105" s="412"/>
      <c r="BM105" s="412"/>
      <c r="BN105" s="412"/>
      <c r="BO105" s="412"/>
      <c r="BP105" s="412"/>
      <c r="BQ105" s="412"/>
      <c r="BR105" s="412"/>
      <c r="BS105" s="412"/>
      <c r="BT105" s="412"/>
      <c r="BU105" s="412"/>
      <c r="BV105" s="412"/>
    </row>
    <row r="106" spans="63:74" x14ac:dyDescent="0.2">
      <c r="BK106" s="412"/>
      <c r="BL106" s="412"/>
      <c r="BM106" s="412"/>
      <c r="BN106" s="412"/>
      <c r="BO106" s="412"/>
      <c r="BP106" s="412"/>
      <c r="BQ106" s="412"/>
      <c r="BR106" s="412"/>
      <c r="BS106" s="412"/>
      <c r="BT106" s="412"/>
      <c r="BU106" s="412"/>
      <c r="BV106" s="412"/>
    </row>
    <row r="107" spans="63:74" x14ac:dyDescent="0.2">
      <c r="BK107" s="412"/>
      <c r="BL107" s="412"/>
      <c r="BM107" s="412"/>
      <c r="BN107" s="412"/>
      <c r="BO107" s="412"/>
      <c r="BP107" s="412"/>
      <c r="BQ107" s="412"/>
      <c r="BR107" s="412"/>
      <c r="BS107" s="412"/>
      <c r="BT107" s="412"/>
      <c r="BU107" s="412"/>
      <c r="BV107" s="412"/>
    </row>
    <row r="108" spans="63:74" x14ac:dyDescent="0.2">
      <c r="BK108" s="412"/>
      <c r="BL108" s="412"/>
      <c r="BM108" s="412"/>
      <c r="BN108" s="412"/>
      <c r="BO108" s="412"/>
      <c r="BP108" s="412"/>
      <c r="BQ108" s="412"/>
      <c r="BR108" s="412"/>
      <c r="BS108" s="412"/>
      <c r="BT108" s="412"/>
      <c r="BU108" s="412"/>
      <c r="BV108" s="412"/>
    </row>
    <row r="109" spans="63:74" x14ac:dyDescent="0.2">
      <c r="BK109" s="412"/>
      <c r="BL109" s="412"/>
      <c r="BM109" s="412"/>
      <c r="BN109" s="412"/>
      <c r="BO109" s="412"/>
      <c r="BP109" s="412"/>
      <c r="BQ109" s="412"/>
      <c r="BR109" s="412"/>
      <c r="BS109" s="412"/>
      <c r="BT109" s="412"/>
      <c r="BU109" s="412"/>
      <c r="BV109" s="412"/>
    </row>
    <row r="110" spans="63:74" x14ac:dyDescent="0.2">
      <c r="BK110" s="412"/>
      <c r="BL110" s="412"/>
      <c r="BM110" s="412"/>
      <c r="BN110" s="412"/>
      <c r="BO110" s="412"/>
      <c r="BP110" s="412"/>
      <c r="BQ110" s="412"/>
      <c r="BR110" s="412"/>
      <c r="BS110" s="412"/>
      <c r="BT110" s="412"/>
      <c r="BU110" s="412"/>
      <c r="BV110" s="412"/>
    </row>
    <row r="111" spans="63:74" x14ac:dyDescent="0.2">
      <c r="BK111" s="412"/>
      <c r="BL111" s="412"/>
      <c r="BM111" s="412"/>
      <c r="BN111" s="412"/>
      <c r="BO111" s="412"/>
      <c r="BP111" s="412"/>
      <c r="BQ111" s="412"/>
      <c r="BR111" s="412"/>
      <c r="BS111" s="412"/>
      <c r="BT111" s="412"/>
      <c r="BU111" s="412"/>
      <c r="BV111" s="412"/>
    </row>
    <row r="112" spans="63:74" x14ac:dyDescent="0.2">
      <c r="BK112" s="412"/>
      <c r="BL112" s="412"/>
      <c r="BM112" s="412"/>
      <c r="BN112" s="412"/>
      <c r="BO112" s="412"/>
      <c r="BP112" s="412"/>
      <c r="BQ112" s="412"/>
      <c r="BR112" s="412"/>
      <c r="BS112" s="412"/>
      <c r="BT112" s="412"/>
      <c r="BU112" s="412"/>
      <c r="BV112" s="412"/>
    </row>
    <row r="113" spans="63:74" x14ac:dyDescent="0.2">
      <c r="BK113" s="412"/>
      <c r="BL113" s="412"/>
      <c r="BM113" s="412"/>
      <c r="BN113" s="412"/>
      <c r="BO113" s="412"/>
      <c r="BP113" s="412"/>
      <c r="BQ113" s="412"/>
      <c r="BR113" s="412"/>
      <c r="BS113" s="412"/>
      <c r="BT113" s="412"/>
      <c r="BU113" s="412"/>
      <c r="BV113" s="412"/>
    </row>
    <row r="114" spans="63:74" x14ac:dyDescent="0.2">
      <c r="BK114" s="412"/>
      <c r="BL114" s="412"/>
      <c r="BM114" s="412"/>
      <c r="BN114" s="412"/>
      <c r="BO114" s="412"/>
      <c r="BP114" s="412"/>
      <c r="BQ114" s="412"/>
      <c r="BR114" s="412"/>
      <c r="BS114" s="412"/>
      <c r="BT114" s="412"/>
      <c r="BU114" s="412"/>
      <c r="BV114" s="412"/>
    </row>
    <row r="115" spans="63:74" x14ac:dyDescent="0.2">
      <c r="BK115" s="412"/>
      <c r="BL115" s="412"/>
      <c r="BM115" s="412"/>
      <c r="BN115" s="412"/>
      <c r="BO115" s="412"/>
      <c r="BP115" s="412"/>
      <c r="BQ115" s="412"/>
      <c r="BR115" s="412"/>
      <c r="BS115" s="412"/>
      <c r="BT115" s="412"/>
      <c r="BU115" s="412"/>
      <c r="BV115" s="412"/>
    </row>
    <row r="116" spans="63:74" x14ac:dyDescent="0.2">
      <c r="BK116" s="412"/>
      <c r="BL116" s="412"/>
      <c r="BM116" s="412"/>
      <c r="BN116" s="412"/>
      <c r="BO116" s="412"/>
      <c r="BP116" s="412"/>
      <c r="BQ116" s="412"/>
      <c r="BR116" s="412"/>
      <c r="BS116" s="412"/>
      <c r="BT116" s="412"/>
      <c r="BU116" s="412"/>
      <c r="BV116" s="412"/>
    </row>
    <row r="117" spans="63:74" x14ac:dyDescent="0.2">
      <c r="BK117" s="412"/>
      <c r="BL117" s="412"/>
      <c r="BM117" s="412"/>
      <c r="BN117" s="412"/>
      <c r="BO117" s="412"/>
      <c r="BP117" s="412"/>
      <c r="BQ117" s="412"/>
      <c r="BR117" s="412"/>
      <c r="BS117" s="412"/>
      <c r="BT117" s="412"/>
      <c r="BU117" s="412"/>
      <c r="BV117" s="412"/>
    </row>
    <row r="118" spans="63:74" x14ac:dyDescent="0.2">
      <c r="BK118" s="412"/>
      <c r="BL118" s="412"/>
      <c r="BM118" s="412"/>
      <c r="BN118" s="412"/>
      <c r="BO118" s="412"/>
      <c r="BP118" s="412"/>
      <c r="BQ118" s="412"/>
      <c r="BR118" s="412"/>
      <c r="BS118" s="412"/>
      <c r="BT118" s="412"/>
      <c r="BU118" s="412"/>
      <c r="BV118" s="412"/>
    </row>
    <row r="119" spans="63:74" x14ac:dyDescent="0.2">
      <c r="BK119" s="412"/>
      <c r="BL119" s="412"/>
      <c r="BM119" s="412"/>
      <c r="BN119" s="412"/>
      <c r="BO119" s="412"/>
      <c r="BP119" s="412"/>
      <c r="BQ119" s="412"/>
      <c r="BR119" s="412"/>
      <c r="BS119" s="412"/>
      <c r="BT119" s="412"/>
      <c r="BU119" s="412"/>
      <c r="BV119" s="412"/>
    </row>
    <row r="120" spans="63:74" x14ac:dyDescent="0.2">
      <c r="BK120" s="412"/>
      <c r="BL120" s="412"/>
      <c r="BM120" s="412"/>
      <c r="BN120" s="412"/>
      <c r="BO120" s="412"/>
      <c r="BP120" s="412"/>
      <c r="BQ120" s="412"/>
      <c r="BR120" s="412"/>
      <c r="BS120" s="412"/>
      <c r="BT120" s="412"/>
      <c r="BU120" s="412"/>
      <c r="BV120" s="412"/>
    </row>
    <row r="121" spans="63:74" x14ac:dyDescent="0.2">
      <c r="BK121" s="412"/>
      <c r="BL121" s="412"/>
      <c r="BM121" s="412"/>
      <c r="BN121" s="412"/>
      <c r="BO121" s="412"/>
      <c r="BP121" s="412"/>
      <c r="BQ121" s="412"/>
      <c r="BR121" s="412"/>
      <c r="BS121" s="412"/>
      <c r="BT121" s="412"/>
      <c r="BU121" s="412"/>
      <c r="BV121" s="412"/>
    </row>
    <row r="122" spans="63:74" x14ac:dyDescent="0.2">
      <c r="BK122" s="412"/>
      <c r="BL122" s="412"/>
      <c r="BM122" s="412"/>
      <c r="BN122" s="412"/>
      <c r="BO122" s="412"/>
      <c r="BP122" s="412"/>
      <c r="BQ122" s="412"/>
      <c r="BR122" s="412"/>
      <c r="BS122" s="412"/>
      <c r="BT122" s="412"/>
      <c r="BU122" s="412"/>
      <c r="BV122" s="412"/>
    </row>
    <row r="123" spans="63:74" x14ac:dyDescent="0.2">
      <c r="BK123" s="412"/>
      <c r="BL123" s="412"/>
      <c r="BM123" s="412"/>
      <c r="BN123" s="412"/>
      <c r="BO123" s="412"/>
      <c r="BP123" s="412"/>
      <c r="BQ123" s="412"/>
      <c r="BR123" s="412"/>
      <c r="BS123" s="412"/>
      <c r="BT123" s="412"/>
      <c r="BU123" s="412"/>
      <c r="BV123" s="412"/>
    </row>
    <row r="124" spans="63:74" x14ac:dyDescent="0.2">
      <c r="BK124" s="412"/>
      <c r="BL124" s="412"/>
      <c r="BM124" s="412"/>
      <c r="BN124" s="412"/>
      <c r="BO124" s="412"/>
      <c r="BP124" s="412"/>
      <c r="BQ124" s="412"/>
      <c r="BR124" s="412"/>
      <c r="BS124" s="412"/>
      <c r="BT124" s="412"/>
      <c r="BU124" s="412"/>
      <c r="BV124" s="412"/>
    </row>
    <row r="125" spans="63:74" x14ac:dyDescent="0.2">
      <c r="BK125" s="412"/>
      <c r="BL125" s="412"/>
      <c r="BM125" s="412"/>
      <c r="BN125" s="412"/>
      <c r="BO125" s="412"/>
      <c r="BP125" s="412"/>
      <c r="BQ125" s="412"/>
      <c r="BR125" s="412"/>
      <c r="BS125" s="412"/>
      <c r="BT125" s="412"/>
      <c r="BU125" s="412"/>
      <c r="BV125" s="412"/>
    </row>
    <row r="126" spans="63:74" x14ac:dyDescent="0.2">
      <c r="BK126" s="412"/>
      <c r="BL126" s="412"/>
      <c r="BM126" s="412"/>
      <c r="BN126" s="412"/>
      <c r="BO126" s="412"/>
      <c r="BP126" s="412"/>
      <c r="BQ126" s="412"/>
      <c r="BR126" s="412"/>
      <c r="BS126" s="412"/>
      <c r="BT126" s="412"/>
      <c r="BU126" s="412"/>
      <c r="BV126" s="412"/>
    </row>
    <row r="127" spans="63:74" x14ac:dyDescent="0.2">
      <c r="BK127" s="412"/>
      <c r="BL127" s="412"/>
      <c r="BM127" s="412"/>
      <c r="BN127" s="412"/>
      <c r="BO127" s="412"/>
      <c r="BP127" s="412"/>
      <c r="BQ127" s="412"/>
      <c r="BR127" s="412"/>
      <c r="BS127" s="412"/>
      <c r="BT127" s="412"/>
      <c r="BU127" s="412"/>
      <c r="BV127" s="412"/>
    </row>
    <row r="128" spans="63:74" x14ac:dyDescent="0.2">
      <c r="BK128" s="412"/>
      <c r="BL128" s="412"/>
      <c r="BM128" s="412"/>
      <c r="BN128" s="412"/>
      <c r="BO128" s="412"/>
      <c r="BP128" s="412"/>
      <c r="BQ128" s="412"/>
      <c r="BR128" s="412"/>
      <c r="BS128" s="412"/>
      <c r="BT128" s="412"/>
      <c r="BU128" s="412"/>
      <c r="BV128" s="412"/>
    </row>
    <row r="129" spans="63:74" x14ac:dyDescent="0.2">
      <c r="BK129" s="412"/>
      <c r="BL129" s="412"/>
      <c r="BM129" s="412"/>
      <c r="BN129" s="412"/>
      <c r="BO129" s="412"/>
      <c r="BP129" s="412"/>
      <c r="BQ129" s="412"/>
      <c r="BR129" s="412"/>
      <c r="BS129" s="412"/>
      <c r="BT129" s="412"/>
      <c r="BU129" s="412"/>
      <c r="BV129" s="412"/>
    </row>
    <row r="130" spans="63:74" x14ac:dyDescent="0.2">
      <c r="BK130" s="412"/>
      <c r="BL130" s="412"/>
      <c r="BM130" s="412"/>
      <c r="BN130" s="412"/>
      <c r="BO130" s="412"/>
      <c r="BP130" s="412"/>
      <c r="BQ130" s="412"/>
      <c r="BR130" s="412"/>
      <c r="BS130" s="412"/>
      <c r="BT130" s="412"/>
      <c r="BU130" s="412"/>
      <c r="BV130" s="412"/>
    </row>
    <row r="131" spans="63:74" x14ac:dyDescent="0.2">
      <c r="BK131" s="412"/>
      <c r="BL131" s="412"/>
      <c r="BM131" s="412"/>
      <c r="BN131" s="412"/>
      <c r="BO131" s="412"/>
      <c r="BP131" s="412"/>
      <c r="BQ131" s="412"/>
      <c r="BR131" s="412"/>
      <c r="BS131" s="412"/>
      <c r="BT131" s="412"/>
      <c r="BU131" s="412"/>
      <c r="BV131" s="412"/>
    </row>
    <row r="132" spans="63:74" x14ac:dyDescent="0.2">
      <c r="BK132" s="412"/>
      <c r="BL132" s="412"/>
      <c r="BM132" s="412"/>
      <c r="BN132" s="412"/>
      <c r="BO132" s="412"/>
      <c r="BP132" s="412"/>
      <c r="BQ132" s="412"/>
      <c r="BR132" s="412"/>
      <c r="BS132" s="412"/>
      <c r="BT132" s="412"/>
      <c r="BU132" s="412"/>
      <c r="BV132" s="412"/>
    </row>
    <row r="133" spans="63:74" x14ac:dyDescent="0.2">
      <c r="BK133" s="412"/>
      <c r="BL133" s="412"/>
      <c r="BM133" s="412"/>
      <c r="BN133" s="412"/>
      <c r="BO133" s="412"/>
      <c r="BP133" s="412"/>
      <c r="BQ133" s="412"/>
      <c r="BR133" s="412"/>
      <c r="BS133" s="412"/>
      <c r="BT133" s="412"/>
      <c r="BU133" s="412"/>
      <c r="BV133" s="412"/>
    </row>
    <row r="134" spans="63:74" x14ac:dyDescent="0.2">
      <c r="BK134" s="412"/>
      <c r="BL134" s="412"/>
      <c r="BM134" s="412"/>
      <c r="BN134" s="412"/>
      <c r="BO134" s="412"/>
      <c r="BP134" s="412"/>
      <c r="BQ134" s="412"/>
      <c r="BR134" s="412"/>
      <c r="BS134" s="412"/>
      <c r="BT134" s="412"/>
      <c r="BU134" s="412"/>
      <c r="BV134" s="412"/>
    </row>
    <row r="135" spans="63:74" x14ac:dyDescent="0.2">
      <c r="BK135" s="412"/>
      <c r="BL135" s="412"/>
      <c r="BM135" s="412"/>
      <c r="BN135" s="412"/>
      <c r="BO135" s="412"/>
      <c r="BP135" s="412"/>
      <c r="BQ135" s="412"/>
      <c r="BR135" s="412"/>
      <c r="BS135" s="412"/>
      <c r="BT135" s="412"/>
      <c r="BU135" s="412"/>
      <c r="BV135" s="412"/>
    </row>
    <row r="136" spans="63:74" x14ac:dyDescent="0.2">
      <c r="BK136" s="412"/>
      <c r="BL136" s="412"/>
      <c r="BM136" s="412"/>
      <c r="BN136" s="412"/>
      <c r="BO136" s="412"/>
      <c r="BP136" s="412"/>
      <c r="BQ136" s="412"/>
      <c r="BR136" s="412"/>
      <c r="BS136" s="412"/>
      <c r="BT136" s="412"/>
      <c r="BU136" s="412"/>
      <c r="BV136" s="412"/>
    </row>
  </sheetData>
  <mergeCells count="21">
    <mergeCell ref="B59:Q59"/>
    <mergeCell ref="B60:Q60"/>
    <mergeCell ref="B61:Q61"/>
    <mergeCell ref="B56:Q56"/>
    <mergeCell ref="B57:Q57"/>
    <mergeCell ref="B58:Q58"/>
    <mergeCell ref="AM3:AX3"/>
    <mergeCell ref="AY3:BJ3"/>
    <mergeCell ref="BK3:BV3"/>
    <mergeCell ref="B1:AL1"/>
    <mergeCell ref="C3:N3"/>
    <mergeCell ref="O3:Z3"/>
    <mergeCell ref="AA3:AL3"/>
    <mergeCell ref="B54:Q54"/>
    <mergeCell ref="B55:Q55"/>
    <mergeCell ref="A1:A2"/>
    <mergeCell ref="B49:Q49"/>
    <mergeCell ref="B50:Q50"/>
    <mergeCell ref="B51:Q51"/>
    <mergeCell ref="B52:Q52"/>
    <mergeCell ref="B53:Q5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9"/>
  <sheetViews>
    <sheetView workbookViewId="0">
      <pane xSplit="2" ySplit="4" topLeftCell="AY5" activePane="bottomRight" state="frozen"/>
      <selection activeCell="BC15" sqref="BC15"/>
      <selection pane="topRight" activeCell="BC15" sqref="BC15"/>
      <selection pane="bottomLeft" activeCell="BC15" sqref="BC15"/>
      <selection pane="bottomRight" activeCell="BA10" sqref="BA10"/>
    </sheetView>
  </sheetViews>
  <sheetFormatPr defaultColWidth="8.5703125" defaultRowHeight="11.25" x14ac:dyDescent="0.2"/>
  <cols>
    <col min="1" max="1" width="11.5703125" style="162" customWidth="1"/>
    <col min="2" max="2" width="32.5703125" style="153" customWidth="1"/>
    <col min="3" max="50" width="6.5703125" style="153" customWidth="1"/>
    <col min="51" max="62" width="6.5703125" style="495" customWidth="1"/>
    <col min="63" max="74" width="6.5703125" style="153" customWidth="1"/>
    <col min="75" max="16384" width="8.5703125" style="153"/>
  </cols>
  <sheetData>
    <row r="1" spans="1:74" ht="13.35" customHeight="1" x14ac:dyDescent="0.2">
      <c r="A1" s="667" t="s">
        <v>1051</v>
      </c>
      <c r="B1" s="690" t="s">
        <v>1194</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row>
    <row r="2" spans="1:74" ht="12.75" x14ac:dyDescent="0.2">
      <c r="A2" s="668"/>
      <c r="B2" s="543" t="str">
        <f>"U.S. Energy Information Administration  |  Short-Term Energy Outlook  - "&amp;Dates!D1</f>
        <v>U.S. Energy Information Administration  |  Short-Term Energy Outlook  - August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K5" s="412"/>
      <c r="BL5" s="412"/>
      <c r="BM5" s="412"/>
      <c r="BN5" s="412"/>
      <c r="BO5" s="412"/>
      <c r="BP5" s="412"/>
      <c r="BQ5" s="412"/>
      <c r="BR5" s="412"/>
      <c r="BS5" s="412"/>
      <c r="BT5" s="412"/>
      <c r="BU5" s="412"/>
      <c r="BV5" s="412"/>
    </row>
    <row r="6" spans="1:74" ht="11.1" customHeight="1" x14ac:dyDescent="0.2">
      <c r="A6" s="162" t="s">
        <v>531</v>
      </c>
      <c r="B6" s="172" t="s">
        <v>549</v>
      </c>
      <c r="C6" s="253">
        <v>16.386121289999998</v>
      </c>
      <c r="D6" s="253">
        <v>15.929201143</v>
      </c>
      <c r="E6" s="253">
        <v>16.56374229</v>
      </c>
      <c r="F6" s="253">
        <v>16.474488000000001</v>
      </c>
      <c r="G6" s="253">
        <v>16.294477097000001</v>
      </c>
      <c r="H6" s="253">
        <v>16.349556667000002</v>
      </c>
      <c r="I6" s="253">
        <v>16.381497871000001</v>
      </c>
      <c r="J6" s="253">
        <v>16.913467516000001</v>
      </c>
      <c r="K6" s="253">
        <v>16.613027333000002</v>
      </c>
      <c r="L6" s="253">
        <v>17.159305871000001</v>
      </c>
      <c r="M6" s="253">
        <v>17.412762333</v>
      </c>
      <c r="N6" s="253">
        <v>17.679877161</v>
      </c>
      <c r="O6" s="253">
        <v>17.607216161</v>
      </c>
      <c r="P6" s="253">
        <v>17.932138137999999</v>
      </c>
      <c r="Q6" s="253">
        <v>17.673817484000001</v>
      </c>
      <c r="R6" s="253">
        <v>17.745238666999999</v>
      </c>
      <c r="S6" s="253">
        <v>17.676188547999999</v>
      </c>
      <c r="T6" s="253">
        <v>17.439199667</v>
      </c>
      <c r="U6" s="253">
        <v>17.611308451999999</v>
      </c>
      <c r="V6" s="253">
        <v>17.608701</v>
      </c>
      <c r="W6" s="253">
        <v>17.798876332999999</v>
      </c>
      <c r="X6" s="253">
        <v>18.341329161000001</v>
      </c>
      <c r="Y6" s="253">
        <v>18.687253999999999</v>
      </c>
      <c r="Z6" s="253">
        <v>18.865139097</v>
      </c>
      <c r="AA6" s="253">
        <v>18.671208387</v>
      </c>
      <c r="AB6" s="253">
        <v>18.617257714000001</v>
      </c>
      <c r="AC6" s="253">
        <v>18.883315097000001</v>
      </c>
      <c r="AD6" s="253">
        <v>19.055649333000002</v>
      </c>
      <c r="AE6" s="253">
        <v>18.718968226000001</v>
      </c>
      <c r="AF6" s="253">
        <v>18.904439666999998</v>
      </c>
      <c r="AG6" s="253">
        <v>19.372808805999998</v>
      </c>
      <c r="AH6" s="253">
        <v>19.706607548000001</v>
      </c>
      <c r="AI6" s="253">
        <v>19.865577999999999</v>
      </c>
      <c r="AJ6" s="253">
        <v>19.813796129</v>
      </c>
      <c r="AK6" s="253">
        <v>20.227238332999999</v>
      </c>
      <c r="AL6" s="253">
        <v>20.284791515999999</v>
      </c>
      <c r="AM6" s="253">
        <v>20.268740064999999</v>
      </c>
      <c r="AN6" s="253">
        <v>20.404013856999999</v>
      </c>
      <c r="AO6" s="253">
        <v>20.634642226</v>
      </c>
      <c r="AP6" s="253">
        <v>21.013928</v>
      </c>
      <c r="AQ6" s="253">
        <v>20.851427548</v>
      </c>
      <c r="AR6" s="253">
        <v>21.306894667000002</v>
      </c>
      <c r="AS6" s="253">
        <v>21.359234193999999</v>
      </c>
      <c r="AT6" s="253">
        <v>21.453939999999999</v>
      </c>
      <c r="AU6" s="253">
        <v>21.456301667000002</v>
      </c>
      <c r="AV6" s="253">
        <v>21.815809935000001</v>
      </c>
      <c r="AW6" s="253">
        <v>22.014627999999998</v>
      </c>
      <c r="AX6" s="253">
        <v>22.384234484</v>
      </c>
      <c r="AY6" s="253">
        <v>21.903872418999999</v>
      </c>
      <c r="AZ6" s="253">
        <v>22.174150570999998</v>
      </c>
      <c r="BA6" s="253">
        <v>22.436335080999999</v>
      </c>
      <c r="BB6" s="253">
        <v>22.120773404000001</v>
      </c>
      <c r="BC6" s="253">
        <v>22.311011935</v>
      </c>
      <c r="BD6" s="253">
        <v>22.457230303999999</v>
      </c>
      <c r="BE6" s="253">
        <v>22.532655818999999</v>
      </c>
      <c r="BF6" s="410">
        <v>22.371040331</v>
      </c>
      <c r="BG6" s="410">
        <v>22.25324328</v>
      </c>
      <c r="BH6" s="410">
        <v>22.370851117000001</v>
      </c>
      <c r="BI6" s="410">
        <v>22.491821269999999</v>
      </c>
      <c r="BJ6" s="410">
        <v>22.400361871000001</v>
      </c>
      <c r="BK6" s="410">
        <v>22.252158622</v>
      </c>
      <c r="BL6" s="410">
        <v>22.232021009</v>
      </c>
      <c r="BM6" s="410">
        <v>22.286983977999999</v>
      </c>
      <c r="BN6" s="410">
        <v>22.381912772</v>
      </c>
      <c r="BO6" s="410">
        <v>22.460984536000002</v>
      </c>
      <c r="BP6" s="410">
        <v>22.404932706</v>
      </c>
      <c r="BQ6" s="410">
        <v>22.529417599999999</v>
      </c>
      <c r="BR6" s="410">
        <v>22.470135493000001</v>
      </c>
      <c r="BS6" s="410">
        <v>22.538125526000002</v>
      </c>
      <c r="BT6" s="410">
        <v>22.793074545</v>
      </c>
      <c r="BU6" s="410">
        <v>23.119849538</v>
      </c>
      <c r="BV6" s="410">
        <v>23.266952101000001</v>
      </c>
    </row>
    <row r="7" spans="1:74" ht="11.1" customHeight="1" x14ac:dyDescent="0.2">
      <c r="A7" s="162" t="s">
        <v>275</v>
      </c>
      <c r="B7" s="173" t="s">
        <v>380</v>
      </c>
      <c r="C7" s="253">
        <v>3.5882260000000001</v>
      </c>
      <c r="D7" s="253">
        <v>3.4782259999999998</v>
      </c>
      <c r="E7" s="253">
        <v>3.5792259999999998</v>
      </c>
      <c r="F7" s="253">
        <v>3.549226</v>
      </c>
      <c r="G7" s="253">
        <v>3.2172260000000001</v>
      </c>
      <c r="H7" s="253">
        <v>3.3252259999999998</v>
      </c>
      <c r="I7" s="253">
        <v>3.5982259999999999</v>
      </c>
      <c r="J7" s="253">
        <v>3.7482259999999998</v>
      </c>
      <c r="K7" s="253">
        <v>3.658226</v>
      </c>
      <c r="L7" s="253">
        <v>3.7372260000000002</v>
      </c>
      <c r="M7" s="253">
        <v>3.738226</v>
      </c>
      <c r="N7" s="253">
        <v>3.9302260000000002</v>
      </c>
      <c r="O7" s="253">
        <v>3.8854289999999998</v>
      </c>
      <c r="P7" s="253">
        <v>4.0564289999999996</v>
      </c>
      <c r="Q7" s="253">
        <v>3.7944290000000001</v>
      </c>
      <c r="R7" s="253">
        <v>3.9224290000000002</v>
      </c>
      <c r="S7" s="253">
        <v>3.6924290000000002</v>
      </c>
      <c r="T7" s="253">
        <v>3.601429</v>
      </c>
      <c r="U7" s="253">
        <v>3.7814290000000002</v>
      </c>
      <c r="V7" s="253">
        <v>3.7614290000000001</v>
      </c>
      <c r="W7" s="253">
        <v>3.6784289999999999</v>
      </c>
      <c r="X7" s="253">
        <v>3.9004289999999999</v>
      </c>
      <c r="Y7" s="253">
        <v>4.0084289999999996</v>
      </c>
      <c r="Z7" s="253">
        <v>4.1944290000000004</v>
      </c>
      <c r="AA7" s="253">
        <v>4.1161479999999999</v>
      </c>
      <c r="AB7" s="253">
        <v>4.0271480000000004</v>
      </c>
      <c r="AC7" s="253">
        <v>4.188148</v>
      </c>
      <c r="AD7" s="253">
        <v>3.986148</v>
      </c>
      <c r="AE7" s="253">
        <v>3.7151480000000001</v>
      </c>
      <c r="AF7" s="253">
        <v>3.8751479999999998</v>
      </c>
      <c r="AG7" s="253">
        <v>4.0351480000000004</v>
      </c>
      <c r="AH7" s="253">
        <v>4.2101480000000002</v>
      </c>
      <c r="AI7" s="253">
        <v>4.071148</v>
      </c>
      <c r="AJ7" s="253">
        <v>4.0641480000000003</v>
      </c>
      <c r="AK7" s="253">
        <v>4.2471480000000001</v>
      </c>
      <c r="AL7" s="253">
        <v>4.3331480000000004</v>
      </c>
      <c r="AM7" s="253">
        <v>4.3781480000000004</v>
      </c>
      <c r="AN7" s="253">
        <v>4.4091480000000001</v>
      </c>
      <c r="AO7" s="253">
        <v>4.4671479999999999</v>
      </c>
      <c r="AP7" s="253">
        <v>4.3401480000000001</v>
      </c>
      <c r="AQ7" s="253">
        <v>4.1811480000000003</v>
      </c>
      <c r="AR7" s="253">
        <v>4.3031480000000002</v>
      </c>
      <c r="AS7" s="253">
        <v>4.3551479999999998</v>
      </c>
      <c r="AT7" s="253">
        <v>4.2941479999999999</v>
      </c>
      <c r="AU7" s="253">
        <v>4.3321480000000001</v>
      </c>
      <c r="AV7" s="253">
        <v>4.5141479999999996</v>
      </c>
      <c r="AW7" s="253">
        <v>4.5211480000000002</v>
      </c>
      <c r="AX7" s="253">
        <v>4.627148</v>
      </c>
      <c r="AY7" s="253">
        <v>4.6911480000000001</v>
      </c>
      <c r="AZ7" s="253">
        <v>4.7331479999999999</v>
      </c>
      <c r="BA7" s="253">
        <v>4.6233510769999997</v>
      </c>
      <c r="BB7" s="253">
        <v>4.2734460900000002</v>
      </c>
      <c r="BC7" s="253">
        <v>4.6131015194999998</v>
      </c>
      <c r="BD7" s="253">
        <v>4.5940969516000001</v>
      </c>
      <c r="BE7" s="253">
        <v>4.6743966683</v>
      </c>
      <c r="BF7" s="410">
        <v>4.7344035284999997</v>
      </c>
      <c r="BG7" s="410">
        <v>4.7048864029999997</v>
      </c>
      <c r="BH7" s="410">
        <v>4.8746421509999998</v>
      </c>
      <c r="BI7" s="410">
        <v>4.9345641811999998</v>
      </c>
      <c r="BJ7" s="410">
        <v>4.9044785331999998</v>
      </c>
      <c r="BK7" s="410">
        <v>4.9140787593999997</v>
      </c>
      <c r="BL7" s="410">
        <v>4.9447551271999997</v>
      </c>
      <c r="BM7" s="410">
        <v>4.9744225634000001</v>
      </c>
      <c r="BN7" s="410">
        <v>4.9947269424999998</v>
      </c>
      <c r="BO7" s="410">
        <v>5.0243993323999998</v>
      </c>
      <c r="BP7" s="410">
        <v>5.0354113294999996</v>
      </c>
      <c r="BQ7" s="410">
        <v>5.0755938451000002</v>
      </c>
      <c r="BR7" s="410">
        <v>5.115571739</v>
      </c>
      <c r="BS7" s="410">
        <v>5.1559870618000003</v>
      </c>
      <c r="BT7" s="410">
        <v>5.1957831429999999</v>
      </c>
      <c r="BU7" s="410">
        <v>5.2356757329999999</v>
      </c>
      <c r="BV7" s="410">
        <v>5.2754848570000004</v>
      </c>
    </row>
    <row r="8" spans="1:74" ht="11.1" customHeight="1" x14ac:dyDescent="0.2">
      <c r="A8" s="162" t="s">
        <v>276</v>
      </c>
      <c r="B8" s="173" t="s">
        <v>381</v>
      </c>
      <c r="C8" s="253">
        <v>3.0068239999999999</v>
      </c>
      <c r="D8" s="253">
        <v>2.9668239999999999</v>
      </c>
      <c r="E8" s="253">
        <v>2.9908239999999999</v>
      </c>
      <c r="F8" s="253">
        <v>2.9948239999999999</v>
      </c>
      <c r="G8" s="253">
        <v>2.9794459999999998</v>
      </c>
      <c r="H8" s="253">
        <v>2.965824</v>
      </c>
      <c r="I8" s="253">
        <v>2.9488240000000001</v>
      </c>
      <c r="J8" s="253">
        <v>2.957824</v>
      </c>
      <c r="K8" s="253">
        <v>2.8878240000000002</v>
      </c>
      <c r="L8" s="253">
        <v>2.9508239999999999</v>
      </c>
      <c r="M8" s="253">
        <v>2.9208240000000001</v>
      </c>
      <c r="N8" s="253">
        <v>2.9478240000000002</v>
      </c>
      <c r="O8" s="253">
        <v>2.9176099999999998</v>
      </c>
      <c r="P8" s="253">
        <v>2.9446099999999999</v>
      </c>
      <c r="Q8" s="253">
        <v>2.9626100000000002</v>
      </c>
      <c r="R8" s="253">
        <v>2.9576099999999999</v>
      </c>
      <c r="S8" s="253">
        <v>2.9496099999999998</v>
      </c>
      <c r="T8" s="253">
        <v>2.9496099999999998</v>
      </c>
      <c r="U8" s="253">
        <v>2.9256099999999998</v>
      </c>
      <c r="V8" s="253">
        <v>2.9626100000000002</v>
      </c>
      <c r="W8" s="253">
        <v>2.9496099999999998</v>
      </c>
      <c r="X8" s="253">
        <v>2.8986100000000001</v>
      </c>
      <c r="Y8" s="253">
        <v>2.9516100000000001</v>
      </c>
      <c r="Z8" s="253">
        <v>2.9206099999999999</v>
      </c>
      <c r="AA8" s="253">
        <v>2.960143</v>
      </c>
      <c r="AB8" s="253">
        <v>2.9511430000000001</v>
      </c>
      <c r="AC8" s="253">
        <v>2.9021430000000001</v>
      </c>
      <c r="AD8" s="253">
        <v>2.9021430000000001</v>
      </c>
      <c r="AE8" s="253">
        <v>2.8851429999999998</v>
      </c>
      <c r="AF8" s="253">
        <v>2.9131429999999998</v>
      </c>
      <c r="AG8" s="253">
        <v>2.8821430000000001</v>
      </c>
      <c r="AH8" s="253">
        <v>2.915143</v>
      </c>
      <c r="AI8" s="253">
        <v>2.9181430000000002</v>
      </c>
      <c r="AJ8" s="253">
        <v>2.9331429999999998</v>
      </c>
      <c r="AK8" s="253">
        <v>2.9061430000000001</v>
      </c>
      <c r="AL8" s="253">
        <v>2.915143</v>
      </c>
      <c r="AM8" s="253">
        <v>2.8901430000000001</v>
      </c>
      <c r="AN8" s="253">
        <v>2.899143</v>
      </c>
      <c r="AO8" s="253">
        <v>2.8801429999999999</v>
      </c>
      <c r="AP8" s="253">
        <v>2.8731429999999998</v>
      </c>
      <c r="AQ8" s="253">
        <v>2.8891429999999998</v>
      </c>
      <c r="AR8" s="253">
        <v>2.8291430000000002</v>
      </c>
      <c r="AS8" s="253">
        <v>2.7751429999999999</v>
      </c>
      <c r="AT8" s="253">
        <v>2.8091430000000002</v>
      </c>
      <c r="AU8" s="253">
        <v>2.7831429999999999</v>
      </c>
      <c r="AV8" s="253">
        <v>2.7521429999999998</v>
      </c>
      <c r="AW8" s="253">
        <v>2.7441430000000002</v>
      </c>
      <c r="AX8" s="253">
        <v>2.738143</v>
      </c>
      <c r="AY8" s="253">
        <v>2.6351429999999998</v>
      </c>
      <c r="AZ8" s="253">
        <v>2.7111429999999999</v>
      </c>
      <c r="BA8" s="253">
        <v>2.6926873261000002</v>
      </c>
      <c r="BB8" s="253">
        <v>2.5457303143000001</v>
      </c>
      <c r="BC8" s="253">
        <v>2.5745744150999998</v>
      </c>
      <c r="BD8" s="253">
        <v>2.6390247934</v>
      </c>
      <c r="BE8" s="253">
        <v>2.6591603987000001</v>
      </c>
      <c r="BF8" s="410">
        <v>2.6681635025000001</v>
      </c>
      <c r="BG8" s="410">
        <v>2.6643819767000001</v>
      </c>
      <c r="BH8" s="410">
        <v>2.6602714661000002</v>
      </c>
      <c r="BI8" s="410">
        <v>2.6552361891</v>
      </c>
      <c r="BJ8" s="410">
        <v>2.6421974380000002</v>
      </c>
      <c r="BK8" s="410">
        <v>2.6370165623999999</v>
      </c>
      <c r="BL8" s="410">
        <v>2.6313225816000001</v>
      </c>
      <c r="BM8" s="410">
        <v>2.6271721148</v>
      </c>
      <c r="BN8" s="410">
        <v>2.6213098295999999</v>
      </c>
      <c r="BO8" s="410">
        <v>2.6171616040000001</v>
      </c>
      <c r="BP8" s="410">
        <v>2.6116194770000001</v>
      </c>
      <c r="BQ8" s="410">
        <v>2.6077020552999999</v>
      </c>
      <c r="BR8" s="410">
        <v>2.6026920535000002</v>
      </c>
      <c r="BS8" s="410">
        <v>2.5978799642000001</v>
      </c>
      <c r="BT8" s="410">
        <v>2.5927877021999999</v>
      </c>
      <c r="BU8" s="410">
        <v>2.5887391051000002</v>
      </c>
      <c r="BV8" s="410">
        <v>2.5826527441999998</v>
      </c>
    </row>
    <row r="9" spans="1:74" ht="11.1" customHeight="1" x14ac:dyDescent="0.2">
      <c r="A9" s="162" t="s">
        <v>277</v>
      </c>
      <c r="B9" s="173" t="s">
        <v>382</v>
      </c>
      <c r="C9" s="253">
        <v>9.7910712902999997</v>
      </c>
      <c r="D9" s="253">
        <v>9.4841511429000001</v>
      </c>
      <c r="E9" s="253">
        <v>9.9936922903000003</v>
      </c>
      <c r="F9" s="253">
        <v>9.9304380000000005</v>
      </c>
      <c r="G9" s="253">
        <v>10.097805097</v>
      </c>
      <c r="H9" s="253">
        <v>10.058506667</v>
      </c>
      <c r="I9" s="253">
        <v>9.8344478710000001</v>
      </c>
      <c r="J9" s="253">
        <v>10.207417516</v>
      </c>
      <c r="K9" s="253">
        <v>10.066977333000001</v>
      </c>
      <c r="L9" s="253">
        <v>10.471255871</v>
      </c>
      <c r="M9" s="253">
        <v>10.753712332999999</v>
      </c>
      <c r="N9" s="253">
        <v>10.801827161</v>
      </c>
      <c r="O9" s="253">
        <v>10.804177161</v>
      </c>
      <c r="P9" s="253">
        <v>10.931099138</v>
      </c>
      <c r="Q9" s="253">
        <v>10.916778484</v>
      </c>
      <c r="R9" s="253">
        <v>10.865199667000001</v>
      </c>
      <c r="S9" s="253">
        <v>11.034149548</v>
      </c>
      <c r="T9" s="253">
        <v>10.888160666999999</v>
      </c>
      <c r="U9" s="253">
        <v>10.904269451999999</v>
      </c>
      <c r="V9" s="253">
        <v>10.884662000000001</v>
      </c>
      <c r="W9" s="253">
        <v>11.170837333</v>
      </c>
      <c r="X9" s="253">
        <v>11.542290161</v>
      </c>
      <c r="Y9" s="253">
        <v>11.727214999999999</v>
      </c>
      <c r="Z9" s="253">
        <v>11.750100097000001</v>
      </c>
      <c r="AA9" s="253">
        <v>11.594917387000001</v>
      </c>
      <c r="AB9" s="253">
        <v>11.638966714</v>
      </c>
      <c r="AC9" s="253">
        <v>11.793024097</v>
      </c>
      <c r="AD9" s="253">
        <v>12.167358332999999</v>
      </c>
      <c r="AE9" s="253">
        <v>12.118677226000001</v>
      </c>
      <c r="AF9" s="253">
        <v>12.116148666999999</v>
      </c>
      <c r="AG9" s="253">
        <v>12.455517806</v>
      </c>
      <c r="AH9" s="253">
        <v>12.581316548</v>
      </c>
      <c r="AI9" s="253">
        <v>12.876287</v>
      </c>
      <c r="AJ9" s="253">
        <v>12.816505128999999</v>
      </c>
      <c r="AK9" s="253">
        <v>13.073947333</v>
      </c>
      <c r="AL9" s="253">
        <v>13.036500516</v>
      </c>
      <c r="AM9" s="253">
        <v>13.000449065</v>
      </c>
      <c r="AN9" s="253">
        <v>13.095722857</v>
      </c>
      <c r="AO9" s="253">
        <v>13.287351226</v>
      </c>
      <c r="AP9" s="253">
        <v>13.800637</v>
      </c>
      <c r="AQ9" s="253">
        <v>13.781136547999999</v>
      </c>
      <c r="AR9" s="253">
        <v>14.174603667</v>
      </c>
      <c r="AS9" s="253">
        <v>14.228943193999999</v>
      </c>
      <c r="AT9" s="253">
        <v>14.350649000000001</v>
      </c>
      <c r="AU9" s="253">
        <v>14.341010667000001</v>
      </c>
      <c r="AV9" s="253">
        <v>14.549518935</v>
      </c>
      <c r="AW9" s="253">
        <v>14.749337000000001</v>
      </c>
      <c r="AX9" s="253">
        <v>15.018943483999999</v>
      </c>
      <c r="AY9" s="253">
        <v>14.577581418999999</v>
      </c>
      <c r="AZ9" s="253">
        <v>14.729859571</v>
      </c>
      <c r="BA9" s="253">
        <v>15.120296677000001</v>
      </c>
      <c r="BB9" s="253">
        <v>15.301596999999999</v>
      </c>
      <c r="BC9" s="253">
        <v>15.123336</v>
      </c>
      <c r="BD9" s="253">
        <v>15.224108558999999</v>
      </c>
      <c r="BE9" s="253">
        <v>15.199098751999999</v>
      </c>
      <c r="BF9" s="410">
        <v>14.968473299999999</v>
      </c>
      <c r="BG9" s="410">
        <v>14.8839749</v>
      </c>
      <c r="BH9" s="410">
        <v>14.8359375</v>
      </c>
      <c r="BI9" s="410">
        <v>14.9020209</v>
      </c>
      <c r="BJ9" s="410">
        <v>14.8536859</v>
      </c>
      <c r="BK9" s="410">
        <v>14.7010633</v>
      </c>
      <c r="BL9" s="410">
        <v>14.655943300000001</v>
      </c>
      <c r="BM9" s="410">
        <v>14.685389300000001</v>
      </c>
      <c r="BN9" s="410">
        <v>14.765876</v>
      </c>
      <c r="BO9" s="410">
        <v>14.8194236</v>
      </c>
      <c r="BP9" s="410">
        <v>14.7579019</v>
      </c>
      <c r="BQ9" s="410">
        <v>14.846121699999999</v>
      </c>
      <c r="BR9" s="410">
        <v>14.751871700000001</v>
      </c>
      <c r="BS9" s="410">
        <v>14.7842585</v>
      </c>
      <c r="BT9" s="410">
        <v>15.004503700000001</v>
      </c>
      <c r="BU9" s="410">
        <v>15.295434699999999</v>
      </c>
      <c r="BV9" s="410">
        <v>15.4088145</v>
      </c>
    </row>
    <row r="10" spans="1:74" ht="11.1" customHeight="1" x14ac:dyDescent="0.2">
      <c r="C10" s="224"/>
      <c r="D10" s="224"/>
      <c r="E10" s="224"/>
      <c r="F10" s="224"/>
      <c r="G10" s="224"/>
      <c r="H10" s="224"/>
      <c r="I10" s="224"/>
      <c r="J10" s="224"/>
      <c r="K10" s="224"/>
      <c r="L10" s="224"/>
      <c r="M10" s="224"/>
      <c r="N10" s="224"/>
      <c r="O10" s="224"/>
      <c r="P10" s="224"/>
      <c r="Q10" s="224"/>
      <c r="R10" s="224"/>
      <c r="S10" s="224"/>
      <c r="T10" s="224"/>
      <c r="U10" s="224"/>
      <c r="V10" s="224"/>
      <c r="W10" s="224"/>
      <c r="X10" s="224"/>
      <c r="Y10" s="224"/>
      <c r="Z10" s="224"/>
      <c r="AA10" s="224"/>
      <c r="AB10" s="224"/>
      <c r="AC10" s="224"/>
      <c r="AD10" s="224"/>
      <c r="AE10" s="224"/>
      <c r="AF10" s="224"/>
      <c r="AG10" s="224"/>
      <c r="AH10" s="224"/>
      <c r="AI10" s="224"/>
      <c r="AJ10" s="224"/>
      <c r="AK10" s="224"/>
      <c r="AL10" s="224"/>
      <c r="AM10" s="224"/>
      <c r="AN10" s="224"/>
      <c r="AO10" s="224"/>
      <c r="AP10" s="224"/>
      <c r="AQ10" s="224"/>
      <c r="AR10" s="224"/>
      <c r="AS10" s="224"/>
      <c r="AT10" s="224"/>
      <c r="AU10" s="224"/>
      <c r="AV10" s="224"/>
      <c r="AW10" s="224"/>
      <c r="AX10" s="224"/>
      <c r="AY10" s="649"/>
      <c r="AZ10" s="649"/>
      <c r="BA10" s="649"/>
      <c r="BB10" s="649"/>
      <c r="BC10" s="649"/>
      <c r="BD10" s="649"/>
      <c r="BE10" s="649"/>
      <c r="BF10" s="493"/>
      <c r="BG10" s="493"/>
      <c r="BH10" s="493"/>
      <c r="BI10" s="493"/>
      <c r="BJ10" s="493"/>
      <c r="BK10" s="411"/>
      <c r="BL10" s="411"/>
      <c r="BM10" s="411"/>
      <c r="BN10" s="411"/>
      <c r="BO10" s="411"/>
      <c r="BP10" s="411"/>
      <c r="BQ10" s="411"/>
      <c r="BR10" s="411"/>
      <c r="BS10" s="411"/>
      <c r="BT10" s="411"/>
      <c r="BU10" s="411"/>
      <c r="BV10" s="411"/>
    </row>
    <row r="11" spans="1:74" ht="11.1" customHeight="1" x14ac:dyDescent="0.2">
      <c r="A11" s="162" t="s">
        <v>530</v>
      </c>
      <c r="B11" s="172" t="s">
        <v>550</v>
      </c>
      <c r="C11" s="253">
        <v>4.4873154113</v>
      </c>
      <c r="D11" s="253">
        <v>4.4272080582999997</v>
      </c>
      <c r="E11" s="253">
        <v>4.4645827983000004</v>
      </c>
      <c r="F11" s="253">
        <v>4.4880727443000001</v>
      </c>
      <c r="G11" s="253">
        <v>4.9850091093</v>
      </c>
      <c r="H11" s="253">
        <v>5.1925538982999999</v>
      </c>
      <c r="I11" s="253">
        <v>5.1158689833000004</v>
      </c>
      <c r="J11" s="253">
        <v>5.1653847723000004</v>
      </c>
      <c r="K11" s="253">
        <v>5.2165691773000002</v>
      </c>
      <c r="L11" s="253">
        <v>4.9794856482999998</v>
      </c>
      <c r="M11" s="253">
        <v>4.9337460023000004</v>
      </c>
      <c r="N11" s="253">
        <v>4.6734689163000001</v>
      </c>
      <c r="O11" s="253">
        <v>4.6277173232999997</v>
      </c>
      <c r="P11" s="253">
        <v>4.5825279462999999</v>
      </c>
      <c r="Q11" s="253">
        <v>4.4445417782999996</v>
      </c>
      <c r="R11" s="253">
        <v>4.4884016493000001</v>
      </c>
      <c r="S11" s="253">
        <v>4.8229645533000003</v>
      </c>
      <c r="T11" s="253">
        <v>4.8342267873000004</v>
      </c>
      <c r="U11" s="253">
        <v>5.0779605032999999</v>
      </c>
      <c r="V11" s="253">
        <v>5.1076643073000003</v>
      </c>
      <c r="W11" s="253">
        <v>5.0058075792999999</v>
      </c>
      <c r="X11" s="253">
        <v>5.0774937442999999</v>
      </c>
      <c r="Y11" s="253">
        <v>4.9209363062999998</v>
      </c>
      <c r="Z11" s="253">
        <v>4.7311581602999997</v>
      </c>
      <c r="AA11" s="253">
        <v>4.5209506453000001</v>
      </c>
      <c r="AB11" s="253">
        <v>4.4533116453000003</v>
      </c>
      <c r="AC11" s="253">
        <v>4.2781086452999997</v>
      </c>
      <c r="AD11" s="253">
        <v>4.6781096453000002</v>
      </c>
      <c r="AE11" s="253">
        <v>5.0582456453000004</v>
      </c>
      <c r="AF11" s="253">
        <v>5.0906256453000003</v>
      </c>
      <c r="AG11" s="253">
        <v>5.1902786453000003</v>
      </c>
      <c r="AH11" s="253">
        <v>5.2933886453000003</v>
      </c>
      <c r="AI11" s="253">
        <v>5.2764816452999996</v>
      </c>
      <c r="AJ11" s="253">
        <v>5.1557506453000004</v>
      </c>
      <c r="AK11" s="253">
        <v>5.1176106453000001</v>
      </c>
      <c r="AL11" s="253">
        <v>4.8116426453000001</v>
      </c>
      <c r="AM11" s="253">
        <v>4.5183051392999998</v>
      </c>
      <c r="AN11" s="253">
        <v>4.5833386503</v>
      </c>
      <c r="AO11" s="253">
        <v>4.5464567503</v>
      </c>
      <c r="AP11" s="253">
        <v>4.8111301542999998</v>
      </c>
      <c r="AQ11" s="253">
        <v>5.2268907822999999</v>
      </c>
      <c r="AR11" s="253">
        <v>5.4667289322999997</v>
      </c>
      <c r="AS11" s="253">
        <v>5.4183088572999996</v>
      </c>
      <c r="AT11" s="253">
        <v>5.6715269683000002</v>
      </c>
      <c r="AU11" s="253">
        <v>5.5903133453000002</v>
      </c>
      <c r="AV11" s="253">
        <v>5.7452969872999997</v>
      </c>
      <c r="AW11" s="253">
        <v>5.2780772372999998</v>
      </c>
      <c r="AX11" s="253">
        <v>5.1609946252999999</v>
      </c>
      <c r="AY11" s="253">
        <v>5.0179797623000004</v>
      </c>
      <c r="AZ11" s="253">
        <v>4.9465947823</v>
      </c>
      <c r="BA11" s="253">
        <v>4.9125721220000003</v>
      </c>
      <c r="BB11" s="253">
        <v>5.1629366933999998</v>
      </c>
      <c r="BC11" s="253">
        <v>5.4306290178000003</v>
      </c>
      <c r="BD11" s="253">
        <v>5.6496489283000004</v>
      </c>
      <c r="BE11" s="253">
        <v>5.5773816267000003</v>
      </c>
      <c r="BF11" s="410">
        <v>5.7785845472000004</v>
      </c>
      <c r="BG11" s="410">
        <v>5.6759921049999997</v>
      </c>
      <c r="BH11" s="410">
        <v>5.7966357756000004</v>
      </c>
      <c r="BI11" s="410">
        <v>5.3692687292999999</v>
      </c>
      <c r="BJ11" s="410">
        <v>5.1124416677999998</v>
      </c>
      <c r="BK11" s="410">
        <v>5.0015951819</v>
      </c>
      <c r="BL11" s="410">
        <v>4.9629241853000003</v>
      </c>
      <c r="BM11" s="410">
        <v>4.9828555213000003</v>
      </c>
      <c r="BN11" s="410">
        <v>5.2725099802999997</v>
      </c>
      <c r="BO11" s="410">
        <v>5.5552215178999997</v>
      </c>
      <c r="BP11" s="410">
        <v>5.7481418955999999</v>
      </c>
      <c r="BQ11" s="410">
        <v>5.6679336412000003</v>
      </c>
      <c r="BR11" s="410">
        <v>5.8777167174000002</v>
      </c>
      <c r="BS11" s="410">
        <v>5.7633518066000002</v>
      </c>
      <c r="BT11" s="410">
        <v>5.8844626437000001</v>
      </c>
      <c r="BU11" s="410">
        <v>5.4520824139000004</v>
      </c>
      <c r="BV11" s="410">
        <v>5.1899735297999996</v>
      </c>
    </row>
    <row r="12" spans="1:74" ht="11.1" customHeight="1" x14ac:dyDescent="0.2">
      <c r="A12" s="162" t="s">
        <v>278</v>
      </c>
      <c r="B12" s="173" t="s">
        <v>383</v>
      </c>
      <c r="C12" s="253">
        <v>0.75593487127000003</v>
      </c>
      <c r="D12" s="253">
        <v>0.76005366526999996</v>
      </c>
      <c r="E12" s="253">
        <v>0.76223306027000004</v>
      </c>
      <c r="F12" s="253">
        <v>0.67267371126999997</v>
      </c>
      <c r="G12" s="253">
        <v>0.69888859726999997</v>
      </c>
      <c r="H12" s="253">
        <v>0.70844854527000001</v>
      </c>
      <c r="I12" s="253">
        <v>0.73652174827000005</v>
      </c>
      <c r="J12" s="253">
        <v>0.76692502327000001</v>
      </c>
      <c r="K12" s="253">
        <v>0.76978645726999995</v>
      </c>
      <c r="L12" s="253">
        <v>0.77783438326999998</v>
      </c>
      <c r="M12" s="253">
        <v>0.77085849026999997</v>
      </c>
      <c r="N12" s="253">
        <v>0.76266743227</v>
      </c>
      <c r="O12" s="253">
        <v>0.73965363327</v>
      </c>
      <c r="P12" s="253">
        <v>0.73738899427000004</v>
      </c>
      <c r="Q12" s="253">
        <v>0.72982794026999998</v>
      </c>
      <c r="R12" s="253">
        <v>0.73071241627000005</v>
      </c>
      <c r="S12" s="253">
        <v>0.73416708526999996</v>
      </c>
      <c r="T12" s="253">
        <v>0.71137257327000003</v>
      </c>
      <c r="U12" s="253">
        <v>0.73281390726999995</v>
      </c>
      <c r="V12" s="253">
        <v>0.73731472727000003</v>
      </c>
      <c r="W12" s="253">
        <v>0.71631778527000001</v>
      </c>
      <c r="X12" s="253">
        <v>0.71085486526999997</v>
      </c>
      <c r="Y12" s="253">
        <v>0.69517367926999996</v>
      </c>
      <c r="Z12" s="253">
        <v>0.70248669727000002</v>
      </c>
      <c r="AA12" s="253">
        <v>0.69552984526999995</v>
      </c>
      <c r="AB12" s="253">
        <v>0.68784884527000001</v>
      </c>
      <c r="AC12" s="253">
        <v>0.68897084526999997</v>
      </c>
      <c r="AD12" s="253">
        <v>0.69741684527000003</v>
      </c>
      <c r="AE12" s="253">
        <v>0.69619584527</v>
      </c>
      <c r="AF12" s="253">
        <v>0.70278384527000004</v>
      </c>
      <c r="AG12" s="253">
        <v>0.71978984527000001</v>
      </c>
      <c r="AH12" s="253">
        <v>0.71992884527000001</v>
      </c>
      <c r="AI12" s="253">
        <v>0.73033984526999995</v>
      </c>
      <c r="AJ12" s="253">
        <v>0.73413584526999998</v>
      </c>
      <c r="AK12" s="253">
        <v>0.72595984527000001</v>
      </c>
      <c r="AL12" s="253">
        <v>0.69493684526999999</v>
      </c>
      <c r="AM12" s="253">
        <v>0.70301419027000001</v>
      </c>
      <c r="AN12" s="253">
        <v>0.70467143926999998</v>
      </c>
      <c r="AO12" s="253">
        <v>0.69417744627</v>
      </c>
      <c r="AP12" s="253">
        <v>0.68246356026999999</v>
      </c>
      <c r="AQ12" s="253">
        <v>0.71562764927</v>
      </c>
      <c r="AR12" s="253">
        <v>0.72657760927000004</v>
      </c>
      <c r="AS12" s="253">
        <v>0.72476756526999997</v>
      </c>
      <c r="AT12" s="253">
        <v>0.72995966527</v>
      </c>
      <c r="AU12" s="253">
        <v>0.74655505027000002</v>
      </c>
      <c r="AV12" s="253">
        <v>0.74912293627000004</v>
      </c>
      <c r="AW12" s="253">
        <v>0.73134919126999998</v>
      </c>
      <c r="AX12" s="253">
        <v>0.70907292626999996</v>
      </c>
      <c r="AY12" s="253">
        <v>0.70091003426999998</v>
      </c>
      <c r="AZ12" s="253">
        <v>0.69156935727000002</v>
      </c>
      <c r="BA12" s="253">
        <v>0.69344391398000005</v>
      </c>
      <c r="BB12" s="253">
        <v>0.70366425133999999</v>
      </c>
      <c r="BC12" s="253">
        <v>0.72593559189000001</v>
      </c>
      <c r="BD12" s="253">
        <v>0.73815320541999996</v>
      </c>
      <c r="BE12" s="253">
        <v>0.73633919461999997</v>
      </c>
      <c r="BF12" s="410">
        <v>0.74160901883999997</v>
      </c>
      <c r="BG12" s="410">
        <v>0.75852436764999998</v>
      </c>
      <c r="BH12" s="410">
        <v>0.76107684444000001</v>
      </c>
      <c r="BI12" s="410">
        <v>0.74311381206000005</v>
      </c>
      <c r="BJ12" s="410">
        <v>0.72073933327999995</v>
      </c>
      <c r="BK12" s="410">
        <v>0.71142673394</v>
      </c>
      <c r="BL12" s="410">
        <v>0.68223737776000004</v>
      </c>
      <c r="BM12" s="410">
        <v>0.70371291825000004</v>
      </c>
      <c r="BN12" s="410">
        <v>0.71404907504000004</v>
      </c>
      <c r="BO12" s="410">
        <v>0.73644251222000001</v>
      </c>
      <c r="BP12" s="410">
        <v>0.74873103392999996</v>
      </c>
      <c r="BQ12" s="410">
        <v>0.74681419047999997</v>
      </c>
      <c r="BR12" s="410">
        <v>0.75215460731999995</v>
      </c>
      <c r="BS12" s="410">
        <v>0.76926450444000005</v>
      </c>
      <c r="BT12" s="410">
        <v>0.77186873501999997</v>
      </c>
      <c r="BU12" s="410">
        <v>0.75372540852000003</v>
      </c>
      <c r="BV12" s="410">
        <v>0.73124801517000004</v>
      </c>
    </row>
    <row r="13" spans="1:74" ht="11.1" customHeight="1" x14ac:dyDescent="0.2">
      <c r="A13" s="162" t="s">
        <v>279</v>
      </c>
      <c r="B13" s="173" t="s">
        <v>384</v>
      </c>
      <c r="C13" s="253">
        <v>2.3847449064999999</v>
      </c>
      <c r="D13" s="253">
        <v>2.2886373215</v>
      </c>
      <c r="E13" s="253">
        <v>2.3067118784999998</v>
      </c>
      <c r="F13" s="253">
        <v>2.4127839025000002</v>
      </c>
      <c r="G13" s="253">
        <v>2.8522074845000001</v>
      </c>
      <c r="H13" s="253">
        <v>3.0335430575000002</v>
      </c>
      <c r="I13" s="253">
        <v>2.9468406654999999</v>
      </c>
      <c r="J13" s="253">
        <v>2.9484149945000002</v>
      </c>
      <c r="K13" s="253">
        <v>3.0515899014999999</v>
      </c>
      <c r="L13" s="253">
        <v>2.7669317835</v>
      </c>
      <c r="M13" s="253">
        <v>2.7096373415000001</v>
      </c>
      <c r="N13" s="253">
        <v>2.4964004625</v>
      </c>
      <c r="O13" s="253">
        <v>2.4706846365000001</v>
      </c>
      <c r="P13" s="253">
        <v>2.4526598984999999</v>
      </c>
      <c r="Q13" s="253">
        <v>2.2737227844999999</v>
      </c>
      <c r="R13" s="253">
        <v>2.3158191795</v>
      </c>
      <c r="S13" s="253">
        <v>2.6597604145</v>
      </c>
      <c r="T13" s="253">
        <v>2.7040331604999999</v>
      </c>
      <c r="U13" s="253">
        <v>2.9243765425000001</v>
      </c>
      <c r="V13" s="253">
        <v>2.9707035264999999</v>
      </c>
      <c r="W13" s="253">
        <v>2.8377887405000002</v>
      </c>
      <c r="X13" s="253">
        <v>2.9063908254999999</v>
      </c>
      <c r="Y13" s="253">
        <v>2.7554815735</v>
      </c>
      <c r="Z13" s="253">
        <v>2.5386254094999998</v>
      </c>
      <c r="AA13" s="253">
        <v>2.3057617465</v>
      </c>
      <c r="AB13" s="253">
        <v>2.2485947464999998</v>
      </c>
      <c r="AC13" s="253">
        <v>2.0665847464999998</v>
      </c>
      <c r="AD13" s="253">
        <v>2.4649227465000001</v>
      </c>
      <c r="AE13" s="253">
        <v>2.8437077464999998</v>
      </c>
      <c r="AF13" s="253">
        <v>2.9063447464999999</v>
      </c>
      <c r="AG13" s="253">
        <v>2.9475787465000001</v>
      </c>
      <c r="AH13" s="253">
        <v>3.0292117465000001</v>
      </c>
      <c r="AI13" s="253">
        <v>3.0530417464999999</v>
      </c>
      <c r="AJ13" s="253">
        <v>2.9431127465000002</v>
      </c>
      <c r="AK13" s="253">
        <v>2.8772927465000002</v>
      </c>
      <c r="AL13" s="253">
        <v>2.6043187465000002</v>
      </c>
      <c r="AM13" s="253">
        <v>2.3115881575000001</v>
      </c>
      <c r="AN13" s="253">
        <v>2.3537729005000001</v>
      </c>
      <c r="AO13" s="253">
        <v>2.3471344765</v>
      </c>
      <c r="AP13" s="253">
        <v>2.6720949835000001</v>
      </c>
      <c r="AQ13" s="253">
        <v>3.0454461025000001</v>
      </c>
      <c r="AR13" s="253">
        <v>3.2200870524999998</v>
      </c>
      <c r="AS13" s="253">
        <v>3.2031018054999998</v>
      </c>
      <c r="AT13" s="253">
        <v>3.4319798165000002</v>
      </c>
      <c r="AU13" s="253">
        <v>3.3354473365000001</v>
      </c>
      <c r="AV13" s="253">
        <v>3.4737658465000001</v>
      </c>
      <c r="AW13" s="253">
        <v>3.0321515434999999</v>
      </c>
      <c r="AX13" s="253">
        <v>2.9266099935000001</v>
      </c>
      <c r="AY13" s="253">
        <v>2.7749442995</v>
      </c>
      <c r="AZ13" s="253">
        <v>2.7240704935000002</v>
      </c>
      <c r="BA13" s="253">
        <v>2.6947660948999999</v>
      </c>
      <c r="BB13" s="253">
        <v>2.9500494395999999</v>
      </c>
      <c r="BC13" s="253">
        <v>3.2894653235</v>
      </c>
      <c r="BD13" s="253">
        <v>3.3927527134000002</v>
      </c>
      <c r="BE13" s="253">
        <v>3.3557588385999999</v>
      </c>
      <c r="BF13" s="410">
        <v>3.5289579507000002</v>
      </c>
      <c r="BG13" s="410">
        <v>3.4024103473</v>
      </c>
      <c r="BH13" s="410">
        <v>3.5094297148</v>
      </c>
      <c r="BI13" s="410">
        <v>3.1072683498</v>
      </c>
      <c r="BJ13" s="410">
        <v>2.8681870471000002</v>
      </c>
      <c r="BK13" s="410">
        <v>2.7436260383</v>
      </c>
      <c r="BL13" s="410">
        <v>2.7413928740000002</v>
      </c>
      <c r="BM13" s="410">
        <v>2.7404365952999998</v>
      </c>
      <c r="BN13" s="410">
        <v>3.0196563088000001</v>
      </c>
      <c r="BO13" s="410">
        <v>3.3581520831999998</v>
      </c>
      <c r="BP13" s="410">
        <v>3.4651861960999999</v>
      </c>
      <c r="BQ13" s="410">
        <v>3.4278550208</v>
      </c>
      <c r="BR13" s="410">
        <v>3.6031761045000001</v>
      </c>
      <c r="BS13" s="410">
        <v>3.4788957377999998</v>
      </c>
      <c r="BT13" s="410">
        <v>3.5862546699000002</v>
      </c>
      <c r="BU13" s="410">
        <v>3.1791921681000002</v>
      </c>
      <c r="BV13" s="410">
        <v>2.9349183118000002</v>
      </c>
    </row>
    <row r="14" spans="1:74" ht="11.1" customHeight="1" x14ac:dyDescent="0.2">
      <c r="A14" s="162" t="s">
        <v>280</v>
      </c>
      <c r="B14" s="173" t="s">
        <v>385</v>
      </c>
      <c r="C14" s="253">
        <v>0.86327093440000002</v>
      </c>
      <c r="D14" s="253">
        <v>0.88566867839999996</v>
      </c>
      <c r="E14" s="253">
        <v>0.91177816040000004</v>
      </c>
      <c r="F14" s="253">
        <v>0.92970417039999997</v>
      </c>
      <c r="G14" s="253">
        <v>0.95188689739999999</v>
      </c>
      <c r="H14" s="253">
        <v>0.96295367639999996</v>
      </c>
      <c r="I14" s="253">
        <v>0.95368436440000004</v>
      </c>
      <c r="J14" s="253">
        <v>0.97680990540000001</v>
      </c>
      <c r="K14" s="253">
        <v>0.91647518240000003</v>
      </c>
      <c r="L14" s="253">
        <v>0.96519425640000001</v>
      </c>
      <c r="M14" s="253">
        <v>0.98948103939999998</v>
      </c>
      <c r="N14" s="253">
        <v>0.95475246840000005</v>
      </c>
      <c r="O14" s="253">
        <v>0.96432622639999999</v>
      </c>
      <c r="P14" s="253">
        <v>0.92381622640000005</v>
      </c>
      <c r="Q14" s="253">
        <v>0.97117122639999998</v>
      </c>
      <c r="R14" s="253">
        <v>0.98079422640000002</v>
      </c>
      <c r="S14" s="253">
        <v>0.96037622639999998</v>
      </c>
      <c r="T14" s="253">
        <v>0.95972622640000005</v>
      </c>
      <c r="U14" s="253">
        <v>0.96025422640000002</v>
      </c>
      <c r="V14" s="253">
        <v>0.93617722640000001</v>
      </c>
      <c r="W14" s="253">
        <v>0.98161922639999999</v>
      </c>
      <c r="X14" s="253">
        <v>0.98630722640000001</v>
      </c>
      <c r="Y14" s="253">
        <v>0.99437122639999997</v>
      </c>
      <c r="Z14" s="253">
        <v>1.0092692264000001</v>
      </c>
      <c r="AA14" s="253">
        <v>1.0369462264</v>
      </c>
      <c r="AB14" s="253">
        <v>1.0225972264000001</v>
      </c>
      <c r="AC14" s="253">
        <v>1.0366672264000001</v>
      </c>
      <c r="AD14" s="253">
        <v>1.0323192264000001</v>
      </c>
      <c r="AE14" s="253">
        <v>1.0375842263999999</v>
      </c>
      <c r="AF14" s="253">
        <v>0.99998522639999998</v>
      </c>
      <c r="AG14" s="253">
        <v>1.0459922263999999</v>
      </c>
      <c r="AH14" s="253">
        <v>1.0564872264</v>
      </c>
      <c r="AI14" s="253">
        <v>1.0208692264000001</v>
      </c>
      <c r="AJ14" s="253">
        <v>1.0114952263999999</v>
      </c>
      <c r="AK14" s="253">
        <v>1.0369892264</v>
      </c>
      <c r="AL14" s="253">
        <v>1.0316772264</v>
      </c>
      <c r="AM14" s="253">
        <v>1.0407839513999999</v>
      </c>
      <c r="AN14" s="253">
        <v>1.0309119324</v>
      </c>
      <c r="AO14" s="253">
        <v>1.0055517044</v>
      </c>
      <c r="AP14" s="253">
        <v>0.96439970239999995</v>
      </c>
      <c r="AQ14" s="253">
        <v>0.97698556439999995</v>
      </c>
      <c r="AR14" s="253">
        <v>1.0379256833999999</v>
      </c>
      <c r="AS14" s="253">
        <v>0.99762690639999996</v>
      </c>
      <c r="AT14" s="253">
        <v>1.0288236974</v>
      </c>
      <c r="AU14" s="253">
        <v>1.0228552214</v>
      </c>
      <c r="AV14" s="253">
        <v>1.0312385324</v>
      </c>
      <c r="AW14" s="253">
        <v>1.0299242334000001</v>
      </c>
      <c r="AX14" s="253">
        <v>1.0362448473999999</v>
      </c>
      <c r="AY14" s="253">
        <v>1.0614420953999999</v>
      </c>
      <c r="AZ14" s="253">
        <v>1.0562411294</v>
      </c>
      <c r="BA14" s="253">
        <v>1.0502894522999999</v>
      </c>
      <c r="BB14" s="253">
        <v>1.0549323549</v>
      </c>
      <c r="BC14" s="253">
        <v>0.97375313953999998</v>
      </c>
      <c r="BD14" s="253">
        <v>1.0327373874000001</v>
      </c>
      <c r="BE14" s="253">
        <v>0.99284014179000002</v>
      </c>
      <c r="BF14" s="410">
        <v>1.0236039111999999</v>
      </c>
      <c r="BG14" s="410">
        <v>1.0182331414000001</v>
      </c>
      <c r="BH14" s="410">
        <v>1.0264953567999999</v>
      </c>
      <c r="BI14" s="410">
        <v>1.0259953348999999</v>
      </c>
      <c r="BJ14" s="410">
        <v>1.0312651215999999</v>
      </c>
      <c r="BK14" s="410">
        <v>1.0573272658999999</v>
      </c>
      <c r="BL14" s="410">
        <v>1.0517118001000001</v>
      </c>
      <c r="BM14" s="410">
        <v>1.0456166552999999</v>
      </c>
      <c r="BN14" s="410">
        <v>1.050309704</v>
      </c>
      <c r="BO14" s="410">
        <v>0.96995180727999997</v>
      </c>
      <c r="BP14" s="410">
        <v>1.0287750845999999</v>
      </c>
      <c r="BQ14" s="410">
        <v>0.98909762878999996</v>
      </c>
      <c r="BR14" s="410">
        <v>1.0196598034</v>
      </c>
      <c r="BS14" s="410">
        <v>1.0136028209000001</v>
      </c>
      <c r="BT14" s="410">
        <v>1.0218579586000001</v>
      </c>
      <c r="BU14" s="410">
        <v>1.0213876173000001</v>
      </c>
      <c r="BV14" s="410">
        <v>1.0266506356</v>
      </c>
    </row>
    <row r="15" spans="1:74" ht="11.1" customHeight="1" x14ac:dyDescent="0.2">
      <c r="A15" s="162" t="s">
        <v>281</v>
      </c>
      <c r="B15" s="173" t="s">
        <v>386</v>
      </c>
      <c r="C15" s="253">
        <v>0.48336469908000002</v>
      </c>
      <c r="D15" s="253">
        <v>0.49284839308</v>
      </c>
      <c r="E15" s="253">
        <v>0.48385969907999998</v>
      </c>
      <c r="F15" s="253">
        <v>0.47291096008</v>
      </c>
      <c r="G15" s="253">
        <v>0.48202613008</v>
      </c>
      <c r="H15" s="253">
        <v>0.48760861908000003</v>
      </c>
      <c r="I15" s="253">
        <v>0.47882220508000001</v>
      </c>
      <c r="J15" s="253">
        <v>0.47323484908000002</v>
      </c>
      <c r="K15" s="253">
        <v>0.47871763608000001</v>
      </c>
      <c r="L15" s="253">
        <v>0.46952522508</v>
      </c>
      <c r="M15" s="253">
        <v>0.46376913108000001</v>
      </c>
      <c r="N15" s="253">
        <v>0.45964855308000002</v>
      </c>
      <c r="O15" s="253">
        <v>0.45305282708</v>
      </c>
      <c r="P15" s="253">
        <v>0.46866282708000001</v>
      </c>
      <c r="Q15" s="253">
        <v>0.46981982707999997</v>
      </c>
      <c r="R15" s="253">
        <v>0.46107582708</v>
      </c>
      <c r="S15" s="253">
        <v>0.46866082708000001</v>
      </c>
      <c r="T15" s="253">
        <v>0.45909482707999999</v>
      </c>
      <c r="U15" s="253">
        <v>0.46051582708</v>
      </c>
      <c r="V15" s="253">
        <v>0.46346882707999998</v>
      </c>
      <c r="W15" s="253">
        <v>0.47008182708000001</v>
      </c>
      <c r="X15" s="253">
        <v>0.47394082708000002</v>
      </c>
      <c r="Y15" s="253">
        <v>0.47590982708000001</v>
      </c>
      <c r="Z15" s="253">
        <v>0.48077682708000002</v>
      </c>
      <c r="AA15" s="253">
        <v>0.48271282708000002</v>
      </c>
      <c r="AB15" s="253">
        <v>0.49427082707999997</v>
      </c>
      <c r="AC15" s="253">
        <v>0.48588582708</v>
      </c>
      <c r="AD15" s="253">
        <v>0.48345082707999998</v>
      </c>
      <c r="AE15" s="253">
        <v>0.48075782707999998</v>
      </c>
      <c r="AF15" s="253">
        <v>0.48151182708000001</v>
      </c>
      <c r="AG15" s="253">
        <v>0.47691782708000002</v>
      </c>
      <c r="AH15" s="253">
        <v>0.48776082708000001</v>
      </c>
      <c r="AI15" s="253">
        <v>0.47223082708000003</v>
      </c>
      <c r="AJ15" s="253">
        <v>0.46700682708000002</v>
      </c>
      <c r="AK15" s="253">
        <v>0.47736882708</v>
      </c>
      <c r="AL15" s="253">
        <v>0.48070982707999999</v>
      </c>
      <c r="AM15" s="253">
        <v>0.46291884008</v>
      </c>
      <c r="AN15" s="253">
        <v>0.49398237808000001</v>
      </c>
      <c r="AO15" s="253">
        <v>0.49959312307999998</v>
      </c>
      <c r="AP15" s="253">
        <v>0.49217190808</v>
      </c>
      <c r="AQ15" s="253">
        <v>0.48883146608</v>
      </c>
      <c r="AR15" s="253">
        <v>0.48213858708000001</v>
      </c>
      <c r="AS15" s="253">
        <v>0.49281258008000001</v>
      </c>
      <c r="AT15" s="253">
        <v>0.48076378908</v>
      </c>
      <c r="AU15" s="253">
        <v>0.48545573708</v>
      </c>
      <c r="AV15" s="253">
        <v>0.49116967208000001</v>
      </c>
      <c r="AW15" s="253">
        <v>0.48465226907999998</v>
      </c>
      <c r="AX15" s="253">
        <v>0.48906685808</v>
      </c>
      <c r="AY15" s="253">
        <v>0.48068333308</v>
      </c>
      <c r="AZ15" s="253">
        <v>0.47471380208000002</v>
      </c>
      <c r="BA15" s="253">
        <v>0.47407266075999999</v>
      </c>
      <c r="BB15" s="253">
        <v>0.45429064748999998</v>
      </c>
      <c r="BC15" s="253">
        <v>0.44147496281999998</v>
      </c>
      <c r="BD15" s="253">
        <v>0.48600562212999998</v>
      </c>
      <c r="BE15" s="253">
        <v>0.49244345173999998</v>
      </c>
      <c r="BF15" s="410">
        <v>0.48441366653000001</v>
      </c>
      <c r="BG15" s="410">
        <v>0.49682424864000002</v>
      </c>
      <c r="BH15" s="410">
        <v>0.49963385959000001</v>
      </c>
      <c r="BI15" s="410">
        <v>0.49289123251</v>
      </c>
      <c r="BJ15" s="410">
        <v>0.49225016585999998</v>
      </c>
      <c r="BK15" s="410">
        <v>0.48921514377999997</v>
      </c>
      <c r="BL15" s="410">
        <v>0.48758213336</v>
      </c>
      <c r="BM15" s="410">
        <v>0.49308935247000002</v>
      </c>
      <c r="BN15" s="410">
        <v>0.48849489242999999</v>
      </c>
      <c r="BO15" s="410">
        <v>0.49067511515000001</v>
      </c>
      <c r="BP15" s="410">
        <v>0.50544958097000003</v>
      </c>
      <c r="BQ15" s="410">
        <v>0.50416680114000001</v>
      </c>
      <c r="BR15" s="410">
        <v>0.50272620208999996</v>
      </c>
      <c r="BS15" s="410">
        <v>0.50158874345000004</v>
      </c>
      <c r="BT15" s="410">
        <v>0.50448128014000004</v>
      </c>
      <c r="BU15" s="410">
        <v>0.49777722003000002</v>
      </c>
      <c r="BV15" s="410">
        <v>0.49715656723000001</v>
      </c>
    </row>
    <row r="16" spans="1:74" ht="11.1" customHeight="1" x14ac:dyDescent="0.2">
      <c r="C16" s="224"/>
      <c r="D16" s="224"/>
      <c r="E16" s="224"/>
      <c r="F16" s="224"/>
      <c r="G16" s="224"/>
      <c r="H16" s="224"/>
      <c r="I16" s="224"/>
      <c r="J16" s="224"/>
      <c r="K16" s="224"/>
      <c r="L16" s="224"/>
      <c r="M16" s="224"/>
      <c r="N16" s="224"/>
      <c r="O16" s="224"/>
      <c r="P16" s="224"/>
      <c r="Q16" s="224"/>
      <c r="R16" s="224"/>
      <c r="S16" s="224"/>
      <c r="T16" s="224"/>
      <c r="U16" s="224"/>
      <c r="V16" s="224"/>
      <c r="W16" s="224"/>
      <c r="X16" s="224"/>
      <c r="Y16" s="224"/>
      <c r="Z16" s="224"/>
      <c r="AA16" s="224"/>
      <c r="AB16" s="224"/>
      <c r="AC16" s="224"/>
      <c r="AD16" s="224"/>
      <c r="AE16" s="224"/>
      <c r="AF16" s="224"/>
      <c r="AG16" s="224"/>
      <c r="AH16" s="224"/>
      <c r="AI16" s="224"/>
      <c r="AJ16" s="224"/>
      <c r="AK16" s="224"/>
      <c r="AL16" s="224"/>
      <c r="AM16" s="224"/>
      <c r="AN16" s="224"/>
      <c r="AO16" s="224"/>
      <c r="AP16" s="224"/>
      <c r="AQ16" s="224"/>
      <c r="AR16" s="224"/>
      <c r="AS16" s="224"/>
      <c r="AT16" s="224"/>
      <c r="AU16" s="224"/>
      <c r="AV16" s="224"/>
      <c r="AW16" s="224"/>
      <c r="AX16" s="224"/>
      <c r="AY16" s="649"/>
      <c r="AZ16" s="649"/>
      <c r="BA16" s="649"/>
      <c r="BB16" s="649"/>
      <c r="BC16" s="649"/>
      <c r="BD16" s="649"/>
      <c r="BE16" s="649"/>
      <c r="BF16" s="493"/>
      <c r="BG16" s="493"/>
      <c r="BH16" s="493"/>
      <c r="BI16" s="493"/>
      <c r="BJ16" s="493"/>
      <c r="BK16" s="411"/>
      <c r="BL16" s="411"/>
      <c r="BM16" s="411"/>
      <c r="BN16" s="411"/>
      <c r="BO16" s="411"/>
      <c r="BP16" s="411"/>
      <c r="BQ16" s="411"/>
      <c r="BR16" s="411"/>
      <c r="BS16" s="411"/>
      <c r="BT16" s="411"/>
      <c r="BU16" s="411"/>
      <c r="BV16" s="411"/>
    </row>
    <row r="17" spans="1:74" ht="11.1" customHeight="1" x14ac:dyDescent="0.2">
      <c r="A17" s="162" t="s">
        <v>391</v>
      </c>
      <c r="B17" s="172" t="s">
        <v>551</v>
      </c>
      <c r="C17" s="253">
        <v>4.7527523262000004</v>
      </c>
      <c r="D17" s="253">
        <v>4.5801633262000001</v>
      </c>
      <c r="E17" s="253">
        <v>4.4247243261999998</v>
      </c>
      <c r="F17" s="253">
        <v>4.5796323261999996</v>
      </c>
      <c r="G17" s="253">
        <v>4.1483343261999996</v>
      </c>
      <c r="H17" s="253">
        <v>4.1995573261999999</v>
      </c>
      <c r="I17" s="253">
        <v>4.2699693262</v>
      </c>
      <c r="J17" s="253">
        <v>4.0153533261999996</v>
      </c>
      <c r="K17" s="253">
        <v>4.0427033261999998</v>
      </c>
      <c r="L17" s="253">
        <v>4.2950233261999999</v>
      </c>
      <c r="M17" s="253">
        <v>4.3418433262000002</v>
      </c>
      <c r="N17" s="253">
        <v>4.2928533262000004</v>
      </c>
      <c r="O17" s="253">
        <v>4.3728990345999996</v>
      </c>
      <c r="P17" s="253">
        <v>4.3995990011000004</v>
      </c>
      <c r="Q17" s="253">
        <v>4.277108406</v>
      </c>
      <c r="R17" s="253">
        <v>4.2865749838999996</v>
      </c>
      <c r="S17" s="253">
        <v>4.1342882604</v>
      </c>
      <c r="T17" s="253">
        <v>4.0216183374999996</v>
      </c>
      <c r="U17" s="253">
        <v>4.0277565992</v>
      </c>
      <c r="V17" s="253">
        <v>3.8100832225999999</v>
      </c>
      <c r="W17" s="253">
        <v>3.2644733167000002</v>
      </c>
      <c r="X17" s="253">
        <v>3.6998393334999999</v>
      </c>
      <c r="Y17" s="253">
        <v>3.8739835686999999</v>
      </c>
      <c r="Z17" s="253">
        <v>4.0326303391999998</v>
      </c>
      <c r="AA17" s="253">
        <v>3.9054229125000002</v>
      </c>
      <c r="AB17" s="253">
        <v>3.8839791044999998</v>
      </c>
      <c r="AC17" s="253">
        <v>3.8365618153000001</v>
      </c>
      <c r="AD17" s="253">
        <v>3.9232828152999999</v>
      </c>
      <c r="AE17" s="253">
        <v>3.9737748153000001</v>
      </c>
      <c r="AF17" s="253">
        <v>3.6903818152999999</v>
      </c>
      <c r="AG17" s="253">
        <v>3.9814785867000002</v>
      </c>
      <c r="AH17" s="253">
        <v>3.6572755902999998</v>
      </c>
      <c r="AI17" s="253">
        <v>3.4762587862999998</v>
      </c>
      <c r="AJ17" s="253">
        <v>3.7206118152999998</v>
      </c>
      <c r="AK17" s="253">
        <v>3.9116368153000001</v>
      </c>
      <c r="AL17" s="253">
        <v>4.0782068152999997</v>
      </c>
      <c r="AM17" s="253">
        <v>3.9896388153000002</v>
      </c>
      <c r="AN17" s="253">
        <v>4.0998938152999997</v>
      </c>
      <c r="AO17" s="253">
        <v>4.0934338153000001</v>
      </c>
      <c r="AP17" s="253">
        <v>3.9939388152999999</v>
      </c>
      <c r="AQ17" s="253">
        <v>3.7498028152999998</v>
      </c>
      <c r="AR17" s="253">
        <v>3.6770188152999999</v>
      </c>
      <c r="AS17" s="253">
        <v>3.8329038152999999</v>
      </c>
      <c r="AT17" s="253">
        <v>3.5224258153000001</v>
      </c>
      <c r="AU17" s="253">
        <v>3.7552348153000001</v>
      </c>
      <c r="AV17" s="253">
        <v>3.9865018153</v>
      </c>
      <c r="AW17" s="253">
        <v>4.0156498152999998</v>
      </c>
      <c r="AX17" s="253">
        <v>4.0932848152999997</v>
      </c>
      <c r="AY17" s="253">
        <v>4.0300598152999996</v>
      </c>
      <c r="AZ17" s="253">
        <v>3.9482248153000001</v>
      </c>
      <c r="BA17" s="253">
        <v>3.8926145796</v>
      </c>
      <c r="BB17" s="253">
        <v>3.8367757869000001</v>
      </c>
      <c r="BC17" s="253">
        <v>3.7297708792000002</v>
      </c>
      <c r="BD17" s="253">
        <v>3.6631321786000002</v>
      </c>
      <c r="BE17" s="253">
        <v>3.6941733014999998</v>
      </c>
      <c r="BF17" s="410">
        <v>3.6508841943000001</v>
      </c>
      <c r="BG17" s="410">
        <v>3.6225409193</v>
      </c>
      <c r="BH17" s="410">
        <v>3.6710612509999998</v>
      </c>
      <c r="BI17" s="410">
        <v>3.7547739628999999</v>
      </c>
      <c r="BJ17" s="410">
        <v>3.7254355031999999</v>
      </c>
      <c r="BK17" s="410">
        <v>3.6742398983000002</v>
      </c>
      <c r="BL17" s="410">
        <v>3.6698363766000002</v>
      </c>
      <c r="BM17" s="410">
        <v>3.6734935212000002</v>
      </c>
      <c r="BN17" s="410">
        <v>3.6555255605000001</v>
      </c>
      <c r="BO17" s="410">
        <v>3.5946467685000001</v>
      </c>
      <c r="BP17" s="410">
        <v>3.5890935330999998</v>
      </c>
      <c r="BQ17" s="410">
        <v>3.6222622792000001</v>
      </c>
      <c r="BR17" s="410">
        <v>3.5846812254999998</v>
      </c>
      <c r="BS17" s="410">
        <v>3.5980254869000001</v>
      </c>
      <c r="BT17" s="410">
        <v>3.6149454949000002</v>
      </c>
      <c r="BU17" s="410">
        <v>3.6547930014999999</v>
      </c>
      <c r="BV17" s="410">
        <v>3.6557370529000002</v>
      </c>
    </row>
    <row r="18" spans="1:74" ht="11.1" customHeight="1" x14ac:dyDescent="0.2">
      <c r="A18" s="162" t="s">
        <v>282</v>
      </c>
      <c r="B18" s="173" t="s">
        <v>387</v>
      </c>
      <c r="C18" s="253">
        <v>2.1735990247000001</v>
      </c>
      <c r="D18" s="253">
        <v>2.2046180246999998</v>
      </c>
      <c r="E18" s="253">
        <v>2.0809100247000001</v>
      </c>
      <c r="F18" s="253">
        <v>2.1318890247</v>
      </c>
      <c r="G18" s="253">
        <v>1.8847060247</v>
      </c>
      <c r="H18" s="253">
        <v>1.9535170247</v>
      </c>
      <c r="I18" s="253">
        <v>2.0782570247000001</v>
      </c>
      <c r="J18" s="253">
        <v>2.0056130247000001</v>
      </c>
      <c r="K18" s="253">
        <v>1.9231670246999999</v>
      </c>
      <c r="L18" s="253">
        <v>2.0476760246999999</v>
      </c>
      <c r="M18" s="253">
        <v>2.0606250247000002</v>
      </c>
      <c r="N18" s="253">
        <v>2.0611820246999999</v>
      </c>
      <c r="O18" s="253">
        <v>2.118884</v>
      </c>
      <c r="P18" s="253">
        <v>2.1115189999999999</v>
      </c>
      <c r="Q18" s="253">
        <v>2.0631659999999998</v>
      </c>
      <c r="R18" s="253">
        <v>2.07159</v>
      </c>
      <c r="S18" s="253">
        <v>2.033007</v>
      </c>
      <c r="T18" s="253">
        <v>1.868323</v>
      </c>
      <c r="U18" s="253">
        <v>1.8920189999999999</v>
      </c>
      <c r="V18" s="253">
        <v>1.8557950000000001</v>
      </c>
      <c r="W18" s="253">
        <v>1.529336</v>
      </c>
      <c r="X18" s="253">
        <v>1.8421810000000001</v>
      </c>
      <c r="Y18" s="253">
        <v>1.820665</v>
      </c>
      <c r="Z18" s="253">
        <v>1.9115070000000001</v>
      </c>
      <c r="AA18" s="253">
        <v>1.885168</v>
      </c>
      <c r="AB18" s="253">
        <v>1.8307359999999999</v>
      </c>
      <c r="AC18" s="253">
        <v>1.8281350000000001</v>
      </c>
      <c r="AD18" s="253">
        <v>1.899548</v>
      </c>
      <c r="AE18" s="253">
        <v>1.919546</v>
      </c>
      <c r="AF18" s="253">
        <v>1.7180070000000001</v>
      </c>
      <c r="AG18" s="253">
        <v>1.9863759999999999</v>
      </c>
      <c r="AH18" s="253">
        <v>1.8480259999999999</v>
      </c>
      <c r="AI18" s="253">
        <v>1.5818810000000001</v>
      </c>
      <c r="AJ18" s="253">
        <v>1.799499</v>
      </c>
      <c r="AK18" s="253">
        <v>1.914339</v>
      </c>
      <c r="AL18" s="253">
        <v>1.950688</v>
      </c>
      <c r="AM18" s="253">
        <v>1.9746049999999999</v>
      </c>
      <c r="AN18" s="253">
        <v>1.9607140000000001</v>
      </c>
      <c r="AO18" s="253">
        <v>1.973387</v>
      </c>
      <c r="AP18" s="253">
        <v>1.9614769999999999</v>
      </c>
      <c r="AQ18" s="253">
        <v>1.6536120000000001</v>
      </c>
      <c r="AR18" s="253">
        <v>1.7920670000000001</v>
      </c>
      <c r="AS18" s="253">
        <v>1.933619</v>
      </c>
      <c r="AT18" s="253">
        <v>1.8609789999999999</v>
      </c>
      <c r="AU18" s="253">
        <v>1.806953</v>
      </c>
      <c r="AV18" s="253">
        <v>1.9670970000000001</v>
      </c>
      <c r="AW18" s="253">
        <v>1.9717499999999999</v>
      </c>
      <c r="AX18" s="253">
        <v>1.9997640000000001</v>
      </c>
      <c r="AY18" s="253">
        <v>1.9411259999999999</v>
      </c>
      <c r="AZ18" s="253">
        <v>1.9351039999999999</v>
      </c>
      <c r="BA18" s="253">
        <v>1.8698745615000001</v>
      </c>
      <c r="BB18" s="253">
        <v>1.8428945162000001</v>
      </c>
      <c r="BC18" s="253">
        <v>1.7838551176999999</v>
      </c>
      <c r="BD18" s="253">
        <v>1.7309953671</v>
      </c>
      <c r="BE18" s="253">
        <v>1.7830418942999999</v>
      </c>
      <c r="BF18" s="410">
        <v>1.7780488137999999</v>
      </c>
      <c r="BG18" s="410">
        <v>1.7441193921</v>
      </c>
      <c r="BH18" s="410">
        <v>1.8330920672</v>
      </c>
      <c r="BI18" s="410">
        <v>1.8698728295</v>
      </c>
      <c r="BJ18" s="410">
        <v>1.8522373279</v>
      </c>
      <c r="BK18" s="410">
        <v>1.8111374665</v>
      </c>
      <c r="BL18" s="410">
        <v>1.8100057763999999</v>
      </c>
      <c r="BM18" s="410">
        <v>1.8267387677</v>
      </c>
      <c r="BN18" s="410">
        <v>1.8175560894</v>
      </c>
      <c r="BO18" s="410">
        <v>1.7942893415000001</v>
      </c>
      <c r="BP18" s="410">
        <v>1.798202305</v>
      </c>
      <c r="BQ18" s="410">
        <v>1.8380026943000001</v>
      </c>
      <c r="BR18" s="410">
        <v>1.8127764315999999</v>
      </c>
      <c r="BS18" s="410">
        <v>1.8146087479999999</v>
      </c>
      <c r="BT18" s="410">
        <v>1.8163577469000001</v>
      </c>
      <c r="BU18" s="410">
        <v>1.8409045558999999</v>
      </c>
      <c r="BV18" s="410">
        <v>1.8410260120999999</v>
      </c>
    </row>
    <row r="19" spans="1:74" ht="11.1" customHeight="1" x14ac:dyDescent="0.2">
      <c r="A19" s="162" t="s">
        <v>388</v>
      </c>
      <c r="B19" s="173" t="s">
        <v>921</v>
      </c>
      <c r="C19" s="253">
        <v>1.3939999999999999</v>
      </c>
      <c r="D19" s="253">
        <v>1.1619999999999999</v>
      </c>
      <c r="E19" s="253">
        <v>1.141</v>
      </c>
      <c r="F19" s="253">
        <v>1.232</v>
      </c>
      <c r="G19" s="253">
        <v>1.075</v>
      </c>
      <c r="H19" s="253">
        <v>1.0720000000000001</v>
      </c>
      <c r="I19" s="253">
        <v>0.99299999999999999</v>
      </c>
      <c r="J19" s="253">
        <v>0.80500000000000005</v>
      </c>
      <c r="K19" s="253">
        <v>0.92800000000000005</v>
      </c>
      <c r="L19" s="253">
        <v>1.0549999999999999</v>
      </c>
      <c r="M19" s="253">
        <v>1.093</v>
      </c>
      <c r="N19" s="253">
        <v>1.0660000000000001</v>
      </c>
      <c r="O19" s="253">
        <v>1.0795342276</v>
      </c>
      <c r="P19" s="253">
        <v>1.0852210162</v>
      </c>
      <c r="Q19" s="253">
        <v>1.0329860676</v>
      </c>
      <c r="R19" s="253">
        <v>1.025752923</v>
      </c>
      <c r="S19" s="253">
        <v>0.94075191782000001</v>
      </c>
      <c r="T19" s="253">
        <v>0.98204906312999996</v>
      </c>
      <c r="U19" s="253">
        <v>0.97316369585999996</v>
      </c>
      <c r="V19" s="253">
        <v>0.80131952070000001</v>
      </c>
      <c r="W19" s="253">
        <v>0.59806978757999996</v>
      </c>
      <c r="X19" s="253">
        <v>0.69992803967999995</v>
      </c>
      <c r="Y19" s="253">
        <v>0.89247217817000002</v>
      </c>
      <c r="Z19" s="253">
        <v>0.96165968232999999</v>
      </c>
      <c r="AA19" s="253">
        <v>0.85283709728000001</v>
      </c>
      <c r="AB19" s="253">
        <v>0.86258628921000002</v>
      </c>
      <c r="AC19" s="253">
        <v>0.84555400000000003</v>
      </c>
      <c r="AD19" s="253">
        <v>0.86756200000000006</v>
      </c>
      <c r="AE19" s="253">
        <v>0.90264500000000003</v>
      </c>
      <c r="AF19" s="253">
        <v>0.81187699999999996</v>
      </c>
      <c r="AG19" s="253">
        <v>0.82478777147000004</v>
      </c>
      <c r="AH19" s="253">
        <v>0.64939277504000004</v>
      </c>
      <c r="AI19" s="253">
        <v>0.74465697099999995</v>
      </c>
      <c r="AJ19" s="253">
        <v>0.752556</v>
      </c>
      <c r="AK19" s="253">
        <v>0.84429699999999996</v>
      </c>
      <c r="AL19" s="253">
        <v>0.97102599999999994</v>
      </c>
      <c r="AM19" s="253">
        <v>0.86162099999999997</v>
      </c>
      <c r="AN19" s="253">
        <v>0.97528499999999996</v>
      </c>
      <c r="AO19" s="253">
        <v>0.94603300000000001</v>
      </c>
      <c r="AP19" s="253">
        <v>0.86532100000000001</v>
      </c>
      <c r="AQ19" s="253">
        <v>0.90776599999999996</v>
      </c>
      <c r="AR19" s="253">
        <v>0.77927400000000002</v>
      </c>
      <c r="AS19" s="253">
        <v>0.737016</v>
      </c>
      <c r="AT19" s="253">
        <v>0.485487</v>
      </c>
      <c r="AU19" s="253">
        <v>0.76221899999999998</v>
      </c>
      <c r="AV19" s="253">
        <v>0.81182699999999997</v>
      </c>
      <c r="AW19" s="253">
        <v>0.83278300000000005</v>
      </c>
      <c r="AX19" s="253">
        <v>0.88394099999999998</v>
      </c>
      <c r="AY19" s="253">
        <v>0.90586</v>
      </c>
      <c r="AZ19" s="253">
        <v>0.82351200000000002</v>
      </c>
      <c r="BA19" s="253">
        <v>0.84886427058000002</v>
      </c>
      <c r="BB19" s="253">
        <v>0.83485779372000002</v>
      </c>
      <c r="BC19" s="253">
        <v>0.80255420441000003</v>
      </c>
      <c r="BD19" s="253">
        <v>0.77829596824000002</v>
      </c>
      <c r="BE19" s="253">
        <v>0.76100389403000002</v>
      </c>
      <c r="BF19" s="410">
        <v>0.73266178269000004</v>
      </c>
      <c r="BG19" s="410">
        <v>0.73789287054999997</v>
      </c>
      <c r="BH19" s="410">
        <v>0.69810132720999996</v>
      </c>
      <c r="BI19" s="410">
        <v>0.74705203333000003</v>
      </c>
      <c r="BJ19" s="410">
        <v>0.73534663704000003</v>
      </c>
      <c r="BK19" s="410">
        <v>0.72405117428999999</v>
      </c>
      <c r="BL19" s="410">
        <v>0.71754018757000004</v>
      </c>
      <c r="BM19" s="410">
        <v>0.70990668493999998</v>
      </c>
      <c r="BN19" s="410">
        <v>0.70189353731000004</v>
      </c>
      <c r="BO19" s="410">
        <v>0.67567144245999999</v>
      </c>
      <c r="BP19" s="410">
        <v>0.65939237058</v>
      </c>
      <c r="BQ19" s="410">
        <v>0.64999734897000006</v>
      </c>
      <c r="BR19" s="410">
        <v>0.63449558818999996</v>
      </c>
      <c r="BS19" s="410">
        <v>0.64232619286000003</v>
      </c>
      <c r="BT19" s="410">
        <v>0.65649800656000001</v>
      </c>
      <c r="BU19" s="410">
        <v>0.66635711478000004</v>
      </c>
      <c r="BV19" s="410">
        <v>0.66185408990000005</v>
      </c>
    </row>
    <row r="20" spans="1:74" ht="11.1" customHeight="1" x14ac:dyDescent="0.2">
      <c r="A20" s="162" t="s">
        <v>390</v>
      </c>
      <c r="B20" s="173" t="s">
        <v>389</v>
      </c>
      <c r="C20" s="253">
        <v>0.25189997534000003</v>
      </c>
      <c r="D20" s="253">
        <v>0.24886697533999999</v>
      </c>
      <c r="E20" s="253">
        <v>0.24288297534</v>
      </c>
      <c r="F20" s="253">
        <v>0.25080997533999999</v>
      </c>
      <c r="G20" s="253">
        <v>0.26108497534000003</v>
      </c>
      <c r="H20" s="253">
        <v>0.23632697534</v>
      </c>
      <c r="I20" s="253">
        <v>0.22449097534000001</v>
      </c>
      <c r="J20" s="253">
        <v>0.22755197533999999</v>
      </c>
      <c r="K20" s="253">
        <v>0.22418897534000001</v>
      </c>
      <c r="L20" s="253">
        <v>0.23146797533999999</v>
      </c>
      <c r="M20" s="253">
        <v>0.22652497533999999</v>
      </c>
      <c r="N20" s="253">
        <v>0.20114097534</v>
      </c>
      <c r="O20" s="253">
        <v>0.21190899999999999</v>
      </c>
      <c r="P20" s="253">
        <v>0.231992</v>
      </c>
      <c r="Q20" s="253">
        <v>0.21762500000000001</v>
      </c>
      <c r="R20" s="253">
        <v>0.22761200000000001</v>
      </c>
      <c r="S20" s="253">
        <v>0.218612</v>
      </c>
      <c r="T20" s="253">
        <v>0.22561200000000001</v>
      </c>
      <c r="U20" s="253">
        <v>0.21291199999999999</v>
      </c>
      <c r="V20" s="253">
        <v>0.208012</v>
      </c>
      <c r="W20" s="253">
        <v>0.19101199999999999</v>
      </c>
      <c r="X20" s="253">
        <v>0.208312</v>
      </c>
      <c r="Y20" s="253">
        <v>0.215112</v>
      </c>
      <c r="Z20" s="253">
        <v>0.21211199999999999</v>
      </c>
      <c r="AA20" s="253">
        <v>0.198878</v>
      </c>
      <c r="AB20" s="253">
        <v>0.213757</v>
      </c>
      <c r="AC20" s="253">
        <v>0.20939099999999999</v>
      </c>
      <c r="AD20" s="253">
        <v>0.192186</v>
      </c>
      <c r="AE20" s="253">
        <v>0.19056200000000001</v>
      </c>
      <c r="AF20" s="253">
        <v>0.178699</v>
      </c>
      <c r="AG20" s="253">
        <v>0.187139</v>
      </c>
      <c r="AH20" s="253">
        <v>0.173205</v>
      </c>
      <c r="AI20" s="253">
        <v>0.166937</v>
      </c>
      <c r="AJ20" s="253">
        <v>0.183721</v>
      </c>
      <c r="AK20" s="253">
        <v>0.17701800000000001</v>
      </c>
      <c r="AL20" s="253">
        <v>0.174594</v>
      </c>
      <c r="AM20" s="253">
        <v>0.17572399999999999</v>
      </c>
      <c r="AN20" s="253">
        <v>0.18316099999999999</v>
      </c>
      <c r="AO20" s="253">
        <v>0.18073600000000001</v>
      </c>
      <c r="AP20" s="253">
        <v>0.179038</v>
      </c>
      <c r="AQ20" s="253">
        <v>0.18762000000000001</v>
      </c>
      <c r="AR20" s="253">
        <v>0.127197</v>
      </c>
      <c r="AS20" s="253">
        <v>0.176203</v>
      </c>
      <c r="AT20" s="253">
        <v>0.186111</v>
      </c>
      <c r="AU20" s="253">
        <v>0.19811100000000001</v>
      </c>
      <c r="AV20" s="253">
        <v>0.20311100000000001</v>
      </c>
      <c r="AW20" s="253">
        <v>0.20911099999999999</v>
      </c>
      <c r="AX20" s="253">
        <v>0.214111</v>
      </c>
      <c r="AY20" s="253">
        <v>0.20411099999999999</v>
      </c>
      <c r="AZ20" s="253">
        <v>0.20411099999999999</v>
      </c>
      <c r="BA20" s="253">
        <v>0.19164941428999999</v>
      </c>
      <c r="BB20" s="253">
        <v>0.17959433995999999</v>
      </c>
      <c r="BC20" s="253">
        <v>0.17893214258000001</v>
      </c>
      <c r="BD20" s="253">
        <v>0.18248555930999999</v>
      </c>
      <c r="BE20" s="253">
        <v>0.17635789638999999</v>
      </c>
      <c r="BF20" s="410">
        <v>0.16579077169000001</v>
      </c>
      <c r="BG20" s="410">
        <v>0.17042886398000001</v>
      </c>
      <c r="BH20" s="410">
        <v>0.17014690976999999</v>
      </c>
      <c r="BI20" s="410">
        <v>0.17160194614999999</v>
      </c>
      <c r="BJ20" s="410">
        <v>0.17359562210999999</v>
      </c>
      <c r="BK20" s="410">
        <v>0.17957322373000001</v>
      </c>
      <c r="BL20" s="410">
        <v>0.17809237519000001</v>
      </c>
      <c r="BM20" s="410">
        <v>0.17807543013999999</v>
      </c>
      <c r="BN20" s="410">
        <v>0.17623050218</v>
      </c>
      <c r="BO20" s="410">
        <v>0.17567984518999999</v>
      </c>
      <c r="BP20" s="410">
        <v>0.17441213835</v>
      </c>
      <c r="BQ20" s="410">
        <v>0.17350705344</v>
      </c>
      <c r="BR20" s="410">
        <v>0.17308187011000001</v>
      </c>
      <c r="BS20" s="410">
        <v>0.17794329074000001</v>
      </c>
      <c r="BT20" s="410">
        <v>0.17799590326</v>
      </c>
      <c r="BU20" s="410">
        <v>0.18479272577</v>
      </c>
      <c r="BV20" s="410">
        <v>0.19191218026000001</v>
      </c>
    </row>
    <row r="21" spans="1:74" ht="11.1" customHeight="1" x14ac:dyDescent="0.2">
      <c r="C21" s="224"/>
      <c r="D21" s="224"/>
      <c r="E21" s="224"/>
      <c r="F21" s="224"/>
      <c r="G21" s="224"/>
      <c r="H21" s="224"/>
      <c r="I21" s="224"/>
      <c r="J21" s="224"/>
      <c r="K21" s="224"/>
      <c r="L21" s="224"/>
      <c r="M21" s="224"/>
      <c r="N21" s="224"/>
      <c r="O21" s="224"/>
      <c r="P21" s="224"/>
      <c r="Q21" s="224"/>
      <c r="R21" s="224"/>
      <c r="S21" s="224"/>
      <c r="T21" s="224"/>
      <c r="U21" s="224"/>
      <c r="V21" s="224"/>
      <c r="W21" s="224"/>
      <c r="X21" s="224"/>
      <c r="Y21" s="224"/>
      <c r="Z21" s="224"/>
      <c r="AA21" s="224"/>
      <c r="AB21" s="224"/>
      <c r="AC21" s="224"/>
      <c r="AD21" s="224"/>
      <c r="AE21" s="224"/>
      <c r="AF21" s="224"/>
      <c r="AG21" s="224"/>
      <c r="AH21" s="224"/>
      <c r="AI21" s="224"/>
      <c r="AJ21" s="224"/>
      <c r="AK21" s="224"/>
      <c r="AL21" s="224"/>
      <c r="AM21" s="224"/>
      <c r="AN21" s="224"/>
      <c r="AO21" s="224"/>
      <c r="AP21" s="224"/>
      <c r="AQ21" s="224"/>
      <c r="AR21" s="224"/>
      <c r="AS21" s="224"/>
      <c r="AT21" s="224"/>
      <c r="AU21" s="224"/>
      <c r="AV21" s="224"/>
      <c r="AW21" s="224"/>
      <c r="AX21" s="224"/>
      <c r="AY21" s="649"/>
      <c r="AZ21" s="649"/>
      <c r="BA21" s="649"/>
      <c r="BB21" s="649"/>
      <c r="BC21" s="649"/>
      <c r="BD21" s="649"/>
      <c r="BE21" s="649"/>
      <c r="BF21" s="493"/>
      <c r="BG21" s="493"/>
      <c r="BH21" s="493"/>
      <c r="BI21" s="493"/>
      <c r="BJ21" s="493"/>
      <c r="BK21" s="411"/>
      <c r="BL21" s="411"/>
      <c r="BM21" s="411"/>
      <c r="BN21" s="411"/>
      <c r="BO21" s="411"/>
      <c r="BP21" s="411"/>
      <c r="BQ21" s="411"/>
      <c r="BR21" s="411"/>
      <c r="BS21" s="411"/>
      <c r="BT21" s="411"/>
      <c r="BU21" s="411"/>
      <c r="BV21" s="411"/>
    </row>
    <row r="22" spans="1:74" ht="11.1" customHeight="1" x14ac:dyDescent="0.2">
      <c r="A22" s="162" t="s">
        <v>536</v>
      </c>
      <c r="B22" s="172" t="s">
        <v>1221</v>
      </c>
      <c r="C22" s="253">
        <v>13.542834299000001</v>
      </c>
      <c r="D22" s="253">
        <v>13.53938595</v>
      </c>
      <c r="E22" s="253">
        <v>13.521438105</v>
      </c>
      <c r="F22" s="253">
        <v>13.550850623000001</v>
      </c>
      <c r="G22" s="253">
        <v>13.560730556999999</v>
      </c>
      <c r="H22" s="253">
        <v>13.501996956999999</v>
      </c>
      <c r="I22" s="253">
        <v>13.571981621000001</v>
      </c>
      <c r="J22" s="253">
        <v>13.493417847</v>
      </c>
      <c r="K22" s="253">
        <v>13.231797023</v>
      </c>
      <c r="L22" s="253">
        <v>13.563331460000001</v>
      </c>
      <c r="M22" s="253">
        <v>13.301334723</v>
      </c>
      <c r="N22" s="253">
        <v>13.579471041</v>
      </c>
      <c r="O22" s="253">
        <v>13.630055557</v>
      </c>
      <c r="P22" s="253">
        <v>13.630670557</v>
      </c>
      <c r="Q22" s="253">
        <v>13.634282557000001</v>
      </c>
      <c r="R22" s="253">
        <v>13.560289557000001</v>
      </c>
      <c r="S22" s="253">
        <v>13.567256557</v>
      </c>
      <c r="T22" s="253">
        <v>13.566589557</v>
      </c>
      <c r="U22" s="253">
        <v>13.591482557000001</v>
      </c>
      <c r="V22" s="253">
        <v>13.559842557</v>
      </c>
      <c r="W22" s="253">
        <v>13.542738557</v>
      </c>
      <c r="X22" s="253">
        <v>13.605848557</v>
      </c>
      <c r="Y22" s="253">
        <v>13.745655556999999</v>
      </c>
      <c r="Z22" s="253">
        <v>13.741573557000001</v>
      </c>
      <c r="AA22" s="253">
        <v>13.764029557000001</v>
      </c>
      <c r="AB22" s="253">
        <v>13.775344557</v>
      </c>
      <c r="AC22" s="253">
        <v>13.756796556999999</v>
      </c>
      <c r="AD22" s="253">
        <v>13.740005557</v>
      </c>
      <c r="AE22" s="253">
        <v>13.644759557</v>
      </c>
      <c r="AF22" s="253">
        <v>13.710955557</v>
      </c>
      <c r="AG22" s="253">
        <v>13.825721557</v>
      </c>
      <c r="AH22" s="253">
        <v>13.625071557</v>
      </c>
      <c r="AI22" s="253">
        <v>13.783258557</v>
      </c>
      <c r="AJ22" s="253">
        <v>13.895041557000001</v>
      </c>
      <c r="AK22" s="253">
        <v>14.001718557</v>
      </c>
      <c r="AL22" s="253">
        <v>14.009653557</v>
      </c>
      <c r="AM22" s="253">
        <v>13.940175557</v>
      </c>
      <c r="AN22" s="253">
        <v>13.965517557</v>
      </c>
      <c r="AO22" s="253">
        <v>13.836437557</v>
      </c>
      <c r="AP22" s="253">
        <v>13.861567557000001</v>
      </c>
      <c r="AQ22" s="253">
        <v>13.813986557</v>
      </c>
      <c r="AR22" s="253">
        <v>13.872728557</v>
      </c>
      <c r="AS22" s="253">
        <v>13.839498557000001</v>
      </c>
      <c r="AT22" s="253">
        <v>13.941948557</v>
      </c>
      <c r="AU22" s="253">
        <v>13.818976556999999</v>
      </c>
      <c r="AV22" s="253">
        <v>13.884606557</v>
      </c>
      <c r="AW22" s="253">
        <v>13.991813557</v>
      </c>
      <c r="AX22" s="253">
        <v>14.143136557</v>
      </c>
      <c r="AY22" s="253">
        <v>14.183115557000001</v>
      </c>
      <c r="AZ22" s="253">
        <v>14.084918557</v>
      </c>
      <c r="BA22" s="253">
        <v>14.092586062000001</v>
      </c>
      <c r="BB22" s="253">
        <v>14.025390968</v>
      </c>
      <c r="BC22" s="253">
        <v>14.068514806</v>
      </c>
      <c r="BD22" s="253">
        <v>14.073991214999999</v>
      </c>
      <c r="BE22" s="253">
        <v>14.070724187</v>
      </c>
      <c r="BF22" s="410">
        <v>14.046634542</v>
      </c>
      <c r="BG22" s="410">
        <v>13.999591585999999</v>
      </c>
      <c r="BH22" s="410">
        <v>13.983463601</v>
      </c>
      <c r="BI22" s="410">
        <v>13.945892216000001</v>
      </c>
      <c r="BJ22" s="410">
        <v>13.909819515000001</v>
      </c>
      <c r="BK22" s="410">
        <v>13.895058520999999</v>
      </c>
      <c r="BL22" s="410">
        <v>13.90319759</v>
      </c>
      <c r="BM22" s="410">
        <v>13.906711115</v>
      </c>
      <c r="BN22" s="410">
        <v>13.913111822999999</v>
      </c>
      <c r="BO22" s="410">
        <v>13.915578768</v>
      </c>
      <c r="BP22" s="410">
        <v>13.937764688</v>
      </c>
      <c r="BQ22" s="410">
        <v>13.94022762</v>
      </c>
      <c r="BR22" s="410">
        <v>13.946430618000001</v>
      </c>
      <c r="BS22" s="410">
        <v>13.952124614000001</v>
      </c>
      <c r="BT22" s="410">
        <v>13.963789039</v>
      </c>
      <c r="BU22" s="410">
        <v>13.983918366999999</v>
      </c>
      <c r="BV22" s="410">
        <v>13.965457878</v>
      </c>
    </row>
    <row r="23" spans="1:74" ht="11.1" customHeight="1" x14ac:dyDescent="0.2">
      <c r="A23" s="162" t="s">
        <v>283</v>
      </c>
      <c r="B23" s="173" t="s">
        <v>532</v>
      </c>
      <c r="C23" s="253">
        <v>1.0113742953</v>
      </c>
      <c r="D23" s="253">
        <v>1.0100942953000001</v>
      </c>
      <c r="E23" s="253">
        <v>1.0018152952999999</v>
      </c>
      <c r="F23" s="253">
        <v>1.0015402953000001</v>
      </c>
      <c r="G23" s="253">
        <v>1.0112662953</v>
      </c>
      <c r="H23" s="253">
        <v>1.0009952953000001</v>
      </c>
      <c r="I23" s="253">
        <v>1.0057262952999999</v>
      </c>
      <c r="J23" s="253">
        <v>0.93723029528000001</v>
      </c>
      <c r="K23" s="253">
        <v>0.98696529527999999</v>
      </c>
      <c r="L23" s="253">
        <v>0.95623029528000003</v>
      </c>
      <c r="M23" s="253">
        <v>0.99623029527999996</v>
      </c>
      <c r="N23" s="253">
        <v>1.0009722953</v>
      </c>
      <c r="O23" s="253">
        <v>0.97323029528000005</v>
      </c>
      <c r="P23" s="253">
        <v>0.96223029528000004</v>
      </c>
      <c r="Q23" s="253">
        <v>0.96495029527999998</v>
      </c>
      <c r="R23" s="253">
        <v>0.95470129528000003</v>
      </c>
      <c r="S23" s="253">
        <v>0.95819329527999997</v>
      </c>
      <c r="T23" s="253">
        <v>0.95494829528000003</v>
      </c>
      <c r="U23" s="253">
        <v>0.95906129527999995</v>
      </c>
      <c r="V23" s="253">
        <v>0.92506129528000003</v>
      </c>
      <c r="W23" s="253">
        <v>0.86506129527999998</v>
      </c>
      <c r="X23" s="253">
        <v>0.88006129527999999</v>
      </c>
      <c r="Y23" s="253">
        <v>0.87605729527999998</v>
      </c>
      <c r="Z23" s="253">
        <v>0.92605529527999997</v>
      </c>
      <c r="AA23" s="253">
        <v>0.92005529527999996</v>
      </c>
      <c r="AB23" s="253">
        <v>0.91301129528000002</v>
      </c>
      <c r="AC23" s="253">
        <v>0.87978329527999999</v>
      </c>
      <c r="AD23" s="253">
        <v>0.87000029528</v>
      </c>
      <c r="AE23" s="253">
        <v>0.87977629528000001</v>
      </c>
      <c r="AF23" s="253">
        <v>0.91500029528000004</v>
      </c>
      <c r="AG23" s="253">
        <v>0.90000029528000003</v>
      </c>
      <c r="AH23" s="253">
        <v>0.81000029527999995</v>
      </c>
      <c r="AI23" s="253">
        <v>0.88000029528000001</v>
      </c>
      <c r="AJ23" s="253">
        <v>0.86500029528</v>
      </c>
      <c r="AK23" s="253">
        <v>0.87978729527999999</v>
      </c>
      <c r="AL23" s="253">
        <v>0.85774229528000001</v>
      </c>
      <c r="AM23" s="253">
        <v>0.85774229528000001</v>
      </c>
      <c r="AN23" s="253">
        <v>0.93466629528</v>
      </c>
      <c r="AO23" s="253">
        <v>0.75412929527999994</v>
      </c>
      <c r="AP23" s="253">
        <v>0.84706629527999999</v>
      </c>
      <c r="AQ23" s="253">
        <v>0.88129129528000005</v>
      </c>
      <c r="AR23" s="253">
        <v>0.86166629528000005</v>
      </c>
      <c r="AS23" s="253">
        <v>0.88046029528000003</v>
      </c>
      <c r="AT23" s="253">
        <v>0.92246029527999995</v>
      </c>
      <c r="AU23" s="253">
        <v>0.83246029527999998</v>
      </c>
      <c r="AV23" s="253">
        <v>0.85246029528</v>
      </c>
      <c r="AW23" s="253">
        <v>0.80487729527999996</v>
      </c>
      <c r="AX23" s="253">
        <v>0.85487729528</v>
      </c>
      <c r="AY23" s="253">
        <v>0.87787729528000003</v>
      </c>
      <c r="AZ23" s="253">
        <v>0.87187729528000002</v>
      </c>
      <c r="BA23" s="253">
        <v>0.83790215243999999</v>
      </c>
      <c r="BB23" s="253">
        <v>0.89189946673999998</v>
      </c>
      <c r="BC23" s="253">
        <v>0.84186400716999998</v>
      </c>
      <c r="BD23" s="253">
        <v>0.87694673495999997</v>
      </c>
      <c r="BE23" s="253">
        <v>0.87685319274999995</v>
      </c>
      <c r="BF23" s="410">
        <v>0.87685308651000005</v>
      </c>
      <c r="BG23" s="410">
        <v>0.87789384055999997</v>
      </c>
      <c r="BH23" s="410">
        <v>0.88287237572999999</v>
      </c>
      <c r="BI23" s="410">
        <v>0.88286538623999999</v>
      </c>
      <c r="BJ23" s="410">
        <v>0.88285740175000005</v>
      </c>
      <c r="BK23" s="410">
        <v>0.87580883081000005</v>
      </c>
      <c r="BL23" s="410">
        <v>0.87582591245999997</v>
      </c>
      <c r="BM23" s="410">
        <v>0.87577335317000005</v>
      </c>
      <c r="BN23" s="410">
        <v>0.87578800263000001</v>
      </c>
      <c r="BO23" s="410">
        <v>0.87575329499999999</v>
      </c>
      <c r="BP23" s="410">
        <v>0.87583663872999995</v>
      </c>
      <c r="BQ23" s="410">
        <v>0.87075316005000003</v>
      </c>
      <c r="BR23" s="410">
        <v>0.87174957997000002</v>
      </c>
      <c r="BS23" s="410">
        <v>0.87178446687</v>
      </c>
      <c r="BT23" s="410">
        <v>0.87176528833</v>
      </c>
      <c r="BU23" s="410">
        <v>0.87175452881000004</v>
      </c>
      <c r="BV23" s="410">
        <v>0.87173720657999998</v>
      </c>
    </row>
    <row r="24" spans="1:74" ht="11.1" customHeight="1" x14ac:dyDescent="0.2">
      <c r="A24" s="162" t="s">
        <v>284</v>
      </c>
      <c r="B24" s="173" t="s">
        <v>533</v>
      </c>
      <c r="C24" s="253">
        <v>1.6764037402</v>
      </c>
      <c r="D24" s="253">
        <v>1.6614037401999999</v>
      </c>
      <c r="E24" s="253">
        <v>1.6664037402</v>
      </c>
      <c r="F24" s="253">
        <v>1.6544037402</v>
      </c>
      <c r="G24" s="253">
        <v>1.6334037401999999</v>
      </c>
      <c r="H24" s="253">
        <v>1.6637857402</v>
      </c>
      <c r="I24" s="253">
        <v>1.6346637401999999</v>
      </c>
      <c r="J24" s="253">
        <v>1.6444037402</v>
      </c>
      <c r="K24" s="253">
        <v>1.5994037402000001</v>
      </c>
      <c r="L24" s="253">
        <v>1.6014037402000001</v>
      </c>
      <c r="M24" s="253">
        <v>1.6164037402</v>
      </c>
      <c r="N24" s="253">
        <v>1.6104037402</v>
      </c>
      <c r="O24" s="253">
        <v>1.6294037401999999</v>
      </c>
      <c r="P24" s="253">
        <v>1.6264037402</v>
      </c>
      <c r="Q24" s="253">
        <v>1.6254037401999999</v>
      </c>
      <c r="R24" s="253">
        <v>1.5932237402</v>
      </c>
      <c r="S24" s="253">
        <v>1.5761437402</v>
      </c>
      <c r="T24" s="253">
        <v>1.6004037402</v>
      </c>
      <c r="U24" s="253">
        <v>1.6005437402</v>
      </c>
      <c r="V24" s="253">
        <v>1.5764037402</v>
      </c>
      <c r="W24" s="253">
        <v>1.5734037402000001</v>
      </c>
      <c r="X24" s="253">
        <v>1.5784037402</v>
      </c>
      <c r="Y24" s="253">
        <v>1.6554037401999999</v>
      </c>
      <c r="Z24" s="253">
        <v>1.6364037402</v>
      </c>
      <c r="AA24" s="253">
        <v>1.6551037402</v>
      </c>
      <c r="AB24" s="253">
        <v>1.6742037402000001</v>
      </c>
      <c r="AC24" s="253">
        <v>1.6797037401999999</v>
      </c>
      <c r="AD24" s="253">
        <v>1.6633037401999999</v>
      </c>
      <c r="AE24" s="253">
        <v>1.5410037402000001</v>
      </c>
      <c r="AF24" s="253">
        <v>1.6385037402</v>
      </c>
      <c r="AG24" s="253">
        <v>1.6691037402</v>
      </c>
      <c r="AH24" s="253">
        <v>1.5493037402000001</v>
      </c>
      <c r="AI24" s="253">
        <v>1.6136037402000001</v>
      </c>
      <c r="AJ24" s="253">
        <v>1.7162037402000001</v>
      </c>
      <c r="AK24" s="253">
        <v>1.7170037402</v>
      </c>
      <c r="AL24" s="253">
        <v>1.7823057402</v>
      </c>
      <c r="AM24" s="253">
        <v>1.7389037402</v>
      </c>
      <c r="AN24" s="253">
        <v>1.7282037401999999</v>
      </c>
      <c r="AO24" s="253">
        <v>1.7288037402</v>
      </c>
      <c r="AP24" s="253">
        <v>1.7314037402</v>
      </c>
      <c r="AQ24" s="253">
        <v>1.6527037402</v>
      </c>
      <c r="AR24" s="253">
        <v>1.6056037402000001</v>
      </c>
      <c r="AS24" s="253">
        <v>1.7289037402</v>
      </c>
      <c r="AT24" s="253">
        <v>1.7371067402</v>
      </c>
      <c r="AU24" s="253">
        <v>1.6505537401999999</v>
      </c>
      <c r="AV24" s="253">
        <v>1.6715537402</v>
      </c>
      <c r="AW24" s="253">
        <v>1.8046237402</v>
      </c>
      <c r="AX24" s="253">
        <v>1.8613717402000001</v>
      </c>
      <c r="AY24" s="253">
        <v>1.7755767402</v>
      </c>
      <c r="AZ24" s="253">
        <v>1.7552037402</v>
      </c>
      <c r="BA24" s="253">
        <v>1.7511741546999999</v>
      </c>
      <c r="BB24" s="253">
        <v>1.7144625535</v>
      </c>
      <c r="BC24" s="253">
        <v>1.7574699691</v>
      </c>
      <c r="BD24" s="253">
        <v>1.6704701344999999</v>
      </c>
      <c r="BE24" s="253">
        <v>1.7007373144</v>
      </c>
      <c r="BF24" s="410">
        <v>1.7020584788999999</v>
      </c>
      <c r="BG24" s="410">
        <v>1.6914782223</v>
      </c>
      <c r="BH24" s="410">
        <v>1.6932174622</v>
      </c>
      <c r="BI24" s="410">
        <v>1.6947418997999999</v>
      </c>
      <c r="BJ24" s="410">
        <v>1.6962609039000001</v>
      </c>
      <c r="BK24" s="410">
        <v>1.7016268371000001</v>
      </c>
      <c r="BL24" s="410">
        <v>1.7034560647000001</v>
      </c>
      <c r="BM24" s="410">
        <v>1.7054938131999999</v>
      </c>
      <c r="BN24" s="410">
        <v>1.7070772815999999</v>
      </c>
      <c r="BO24" s="410">
        <v>1.7087556295999999</v>
      </c>
      <c r="BP24" s="410">
        <v>1.7107107038</v>
      </c>
      <c r="BQ24" s="410">
        <v>1.7123613577000001</v>
      </c>
      <c r="BR24" s="410">
        <v>1.7142133865</v>
      </c>
      <c r="BS24" s="410">
        <v>1.7158663469</v>
      </c>
      <c r="BT24" s="410">
        <v>1.7296700174999999</v>
      </c>
      <c r="BU24" s="410">
        <v>1.7432588500999999</v>
      </c>
      <c r="BV24" s="410">
        <v>1.7568378989</v>
      </c>
    </row>
    <row r="25" spans="1:74" ht="11.1" customHeight="1" x14ac:dyDescent="0.2">
      <c r="A25" s="162" t="s">
        <v>285</v>
      </c>
      <c r="B25" s="173" t="s">
        <v>534</v>
      </c>
      <c r="C25" s="253">
        <v>10.406568893999999</v>
      </c>
      <c r="D25" s="253">
        <v>10.410568894000001</v>
      </c>
      <c r="E25" s="253">
        <v>10.389568894</v>
      </c>
      <c r="F25" s="253">
        <v>10.434568894</v>
      </c>
      <c r="G25" s="253">
        <v>10.458568894000001</v>
      </c>
      <c r="H25" s="253">
        <v>10.380568894</v>
      </c>
      <c r="I25" s="253">
        <v>10.477568893999999</v>
      </c>
      <c r="J25" s="253">
        <v>10.454568893999999</v>
      </c>
      <c r="K25" s="253">
        <v>10.185468894</v>
      </c>
      <c r="L25" s="253">
        <v>10.545568894000001</v>
      </c>
      <c r="M25" s="253">
        <v>10.224768894</v>
      </c>
      <c r="N25" s="253">
        <v>10.511568894</v>
      </c>
      <c r="O25" s="253">
        <v>10.565748894</v>
      </c>
      <c r="P25" s="253">
        <v>10.560748894</v>
      </c>
      <c r="Q25" s="253">
        <v>10.562748894</v>
      </c>
      <c r="R25" s="253">
        <v>10.531748894</v>
      </c>
      <c r="S25" s="253">
        <v>10.553548894</v>
      </c>
      <c r="T25" s="253">
        <v>10.531548894</v>
      </c>
      <c r="U25" s="253">
        <v>10.553548894</v>
      </c>
      <c r="V25" s="253">
        <v>10.579348894000001</v>
      </c>
      <c r="W25" s="253">
        <v>10.614448894000001</v>
      </c>
      <c r="X25" s="253">
        <v>10.659748894</v>
      </c>
      <c r="Y25" s="253">
        <v>10.726748894</v>
      </c>
      <c r="Z25" s="253">
        <v>10.695748893999999</v>
      </c>
      <c r="AA25" s="253">
        <v>10.704051893999999</v>
      </c>
      <c r="AB25" s="253">
        <v>10.698098893999999</v>
      </c>
      <c r="AC25" s="253">
        <v>10.704051893999999</v>
      </c>
      <c r="AD25" s="253">
        <v>10.710282894000001</v>
      </c>
      <c r="AE25" s="253">
        <v>10.727665893999999</v>
      </c>
      <c r="AF25" s="253">
        <v>10.661446893999999</v>
      </c>
      <c r="AG25" s="253">
        <v>10.763313893999999</v>
      </c>
      <c r="AH25" s="253">
        <v>10.776124894000001</v>
      </c>
      <c r="AI25" s="253">
        <v>10.794335894</v>
      </c>
      <c r="AJ25" s="253">
        <v>10.822197894</v>
      </c>
      <c r="AK25" s="253">
        <v>10.910771894</v>
      </c>
      <c r="AL25" s="253">
        <v>10.886019894</v>
      </c>
      <c r="AM25" s="253">
        <v>10.877732893999999</v>
      </c>
      <c r="AN25" s="253">
        <v>10.851558894</v>
      </c>
      <c r="AO25" s="253">
        <v>10.848280894</v>
      </c>
      <c r="AP25" s="253">
        <v>10.827283894000001</v>
      </c>
      <c r="AQ25" s="253">
        <v>10.827903894</v>
      </c>
      <c r="AR25" s="253">
        <v>10.839838894</v>
      </c>
      <c r="AS25" s="253">
        <v>10.730919893999999</v>
      </c>
      <c r="AT25" s="253">
        <v>10.804407894000001</v>
      </c>
      <c r="AU25" s="253">
        <v>10.826058894000001</v>
      </c>
      <c r="AV25" s="253">
        <v>10.928018893999999</v>
      </c>
      <c r="AW25" s="253">
        <v>10.924219894</v>
      </c>
      <c r="AX25" s="253">
        <v>10.949118894</v>
      </c>
      <c r="AY25" s="253">
        <v>11.036263893999999</v>
      </c>
      <c r="AZ25" s="253">
        <v>10.977361894</v>
      </c>
      <c r="BA25" s="253">
        <v>10.961468812</v>
      </c>
      <c r="BB25" s="253">
        <v>10.942225081</v>
      </c>
      <c r="BC25" s="253">
        <v>10.977686802999999</v>
      </c>
      <c r="BD25" s="253">
        <v>11.030345829</v>
      </c>
      <c r="BE25" s="253">
        <v>10.986832929</v>
      </c>
      <c r="BF25" s="410">
        <v>10.961665404</v>
      </c>
      <c r="BG25" s="410">
        <v>10.931591564</v>
      </c>
      <c r="BH25" s="410">
        <v>10.921255469</v>
      </c>
      <c r="BI25" s="410">
        <v>10.880982347</v>
      </c>
      <c r="BJ25" s="410">
        <v>10.840706455999999</v>
      </c>
      <c r="BK25" s="410">
        <v>10.826718268</v>
      </c>
      <c r="BL25" s="410">
        <v>10.831962216000001</v>
      </c>
      <c r="BM25" s="410">
        <v>10.836842269</v>
      </c>
      <c r="BN25" s="410">
        <v>10.841952051</v>
      </c>
      <c r="BO25" s="410">
        <v>10.84183389</v>
      </c>
      <c r="BP25" s="410">
        <v>10.847198891</v>
      </c>
      <c r="BQ25" s="410">
        <v>10.852264720000001</v>
      </c>
      <c r="BR25" s="410">
        <v>10.872256747</v>
      </c>
      <c r="BS25" s="410">
        <v>10.877406542999999</v>
      </c>
      <c r="BT25" s="410">
        <v>10.882332995000001</v>
      </c>
      <c r="BU25" s="410">
        <v>10.887294255</v>
      </c>
      <c r="BV25" s="410">
        <v>10.852225410999999</v>
      </c>
    </row>
    <row r="26" spans="1:74" ht="11.1" customHeight="1" x14ac:dyDescent="0.2">
      <c r="A26" s="162" t="s">
        <v>1138</v>
      </c>
      <c r="B26" s="173" t="s">
        <v>1139</v>
      </c>
      <c r="C26" s="253">
        <v>0.2108779784</v>
      </c>
      <c r="D26" s="253">
        <v>0.22087797840000001</v>
      </c>
      <c r="E26" s="253">
        <v>0.22587797840000001</v>
      </c>
      <c r="F26" s="253">
        <v>0.22287797840000001</v>
      </c>
      <c r="G26" s="253">
        <v>0.22107797840000001</v>
      </c>
      <c r="H26" s="253">
        <v>0.22157797839999999</v>
      </c>
      <c r="I26" s="253">
        <v>0.21977797839999999</v>
      </c>
      <c r="J26" s="253">
        <v>0.2239779784</v>
      </c>
      <c r="K26" s="253">
        <v>0.22567797840000001</v>
      </c>
      <c r="L26" s="253">
        <v>0.22567797840000001</v>
      </c>
      <c r="M26" s="253">
        <v>0.22867797840000001</v>
      </c>
      <c r="N26" s="253">
        <v>0.2252779784</v>
      </c>
      <c r="O26" s="253">
        <v>0.2254779784</v>
      </c>
      <c r="P26" s="253">
        <v>0.24267797839999999</v>
      </c>
      <c r="Q26" s="253">
        <v>0.2428779784</v>
      </c>
      <c r="R26" s="253">
        <v>0.24307797840000001</v>
      </c>
      <c r="S26" s="253">
        <v>0.24227797840000001</v>
      </c>
      <c r="T26" s="253">
        <v>0.24247797839999999</v>
      </c>
      <c r="U26" s="253">
        <v>0.24167797839999999</v>
      </c>
      <c r="V26" s="253">
        <v>0.2418779784</v>
      </c>
      <c r="W26" s="253">
        <v>0.25207797840000001</v>
      </c>
      <c r="X26" s="253">
        <v>0.25127797839999999</v>
      </c>
      <c r="Y26" s="253">
        <v>0.25147797840000002</v>
      </c>
      <c r="Z26" s="253">
        <v>0.2516779784</v>
      </c>
      <c r="AA26" s="253">
        <v>0.25087797839999998</v>
      </c>
      <c r="AB26" s="253">
        <v>0.25700297840000003</v>
      </c>
      <c r="AC26" s="253">
        <v>0.25887097840000001</v>
      </c>
      <c r="AD26" s="253">
        <v>0.26073797840000001</v>
      </c>
      <c r="AE26" s="253">
        <v>0.2626059784</v>
      </c>
      <c r="AF26" s="253">
        <v>0.26447397839999998</v>
      </c>
      <c r="AG26" s="253">
        <v>0.26107797840000002</v>
      </c>
      <c r="AH26" s="253">
        <v>0.2582779784</v>
      </c>
      <c r="AI26" s="253">
        <v>0.26347797839999998</v>
      </c>
      <c r="AJ26" s="253">
        <v>0.26167797840000001</v>
      </c>
      <c r="AK26" s="253">
        <v>0.26187797839999999</v>
      </c>
      <c r="AL26" s="253">
        <v>0.25207797840000001</v>
      </c>
      <c r="AM26" s="253">
        <v>0.27227797840000001</v>
      </c>
      <c r="AN26" s="253">
        <v>0.23247797840000001</v>
      </c>
      <c r="AO26" s="253">
        <v>0.3126779784</v>
      </c>
      <c r="AP26" s="253">
        <v>0.25287797839999998</v>
      </c>
      <c r="AQ26" s="253">
        <v>0.24507797840000001</v>
      </c>
      <c r="AR26" s="253">
        <v>0.34927797840000002</v>
      </c>
      <c r="AS26" s="253">
        <v>0.27347797839999999</v>
      </c>
      <c r="AT26" s="253">
        <v>0.26867797840000002</v>
      </c>
      <c r="AU26" s="253">
        <v>0.29887797840000002</v>
      </c>
      <c r="AV26" s="253">
        <v>0.24607797840000001</v>
      </c>
      <c r="AW26" s="253">
        <v>0.2342779784</v>
      </c>
      <c r="AX26" s="253">
        <v>0.26947797839999998</v>
      </c>
      <c r="AY26" s="253">
        <v>0.29467797839999998</v>
      </c>
      <c r="AZ26" s="253">
        <v>0.2698779784</v>
      </c>
      <c r="BA26" s="253">
        <v>0.31508928377000001</v>
      </c>
      <c r="BB26" s="253">
        <v>0.25529017661999998</v>
      </c>
      <c r="BC26" s="253">
        <v>0.27048693867000001</v>
      </c>
      <c r="BD26" s="253">
        <v>0.27569629280000002</v>
      </c>
      <c r="BE26" s="253">
        <v>0.28089910925</v>
      </c>
      <c r="BF26" s="410">
        <v>0.28609917370999999</v>
      </c>
      <c r="BG26" s="410">
        <v>0.28130371130999998</v>
      </c>
      <c r="BH26" s="410">
        <v>0.27150141606</v>
      </c>
      <c r="BI26" s="410">
        <v>0.27170068337999997</v>
      </c>
      <c r="BJ26" s="410">
        <v>0.27689987853999998</v>
      </c>
      <c r="BK26" s="410">
        <v>0.28209612183999999</v>
      </c>
      <c r="BL26" s="410">
        <v>0.2823024777</v>
      </c>
      <c r="BM26" s="410">
        <v>0.28249935258999997</v>
      </c>
      <c r="BN26" s="410">
        <v>0.28270221285000002</v>
      </c>
      <c r="BO26" s="410">
        <v>0.28289913428000002</v>
      </c>
      <c r="BP26" s="410">
        <v>0.29810864406999998</v>
      </c>
      <c r="BQ26" s="410">
        <v>0.29831035917999998</v>
      </c>
      <c r="BR26" s="410">
        <v>0.28351015145000003</v>
      </c>
      <c r="BS26" s="410">
        <v>0.28371405426000001</v>
      </c>
      <c r="BT26" s="410">
        <v>0.27891213801999998</v>
      </c>
      <c r="BU26" s="410">
        <v>0.27911112867999999</v>
      </c>
      <c r="BV26" s="410">
        <v>0.28430933501</v>
      </c>
    </row>
    <row r="27" spans="1:74" ht="11.1" customHeight="1" x14ac:dyDescent="0.2">
      <c r="A27" s="162" t="s">
        <v>535</v>
      </c>
      <c r="B27" s="173" t="s">
        <v>1222</v>
      </c>
      <c r="C27" s="253">
        <v>0.23760939120999999</v>
      </c>
      <c r="D27" s="253">
        <v>0.23644104213</v>
      </c>
      <c r="E27" s="253">
        <v>0.23777219765999999</v>
      </c>
      <c r="F27" s="253">
        <v>0.23745971594000001</v>
      </c>
      <c r="G27" s="253">
        <v>0.23641364927</v>
      </c>
      <c r="H27" s="253">
        <v>0.23506904927</v>
      </c>
      <c r="I27" s="253">
        <v>0.23424471379</v>
      </c>
      <c r="J27" s="253">
        <v>0.23323693959</v>
      </c>
      <c r="K27" s="253">
        <v>0.23428111594000001</v>
      </c>
      <c r="L27" s="253">
        <v>0.23445055249999999</v>
      </c>
      <c r="M27" s="253">
        <v>0.23525381594</v>
      </c>
      <c r="N27" s="253">
        <v>0.23124813314000001</v>
      </c>
      <c r="O27" s="253">
        <v>0.23619464927</v>
      </c>
      <c r="P27" s="253">
        <v>0.23860964927</v>
      </c>
      <c r="Q27" s="253">
        <v>0.23830164927</v>
      </c>
      <c r="R27" s="253">
        <v>0.23753764927000001</v>
      </c>
      <c r="S27" s="253">
        <v>0.23709264927000001</v>
      </c>
      <c r="T27" s="253">
        <v>0.23721064926999999</v>
      </c>
      <c r="U27" s="253">
        <v>0.23665064927000001</v>
      </c>
      <c r="V27" s="253">
        <v>0.23715064927000001</v>
      </c>
      <c r="W27" s="253">
        <v>0.23774664927</v>
      </c>
      <c r="X27" s="253">
        <v>0.23635664927</v>
      </c>
      <c r="Y27" s="253">
        <v>0.23596764927</v>
      </c>
      <c r="Z27" s="253">
        <v>0.23168764926999999</v>
      </c>
      <c r="AA27" s="253">
        <v>0.23394064927</v>
      </c>
      <c r="AB27" s="253">
        <v>0.23302764927</v>
      </c>
      <c r="AC27" s="253">
        <v>0.23438664927</v>
      </c>
      <c r="AD27" s="253">
        <v>0.23568064926999999</v>
      </c>
      <c r="AE27" s="253">
        <v>0.23370764927000001</v>
      </c>
      <c r="AF27" s="253">
        <v>0.23153064927</v>
      </c>
      <c r="AG27" s="253">
        <v>0.23222564927</v>
      </c>
      <c r="AH27" s="253">
        <v>0.23136464927</v>
      </c>
      <c r="AI27" s="253">
        <v>0.23184064927</v>
      </c>
      <c r="AJ27" s="253">
        <v>0.22996164927000001</v>
      </c>
      <c r="AK27" s="253">
        <v>0.23227764927</v>
      </c>
      <c r="AL27" s="253">
        <v>0.23150764927</v>
      </c>
      <c r="AM27" s="253">
        <v>0.19351864927000001</v>
      </c>
      <c r="AN27" s="253">
        <v>0.21861064927000001</v>
      </c>
      <c r="AO27" s="253">
        <v>0.19254564927000001</v>
      </c>
      <c r="AP27" s="253">
        <v>0.20293564926999999</v>
      </c>
      <c r="AQ27" s="253">
        <v>0.20700964927000001</v>
      </c>
      <c r="AR27" s="253">
        <v>0.21634164926999999</v>
      </c>
      <c r="AS27" s="253">
        <v>0.22573664927000001</v>
      </c>
      <c r="AT27" s="253">
        <v>0.20929564926999999</v>
      </c>
      <c r="AU27" s="253">
        <v>0.21102564927</v>
      </c>
      <c r="AV27" s="253">
        <v>0.18649564927000001</v>
      </c>
      <c r="AW27" s="253">
        <v>0.22381464927</v>
      </c>
      <c r="AX27" s="253">
        <v>0.20829064926999999</v>
      </c>
      <c r="AY27" s="253">
        <v>0.19871964926999999</v>
      </c>
      <c r="AZ27" s="253">
        <v>0.21059764926999999</v>
      </c>
      <c r="BA27" s="253">
        <v>0.22695165886999999</v>
      </c>
      <c r="BB27" s="253">
        <v>0.22151369074999999</v>
      </c>
      <c r="BC27" s="253">
        <v>0.22100708781</v>
      </c>
      <c r="BD27" s="253">
        <v>0.22053222354999999</v>
      </c>
      <c r="BE27" s="253">
        <v>0.22540164074999999</v>
      </c>
      <c r="BF27" s="410">
        <v>0.21995839952999999</v>
      </c>
      <c r="BG27" s="410">
        <v>0.21732424790999999</v>
      </c>
      <c r="BH27" s="410">
        <v>0.21461687836000001</v>
      </c>
      <c r="BI27" s="410">
        <v>0.21560189971999999</v>
      </c>
      <c r="BJ27" s="410">
        <v>0.21309487454000001</v>
      </c>
      <c r="BK27" s="410">
        <v>0.20880846342000001</v>
      </c>
      <c r="BL27" s="410">
        <v>0.20965091900999999</v>
      </c>
      <c r="BM27" s="410">
        <v>0.20610232717999999</v>
      </c>
      <c r="BN27" s="410">
        <v>0.20559227515</v>
      </c>
      <c r="BO27" s="410">
        <v>0.20633681881999999</v>
      </c>
      <c r="BP27" s="410">
        <v>0.20590981024999999</v>
      </c>
      <c r="BQ27" s="410">
        <v>0.2065380238</v>
      </c>
      <c r="BR27" s="410">
        <v>0.20470075392000001</v>
      </c>
      <c r="BS27" s="410">
        <v>0.20335320367000001</v>
      </c>
      <c r="BT27" s="410">
        <v>0.20110860080000001</v>
      </c>
      <c r="BU27" s="410">
        <v>0.20249960462</v>
      </c>
      <c r="BV27" s="410">
        <v>0.20034802703999999</v>
      </c>
    </row>
    <row r="28" spans="1:74" ht="11.1" customHeight="1" x14ac:dyDescent="0.2">
      <c r="C28" s="224"/>
      <c r="D28" s="224"/>
      <c r="E28" s="224"/>
      <c r="F28" s="224"/>
      <c r="G28" s="224"/>
      <c r="H28" s="224"/>
      <c r="I28" s="224"/>
      <c r="J28" s="224"/>
      <c r="K28" s="224"/>
      <c r="L28" s="224"/>
      <c r="M28" s="224"/>
      <c r="N28" s="224"/>
      <c r="O28" s="224"/>
      <c r="P28" s="224"/>
      <c r="Q28" s="224"/>
      <c r="R28" s="224"/>
      <c r="S28" s="224"/>
      <c r="T28" s="224"/>
      <c r="U28" s="224"/>
      <c r="V28" s="224"/>
      <c r="W28" s="224"/>
      <c r="X28" s="224"/>
      <c r="Y28" s="224"/>
      <c r="Z28" s="224"/>
      <c r="AA28" s="224"/>
      <c r="AB28" s="224"/>
      <c r="AC28" s="224"/>
      <c r="AD28" s="224"/>
      <c r="AE28" s="224"/>
      <c r="AF28" s="224"/>
      <c r="AG28" s="224"/>
      <c r="AH28" s="224"/>
      <c r="AI28" s="224"/>
      <c r="AJ28" s="224"/>
      <c r="AK28" s="224"/>
      <c r="AL28" s="224"/>
      <c r="AM28" s="224"/>
      <c r="AN28" s="224"/>
      <c r="AO28" s="224"/>
      <c r="AP28" s="224"/>
      <c r="AQ28" s="224"/>
      <c r="AR28" s="224"/>
      <c r="AS28" s="224"/>
      <c r="AT28" s="224"/>
      <c r="AU28" s="224"/>
      <c r="AV28" s="224"/>
      <c r="AW28" s="224"/>
      <c r="AX28" s="224"/>
      <c r="AY28" s="649"/>
      <c r="AZ28" s="649"/>
      <c r="BA28" s="649"/>
      <c r="BB28" s="649"/>
      <c r="BC28" s="649"/>
      <c r="BD28" s="649"/>
      <c r="BE28" s="649"/>
      <c r="BF28" s="493"/>
      <c r="BG28" s="493"/>
      <c r="BH28" s="493"/>
      <c r="BI28" s="493"/>
      <c r="BJ28" s="493"/>
      <c r="BK28" s="411"/>
      <c r="BL28" s="411"/>
      <c r="BM28" s="411"/>
      <c r="BN28" s="411"/>
      <c r="BO28" s="411"/>
      <c r="BP28" s="411"/>
      <c r="BQ28" s="411"/>
      <c r="BR28" s="411"/>
      <c r="BS28" s="411"/>
      <c r="BT28" s="411"/>
      <c r="BU28" s="411"/>
      <c r="BV28" s="411"/>
    </row>
    <row r="29" spans="1:74" ht="11.1" customHeight="1" x14ac:dyDescent="0.2">
      <c r="A29" s="162" t="s">
        <v>540</v>
      </c>
      <c r="B29" s="172" t="s">
        <v>552</v>
      </c>
      <c r="C29" s="253">
        <v>1.6815561915999999</v>
      </c>
      <c r="D29" s="253">
        <v>1.6862704615999999</v>
      </c>
      <c r="E29" s="253">
        <v>1.6458884516000001</v>
      </c>
      <c r="F29" s="253">
        <v>1.5389554616000001</v>
      </c>
      <c r="G29" s="253">
        <v>1.5115374615999999</v>
      </c>
      <c r="H29" s="253">
        <v>1.5639544616000001</v>
      </c>
      <c r="I29" s="253">
        <v>1.6123274616000001</v>
      </c>
      <c r="J29" s="253">
        <v>1.6349524616</v>
      </c>
      <c r="K29" s="253">
        <v>1.4805820616000001</v>
      </c>
      <c r="L29" s="253">
        <v>1.3763822316000001</v>
      </c>
      <c r="M29" s="253">
        <v>1.3476654615999999</v>
      </c>
      <c r="N29" s="253">
        <v>1.3764974616000001</v>
      </c>
      <c r="O29" s="253">
        <v>1.3023554615999999</v>
      </c>
      <c r="P29" s="253">
        <v>1.2681474615999999</v>
      </c>
      <c r="Q29" s="253">
        <v>1.2681624616</v>
      </c>
      <c r="R29" s="253">
        <v>1.3236444616</v>
      </c>
      <c r="S29" s="253">
        <v>1.3407454616000001</v>
      </c>
      <c r="T29" s="253">
        <v>1.3710744615999999</v>
      </c>
      <c r="U29" s="253">
        <v>1.3516174616000001</v>
      </c>
      <c r="V29" s="253">
        <v>1.3337004616000001</v>
      </c>
      <c r="W29" s="253">
        <v>1.3404244616000001</v>
      </c>
      <c r="X29" s="253">
        <v>1.3527654616</v>
      </c>
      <c r="Y29" s="253">
        <v>1.3636314616</v>
      </c>
      <c r="Z29" s="253">
        <v>1.3010304615999999</v>
      </c>
      <c r="AA29" s="253">
        <v>1.2814754615999999</v>
      </c>
      <c r="AB29" s="253">
        <v>1.2935024615999999</v>
      </c>
      <c r="AC29" s="253">
        <v>1.2920524616</v>
      </c>
      <c r="AD29" s="253">
        <v>1.1560810615999999</v>
      </c>
      <c r="AE29" s="253">
        <v>1.1647594616000001</v>
      </c>
      <c r="AF29" s="253">
        <v>1.2342334615999999</v>
      </c>
      <c r="AG29" s="253">
        <v>1.2141024616</v>
      </c>
      <c r="AH29" s="253">
        <v>1.2203794616000001</v>
      </c>
      <c r="AI29" s="253">
        <v>1.2025694616</v>
      </c>
      <c r="AJ29" s="253">
        <v>1.2131314616</v>
      </c>
      <c r="AK29" s="253">
        <v>1.2034824615999999</v>
      </c>
      <c r="AL29" s="253">
        <v>1.1737244616</v>
      </c>
      <c r="AM29" s="253">
        <v>1.1938284615999999</v>
      </c>
      <c r="AN29" s="253">
        <v>1.1929924616000001</v>
      </c>
      <c r="AO29" s="253">
        <v>1.1826794616</v>
      </c>
      <c r="AP29" s="253">
        <v>1.1594274616</v>
      </c>
      <c r="AQ29" s="253">
        <v>1.1690554616</v>
      </c>
      <c r="AR29" s="253">
        <v>1.1959254615999999</v>
      </c>
      <c r="AS29" s="253">
        <v>1.1989344615999999</v>
      </c>
      <c r="AT29" s="253">
        <v>1.1946064616000001</v>
      </c>
      <c r="AU29" s="253">
        <v>1.1963744616</v>
      </c>
      <c r="AV29" s="253">
        <v>1.1727124616</v>
      </c>
      <c r="AW29" s="253">
        <v>1.1566574616</v>
      </c>
      <c r="AX29" s="253">
        <v>1.1552544616</v>
      </c>
      <c r="AY29" s="253">
        <v>1.1884674615999999</v>
      </c>
      <c r="AZ29" s="253">
        <v>1.1857174615999999</v>
      </c>
      <c r="BA29" s="253">
        <v>1.1884111307</v>
      </c>
      <c r="BB29" s="253">
        <v>1.1712805997</v>
      </c>
      <c r="BC29" s="253">
        <v>1.1446934851999999</v>
      </c>
      <c r="BD29" s="253">
        <v>1.1571354453</v>
      </c>
      <c r="BE29" s="253">
        <v>1.1780033464999999</v>
      </c>
      <c r="BF29" s="410">
        <v>1.1738311053999999</v>
      </c>
      <c r="BG29" s="410">
        <v>1.1612667228</v>
      </c>
      <c r="BH29" s="410">
        <v>1.1561181066999999</v>
      </c>
      <c r="BI29" s="410">
        <v>1.1545092949</v>
      </c>
      <c r="BJ29" s="410">
        <v>1.1447138348999999</v>
      </c>
      <c r="BK29" s="410">
        <v>1.1224362989000001</v>
      </c>
      <c r="BL29" s="410">
        <v>1.1282801192</v>
      </c>
      <c r="BM29" s="410">
        <v>1.1168217553999999</v>
      </c>
      <c r="BN29" s="410">
        <v>1.1034293148000001</v>
      </c>
      <c r="BO29" s="410">
        <v>1.0986193442000001</v>
      </c>
      <c r="BP29" s="410">
        <v>1.1019518772000001</v>
      </c>
      <c r="BQ29" s="410">
        <v>1.100871436</v>
      </c>
      <c r="BR29" s="410">
        <v>1.1000843923000001</v>
      </c>
      <c r="BS29" s="410">
        <v>1.0974203730000001</v>
      </c>
      <c r="BT29" s="410">
        <v>1.0956809748</v>
      </c>
      <c r="BU29" s="410">
        <v>1.0984709854000001</v>
      </c>
      <c r="BV29" s="410">
        <v>1.0953780868</v>
      </c>
    </row>
    <row r="30" spans="1:74" ht="11.1" customHeight="1" x14ac:dyDescent="0.2">
      <c r="A30" s="162" t="s">
        <v>286</v>
      </c>
      <c r="B30" s="173" t="s">
        <v>537</v>
      </c>
      <c r="C30" s="253">
        <v>0.89077289677000004</v>
      </c>
      <c r="D30" s="253">
        <v>0.89648716676999995</v>
      </c>
      <c r="E30" s="253">
        <v>0.89010515677000002</v>
      </c>
      <c r="F30" s="253">
        <v>0.87617216676999998</v>
      </c>
      <c r="G30" s="253">
        <v>0.87075416676999995</v>
      </c>
      <c r="H30" s="253">
        <v>0.88117116676999996</v>
      </c>
      <c r="I30" s="253">
        <v>0.88754416677000003</v>
      </c>
      <c r="J30" s="253">
        <v>0.91316916677000004</v>
      </c>
      <c r="K30" s="253">
        <v>0.89879876677000003</v>
      </c>
      <c r="L30" s="253">
        <v>0.90459893677000003</v>
      </c>
      <c r="M30" s="253">
        <v>0.87588216676999997</v>
      </c>
      <c r="N30" s="253">
        <v>0.90471416677000005</v>
      </c>
      <c r="O30" s="253">
        <v>0.89957916677000005</v>
      </c>
      <c r="P30" s="253">
        <v>0.86737116677000003</v>
      </c>
      <c r="Q30" s="253">
        <v>0.91338616676999995</v>
      </c>
      <c r="R30" s="253">
        <v>0.89386816677000003</v>
      </c>
      <c r="S30" s="253">
        <v>0.93796916676999997</v>
      </c>
      <c r="T30" s="253">
        <v>0.92929816676999999</v>
      </c>
      <c r="U30" s="253">
        <v>0.93484116676999995</v>
      </c>
      <c r="V30" s="253">
        <v>0.92792416677</v>
      </c>
      <c r="W30" s="253">
        <v>0.93064816676999995</v>
      </c>
      <c r="X30" s="253">
        <v>0.93998916677</v>
      </c>
      <c r="Y30" s="253">
        <v>0.95185516677000004</v>
      </c>
      <c r="Z30" s="253">
        <v>0.95525416676999997</v>
      </c>
      <c r="AA30" s="253">
        <v>0.94469216677000001</v>
      </c>
      <c r="AB30" s="253">
        <v>0.94871916677000001</v>
      </c>
      <c r="AC30" s="253">
        <v>0.93926916677000005</v>
      </c>
      <c r="AD30" s="253">
        <v>0.91529776676999997</v>
      </c>
      <c r="AE30" s="253">
        <v>0.92497616677000005</v>
      </c>
      <c r="AF30" s="253">
        <v>0.95345016677000005</v>
      </c>
      <c r="AG30" s="253">
        <v>0.93631916677000004</v>
      </c>
      <c r="AH30" s="253">
        <v>0.95259616677000003</v>
      </c>
      <c r="AI30" s="253">
        <v>0.96278616676999995</v>
      </c>
      <c r="AJ30" s="253">
        <v>0.95834816677000001</v>
      </c>
      <c r="AK30" s="253">
        <v>0.95569916677</v>
      </c>
      <c r="AL30" s="253">
        <v>0.94994116676999996</v>
      </c>
      <c r="AM30" s="253">
        <v>0.96604516676999996</v>
      </c>
      <c r="AN30" s="253">
        <v>0.95320916677</v>
      </c>
      <c r="AO30" s="253">
        <v>0.94789616676999999</v>
      </c>
      <c r="AP30" s="253">
        <v>0.93164416676999995</v>
      </c>
      <c r="AQ30" s="253">
        <v>0.94327216677000003</v>
      </c>
      <c r="AR30" s="253">
        <v>0.96414216676999998</v>
      </c>
      <c r="AS30" s="253">
        <v>0.96415116677000001</v>
      </c>
      <c r="AT30" s="253">
        <v>0.96082316677000001</v>
      </c>
      <c r="AU30" s="253">
        <v>0.96559116677000001</v>
      </c>
      <c r="AV30" s="253">
        <v>0.94492916677000005</v>
      </c>
      <c r="AW30" s="253">
        <v>0.92887416677000001</v>
      </c>
      <c r="AX30" s="253">
        <v>0.93947116676999998</v>
      </c>
      <c r="AY30" s="253">
        <v>0.96768416677000002</v>
      </c>
      <c r="AZ30" s="253">
        <v>0.96493416676999999</v>
      </c>
      <c r="BA30" s="253">
        <v>0.98199436954999997</v>
      </c>
      <c r="BB30" s="253">
        <v>0.98071007378999997</v>
      </c>
      <c r="BC30" s="253">
        <v>0.99972436436000001</v>
      </c>
      <c r="BD30" s="253">
        <v>1.0122069171000001</v>
      </c>
      <c r="BE30" s="253">
        <v>1.0333422157000001</v>
      </c>
      <c r="BF30" s="410">
        <v>1.0342109087</v>
      </c>
      <c r="BG30" s="410">
        <v>1.0319661068999999</v>
      </c>
      <c r="BH30" s="410">
        <v>1.0275372737999999</v>
      </c>
      <c r="BI30" s="410">
        <v>1.0260190309999999</v>
      </c>
      <c r="BJ30" s="410">
        <v>1.0165503444999999</v>
      </c>
      <c r="BK30" s="410">
        <v>0.94002839564999996</v>
      </c>
      <c r="BL30" s="410">
        <v>0.94247683809000005</v>
      </c>
      <c r="BM30" s="410">
        <v>0.93942055160000004</v>
      </c>
      <c r="BN30" s="410">
        <v>0.93885523385000003</v>
      </c>
      <c r="BO30" s="410">
        <v>0.93655100016000004</v>
      </c>
      <c r="BP30" s="410">
        <v>0.93491185124999998</v>
      </c>
      <c r="BQ30" s="410">
        <v>0.92954026188000005</v>
      </c>
      <c r="BR30" s="410">
        <v>0.93336422113999995</v>
      </c>
      <c r="BS30" s="410">
        <v>0.93286687069999996</v>
      </c>
      <c r="BT30" s="410">
        <v>0.93360671488000002</v>
      </c>
      <c r="BU30" s="410">
        <v>0.93537344142000001</v>
      </c>
      <c r="BV30" s="410">
        <v>0.93496333337000004</v>
      </c>
    </row>
    <row r="31" spans="1:74" ht="11.1" customHeight="1" x14ac:dyDescent="0.2">
      <c r="A31" s="162" t="s">
        <v>287</v>
      </c>
      <c r="B31" s="173" t="s">
        <v>538</v>
      </c>
      <c r="C31" s="253">
        <v>0.42629704715</v>
      </c>
      <c r="D31" s="253">
        <v>0.42629704715</v>
      </c>
      <c r="E31" s="253">
        <v>0.42629704715</v>
      </c>
      <c r="F31" s="253">
        <v>0.42929704715</v>
      </c>
      <c r="G31" s="253">
        <v>0.42929704715</v>
      </c>
      <c r="H31" s="253">
        <v>0.42929704715</v>
      </c>
      <c r="I31" s="253">
        <v>0.43129704715</v>
      </c>
      <c r="J31" s="253">
        <v>0.43229704715</v>
      </c>
      <c r="K31" s="253">
        <v>0.29029704714999999</v>
      </c>
      <c r="L31" s="253">
        <v>0.26529704715000002</v>
      </c>
      <c r="M31" s="253">
        <v>0.26529704715000002</v>
      </c>
      <c r="N31" s="253">
        <v>0.23529704714999999</v>
      </c>
      <c r="O31" s="253">
        <v>0.20929704715</v>
      </c>
      <c r="P31" s="253">
        <v>0.17429704715</v>
      </c>
      <c r="Q31" s="253">
        <v>0.18929704715000001</v>
      </c>
      <c r="R31" s="253">
        <v>0.18929704715000001</v>
      </c>
      <c r="S31" s="253">
        <v>0.18929704715000001</v>
      </c>
      <c r="T31" s="253">
        <v>0.18929704715000001</v>
      </c>
      <c r="U31" s="253">
        <v>0.14929704715</v>
      </c>
      <c r="V31" s="253">
        <v>0.14929704715</v>
      </c>
      <c r="W31" s="253">
        <v>0.15429704715000001</v>
      </c>
      <c r="X31" s="253">
        <v>0.14929704715</v>
      </c>
      <c r="Y31" s="253">
        <v>0.14929704715</v>
      </c>
      <c r="Z31" s="253">
        <v>0.15429704715000001</v>
      </c>
      <c r="AA31" s="253">
        <v>0.12029704715</v>
      </c>
      <c r="AB31" s="253">
        <v>0.11029704714999999</v>
      </c>
      <c r="AC31" s="253">
        <v>9.9297047146000003E-2</v>
      </c>
      <c r="AD31" s="253">
        <v>7.8297047145999998E-2</v>
      </c>
      <c r="AE31" s="253">
        <v>7.8297047145999998E-2</v>
      </c>
      <c r="AF31" s="253">
        <v>7.8297047145999998E-2</v>
      </c>
      <c r="AG31" s="253">
        <v>7.3297047145999994E-2</v>
      </c>
      <c r="AH31" s="253">
        <v>6.8297047146000003E-2</v>
      </c>
      <c r="AI31" s="253">
        <v>5.8297047146000001E-2</v>
      </c>
      <c r="AJ31" s="253">
        <v>5.2297047146000003E-2</v>
      </c>
      <c r="AK31" s="253">
        <v>4.6297047145999998E-2</v>
      </c>
      <c r="AL31" s="253">
        <v>4.0297047145999999E-2</v>
      </c>
      <c r="AM31" s="253">
        <v>3.5297047146000002E-2</v>
      </c>
      <c r="AN31" s="253">
        <v>3.4297047146000001E-2</v>
      </c>
      <c r="AO31" s="253">
        <v>3.3297047146E-2</v>
      </c>
      <c r="AP31" s="253">
        <v>3.3297047146E-2</v>
      </c>
      <c r="AQ31" s="253">
        <v>3.3297047146E-2</v>
      </c>
      <c r="AR31" s="253">
        <v>3.3297047146E-2</v>
      </c>
      <c r="AS31" s="253">
        <v>3.3297047146E-2</v>
      </c>
      <c r="AT31" s="253">
        <v>3.3297047146E-2</v>
      </c>
      <c r="AU31" s="253">
        <v>3.2297047145999999E-2</v>
      </c>
      <c r="AV31" s="253">
        <v>3.0297047146000001E-2</v>
      </c>
      <c r="AW31" s="253">
        <v>3.0297047146000001E-2</v>
      </c>
      <c r="AX31" s="253">
        <v>3.0297047146000001E-2</v>
      </c>
      <c r="AY31" s="253">
        <v>3.5297047146000002E-2</v>
      </c>
      <c r="AZ31" s="253">
        <v>3.5297047146000002E-2</v>
      </c>
      <c r="BA31" s="253">
        <v>3.8729718561999998E-2</v>
      </c>
      <c r="BB31" s="253">
        <v>3.841349375E-2</v>
      </c>
      <c r="BC31" s="253">
        <v>3.8098256297999997E-2</v>
      </c>
      <c r="BD31" s="253">
        <v>3.7791308391999998E-2</v>
      </c>
      <c r="BE31" s="253">
        <v>3.7484244096E-2</v>
      </c>
      <c r="BF31" s="410">
        <v>3.7178697779E-2</v>
      </c>
      <c r="BG31" s="410">
        <v>3.6877810966999998E-2</v>
      </c>
      <c r="BH31" s="410">
        <v>3.6290891961000001E-2</v>
      </c>
      <c r="BI31" s="410">
        <v>3.5993024027999997E-2</v>
      </c>
      <c r="BJ31" s="410">
        <v>3.5697753222999999E-2</v>
      </c>
      <c r="BK31" s="410">
        <v>7.6398090492999999E-3</v>
      </c>
      <c r="BL31" s="410">
        <v>7.3594067349E-3</v>
      </c>
      <c r="BM31" s="410">
        <v>6.8561784766999999E-3</v>
      </c>
      <c r="BN31" s="410">
        <v>6.6311947600000004E-3</v>
      </c>
      <c r="BO31" s="410">
        <v>6.3402275250000004E-3</v>
      </c>
      <c r="BP31" s="410">
        <v>6.0567712372999998E-3</v>
      </c>
      <c r="BQ31" s="410">
        <v>5.7718911249000004E-3</v>
      </c>
      <c r="BR31" s="410">
        <v>5.4881553532000003E-3</v>
      </c>
      <c r="BS31" s="410">
        <v>5.2082025951999998E-3</v>
      </c>
      <c r="BT31" s="410">
        <v>4.5943439669999999E-3</v>
      </c>
      <c r="BU31" s="410">
        <v>4.2685686820000002E-3</v>
      </c>
      <c r="BV31" s="410">
        <v>3.9920349793999997E-3</v>
      </c>
    </row>
    <row r="32" spans="1:74" ht="11.1" customHeight="1" x14ac:dyDescent="0.2">
      <c r="A32" s="162" t="s">
        <v>288</v>
      </c>
      <c r="B32" s="173" t="s">
        <v>539</v>
      </c>
      <c r="C32" s="253">
        <v>0.31040677214000001</v>
      </c>
      <c r="D32" s="253">
        <v>0.30940677214000001</v>
      </c>
      <c r="E32" s="253">
        <v>0.27540677213999998</v>
      </c>
      <c r="F32" s="253">
        <v>0.17940677214</v>
      </c>
      <c r="G32" s="253">
        <v>0.15740677214000001</v>
      </c>
      <c r="H32" s="253">
        <v>0.19940677213999999</v>
      </c>
      <c r="I32" s="253">
        <v>0.23940677214</v>
      </c>
      <c r="J32" s="253">
        <v>0.23540677214</v>
      </c>
      <c r="K32" s="253">
        <v>0.23740677214</v>
      </c>
      <c r="L32" s="253">
        <v>0.15240677214000001</v>
      </c>
      <c r="M32" s="253">
        <v>0.15240677214000001</v>
      </c>
      <c r="N32" s="253">
        <v>0.18240677214000001</v>
      </c>
      <c r="O32" s="253">
        <v>0.13240677213999999</v>
      </c>
      <c r="P32" s="253">
        <v>0.16540677213999999</v>
      </c>
      <c r="Q32" s="253">
        <v>0.10440677214000001</v>
      </c>
      <c r="R32" s="253">
        <v>0.17940677214</v>
      </c>
      <c r="S32" s="253">
        <v>0.15240677214000001</v>
      </c>
      <c r="T32" s="253">
        <v>0.19140677213999999</v>
      </c>
      <c r="U32" s="253">
        <v>0.20640677214</v>
      </c>
      <c r="V32" s="253">
        <v>0.19540677213999999</v>
      </c>
      <c r="W32" s="253">
        <v>0.19440677213999999</v>
      </c>
      <c r="X32" s="253">
        <v>0.20240677214</v>
      </c>
      <c r="Y32" s="253">
        <v>0.20140677214</v>
      </c>
      <c r="Z32" s="253">
        <v>0.13040677213999999</v>
      </c>
      <c r="AA32" s="253">
        <v>0.14940677214</v>
      </c>
      <c r="AB32" s="253">
        <v>0.16740677213999999</v>
      </c>
      <c r="AC32" s="253">
        <v>0.18640677214000001</v>
      </c>
      <c r="AD32" s="253">
        <v>9.5406772139000007E-2</v>
      </c>
      <c r="AE32" s="253">
        <v>9.4406772139000006E-2</v>
      </c>
      <c r="AF32" s="253">
        <v>0.13540677213999999</v>
      </c>
      <c r="AG32" s="253">
        <v>0.13740677213999999</v>
      </c>
      <c r="AH32" s="253">
        <v>0.13240677213999999</v>
      </c>
      <c r="AI32" s="253">
        <v>0.11440677214</v>
      </c>
      <c r="AJ32" s="253">
        <v>0.13540677213999999</v>
      </c>
      <c r="AK32" s="253">
        <v>0.13440677213999999</v>
      </c>
      <c r="AL32" s="253">
        <v>0.11640677214</v>
      </c>
      <c r="AM32" s="253">
        <v>0.12340677214</v>
      </c>
      <c r="AN32" s="253">
        <v>0.13640677213999999</v>
      </c>
      <c r="AO32" s="253">
        <v>0.13240677213999999</v>
      </c>
      <c r="AP32" s="253">
        <v>0.12540677214000001</v>
      </c>
      <c r="AQ32" s="253">
        <v>0.12340677214</v>
      </c>
      <c r="AR32" s="253">
        <v>0.12940677213999999</v>
      </c>
      <c r="AS32" s="253">
        <v>0.13140677213999999</v>
      </c>
      <c r="AT32" s="253">
        <v>0.13040677213999999</v>
      </c>
      <c r="AU32" s="253">
        <v>0.12840677213999999</v>
      </c>
      <c r="AV32" s="253">
        <v>0.12740677214000001</v>
      </c>
      <c r="AW32" s="253">
        <v>0.12740677214000001</v>
      </c>
      <c r="AX32" s="253">
        <v>0.11540677214</v>
      </c>
      <c r="AY32" s="253">
        <v>0.11540677214</v>
      </c>
      <c r="AZ32" s="253">
        <v>0.11540677214</v>
      </c>
      <c r="BA32" s="253">
        <v>9.7025563987999996E-2</v>
      </c>
      <c r="BB32" s="253">
        <v>8.1431061250000006E-2</v>
      </c>
      <c r="BC32" s="253">
        <v>3.6131564986000002E-2</v>
      </c>
      <c r="BD32" s="253">
        <v>3.6224592690000001E-2</v>
      </c>
      <c r="BE32" s="253">
        <v>3.6125197110999999E-2</v>
      </c>
      <c r="BF32" s="410">
        <v>3.1332540734999997E-2</v>
      </c>
      <c r="BG32" s="410">
        <v>2.1199566986E-2</v>
      </c>
      <c r="BH32" s="410">
        <v>2.1038387485000001E-2</v>
      </c>
      <c r="BI32" s="410">
        <v>2.1197337776999999E-2</v>
      </c>
      <c r="BJ32" s="410">
        <v>2.1118194651E-2</v>
      </c>
      <c r="BK32" s="410">
        <v>0.10309641830999999</v>
      </c>
      <c r="BL32" s="410">
        <v>0.10661264004</v>
      </c>
      <c r="BM32" s="410">
        <v>9.8673340195000001E-2</v>
      </c>
      <c r="BN32" s="410">
        <v>8.5956168188999996E-2</v>
      </c>
      <c r="BO32" s="410">
        <v>8.3702427482000005E-2</v>
      </c>
      <c r="BP32" s="410">
        <v>8.8760495490999999E-2</v>
      </c>
      <c r="BQ32" s="410">
        <v>9.3191278064000002E-2</v>
      </c>
      <c r="BR32" s="410">
        <v>8.8791595498000003E-2</v>
      </c>
      <c r="BS32" s="410">
        <v>8.6781404356E-2</v>
      </c>
      <c r="BT32" s="410">
        <v>8.4866937852999993E-2</v>
      </c>
      <c r="BU32" s="410">
        <v>8.6156288220999994E-2</v>
      </c>
      <c r="BV32" s="410">
        <v>8.3701045771999993E-2</v>
      </c>
    </row>
    <row r="33" spans="1:74" ht="11.1" customHeight="1" x14ac:dyDescent="0.2">
      <c r="C33" s="224"/>
      <c r="D33" s="224"/>
      <c r="E33" s="224"/>
      <c r="F33" s="224"/>
      <c r="G33" s="224"/>
      <c r="H33" s="224"/>
      <c r="I33" s="224"/>
      <c r="J33" s="224"/>
      <c r="K33" s="224"/>
      <c r="L33" s="224"/>
      <c r="M33" s="224"/>
      <c r="N33" s="224"/>
      <c r="O33" s="224"/>
      <c r="P33" s="224"/>
      <c r="Q33" s="224"/>
      <c r="R33" s="224"/>
      <c r="S33" s="224"/>
      <c r="T33" s="224"/>
      <c r="U33" s="224"/>
      <c r="V33" s="224"/>
      <c r="W33" s="224"/>
      <c r="X33" s="224"/>
      <c r="Y33" s="224"/>
      <c r="Z33" s="224"/>
      <c r="AA33" s="224"/>
      <c r="AB33" s="224"/>
      <c r="AC33" s="224"/>
      <c r="AD33" s="224"/>
      <c r="AE33" s="224"/>
      <c r="AF33" s="224"/>
      <c r="AG33" s="224"/>
      <c r="AH33" s="224"/>
      <c r="AI33" s="224"/>
      <c r="AJ33" s="224"/>
      <c r="AK33" s="224"/>
      <c r="AL33" s="224"/>
      <c r="AM33" s="224"/>
      <c r="AN33" s="224"/>
      <c r="AO33" s="224"/>
      <c r="AP33" s="224"/>
      <c r="AQ33" s="224"/>
      <c r="AR33" s="224"/>
      <c r="AS33" s="224"/>
      <c r="AT33" s="224"/>
      <c r="AU33" s="224"/>
      <c r="AV33" s="224"/>
      <c r="AW33" s="224"/>
      <c r="AX33" s="224"/>
      <c r="AY33" s="649"/>
      <c r="AZ33" s="649"/>
      <c r="BA33" s="649"/>
      <c r="BB33" s="649"/>
      <c r="BC33" s="649"/>
      <c r="BD33" s="649"/>
      <c r="BE33" s="649"/>
      <c r="BF33" s="493"/>
      <c r="BG33" s="493"/>
      <c r="BH33" s="493"/>
      <c r="BI33" s="493"/>
      <c r="BJ33" s="493"/>
      <c r="BK33" s="411"/>
      <c r="BL33" s="411"/>
      <c r="BM33" s="411"/>
      <c r="BN33" s="411"/>
      <c r="BO33" s="411"/>
      <c r="BP33" s="411"/>
      <c r="BQ33" s="411"/>
      <c r="BR33" s="411"/>
      <c r="BS33" s="411"/>
      <c r="BT33" s="411"/>
      <c r="BU33" s="411"/>
      <c r="BV33" s="411"/>
    </row>
    <row r="34" spans="1:74" ht="11.1" customHeight="1" x14ac:dyDescent="0.2">
      <c r="A34" s="162" t="s">
        <v>541</v>
      </c>
      <c r="B34" s="172" t="s">
        <v>553</v>
      </c>
      <c r="C34" s="253">
        <v>9.2693013361999999</v>
      </c>
      <c r="D34" s="253">
        <v>9.2491269902000006</v>
      </c>
      <c r="E34" s="253">
        <v>9.2163854012000002</v>
      </c>
      <c r="F34" s="253">
        <v>9.1371566291999997</v>
      </c>
      <c r="G34" s="253">
        <v>8.9664040461999992</v>
      </c>
      <c r="H34" s="253">
        <v>8.8924648291999997</v>
      </c>
      <c r="I34" s="253">
        <v>8.8808846912000003</v>
      </c>
      <c r="J34" s="253">
        <v>9.0421342722000002</v>
      </c>
      <c r="K34" s="253">
        <v>8.9131284292000004</v>
      </c>
      <c r="L34" s="253">
        <v>8.8476224012000007</v>
      </c>
      <c r="M34" s="253">
        <v>9.0188508951999999</v>
      </c>
      <c r="N34" s="253">
        <v>9.0746446592000005</v>
      </c>
      <c r="O34" s="253">
        <v>9.0831700983000001</v>
      </c>
      <c r="P34" s="253">
        <v>9.0697948962999995</v>
      </c>
      <c r="Q34" s="253">
        <v>9.0875921562999995</v>
      </c>
      <c r="R34" s="253">
        <v>9.1145830143000008</v>
      </c>
      <c r="S34" s="253">
        <v>8.9747164463000004</v>
      </c>
      <c r="T34" s="253">
        <v>8.9786044142999994</v>
      </c>
      <c r="U34" s="253">
        <v>8.9802003933000005</v>
      </c>
      <c r="V34" s="253">
        <v>9.1274292802999994</v>
      </c>
      <c r="W34" s="253">
        <v>9.1509542543000002</v>
      </c>
      <c r="X34" s="253">
        <v>9.2594137442999997</v>
      </c>
      <c r="Y34" s="253">
        <v>9.2294623983000008</v>
      </c>
      <c r="Z34" s="253">
        <v>9.2186812183000004</v>
      </c>
      <c r="AA34" s="253">
        <v>9.2757166092999999</v>
      </c>
      <c r="AB34" s="253">
        <v>9.2010709852999994</v>
      </c>
      <c r="AC34" s="253">
        <v>9.2526300852999999</v>
      </c>
      <c r="AD34" s="253">
        <v>9.1932602813000006</v>
      </c>
      <c r="AE34" s="253">
        <v>9.2069704632999994</v>
      </c>
      <c r="AF34" s="253">
        <v>9.3189770512999992</v>
      </c>
      <c r="AG34" s="253">
        <v>9.0448276412999995</v>
      </c>
      <c r="AH34" s="253">
        <v>9.0705413893000006</v>
      </c>
      <c r="AI34" s="253">
        <v>9.0647693103000009</v>
      </c>
      <c r="AJ34" s="253">
        <v>9.0848886403000009</v>
      </c>
      <c r="AK34" s="253">
        <v>9.2506303022999994</v>
      </c>
      <c r="AL34" s="253">
        <v>9.2152516263000006</v>
      </c>
      <c r="AM34" s="253">
        <v>9.1838991133000007</v>
      </c>
      <c r="AN34" s="253">
        <v>9.3133341593000001</v>
      </c>
      <c r="AO34" s="253">
        <v>9.2227839333000006</v>
      </c>
      <c r="AP34" s="253">
        <v>9.1693561693000003</v>
      </c>
      <c r="AQ34" s="253">
        <v>9.1976114793000008</v>
      </c>
      <c r="AR34" s="253">
        <v>9.3868861263000003</v>
      </c>
      <c r="AS34" s="253">
        <v>9.0773680192999997</v>
      </c>
      <c r="AT34" s="253">
        <v>9.0830250512999999</v>
      </c>
      <c r="AU34" s="253">
        <v>9.2010038702999992</v>
      </c>
      <c r="AV34" s="253">
        <v>9.2344443893000001</v>
      </c>
      <c r="AW34" s="253">
        <v>9.4965091853000008</v>
      </c>
      <c r="AX34" s="253">
        <v>9.4592312493000001</v>
      </c>
      <c r="AY34" s="253">
        <v>9.3960025152999993</v>
      </c>
      <c r="AZ34" s="253">
        <v>9.3584585262999997</v>
      </c>
      <c r="BA34" s="253">
        <v>9.3679509077999992</v>
      </c>
      <c r="BB34" s="253">
        <v>9.3991814624999996</v>
      </c>
      <c r="BC34" s="253">
        <v>9.3460411728999997</v>
      </c>
      <c r="BD34" s="253">
        <v>9.6240226291000006</v>
      </c>
      <c r="BE34" s="253">
        <v>9.4681853177999997</v>
      </c>
      <c r="BF34" s="410">
        <v>9.5104651880999995</v>
      </c>
      <c r="BG34" s="410">
        <v>9.4982675589000003</v>
      </c>
      <c r="BH34" s="410">
        <v>9.4817589231999992</v>
      </c>
      <c r="BI34" s="410">
        <v>9.5018279075999992</v>
      </c>
      <c r="BJ34" s="410">
        <v>9.4691257974000003</v>
      </c>
      <c r="BK34" s="410">
        <v>9.4770420974</v>
      </c>
      <c r="BL34" s="410">
        <v>9.4988198860999997</v>
      </c>
      <c r="BM34" s="410">
        <v>9.5018710737000003</v>
      </c>
      <c r="BN34" s="410">
        <v>9.5198127213999992</v>
      </c>
      <c r="BO34" s="410">
        <v>9.5451244991999999</v>
      </c>
      <c r="BP34" s="410">
        <v>9.5969568551000002</v>
      </c>
      <c r="BQ34" s="410">
        <v>9.5801395115000005</v>
      </c>
      <c r="BR34" s="410">
        <v>9.6196395115000009</v>
      </c>
      <c r="BS34" s="410">
        <v>9.6114287969000003</v>
      </c>
      <c r="BT34" s="410">
        <v>9.5994696722999997</v>
      </c>
      <c r="BU34" s="410">
        <v>9.6142650157999991</v>
      </c>
      <c r="BV34" s="410">
        <v>9.5758492402000002</v>
      </c>
    </row>
    <row r="35" spans="1:74" ht="11.1" customHeight="1" x14ac:dyDescent="0.2">
      <c r="A35" s="162" t="s">
        <v>289</v>
      </c>
      <c r="B35" s="173" t="s">
        <v>375</v>
      </c>
      <c r="C35" s="253">
        <v>0.49309999999999998</v>
      </c>
      <c r="D35" s="253">
        <v>0.5071</v>
      </c>
      <c r="E35" s="253">
        <v>0.54110000000000003</v>
      </c>
      <c r="F35" s="253">
        <v>0.54210000000000003</v>
      </c>
      <c r="G35" s="253">
        <v>0.54310000000000003</v>
      </c>
      <c r="H35" s="253">
        <v>0.5151</v>
      </c>
      <c r="I35" s="253">
        <v>0.49709999999999999</v>
      </c>
      <c r="J35" s="253">
        <v>0.53910000000000002</v>
      </c>
      <c r="K35" s="253">
        <v>0.53210000000000002</v>
      </c>
      <c r="L35" s="253">
        <v>0.55310000000000004</v>
      </c>
      <c r="M35" s="253">
        <v>0.57210000000000005</v>
      </c>
      <c r="N35" s="253">
        <v>0.57609999999999995</v>
      </c>
      <c r="O35" s="253">
        <v>0.51</v>
      </c>
      <c r="P35" s="253">
        <v>0.51100000000000001</v>
      </c>
      <c r="Q35" s="253">
        <v>0.51500000000000001</v>
      </c>
      <c r="R35" s="253">
        <v>0.55300000000000005</v>
      </c>
      <c r="S35" s="253">
        <v>0.52500000000000002</v>
      </c>
      <c r="T35" s="253">
        <v>0.51600000000000001</v>
      </c>
      <c r="U35" s="253">
        <v>0.55500000000000005</v>
      </c>
      <c r="V35" s="253">
        <v>0.56000000000000005</v>
      </c>
      <c r="W35" s="253">
        <v>0.53800000000000003</v>
      </c>
      <c r="X35" s="253">
        <v>0.51500000000000001</v>
      </c>
      <c r="Y35" s="253">
        <v>0.48599999999999999</v>
      </c>
      <c r="Z35" s="253">
        <v>0.48</v>
      </c>
      <c r="AA35" s="253">
        <v>0.38900000000000001</v>
      </c>
      <c r="AB35" s="253">
        <v>0.41799999999999998</v>
      </c>
      <c r="AC35" s="253">
        <v>0.432</v>
      </c>
      <c r="AD35" s="253">
        <v>0.45500000000000002</v>
      </c>
      <c r="AE35" s="253">
        <v>0.45100000000000001</v>
      </c>
      <c r="AF35" s="253">
        <v>0.47799999999999998</v>
      </c>
      <c r="AG35" s="253">
        <v>0.49099999999999999</v>
      </c>
      <c r="AH35" s="253">
        <v>0.49</v>
      </c>
      <c r="AI35" s="253">
        <v>0.47099999999999997</v>
      </c>
      <c r="AJ35" s="253">
        <v>0.40300000000000002</v>
      </c>
      <c r="AK35" s="253">
        <v>0.44600000000000001</v>
      </c>
      <c r="AL35" s="253">
        <v>0.44500000000000001</v>
      </c>
      <c r="AM35" s="253">
        <v>0.45</v>
      </c>
      <c r="AN35" s="253">
        <v>0.48399999999999999</v>
      </c>
      <c r="AO35" s="253">
        <v>0.46400000000000002</v>
      </c>
      <c r="AP35" s="253">
        <v>0.47099999999999997</v>
      </c>
      <c r="AQ35" s="253">
        <v>0.46700000000000003</v>
      </c>
      <c r="AR35" s="253">
        <v>0.50800000000000001</v>
      </c>
      <c r="AS35" s="253">
        <v>0.49299999999999999</v>
      </c>
      <c r="AT35" s="253">
        <v>0.49399999999999999</v>
      </c>
      <c r="AU35" s="253">
        <v>0.48899999999999999</v>
      </c>
      <c r="AV35" s="253">
        <v>0.47899999999999998</v>
      </c>
      <c r="AW35" s="253">
        <v>0.46400000000000002</v>
      </c>
      <c r="AX35" s="253">
        <v>0.46100000000000002</v>
      </c>
      <c r="AY35" s="253">
        <v>0.44500000000000001</v>
      </c>
      <c r="AZ35" s="253">
        <v>0.41399999999999998</v>
      </c>
      <c r="BA35" s="253">
        <v>0.33900000000000002</v>
      </c>
      <c r="BB35" s="253">
        <v>0.40200000000000002</v>
      </c>
      <c r="BC35" s="253">
        <v>0.35099999999999998</v>
      </c>
      <c r="BD35" s="253">
        <v>0.48337380800000002</v>
      </c>
      <c r="BE35" s="253">
        <v>0.50099954599999996</v>
      </c>
      <c r="BF35" s="410">
        <v>0.49681283300000001</v>
      </c>
      <c r="BG35" s="410">
        <v>0.48875332255999998</v>
      </c>
      <c r="BH35" s="410">
        <v>0.45960780332000001</v>
      </c>
      <c r="BI35" s="410">
        <v>0.46339647685000002</v>
      </c>
      <c r="BJ35" s="410">
        <v>0.47041620403000001</v>
      </c>
      <c r="BK35" s="410">
        <v>0.46745270378999998</v>
      </c>
      <c r="BL35" s="410">
        <v>0.47417226246999999</v>
      </c>
      <c r="BM35" s="410">
        <v>0.46589688303999999</v>
      </c>
      <c r="BN35" s="410">
        <v>0.46967096084999999</v>
      </c>
      <c r="BO35" s="410">
        <v>0.47224003991000002</v>
      </c>
      <c r="BP35" s="410">
        <v>0.47713990578999999</v>
      </c>
      <c r="BQ35" s="410">
        <v>0.49491315142999998</v>
      </c>
      <c r="BR35" s="410">
        <v>0.49082963758999998</v>
      </c>
      <c r="BS35" s="410">
        <v>0.48001175025999998</v>
      </c>
      <c r="BT35" s="410">
        <v>0.46116874412999997</v>
      </c>
      <c r="BU35" s="410">
        <v>0.46492803420000001</v>
      </c>
      <c r="BV35" s="410">
        <v>0.47186527794999999</v>
      </c>
    </row>
    <row r="36" spans="1:74" ht="11.1" customHeight="1" x14ac:dyDescent="0.2">
      <c r="A36" s="162" t="s">
        <v>290</v>
      </c>
      <c r="B36" s="173" t="s">
        <v>376</v>
      </c>
      <c r="C36" s="253">
        <v>4.5674999999999999</v>
      </c>
      <c r="D36" s="253">
        <v>4.5183999999999997</v>
      </c>
      <c r="E36" s="253">
        <v>4.4897999999999998</v>
      </c>
      <c r="F36" s="253">
        <v>4.4573</v>
      </c>
      <c r="G36" s="253">
        <v>4.4356</v>
      </c>
      <c r="H36" s="253">
        <v>4.3472999999999997</v>
      </c>
      <c r="I36" s="253">
        <v>4.2857000000000003</v>
      </c>
      <c r="J36" s="253">
        <v>4.3566000000000003</v>
      </c>
      <c r="K36" s="253">
        <v>4.2773000000000003</v>
      </c>
      <c r="L36" s="253">
        <v>4.2206000000000001</v>
      </c>
      <c r="M36" s="253">
        <v>4.3079999999999998</v>
      </c>
      <c r="N36" s="253">
        <v>4.3292999999999999</v>
      </c>
      <c r="O36" s="253">
        <v>4.3960999999999997</v>
      </c>
      <c r="P36" s="253">
        <v>4.3594999999999997</v>
      </c>
      <c r="Q36" s="253">
        <v>4.3890000000000002</v>
      </c>
      <c r="R36" s="253">
        <v>4.4340000000000002</v>
      </c>
      <c r="S36" s="253">
        <v>4.3951000000000002</v>
      </c>
      <c r="T36" s="253">
        <v>4.3372000000000002</v>
      </c>
      <c r="U36" s="253">
        <v>4.3418999999999999</v>
      </c>
      <c r="V36" s="253">
        <v>4.4446000000000003</v>
      </c>
      <c r="W36" s="253">
        <v>4.5434999999999999</v>
      </c>
      <c r="X36" s="253">
        <v>4.62</v>
      </c>
      <c r="Y36" s="253">
        <v>4.5620000000000003</v>
      </c>
      <c r="Z36" s="253">
        <v>4.5510000000000002</v>
      </c>
      <c r="AA36" s="253">
        <v>4.5580999999999996</v>
      </c>
      <c r="AB36" s="253">
        <v>4.5118999999999998</v>
      </c>
      <c r="AC36" s="253">
        <v>4.5481999999999996</v>
      </c>
      <c r="AD36" s="253">
        <v>4.5391000000000004</v>
      </c>
      <c r="AE36" s="253">
        <v>4.5629999999999997</v>
      </c>
      <c r="AF36" s="253">
        <v>4.6447000000000003</v>
      </c>
      <c r="AG36" s="253">
        <v>4.4302000000000001</v>
      </c>
      <c r="AH36" s="253">
        <v>4.4721000000000002</v>
      </c>
      <c r="AI36" s="253">
        <v>4.5259</v>
      </c>
      <c r="AJ36" s="253">
        <v>4.6121999999999996</v>
      </c>
      <c r="AK36" s="253">
        <v>4.6219999999999999</v>
      </c>
      <c r="AL36" s="253">
        <v>4.6181000000000001</v>
      </c>
      <c r="AM36" s="253">
        <v>4.5807000000000002</v>
      </c>
      <c r="AN36" s="253">
        <v>4.6139999999999999</v>
      </c>
      <c r="AO36" s="253">
        <v>4.5659000000000001</v>
      </c>
      <c r="AP36" s="253">
        <v>4.5410000000000004</v>
      </c>
      <c r="AQ36" s="253">
        <v>4.5877999999999997</v>
      </c>
      <c r="AR36" s="253">
        <v>4.6710000000000003</v>
      </c>
      <c r="AS36" s="253">
        <v>4.4828000000000001</v>
      </c>
      <c r="AT36" s="253">
        <v>4.5171000000000001</v>
      </c>
      <c r="AU36" s="253">
        <v>4.5743999999999998</v>
      </c>
      <c r="AV36" s="253">
        <v>4.6226000000000003</v>
      </c>
      <c r="AW36" s="253">
        <v>4.6890000000000001</v>
      </c>
      <c r="AX36" s="253">
        <v>4.7138</v>
      </c>
      <c r="AY36" s="253">
        <v>4.641</v>
      </c>
      <c r="AZ36" s="253">
        <v>4.6269999999999998</v>
      </c>
      <c r="BA36" s="253">
        <v>4.6630000000000003</v>
      </c>
      <c r="BB36" s="253">
        <v>4.6669999999999998</v>
      </c>
      <c r="BC36" s="253">
        <v>4.6797000000000004</v>
      </c>
      <c r="BD36" s="253">
        <v>4.8179999999999996</v>
      </c>
      <c r="BE36" s="253">
        <v>4.6298440239999996</v>
      </c>
      <c r="BF36" s="410">
        <v>4.6632192970000004</v>
      </c>
      <c r="BG36" s="410">
        <v>4.6569772429</v>
      </c>
      <c r="BH36" s="410">
        <v>4.6612802700999998</v>
      </c>
      <c r="BI36" s="410">
        <v>4.6694073200000004</v>
      </c>
      <c r="BJ36" s="410">
        <v>4.6218210138</v>
      </c>
      <c r="BK36" s="410">
        <v>4.6236950137999999</v>
      </c>
      <c r="BL36" s="410">
        <v>4.6249402102000001</v>
      </c>
      <c r="BM36" s="410">
        <v>4.6291200295000001</v>
      </c>
      <c r="BN36" s="410">
        <v>4.63886501</v>
      </c>
      <c r="BO36" s="410">
        <v>4.6545513412000004</v>
      </c>
      <c r="BP36" s="410">
        <v>4.6807067854</v>
      </c>
      <c r="BQ36" s="410">
        <v>4.6407072086000003</v>
      </c>
      <c r="BR36" s="410">
        <v>4.6740772847000001</v>
      </c>
      <c r="BS36" s="410">
        <v>4.6733303537999999</v>
      </c>
      <c r="BT36" s="410">
        <v>4.6778118299999996</v>
      </c>
      <c r="BU36" s="410">
        <v>4.6858400623999996</v>
      </c>
      <c r="BV36" s="410">
        <v>4.6377029272000003</v>
      </c>
    </row>
    <row r="37" spans="1:74" ht="11.1" customHeight="1" x14ac:dyDescent="0.2">
      <c r="A37" s="162" t="s">
        <v>291</v>
      </c>
      <c r="B37" s="173" t="s">
        <v>377</v>
      </c>
      <c r="C37" s="253">
        <v>1.0077527740000001</v>
      </c>
      <c r="D37" s="253">
        <v>1.024409428</v>
      </c>
      <c r="E37" s="253">
        <v>1.0245628389999999</v>
      </c>
      <c r="F37" s="253">
        <v>1.0190650670000001</v>
      </c>
      <c r="G37" s="253">
        <v>0.99668748399999996</v>
      </c>
      <c r="H37" s="253">
        <v>1.0057442670000001</v>
      </c>
      <c r="I37" s="253">
        <v>1.013412129</v>
      </c>
      <c r="J37" s="253">
        <v>1.0113987099999999</v>
      </c>
      <c r="K37" s="253">
        <v>1.003293867</v>
      </c>
      <c r="L37" s="253">
        <v>1.001354839</v>
      </c>
      <c r="M37" s="253">
        <v>0.99290533299999995</v>
      </c>
      <c r="N37" s="253">
        <v>0.98972309700000005</v>
      </c>
      <c r="O37" s="253">
        <v>1.0096946840000001</v>
      </c>
      <c r="P37" s="253">
        <v>1.017834482</v>
      </c>
      <c r="Q37" s="253">
        <v>1.0145837419999999</v>
      </c>
      <c r="R37" s="253">
        <v>1.0216936000000001</v>
      </c>
      <c r="S37" s="253">
        <v>1.013825032</v>
      </c>
      <c r="T37" s="253">
        <v>1.0657160000000001</v>
      </c>
      <c r="U37" s="253">
        <v>1.024467979</v>
      </c>
      <c r="V37" s="253">
        <v>1.0190218660000001</v>
      </c>
      <c r="W37" s="253">
        <v>1.00060584</v>
      </c>
      <c r="X37" s="253">
        <v>1.0121683299999999</v>
      </c>
      <c r="Y37" s="253">
        <v>1.0148109839999999</v>
      </c>
      <c r="Z37" s="253">
        <v>1.014401804</v>
      </c>
      <c r="AA37" s="253">
        <v>1.008801195</v>
      </c>
      <c r="AB37" s="253">
        <v>1.013274571</v>
      </c>
      <c r="AC37" s="253">
        <v>1.0284666710000001</v>
      </c>
      <c r="AD37" s="253">
        <v>1.019423867</v>
      </c>
      <c r="AE37" s="253">
        <v>1.004452049</v>
      </c>
      <c r="AF37" s="253">
        <v>1.021540637</v>
      </c>
      <c r="AG37" s="253">
        <v>1.0088482270000001</v>
      </c>
      <c r="AH37" s="253">
        <v>1.0079329749999999</v>
      </c>
      <c r="AI37" s="253">
        <v>1.0089568959999999</v>
      </c>
      <c r="AJ37" s="253">
        <v>1.0062052260000001</v>
      </c>
      <c r="AK37" s="253">
        <v>1.0237238879999999</v>
      </c>
      <c r="AL37" s="253">
        <v>1.0263142119999999</v>
      </c>
      <c r="AM37" s="253">
        <v>1.0233806990000001</v>
      </c>
      <c r="AN37" s="253">
        <v>1.027308745</v>
      </c>
      <c r="AO37" s="253">
        <v>1.0080005190000001</v>
      </c>
      <c r="AP37" s="253">
        <v>1.0051497549999999</v>
      </c>
      <c r="AQ37" s="253">
        <v>0.99993206499999998</v>
      </c>
      <c r="AR37" s="253">
        <v>1.028616712</v>
      </c>
      <c r="AS37" s="253">
        <v>1.003359605</v>
      </c>
      <c r="AT37" s="253">
        <v>0.97393263699999999</v>
      </c>
      <c r="AU37" s="253">
        <v>1.0013344559999999</v>
      </c>
      <c r="AV37" s="253">
        <v>1.0224029750000001</v>
      </c>
      <c r="AW37" s="253">
        <v>1.0317197709999999</v>
      </c>
      <c r="AX37" s="253">
        <v>1.0206478349999999</v>
      </c>
      <c r="AY37" s="253">
        <v>1.007232101</v>
      </c>
      <c r="AZ37" s="253">
        <v>0.99986911199999995</v>
      </c>
      <c r="BA37" s="253">
        <v>1.0178605739</v>
      </c>
      <c r="BB37" s="253">
        <v>0.98858717060000001</v>
      </c>
      <c r="BC37" s="253">
        <v>1.0038087952000001</v>
      </c>
      <c r="BD37" s="253">
        <v>1.0125295908</v>
      </c>
      <c r="BE37" s="253">
        <v>1.0090486946999999</v>
      </c>
      <c r="BF37" s="410">
        <v>1.0100023977000001</v>
      </c>
      <c r="BG37" s="410">
        <v>1.0246638771000001</v>
      </c>
      <c r="BH37" s="410">
        <v>1.0255756945000001</v>
      </c>
      <c r="BI37" s="410">
        <v>1.0252659267999999</v>
      </c>
      <c r="BJ37" s="410">
        <v>1.0248545189</v>
      </c>
      <c r="BK37" s="410">
        <v>1.0219655410999999</v>
      </c>
      <c r="BL37" s="410">
        <v>1.0239059352</v>
      </c>
      <c r="BM37" s="410">
        <v>1.0238105599</v>
      </c>
      <c r="BN37" s="410">
        <v>1.0210998593</v>
      </c>
      <c r="BO37" s="410">
        <v>1.0215030749</v>
      </c>
      <c r="BP37" s="410">
        <v>1.0253271049999999</v>
      </c>
      <c r="BQ37" s="410">
        <v>1.0258635839000001</v>
      </c>
      <c r="BR37" s="410">
        <v>1.0260225341</v>
      </c>
      <c r="BS37" s="410">
        <v>1.0269775457000001</v>
      </c>
      <c r="BT37" s="410">
        <v>1.0270738633000001</v>
      </c>
      <c r="BU37" s="410">
        <v>1.0270835168000001</v>
      </c>
      <c r="BV37" s="410">
        <v>1.0274173339999999</v>
      </c>
    </row>
    <row r="38" spans="1:74" ht="11.1" customHeight="1" x14ac:dyDescent="0.2">
      <c r="A38" s="162" t="s">
        <v>1163</v>
      </c>
      <c r="B38" s="173" t="s">
        <v>1164</v>
      </c>
      <c r="C38" s="253">
        <v>1.0128566816</v>
      </c>
      <c r="D38" s="253">
        <v>1.0157276816</v>
      </c>
      <c r="E38" s="253">
        <v>1.0201546816</v>
      </c>
      <c r="F38" s="253">
        <v>1.0129386815999999</v>
      </c>
      <c r="G38" s="253">
        <v>1.0133126816</v>
      </c>
      <c r="H38" s="253">
        <v>1.0001426816000001</v>
      </c>
      <c r="I38" s="253">
        <v>1.0107676816</v>
      </c>
      <c r="J38" s="253">
        <v>1.0194546816000001</v>
      </c>
      <c r="K38" s="253">
        <v>1.0166086816</v>
      </c>
      <c r="L38" s="253">
        <v>1.0080766816</v>
      </c>
      <c r="M38" s="253">
        <v>0.99956268156000005</v>
      </c>
      <c r="N38" s="253">
        <v>0.99668668155999995</v>
      </c>
      <c r="O38" s="253">
        <v>0.99870168156000005</v>
      </c>
      <c r="P38" s="253">
        <v>0.99878168156000002</v>
      </c>
      <c r="Q38" s="253">
        <v>0.99670968155999995</v>
      </c>
      <c r="R38" s="253">
        <v>0.98420668156000002</v>
      </c>
      <c r="S38" s="253">
        <v>0.99374268156000001</v>
      </c>
      <c r="T38" s="253">
        <v>0.97465668155999996</v>
      </c>
      <c r="U38" s="253">
        <v>0.96870568156000003</v>
      </c>
      <c r="V38" s="253">
        <v>0.96787068156</v>
      </c>
      <c r="W38" s="253">
        <v>0.95907668156000003</v>
      </c>
      <c r="X38" s="253">
        <v>0.95163268156000003</v>
      </c>
      <c r="Y38" s="253">
        <v>0.94742368156000001</v>
      </c>
      <c r="Z38" s="253">
        <v>0.94952068156000002</v>
      </c>
      <c r="AA38" s="253">
        <v>1.0044626816</v>
      </c>
      <c r="AB38" s="253">
        <v>0.94046268156000001</v>
      </c>
      <c r="AC38" s="253">
        <v>0.94546268156000002</v>
      </c>
      <c r="AD38" s="253">
        <v>0.94146268156000001</v>
      </c>
      <c r="AE38" s="253">
        <v>0.94646268156000002</v>
      </c>
      <c r="AF38" s="253">
        <v>0.94046268156000001</v>
      </c>
      <c r="AG38" s="253">
        <v>0.93246268156000001</v>
      </c>
      <c r="AH38" s="253">
        <v>0.93146268156000001</v>
      </c>
      <c r="AI38" s="253">
        <v>0.92746268156</v>
      </c>
      <c r="AJ38" s="253">
        <v>0.92846268156</v>
      </c>
      <c r="AK38" s="253">
        <v>0.92046268156</v>
      </c>
      <c r="AL38" s="253">
        <v>0.91646268155999999</v>
      </c>
      <c r="AM38" s="253">
        <v>0.91046268155999999</v>
      </c>
      <c r="AN38" s="253">
        <v>0.92146268156</v>
      </c>
      <c r="AO38" s="253">
        <v>0.91946268155999999</v>
      </c>
      <c r="AP38" s="253">
        <v>0.91846268155999999</v>
      </c>
      <c r="AQ38" s="253">
        <v>0.91746268155999999</v>
      </c>
      <c r="AR38" s="253">
        <v>0.91346268155999999</v>
      </c>
      <c r="AS38" s="253">
        <v>0.91946268155999999</v>
      </c>
      <c r="AT38" s="253">
        <v>0.90846268155999998</v>
      </c>
      <c r="AU38" s="253">
        <v>0.90746268155999998</v>
      </c>
      <c r="AV38" s="253">
        <v>0.89346268155999997</v>
      </c>
      <c r="AW38" s="253">
        <v>0.90746268155999998</v>
      </c>
      <c r="AX38" s="253">
        <v>0.89946268155999998</v>
      </c>
      <c r="AY38" s="253">
        <v>0.90846268155999998</v>
      </c>
      <c r="AZ38" s="253">
        <v>0.90846268155999998</v>
      </c>
      <c r="BA38" s="253">
        <v>0.92130919412000001</v>
      </c>
      <c r="BB38" s="253">
        <v>0.94750150457000004</v>
      </c>
      <c r="BC38" s="253">
        <v>0.95461674133999996</v>
      </c>
      <c r="BD38" s="253">
        <v>0.93296231349000003</v>
      </c>
      <c r="BE38" s="253">
        <v>0.93518658306000002</v>
      </c>
      <c r="BF38" s="410">
        <v>0.93735914628999994</v>
      </c>
      <c r="BG38" s="410">
        <v>0.93961282342999997</v>
      </c>
      <c r="BH38" s="410">
        <v>0.94173979390999996</v>
      </c>
      <c r="BI38" s="410">
        <v>0.94389439025999999</v>
      </c>
      <c r="BJ38" s="410">
        <v>0.94604657006000004</v>
      </c>
      <c r="BK38" s="410">
        <v>0.94910054821000001</v>
      </c>
      <c r="BL38" s="410">
        <v>0.95140027032999996</v>
      </c>
      <c r="BM38" s="410">
        <v>0.95372043274999996</v>
      </c>
      <c r="BN38" s="410">
        <v>0.95596366016000001</v>
      </c>
      <c r="BO38" s="410">
        <v>0.95809648248000001</v>
      </c>
      <c r="BP38" s="410">
        <v>0.95945947677999999</v>
      </c>
      <c r="BQ38" s="410">
        <v>0.96067796762000002</v>
      </c>
      <c r="BR38" s="410">
        <v>0.96285989974999997</v>
      </c>
      <c r="BS38" s="410">
        <v>0.96511618741000005</v>
      </c>
      <c r="BT38" s="410">
        <v>0.96726431156000003</v>
      </c>
      <c r="BU38" s="410">
        <v>0.96942791705999998</v>
      </c>
      <c r="BV38" s="410">
        <v>0.97157592317999997</v>
      </c>
    </row>
    <row r="39" spans="1:74" ht="11.1" customHeight="1" x14ac:dyDescent="0.2">
      <c r="A39" s="162" t="s">
        <v>292</v>
      </c>
      <c r="B39" s="173" t="s">
        <v>378</v>
      </c>
      <c r="C39" s="253">
        <v>0.71799999999999997</v>
      </c>
      <c r="D39" s="253">
        <v>0.72099999999999997</v>
      </c>
      <c r="E39" s="253">
        <v>0.69399999999999995</v>
      </c>
      <c r="F39" s="253">
        <v>0.67400000000000004</v>
      </c>
      <c r="G39" s="253">
        <v>0.58799999999999997</v>
      </c>
      <c r="H39" s="253">
        <v>0.61099999999999999</v>
      </c>
      <c r="I39" s="253">
        <v>0.65600000000000003</v>
      </c>
      <c r="J39" s="253">
        <v>0.67800000000000005</v>
      </c>
      <c r="K39" s="253">
        <v>0.65100000000000002</v>
      </c>
      <c r="L39" s="253">
        <v>0.66500000000000004</v>
      </c>
      <c r="M39" s="253">
        <v>0.67</v>
      </c>
      <c r="N39" s="253">
        <v>0.70399999999999996</v>
      </c>
      <c r="O39" s="253">
        <v>0.7</v>
      </c>
      <c r="P39" s="253">
        <v>0.71299999999999997</v>
      </c>
      <c r="Q39" s="253">
        <v>0.70399999999999996</v>
      </c>
      <c r="R39" s="253">
        <v>0.65800000000000003</v>
      </c>
      <c r="S39" s="253">
        <v>0.65200000000000002</v>
      </c>
      <c r="T39" s="253">
        <v>0.63100000000000001</v>
      </c>
      <c r="U39" s="253">
        <v>0.63</v>
      </c>
      <c r="V39" s="253">
        <v>0.67100000000000004</v>
      </c>
      <c r="W39" s="253">
        <v>0.65300000000000002</v>
      </c>
      <c r="X39" s="253">
        <v>0.69799999999999995</v>
      </c>
      <c r="Y39" s="253">
        <v>0.70599999999999996</v>
      </c>
      <c r="Z39" s="253">
        <v>0.71499999999999997</v>
      </c>
      <c r="AA39" s="253">
        <v>0.70899999999999996</v>
      </c>
      <c r="AB39" s="253">
        <v>0.69899999999999995</v>
      </c>
      <c r="AC39" s="253">
        <v>0.69699999999999995</v>
      </c>
      <c r="AD39" s="253">
        <v>0.65500000000000003</v>
      </c>
      <c r="AE39" s="253">
        <v>0.65</v>
      </c>
      <c r="AF39" s="253">
        <v>0.68600000000000005</v>
      </c>
      <c r="AG39" s="253">
        <v>0.64800000000000002</v>
      </c>
      <c r="AH39" s="253">
        <v>0.64600000000000002</v>
      </c>
      <c r="AI39" s="253">
        <v>0.64300000000000002</v>
      </c>
      <c r="AJ39" s="253">
        <v>0.60799999999999998</v>
      </c>
      <c r="AK39" s="253">
        <v>0.69199999999999995</v>
      </c>
      <c r="AL39" s="253">
        <v>0.67400000000000004</v>
      </c>
      <c r="AM39" s="253">
        <v>0.68500000000000005</v>
      </c>
      <c r="AN39" s="253">
        <v>0.68100000000000005</v>
      </c>
      <c r="AO39" s="253">
        <v>0.69199999999999995</v>
      </c>
      <c r="AP39" s="253">
        <v>0.69199999999999995</v>
      </c>
      <c r="AQ39" s="253">
        <v>0.67700000000000005</v>
      </c>
      <c r="AR39" s="253">
        <v>0.69699999999999995</v>
      </c>
      <c r="AS39" s="253">
        <v>0.64600000000000002</v>
      </c>
      <c r="AT39" s="253">
        <v>0.64800000000000002</v>
      </c>
      <c r="AU39" s="253">
        <v>0.68600000000000005</v>
      </c>
      <c r="AV39" s="253">
        <v>0.70299999999999996</v>
      </c>
      <c r="AW39" s="253">
        <v>0.78900000000000003</v>
      </c>
      <c r="AX39" s="253">
        <v>0.76600000000000001</v>
      </c>
      <c r="AY39" s="253">
        <v>0.78900000000000003</v>
      </c>
      <c r="AZ39" s="253">
        <v>0.8</v>
      </c>
      <c r="BA39" s="253">
        <v>0.79947983016000002</v>
      </c>
      <c r="BB39" s="253">
        <v>0.77938880409</v>
      </c>
      <c r="BC39" s="253">
        <v>0.74230031920999995</v>
      </c>
      <c r="BD39" s="253">
        <v>0.73809643560000004</v>
      </c>
      <c r="BE39" s="253">
        <v>0.74501319127999999</v>
      </c>
      <c r="BF39" s="410">
        <v>0.74991040421999999</v>
      </c>
      <c r="BG39" s="410">
        <v>0.75355343534999997</v>
      </c>
      <c r="BH39" s="410">
        <v>0.75636259753000001</v>
      </c>
      <c r="BI39" s="410">
        <v>0.75921076863000003</v>
      </c>
      <c r="BJ39" s="410">
        <v>0.76204969456000005</v>
      </c>
      <c r="BK39" s="410">
        <v>0.74207916920999994</v>
      </c>
      <c r="BL39" s="410">
        <v>0.74519443869000002</v>
      </c>
      <c r="BM39" s="410">
        <v>0.74801770525</v>
      </c>
      <c r="BN39" s="410">
        <v>0.75101012681000001</v>
      </c>
      <c r="BO39" s="410">
        <v>0.75381992282999999</v>
      </c>
      <c r="BP39" s="410">
        <v>0.75899361050000003</v>
      </c>
      <c r="BQ39" s="410">
        <v>0.76392363071000002</v>
      </c>
      <c r="BR39" s="410">
        <v>0.76878319937999995</v>
      </c>
      <c r="BS39" s="410">
        <v>0.76875029735</v>
      </c>
      <c r="BT39" s="410">
        <v>0.76854763470999998</v>
      </c>
      <c r="BU39" s="410">
        <v>0.76837357706999998</v>
      </c>
      <c r="BV39" s="410">
        <v>0.76817818810000005</v>
      </c>
    </row>
    <row r="40" spans="1:74" ht="11.1" customHeight="1" x14ac:dyDescent="0.2">
      <c r="A40" s="162" t="s">
        <v>293</v>
      </c>
      <c r="B40" s="173" t="s">
        <v>379</v>
      </c>
      <c r="C40" s="253">
        <v>0.31647302173000003</v>
      </c>
      <c r="D40" s="253">
        <v>0.31747302173000003</v>
      </c>
      <c r="E40" s="253">
        <v>0.31447302173000002</v>
      </c>
      <c r="F40" s="253">
        <v>0.30647302173000002</v>
      </c>
      <c r="G40" s="253">
        <v>0.29547302173000001</v>
      </c>
      <c r="H40" s="253">
        <v>0.30147302173000001</v>
      </c>
      <c r="I40" s="253">
        <v>0.30147302173000001</v>
      </c>
      <c r="J40" s="253">
        <v>0.30747302173000002</v>
      </c>
      <c r="K40" s="253">
        <v>0.32447302172999998</v>
      </c>
      <c r="L40" s="253">
        <v>0.32647302172999998</v>
      </c>
      <c r="M40" s="253">
        <v>0.35947302173000001</v>
      </c>
      <c r="N40" s="253">
        <v>0.35247302173</v>
      </c>
      <c r="O40" s="253">
        <v>0.35447302173</v>
      </c>
      <c r="P40" s="253">
        <v>0.34247302172999999</v>
      </c>
      <c r="Q40" s="253">
        <v>0.34147302172999999</v>
      </c>
      <c r="R40" s="253">
        <v>0.34847302173</v>
      </c>
      <c r="S40" s="253">
        <v>0.32547302172999998</v>
      </c>
      <c r="T40" s="253">
        <v>0.34747302173</v>
      </c>
      <c r="U40" s="253">
        <v>0.32847302172999998</v>
      </c>
      <c r="V40" s="253">
        <v>0.35047302173</v>
      </c>
      <c r="W40" s="253">
        <v>0.36147302173000001</v>
      </c>
      <c r="X40" s="253">
        <v>0.36247302173000001</v>
      </c>
      <c r="Y40" s="253">
        <v>0.36847302173000002</v>
      </c>
      <c r="Z40" s="253">
        <v>0.36347302173000001</v>
      </c>
      <c r="AA40" s="253">
        <v>0.36247302173000001</v>
      </c>
      <c r="AB40" s="253">
        <v>0.36447302173000001</v>
      </c>
      <c r="AC40" s="253">
        <v>0.35647302173000001</v>
      </c>
      <c r="AD40" s="253">
        <v>0.34947302173</v>
      </c>
      <c r="AE40" s="253">
        <v>0.35647302173000001</v>
      </c>
      <c r="AF40" s="253">
        <v>0.34947302173</v>
      </c>
      <c r="AG40" s="253">
        <v>0.34547302173</v>
      </c>
      <c r="AH40" s="253">
        <v>0.33047302172999998</v>
      </c>
      <c r="AI40" s="253">
        <v>0.33847302172999999</v>
      </c>
      <c r="AJ40" s="253">
        <v>0.34447302173</v>
      </c>
      <c r="AK40" s="253">
        <v>0.35647302173000001</v>
      </c>
      <c r="AL40" s="253">
        <v>0.35347302173</v>
      </c>
      <c r="AM40" s="253">
        <v>0.32247302172999998</v>
      </c>
      <c r="AN40" s="253">
        <v>0.35147302173</v>
      </c>
      <c r="AO40" s="253">
        <v>0.32947302172999998</v>
      </c>
      <c r="AP40" s="253">
        <v>0.32047302172999997</v>
      </c>
      <c r="AQ40" s="253">
        <v>0.31547302173000003</v>
      </c>
      <c r="AR40" s="253">
        <v>0.32347302172999998</v>
      </c>
      <c r="AS40" s="253">
        <v>0.30647302173000002</v>
      </c>
      <c r="AT40" s="253">
        <v>0.32347302172999998</v>
      </c>
      <c r="AU40" s="253">
        <v>0.31147302173000002</v>
      </c>
      <c r="AV40" s="253">
        <v>0.28747302173</v>
      </c>
      <c r="AW40" s="253">
        <v>0.36947302173000002</v>
      </c>
      <c r="AX40" s="253">
        <v>0.35747302173000001</v>
      </c>
      <c r="AY40" s="253">
        <v>0.36647302173000001</v>
      </c>
      <c r="AZ40" s="253">
        <v>0.35947302173000001</v>
      </c>
      <c r="BA40" s="253">
        <v>0.35660271781000003</v>
      </c>
      <c r="BB40" s="253">
        <v>0.34361128952999997</v>
      </c>
      <c r="BC40" s="253">
        <v>0.35259257465999999</v>
      </c>
      <c r="BD40" s="253">
        <v>0.38415690415999998</v>
      </c>
      <c r="BE40" s="253">
        <v>0.38967806826000001</v>
      </c>
      <c r="BF40" s="410">
        <v>0.39318104377000002</v>
      </c>
      <c r="BG40" s="410">
        <v>0.39671349942</v>
      </c>
      <c r="BH40" s="410">
        <v>0.40020084346000001</v>
      </c>
      <c r="BI40" s="410">
        <v>0.40369846570000001</v>
      </c>
      <c r="BJ40" s="410">
        <v>0.40719558136</v>
      </c>
      <c r="BK40" s="410">
        <v>0.41072081077</v>
      </c>
      <c r="BL40" s="410">
        <v>0.41426555123999997</v>
      </c>
      <c r="BM40" s="410">
        <v>0.41774785821999999</v>
      </c>
      <c r="BN40" s="410">
        <v>0.42126961791</v>
      </c>
      <c r="BO40" s="410">
        <v>0.42475215969000002</v>
      </c>
      <c r="BP40" s="410">
        <v>0.42831771877000002</v>
      </c>
      <c r="BQ40" s="410">
        <v>0.43183181671999998</v>
      </c>
      <c r="BR40" s="410">
        <v>0.43533319394999997</v>
      </c>
      <c r="BS40" s="410">
        <v>0.43586165666999999</v>
      </c>
      <c r="BT40" s="410">
        <v>0.43635169397000001</v>
      </c>
      <c r="BU40" s="410">
        <v>0.43684768128000001</v>
      </c>
      <c r="BV40" s="410">
        <v>0.43733846096000001</v>
      </c>
    </row>
    <row r="41" spans="1:74" ht="11.1" customHeight="1" x14ac:dyDescent="0.2">
      <c r="C41" s="224"/>
      <c r="D41" s="224"/>
      <c r="E41" s="224"/>
      <c r="F41" s="224"/>
      <c r="G41" s="224"/>
      <c r="H41" s="224"/>
      <c r="I41" s="224"/>
      <c r="J41" s="224"/>
      <c r="K41" s="224"/>
      <c r="L41" s="224"/>
      <c r="M41" s="224"/>
      <c r="N41" s="224"/>
      <c r="O41" s="224"/>
      <c r="P41" s="224"/>
      <c r="Q41" s="224"/>
      <c r="R41" s="224"/>
      <c r="S41" s="224"/>
      <c r="T41" s="224"/>
      <c r="U41" s="224"/>
      <c r="V41" s="224"/>
      <c r="W41" s="224"/>
      <c r="X41" s="224"/>
      <c r="Y41" s="224"/>
      <c r="Z41" s="224"/>
      <c r="AA41" s="224"/>
      <c r="AB41" s="224"/>
      <c r="AC41" s="224"/>
      <c r="AD41" s="224"/>
      <c r="AE41" s="224"/>
      <c r="AF41" s="224"/>
      <c r="AG41" s="224"/>
      <c r="AH41" s="224"/>
      <c r="AI41" s="224"/>
      <c r="AJ41" s="224"/>
      <c r="AK41" s="224"/>
      <c r="AL41" s="224"/>
      <c r="AM41" s="224"/>
      <c r="AN41" s="224"/>
      <c r="AO41" s="224"/>
      <c r="AP41" s="224"/>
      <c r="AQ41" s="224"/>
      <c r="AR41" s="224"/>
      <c r="AS41" s="224"/>
      <c r="AT41" s="224"/>
      <c r="AU41" s="224"/>
      <c r="AV41" s="224"/>
      <c r="AW41" s="224"/>
      <c r="AX41" s="224"/>
      <c r="AY41" s="649"/>
      <c r="AZ41" s="649"/>
      <c r="BA41" s="649"/>
      <c r="BB41" s="649"/>
      <c r="BC41" s="649"/>
      <c r="BD41" s="649"/>
      <c r="BE41" s="649"/>
      <c r="BF41" s="493"/>
      <c r="BG41" s="493"/>
      <c r="BH41" s="493"/>
      <c r="BI41" s="493"/>
      <c r="BJ41" s="493"/>
      <c r="BK41" s="411"/>
      <c r="BL41" s="411"/>
      <c r="BM41" s="411"/>
      <c r="BN41" s="411"/>
      <c r="BO41" s="411"/>
      <c r="BP41" s="411"/>
      <c r="BQ41" s="411"/>
      <c r="BR41" s="411"/>
      <c r="BS41" s="411"/>
      <c r="BT41" s="411"/>
      <c r="BU41" s="411"/>
      <c r="BV41" s="411"/>
    </row>
    <row r="42" spans="1:74" ht="11.1" customHeight="1" x14ac:dyDescent="0.2">
      <c r="A42" s="162" t="s">
        <v>545</v>
      </c>
      <c r="B42" s="172" t="s">
        <v>554</v>
      </c>
      <c r="C42" s="253">
        <v>2.5683735370999998</v>
      </c>
      <c r="D42" s="253">
        <v>2.5946523651</v>
      </c>
      <c r="E42" s="253">
        <v>2.6103012041000002</v>
      </c>
      <c r="F42" s="253">
        <v>2.5522244551000002</v>
      </c>
      <c r="G42" s="253">
        <v>2.6026437741000001</v>
      </c>
      <c r="H42" s="253">
        <v>2.6113638661</v>
      </c>
      <c r="I42" s="253">
        <v>2.6015351620999998</v>
      </c>
      <c r="J42" s="253">
        <v>2.6087790621</v>
      </c>
      <c r="K42" s="253">
        <v>2.6066511331000002</v>
      </c>
      <c r="L42" s="253">
        <v>2.5856914981000001</v>
      </c>
      <c r="M42" s="253">
        <v>2.6020223660999999</v>
      </c>
      <c r="N42" s="253">
        <v>2.6150875940999998</v>
      </c>
      <c r="O42" s="253">
        <v>2.4979312620999998</v>
      </c>
      <c r="P42" s="253">
        <v>2.2627683841000001</v>
      </c>
      <c r="Q42" s="253">
        <v>2.2546308901000001</v>
      </c>
      <c r="R42" s="253">
        <v>2.2139865021</v>
      </c>
      <c r="S42" s="253">
        <v>2.2194537430999999</v>
      </c>
      <c r="T42" s="253">
        <v>2.2249751611000002</v>
      </c>
      <c r="U42" s="253">
        <v>2.2317041131000002</v>
      </c>
      <c r="V42" s="253">
        <v>2.2347130560999999</v>
      </c>
      <c r="W42" s="253">
        <v>2.2333604181000002</v>
      </c>
      <c r="X42" s="253">
        <v>2.2376531031</v>
      </c>
      <c r="Y42" s="253">
        <v>2.2352618451000001</v>
      </c>
      <c r="Z42" s="253">
        <v>2.2558670530999998</v>
      </c>
      <c r="AA42" s="253">
        <v>2.2001567381</v>
      </c>
      <c r="AB42" s="253">
        <v>2.1916610060999999</v>
      </c>
      <c r="AC42" s="253">
        <v>2.1989911600999998</v>
      </c>
      <c r="AD42" s="253">
        <v>2.2171873241000002</v>
      </c>
      <c r="AE42" s="253">
        <v>2.3459838501000001</v>
      </c>
      <c r="AF42" s="253">
        <v>2.4343563581000001</v>
      </c>
      <c r="AG42" s="253">
        <v>2.4105975220999998</v>
      </c>
      <c r="AH42" s="253">
        <v>2.4060089731000001</v>
      </c>
      <c r="AI42" s="253">
        <v>2.4081100141</v>
      </c>
      <c r="AJ42" s="253">
        <v>2.4463447261</v>
      </c>
      <c r="AK42" s="253">
        <v>2.5045127060999999</v>
      </c>
      <c r="AL42" s="253">
        <v>2.4959637420999998</v>
      </c>
      <c r="AM42" s="253">
        <v>2.3218616421</v>
      </c>
      <c r="AN42" s="253">
        <v>2.3119256081000001</v>
      </c>
      <c r="AO42" s="253">
        <v>2.3157139001</v>
      </c>
      <c r="AP42" s="253">
        <v>2.3041031471000002</v>
      </c>
      <c r="AQ42" s="253">
        <v>2.3082420291000001</v>
      </c>
      <c r="AR42" s="253">
        <v>2.3054607600999999</v>
      </c>
      <c r="AS42" s="253">
        <v>2.3127516740999998</v>
      </c>
      <c r="AT42" s="253">
        <v>2.3015842540999998</v>
      </c>
      <c r="AU42" s="253">
        <v>2.3123664481000001</v>
      </c>
      <c r="AV42" s="253">
        <v>2.3238452221000001</v>
      </c>
      <c r="AW42" s="253">
        <v>2.3461977810999999</v>
      </c>
      <c r="AX42" s="253">
        <v>2.3304658671</v>
      </c>
      <c r="AY42" s="253">
        <v>2.2800053061000001</v>
      </c>
      <c r="AZ42" s="253">
        <v>2.2892653760999999</v>
      </c>
      <c r="BA42" s="253">
        <v>2.3017872597000002</v>
      </c>
      <c r="BB42" s="253">
        <v>2.2820929797999998</v>
      </c>
      <c r="BC42" s="253">
        <v>2.2549930812999999</v>
      </c>
      <c r="BD42" s="253">
        <v>2.2761380353999998</v>
      </c>
      <c r="BE42" s="253">
        <v>2.2321397280999999</v>
      </c>
      <c r="BF42" s="410">
        <v>2.2650754960000001</v>
      </c>
      <c r="BG42" s="410">
        <v>2.2626721348999999</v>
      </c>
      <c r="BH42" s="410">
        <v>2.2587254400000001</v>
      </c>
      <c r="BI42" s="410">
        <v>2.2538987319000001</v>
      </c>
      <c r="BJ42" s="410">
        <v>2.2509036151999999</v>
      </c>
      <c r="BK42" s="410">
        <v>2.2184088260000001</v>
      </c>
      <c r="BL42" s="410">
        <v>2.2216164147000002</v>
      </c>
      <c r="BM42" s="410">
        <v>2.2255179900000002</v>
      </c>
      <c r="BN42" s="410">
        <v>2.2273633517000002</v>
      </c>
      <c r="BO42" s="410">
        <v>2.2267568738999999</v>
      </c>
      <c r="BP42" s="410">
        <v>2.2226326797999998</v>
      </c>
      <c r="BQ42" s="410">
        <v>2.2247457913000002</v>
      </c>
      <c r="BR42" s="410">
        <v>2.2290083977999999</v>
      </c>
      <c r="BS42" s="410">
        <v>2.2302964365000002</v>
      </c>
      <c r="BT42" s="410">
        <v>2.2413600642999998</v>
      </c>
      <c r="BU42" s="410">
        <v>2.2532416349000002</v>
      </c>
      <c r="BV42" s="410">
        <v>2.2678673151000002</v>
      </c>
    </row>
    <row r="43" spans="1:74" ht="11.1" customHeight="1" x14ac:dyDescent="0.2">
      <c r="A43" s="162" t="s">
        <v>294</v>
      </c>
      <c r="B43" s="173" t="s">
        <v>542</v>
      </c>
      <c r="C43" s="253">
        <v>0.72420512186999997</v>
      </c>
      <c r="D43" s="253">
        <v>0.72320512186999997</v>
      </c>
      <c r="E43" s="253">
        <v>0.72220512186999997</v>
      </c>
      <c r="F43" s="253">
        <v>0.72120512186999997</v>
      </c>
      <c r="G43" s="253">
        <v>0.72020512186999996</v>
      </c>
      <c r="H43" s="253">
        <v>0.71920512186999996</v>
      </c>
      <c r="I43" s="253">
        <v>0.71820512186999996</v>
      </c>
      <c r="J43" s="253">
        <v>0.71720512186999996</v>
      </c>
      <c r="K43" s="253">
        <v>0.71620512186999996</v>
      </c>
      <c r="L43" s="253">
        <v>0.71520512186999996</v>
      </c>
      <c r="M43" s="253">
        <v>0.71420512186999996</v>
      </c>
      <c r="N43" s="253">
        <v>0.71320512186999996</v>
      </c>
      <c r="O43" s="253">
        <v>0.71720512186999996</v>
      </c>
      <c r="P43" s="253">
        <v>0.71620512186999996</v>
      </c>
      <c r="Q43" s="253">
        <v>0.71520512186999996</v>
      </c>
      <c r="R43" s="253">
        <v>0.71420512186999996</v>
      </c>
      <c r="S43" s="253">
        <v>0.71320512186999996</v>
      </c>
      <c r="T43" s="253">
        <v>0.71220512186999996</v>
      </c>
      <c r="U43" s="253">
        <v>0.71120512186999996</v>
      </c>
      <c r="V43" s="253">
        <v>0.71020512186999996</v>
      </c>
      <c r="W43" s="253">
        <v>0.70920512186999995</v>
      </c>
      <c r="X43" s="253">
        <v>0.70820512186999995</v>
      </c>
      <c r="Y43" s="253">
        <v>0.70720512186999995</v>
      </c>
      <c r="Z43" s="253">
        <v>0.70620512186999995</v>
      </c>
      <c r="AA43" s="253">
        <v>0.69355512187000001</v>
      </c>
      <c r="AB43" s="253">
        <v>0.68884297887000001</v>
      </c>
      <c r="AC43" s="253">
        <v>0.69095415387000003</v>
      </c>
      <c r="AD43" s="253">
        <v>0.70259545486999997</v>
      </c>
      <c r="AE43" s="253">
        <v>0.70561415387000004</v>
      </c>
      <c r="AF43" s="253">
        <v>0.71114712186999995</v>
      </c>
      <c r="AG43" s="253">
        <v>0.70703286386999997</v>
      </c>
      <c r="AH43" s="253">
        <v>0.70750576786999997</v>
      </c>
      <c r="AI43" s="253">
        <v>0.71578945487000001</v>
      </c>
      <c r="AJ43" s="253">
        <v>0.72003770187000005</v>
      </c>
      <c r="AK43" s="253">
        <v>0.70455012186999999</v>
      </c>
      <c r="AL43" s="253">
        <v>0.71034318686999998</v>
      </c>
      <c r="AM43" s="253">
        <v>0.70703286386999997</v>
      </c>
      <c r="AN43" s="253">
        <v>0.70009976587</v>
      </c>
      <c r="AO43" s="253">
        <v>0.69993931587000002</v>
      </c>
      <c r="AP43" s="253">
        <v>0.69111178887000002</v>
      </c>
      <c r="AQ43" s="253">
        <v>0.70112157386999996</v>
      </c>
      <c r="AR43" s="253">
        <v>0.69624278887000002</v>
      </c>
      <c r="AS43" s="253">
        <v>0.70466834786999999</v>
      </c>
      <c r="AT43" s="253">
        <v>0.69450092786999995</v>
      </c>
      <c r="AU43" s="253">
        <v>0.70528312186999997</v>
      </c>
      <c r="AV43" s="253">
        <v>0.71176189587000005</v>
      </c>
      <c r="AW43" s="253">
        <v>0.73411445487000004</v>
      </c>
      <c r="AX43" s="253">
        <v>0.71838254086999997</v>
      </c>
      <c r="AY43" s="253">
        <v>0.70372254086999997</v>
      </c>
      <c r="AZ43" s="253">
        <v>0.71318904986999998</v>
      </c>
      <c r="BA43" s="253">
        <v>0.72684819492999997</v>
      </c>
      <c r="BB43" s="253">
        <v>0.71715483629999999</v>
      </c>
      <c r="BC43" s="253">
        <v>0.70716818430999995</v>
      </c>
      <c r="BD43" s="253">
        <v>0.70512962314000005</v>
      </c>
      <c r="BE43" s="253">
        <v>0.70311801267999996</v>
      </c>
      <c r="BF43" s="410">
        <v>0.70111774692999995</v>
      </c>
      <c r="BG43" s="410">
        <v>0.69909904128</v>
      </c>
      <c r="BH43" s="410">
        <v>0.69710850313999995</v>
      </c>
      <c r="BI43" s="410">
        <v>0.69511152354000005</v>
      </c>
      <c r="BJ43" s="410">
        <v>0.69311484139000001</v>
      </c>
      <c r="BK43" s="410">
        <v>0.69113032786999995</v>
      </c>
      <c r="BL43" s="410">
        <v>0.68910412664999998</v>
      </c>
      <c r="BM43" s="410">
        <v>0.68711700954999999</v>
      </c>
      <c r="BN43" s="410">
        <v>0.68510521847999994</v>
      </c>
      <c r="BO43" s="410">
        <v>0.68311790947999995</v>
      </c>
      <c r="BP43" s="410">
        <v>0.68107870661000003</v>
      </c>
      <c r="BQ43" s="410">
        <v>0.6790716363</v>
      </c>
      <c r="BR43" s="410">
        <v>0.67707249265000002</v>
      </c>
      <c r="BS43" s="410">
        <v>0.67505640381999998</v>
      </c>
      <c r="BT43" s="410">
        <v>0.67306430325</v>
      </c>
      <c r="BU43" s="410">
        <v>0.67106846410999998</v>
      </c>
      <c r="BV43" s="410">
        <v>0.66907585829000005</v>
      </c>
    </row>
    <row r="44" spans="1:74" ht="11.1" customHeight="1" x14ac:dyDescent="0.2">
      <c r="A44" s="162" t="s">
        <v>295</v>
      </c>
      <c r="B44" s="173" t="s">
        <v>543</v>
      </c>
      <c r="C44" s="253">
        <v>0.29413299999999998</v>
      </c>
      <c r="D44" s="253">
        <v>0.29413299999999998</v>
      </c>
      <c r="E44" s="253">
        <v>0.29413299999999998</v>
      </c>
      <c r="F44" s="253">
        <v>0.29413299999999998</v>
      </c>
      <c r="G44" s="253">
        <v>0.29413299999999998</v>
      </c>
      <c r="H44" s="253">
        <v>0.29413299999999998</v>
      </c>
      <c r="I44" s="253">
        <v>0.29413299999999998</v>
      </c>
      <c r="J44" s="253">
        <v>0.29413299999999998</v>
      </c>
      <c r="K44" s="253">
        <v>0.29413299999999998</v>
      </c>
      <c r="L44" s="253">
        <v>0.29413299999999998</v>
      </c>
      <c r="M44" s="253">
        <v>0.319133</v>
      </c>
      <c r="N44" s="253">
        <v>0.32913300000000001</v>
      </c>
      <c r="O44" s="253">
        <v>0.31190000000000001</v>
      </c>
      <c r="P44" s="253">
        <v>0.31190000000000001</v>
      </c>
      <c r="Q44" s="253">
        <v>0.31190000000000001</v>
      </c>
      <c r="R44" s="253">
        <v>0.31190000000000001</v>
      </c>
      <c r="S44" s="253">
        <v>0.31190000000000001</v>
      </c>
      <c r="T44" s="253">
        <v>0.31190000000000001</v>
      </c>
      <c r="U44" s="253">
        <v>0.31190000000000001</v>
      </c>
      <c r="V44" s="253">
        <v>0.31190000000000001</v>
      </c>
      <c r="W44" s="253">
        <v>0.31190000000000001</v>
      </c>
      <c r="X44" s="253">
        <v>0.31190000000000001</v>
      </c>
      <c r="Y44" s="253">
        <v>0.31190000000000001</v>
      </c>
      <c r="Z44" s="253">
        <v>0.31190000000000001</v>
      </c>
      <c r="AA44" s="253">
        <v>0.27510000000000001</v>
      </c>
      <c r="AB44" s="253">
        <v>0.27510000000000001</v>
      </c>
      <c r="AC44" s="253">
        <v>0.27510000000000001</v>
      </c>
      <c r="AD44" s="253">
        <v>0.27510000000000001</v>
      </c>
      <c r="AE44" s="253">
        <v>0.27510000000000001</v>
      </c>
      <c r="AF44" s="253">
        <v>0.27510000000000001</v>
      </c>
      <c r="AG44" s="253">
        <v>0.29010000000000002</v>
      </c>
      <c r="AH44" s="253">
        <v>0.30509999999999998</v>
      </c>
      <c r="AI44" s="253">
        <v>0.31259999999999999</v>
      </c>
      <c r="AJ44" s="253">
        <v>0.31259999999999999</v>
      </c>
      <c r="AK44" s="253">
        <v>0.31259999999999999</v>
      </c>
      <c r="AL44" s="253">
        <v>0.31259999999999999</v>
      </c>
      <c r="AM44" s="253">
        <v>0.29010000000000002</v>
      </c>
      <c r="AN44" s="253">
        <v>0.29010000000000002</v>
      </c>
      <c r="AO44" s="253">
        <v>0.29010000000000002</v>
      </c>
      <c r="AP44" s="253">
        <v>0.29010000000000002</v>
      </c>
      <c r="AQ44" s="253">
        <v>0.29010000000000002</v>
      </c>
      <c r="AR44" s="253">
        <v>0.29010000000000002</v>
      </c>
      <c r="AS44" s="253">
        <v>0.29010000000000002</v>
      </c>
      <c r="AT44" s="253">
        <v>0.29010000000000002</v>
      </c>
      <c r="AU44" s="253">
        <v>0.29010000000000002</v>
      </c>
      <c r="AV44" s="253">
        <v>0.29010000000000002</v>
      </c>
      <c r="AW44" s="253">
        <v>0.29010000000000002</v>
      </c>
      <c r="AX44" s="253">
        <v>0.29010000000000002</v>
      </c>
      <c r="AY44" s="253">
        <v>0.26910000000000001</v>
      </c>
      <c r="AZ44" s="253">
        <v>0.26910000000000001</v>
      </c>
      <c r="BA44" s="253">
        <v>0.26910000000000001</v>
      </c>
      <c r="BB44" s="253">
        <v>0.26910000000000001</v>
      </c>
      <c r="BC44" s="253">
        <v>0.26910000000000001</v>
      </c>
      <c r="BD44" s="253">
        <v>0.26910000000000001</v>
      </c>
      <c r="BE44" s="253">
        <v>0.26910000000000001</v>
      </c>
      <c r="BF44" s="410">
        <v>0.26910000000000001</v>
      </c>
      <c r="BG44" s="410">
        <v>0.27163878051000001</v>
      </c>
      <c r="BH44" s="410">
        <v>0.27152256523000001</v>
      </c>
      <c r="BI44" s="410">
        <v>0.27128881447999997</v>
      </c>
      <c r="BJ44" s="410">
        <v>0.27098050739000001</v>
      </c>
      <c r="BK44" s="410">
        <v>0.25030137155999999</v>
      </c>
      <c r="BL44" s="410">
        <v>0.25073767377</v>
      </c>
      <c r="BM44" s="410">
        <v>0.25086326796000002</v>
      </c>
      <c r="BN44" s="410">
        <v>0.25087702110999999</v>
      </c>
      <c r="BO44" s="410">
        <v>0.25240919202000001</v>
      </c>
      <c r="BP44" s="410">
        <v>0.25168418931999997</v>
      </c>
      <c r="BQ44" s="410">
        <v>0.25228167934000001</v>
      </c>
      <c r="BR44" s="410">
        <v>0.25303081147000001</v>
      </c>
      <c r="BS44" s="410">
        <v>0.25314482987999998</v>
      </c>
      <c r="BT44" s="410">
        <v>0.25308222713</v>
      </c>
      <c r="BU44" s="410">
        <v>0.25289945723000001</v>
      </c>
      <c r="BV44" s="410">
        <v>0.25263962725</v>
      </c>
    </row>
    <row r="45" spans="1:74" ht="11.1" customHeight="1" x14ac:dyDescent="0.2">
      <c r="A45" s="162" t="s">
        <v>297</v>
      </c>
      <c r="B45" s="173" t="s">
        <v>544</v>
      </c>
      <c r="C45" s="253">
        <v>0.24780442088999999</v>
      </c>
      <c r="D45" s="253">
        <v>0.24764132088999999</v>
      </c>
      <c r="E45" s="253">
        <v>0.24743772088999999</v>
      </c>
      <c r="F45" s="253">
        <v>0.20613672089000001</v>
      </c>
      <c r="G45" s="253">
        <v>0.24694112089</v>
      </c>
      <c r="H45" s="253">
        <v>0.24671112089</v>
      </c>
      <c r="I45" s="253">
        <v>0.24001222088999999</v>
      </c>
      <c r="J45" s="253">
        <v>0.23519312089</v>
      </c>
      <c r="K45" s="253">
        <v>0.24536842088999999</v>
      </c>
      <c r="L45" s="253">
        <v>0.24563162089000001</v>
      </c>
      <c r="M45" s="253">
        <v>0.24563162089000001</v>
      </c>
      <c r="N45" s="253">
        <v>0.24463162089000001</v>
      </c>
      <c r="O45" s="253">
        <v>0.24421495089</v>
      </c>
      <c r="P45" s="253">
        <v>0.24379828089</v>
      </c>
      <c r="Q45" s="253">
        <v>0.24338161088999999</v>
      </c>
      <c r="R45" s="253">
        <v>0.24296494089000001</v>
      </c>
      <c r="S45" s="253">
        <v>0.24254827089</v>
      </c>
      <c r="T45" s="253">
        <v>0.24213160088999999</v>
      </c>
      <c r="U45" s="253">
        <v>0.24171493089000001</v>
      </c>
      <c r="V45" s="253">
        <v>0.24129826089</v>
      </c>
      <c r="W45" s="253">
        <v>0.24088159089</v>
      </c>
      <c r="X45" s="253">
        <v>0.24046492088999999</v>
      </c>
      <c r="Y45" s="253">
        <v>0.24004825089000001</v>
      </c>
      <c r="Z45" s="253">
        <v>0.23963158089</v>
      </c>
      <c r="AA45" s="253">
        <v>0.23921491088999999</v>
      </c>
      <c r="AB45" s="253">
        <v>0.23879824089000001</v>
      </c>
      <c r="AC45" s="253">
        <v>0.23838157089000001</v>
      </c>
      <c r="AD45" s="253">
        <v>0.23796490089</v>
      </c>
      <c r="AE45" s="253">
        <v>0.23754823088999999</v>
      </c>
      <c r="AF45" s="253">
        <v>0.23663162089000001</v>
      </c>
      <c r="AG45" s="253">
        <v>0.23963162089000001</v>
      </c>
      <c r="AH45" s="253">
        <v>0.23963162089000001</v>
      </c>
      <c r="AI45" s="253">
        <v>0.23963162089000001</v>
      </c>
      <c r="AJ45" s="253">
        <v>0.23963162089000001</v>
      </c>
      <c r="AK45" s="253">
        <v>0.23963162089000001</v>
      </c>
      <c r="AL45" s="253">
        <v>0.23963162089000001</v>
      </c>
      <c r="AM45" s="253">
        <v>0.21923862089000001</v>
      </c>
      <c r="AN45" s="253">
        <v>0.21923862089000001</v>
      </c>
      <c r="AO45" s="253">
        <v>0.21923862089000001</v>
      </c>
      <c r="AP45" s="253">
        <v>0.21923862089000001</v>
      </c>
      <c r="AQ45" s="253">
        <v>0.21923862089000001</v>
      </c>
      <c r="AR45" s="253">
        <v>0.21923862089000001</v>
      </c>
      <c r="AS45" s="253">
        <v>0.21923862089000001</v>
      </c>
      <c r="AT45" s="253">
        <v>0.21923862089000001</v>
      </c>
      <c r="AU45" s="253">
        <v>0.21923862089000001</v>
      </c>
      <c r="AV45" s="253">
        <v>0.21923862089000001</v>
      </c>
      <c r="AW45" s="253">
        <v>0.21923862089000001</v>
      </c>
      <c r="AX45" s="253">
        <v>0.21923862089000001</v>
      </c>
      <c r="AY45" s="253">
        <v>0.21463162089000001</v>
      </c>
      <c r="AZ45" s="253">
        <v>0.21463162089000001</v>
      </c>
      <c r="BA45" s="253">
        <v>0.21462547811999999</v>
      </c>
      <c r="BB45" s="253">
        <v>0.20462499300000001</v>
      </c>
      <c r="BC45" s="253">
        <v>0.20462675232999999</v>
      </c>
      <c r="BD45" s="253">
        <v>0.21462166977</v>
      </c>
      <c r="BE45" s="253">
        <v>0.21462013946</v>
      </c>
      <c r="BF45" s="410">
        <v>0.21462010443000001</v>
      </c>
      <c r="BG45" s="410">
        <v>0.21461763892999999</v>
      </c>
      <c r="BH45" s="410">
        <v>0.21461888605000001</v>
      </c>
      <c r="BI45" s="410">
        <v>0.21461928416000001</v>
      </c>
      <c r="BJ45" s="410">
        <v>0.21461972146</v>
      </c>
      <c r="BK45" s="410">
        <v>0.20962176265999999</v>
      </c>
      <c r="BL45" s="410">
        <v>0.20961830920999999</v>
      </c>
      <c r="BM45" s="410">
        <v>0.20962000723999999</v>
      </c>
      <c r="BN45" s="410">
        <v>0.20961845311999999</v>
      </c>
      <c r="BO45" s="410">
        <v>0.20962012585000001</v>
      </c>
      <c r="BP45" s="410">
        <v>0.20961495871999999</v>
      </c>
      <c r="BQ45" s="410">
        <v>0.20961402680999999</v>
      </c>
      <c r="BR45" s="410">
        <v>0.20961413969000001</v>
      </c>
      <c r="BS45" s="410">
        <v>0.20961201909999999</v>
      </c>
      <c r="BT45" s="410">
        <v>0.20961306028000001</v>
      </c>
      <c r="BU45" s="410">
        <v>0.20961360870000001</v>
      </c>
      <c r="BV45" s="410">
        <v>0.20961458328999999</v>
      </c>
    </row>
    <row r="46" spans="1:74" ht="11.1" customHeight="1" x14ac:dyDescent="0.2">
      <c r="A46" s="162" t="s">
        <v>298</v>
      </c>
      <c r="B46" s="173" t="s">
        <v>402</v>
      </c>
      <c r="C46" s="253">
        <v>0.47286463877000001</v>
      </c>
      <c r="D46" s="253">
        <v>0.47286463877000001</v>
      </c>
      <c r="E46" s="253">
        <v>0.46286463877</v>
      </c>
      <c r="F46" s="253">
        <v>0.44286463876999999</v>
      </c>
      <c r="G46" s="253">
        <v>0.45286463876999999</v>
      </c>
      <c r="H46" s="253">
        <v>0.46286463877</v>
      </c>
      <c r="I46" s="253">
        <v>0.46286463877</v>
      </c>
      <c r="J46" s="253">
        <v>0.46286463877</v>
      </c>
      <c r="K46" s="253">
        <v>0.45286463876999999</v>
      </c>
      <c r="L46" s="253">
        <v>0.44286463876999999</v>
      </c>
      <c r="M46" s="253">
        <v>0.44286463876999999</v>
      </c>
      <c r="N46" s="253">
        <v>0.44286463876999999</v>
      </c>
      <c r="O46" s="253">
        <v>0.34786463877000001</v>
      </c>
      <c r="P46" s="253">
        <v>0.10786463876999999</v>
      </c>
      <c r="Q46" s="253">
        <v>0.10786463876999999</v>
      </c>
      <c r="R46" s="253">
        <v>6.6531305767000004E-2</v>
      </c>
      <c r="S46" s="253">
        <v>8.2864638766999996E-2</v>
      </c>
      <c r="T46" s="253">
        <v>8.7864638767E-2</v>
      </c>
      <c r="U46" s="253">
        <v>9.7864638766999995E-2</v>
      </c>
      <c r="V46" s="253">
        <v>9.7864638766999995E-2</v>
      </c>
      <c r="W46" s="253">
        <v>9.2864638767000005E-2</v>
      </c>
      <c r="X46" s="253">
        <v>9.2864638767000005E-2</v>
      </c>
      <c r="Y46" s="253">
        <v>9.2864638767000005E-2</v>
      </c>
      <c r="Z46" s="253">
        <v>0.10386463877</v>
      </c>
      <c r="AA46" s="253">
        <v>0.10886463876999999</v>
      </c>
      <c r="AB46" s="253">
        <v>0.10886463876999999</v>
      </c>
      <c r="AC46" s="253">
        <v>0.11486463877</v>
      </c>
      <c r="AD46" s="253">
        <v>0.11819797176999999</v>
      </c>
      <c r="AE46" s="253">
        <v>0.25075173576999998</v>
      </c>
      <c r="AF46" s="253">
        <v>0.33886463877</v>
      </c>
      <c r="AG46" s="253">
        <v>0.30357431576999999</v>
      </c>
      <c r="AH46" s="253">
        <v>0.27986463877000001</v>
      </c>
      <c r="AI46" s="253">
        <v>0.31953130577</v>
      </c>
      <c r="AJ46" s="253">
        <v>0.34486463877000001</v>
      </c>
      <c r="AK46" s="253">
        <v>0.36486463877000003</v>
      </c>
      <c r="AL46" s="253">
        <v>0.33786463877</v>
      </c>
      <c r="AM46" s="253">
        <v>0.26486463876999999</v>
      </c>
      <c r="AN46" s="253">
        <v>0.26486463876999999</v>
      </c>
      <c r="AO46" s="253">
        <v>0.26486463876999999</v>
      </c>
      <c r="AP46" s="253">
        <v>0.26386463876999999</v>
      </c>
      <c r="AQ46" s="253">
        <v>0.26286463876999999</v>
      </c>
      <c r="AR46" s="253">
        <v>0.26186463876999999</v>
      </c>
      <c r="AS46" s="253">
        <v>0.26086463876999999</v>
      </c>
      <c r="AT46" s="253">
        <v>0.25986463876999999</v>
      </c>
      <c r="AU46" s="253">
        <v>0.25986463876999999</v>
      </c>
      <c r="AV46" s="253">
        <v>0.25986463876999999</v>
      </c>
      <c r="AW46" s="253">
        <v>0.25986463876999999</v>
      </c>
      <c r="AX46" s="253">
        <v>0.25986463876999999</v>
      </c>
      <c r="AY46" s="253">
        <v>0.25986463876999999</v>
      </c>
      <c r="AZ46" s="253">
        <v>0.25986463876999999</v>
      </c>
      <c r="BA46" s="253">
        <v>0.25992094832000001</v>
      </c>
      <c r="BB46" s="253">
        <v>0.25992526503000002</v>
      </c>
      <c r="BC46" s="253">
        <v>0.24491329982999999</v>
      </c>
      <c r="BD46" s="253">
        <v>0.25995078081</v>
      </c>
      <c r="BE46" s="253">
        <v>0.25996252541999998</v>
      </c>
      <c r="BF46" s="410">
        <v>0.25696341486000002</v>
      </c>
      <c r="BG46" s="410">
        <v>0.25798184805000002</v>
      </c>
      <c r="BH46" s="410">
        <v>0.25997339159999999</v>
      </c>
      <c r="BI46" s="410">
        <v>0.25997104373000002</v>
      </c>
      <c r="BJ46" s="410">
        <v>0.25996838146000001</v>
      </c>
      <c r="BK46" s="410">
        <v>0.25796361238999999</v>
      </c>
      <c r="BL46" s="410">
        <v>0.25798925573999998</v>
      </c>
      <c r="BM46" s="410">
        <v>0.25797766582999998</v>
      </c>
      <c r="BN46" s="410">
        <v>0.25798955997</v>
      </c>
      <c r="BO46" s="410">
        <v>0.25797807506999998</v>
      </c>
      <c r="BP46" s="410">
        <v>0.25801603020000002</v>
      </c>
      <c r="BQ46" s="410">
        <v>0.25802331658</v>
      </c>
      <c r="BR46" s="410">
        <v>0.25802301406</v>
      </c>
      <c r="BS46" s="410">
        <v>0.25803883730999999</v>
      </c>
      <c r="BT46" s="410">
        <v>0.25803176208</v>
      </c>
      <c r="BU46" s="410">
        <v>0.25802822477999998</v>
      </c>
      <c r="BV46" s="410">
        <v>0.25802157993000002</v>
      </c>
    </row>
    <row r="47" spans="1:74" ht="11.1" customHeight="1" x14ac:dyDescent="0.2">
      <c r="C47" s="224"/>
      <c r="D47" s="224"/>
      <c r="E47" s="224"/>
      <c r="F47" s="224"/>
      <c r="G47" s="224"/>
      <c r="H47" s="224"/>
      <c r="I47" s="224"/>
      <c r="J47" s="224"/>
      <c r="K47" s="224"/>
      <c r="L47" s="224"/>
      <c r="M47" s="224"/>
      <c r="N47" s="224"/>
      <c r="O47" s="224"/>
      <c r="P47" s="224"/>
      <c r="Q47" s="224"/>
      <c r="R47" s="224"/>
      <c r="S47" s="224"/>
      <c r="T47" s="224"/>
      <c r="U47" s="224"/>
      <c r="V47" s="224"/>
      <c r="W47" s="224"/>
      <c r="X47" s="224"/>
      <c r="Y47" s="224"/>
      <c r="Z47" s="224"/>
      <c r="AA47" s="224"/>
      <c r="AB47" s="224"/>
      <c r="AC47" s="224"/>
      <c r="AD47" s="224"/>
      <c r="AE47" s="224"/>
      <c r="AF47" s="224"/>
      <c r="AG47" s="224"/>
      <c r="AH47" s="224"/>
      <c r="AI47" s="224"/>
      <c r="AJ47" s="224"/>
      <c r="AK47" s="224"/>
      <c r="AL47" s="224"/>
      <c r="AM47" s="224"/>
      <c r="AN47" s="224"/>
      <c r="AO47" s="224"/>
      <c r="AP47" s="224"/>
      <c r="AQ47" s="224"/>
      <c r="AR47" s="224"/>
      <c r="AS47" s="224"/>
      <c r="AT47" s="224"/>
      <c r="AU47" s="224"/>
      <c r="AV47" s="224"/>
      <c r="AW47" s="224"/>
      <c r="AX47" s="224"/>
      <c r="AY47" s="649"/>
      <c r="AZ47" s="649"/>
      <c r="BA47" s="649"/>
      <c r="BB47" s="649"/>
      <c r="BC47" s="649"/>
      <c r="BD47" s="649"/>
      <c r="BE47" s="649"/>
      <c r="BF47" s="493"/>
      <c r="BG47" s="493"/>
      <c r="BH47" s="493"/>
      <c r="BI47" s="493"/>
      <c r="BJ47" s="493"/>
      <c r="BK47" s="411"/>
      <c r="BL47" s="411"/>
      <c r="BM47" s="411"/>
      <c r="BN47" s="411"/>
      <c r="BO47" s="411"/>
      <c r="BP47" s="411"/>
      <c r="BQ47" s="411"/>
      <c r="BR47" s="411"/>
      <c r="BS47" s="411"/>
      <c r="BT47" s="411"/>
      <c r="BU47" s="411"/>
      <c r="BV47" s="411"/>
    </row>
    <row r="48" spans="1:74" ht="11.1" customHeight="1" x14ac:dyDescent="0.2">
      <c r="A48" s="162" t="s">
        <v>547</v>
      </c>
      <c r="B48" s="172" t="s">
        <v>87</v>
      </c>
      <c r="C48" s="253">
        <v>52.688254391000001</v>
      </c>
      <c r="D48" s="253">
        <v>52.006008293999997</v>
      </c>
      <c r="E48" s="253">
        <v>52.447062576999997</v>
      </c>
      <c r="F48" s="253">
        <v>52.321380240000003</v>
      </c>
      <c r="G48" s="253">
        <v>52.069136370999999</v>
      </c>
      <c r="H48" s="253">
        <v>52.311448005000003</v>
      </c>
      <c r="I48" s="253">
        <v>52.434065117000003</v>
      </c>
      <c r="J48" s="253">
        <v>52.873489257999999</v>
      </c>
      <c r="K48" s="253">
        <v>52.104458483999998</v>
      </c>
      <c r="L48" s="253">
        <v>52.806842435999997</v>
      </c>
      <c r="M48" s="253">
        <v>52.958225108000001</v>
      </c>
      <c r="N48" s="253">
        <v>53.291900159000001</v>
      </c>
      <c r="O48" s="253">
        <v>53.121344897999997</v>
      </c>
      <c r="P48" s="253">
        <v>53.145646384000003</v>
      </c>
      <c r="Q48" s="253">
        <v>52.640135733000001</v>
      </c>
      <c r="R48" s="253">
        <v>52.732718835</v>
      </c>
      <c r="S48" s="253">
        <v>52.735613569999998</v>
      </c>
      <c r="T48" s="253">
        <v>52.436288384999997</v>
      </c>
      <c r="U48" s="253">
        <v>52.872030078999998</v>
      </c>
      <c r="V48" s="253">
        <v>52.782133885</v>
      </c>
      <c r="W48" s="253">
        <v>52.336634920000002</v>
      </c>
      <c r="X48" s="253">
        <v>53.574343104999997</v>
      </c>
      <c r="Y48" s="253">
        <v>54.056185137</v>
      </c>
      <c r="Z48" s="253">
        <v>54.146079886000003</v>
      </c>
      <c r="AA48" s="253">
        <v>53.618960311000002</v>
      </c>
      <c r="AB48" s="253">
        <v>53.416127474</v>
      </c>
      <c r="AC48" s="253">
        <v>53.498455821</v>
      </c>
      <c r="AD48" s="253">
        <v>53.963576017999998</v>
      </c>
      <c r="AE48" s="253">
        <v>54.113462018</v>
      </c>
      <c r="AF48" s="253">
        <v>54.383969555</v>
      </c>
      <c r="AG48" s="253">
        <v>55.039815220000001</v>
      </c>
      <c r="AH48" s="253">
        <v>54.979273165000002</v>
      </c>
      <c r="AI48" s="253">
        <v>55.077025773999999</v>
      </c>
      <c r="AJ48" s="253">
        <v>55.329564974</v>
      </c>
      <c r="AK48" s="253">
        <v>56.216829820999997</v>
      </c>
      <c r="AL48" s="253">
        <v>56.069234363</v>
      </c>
      <c r="AM48" s="253">
        <v>55.416448793000001</v>
      </c>
      <c r="AN48" s="253">
        <v>55.871016107999999</v>
      </c>
      <c r="AO48" s="253">
        <v>55.832147642999999</v>
      </c>
      <c r="AP48" s="253">
        <v>56.313451303999997</v>
      </c>
      <c r="AQ48" s="253">
        <v>56.317016672999998</v>
      </c>
      <c r="AR48" s="253">
        <v>57.211643318999997</v>
      </c>
      <c r="AS48" s="253">
        <v>57.038999578000002</v>
      </c>
      <c r="AT48" s="253">
        <v>57.169057107</v>
      </c>
      <c r="AU48" s="253">
        <v>57.330571163999998</v>
      </c>
      <c r="AV48" s="253">
        <v>58.163217367999998</v>
      </c>
      <c r="AW48" s="253">
        <v>58.299533037000003</v>
      </c>
      <c r="AX48" s="253">
        <v>58.726602059000001</v>
      </c>
      <c r="AY48" s="253">
        <v>57.999502837000001</v>
      </c>
      <c r="AZ48" s="253">
        <v>57.98733009</v>
      </c>
      <c r="BA48" s="253">
        <v>58.192257142000003</v>
      </c>
      <c r="BB48" s="253">
        <v>57.998431895000003</v>
      </c>
      <c r="BC48" s="253">
        <v>58.285654377</v>
      </c>
      <c r="BD48" s="253">
        <v>58.901298736000001</v>
      </c>
      <c r="BE48" s="253">
        <v>58.753263326000003</v>
      </c>
      <c r="BF48" s="410">
        <v>58.796515403999997</v>
      </c>
      <c r="BG48" s="410">
        <v>58.473574306000003</v>
      </c>
      <c r="BH48" s="410">
        <v>58.718614215000002</v>
      </c>
      <c r="BI48" s="410">
        <v>58.471992112999999</v>
      </c>
      <c r="BJ48" s="410">
        <v>58.012801803999999</v>
      </c>
      <c r="BK48" s="410">
        <v>57.640939445999997</v>
      </c>
      <c r="BL48" s="410">
        <v>57.616695581000002</v>
      </c>
      <c r="BM48" s="410">
        <v>57.694254954999998</v>
      </c>
      <c r="BN48" s="410">
        <v>58.073665523999999</v>
      </c>
      <c r="BO48" s="410">
        <v>58.396932307999997</v>
      </c>
      <c r="BP48" s="410">
        <v>58.601474234999998</v>
      </c>
      <c r="BQ48" s="410">
        <v>58.66559788</v>
      </c>
      <c r="BR48" s="410">
        <v>58.827696355</v>
      </c>
      <c r="BS48" s="410">
        <v>58.790773039999998</v>
      </c>
      <c r="BT48" s="410">
        <v>59.192782434000002</v>
      </c>
      <c r="BU48" s="410">
        <v>59.176620956000001</v>
      </c>
      <c r="BV48" s="410">
        <v>59.017215204000003</v>
      </c>
    </row>
    <row r="49" spans="1:74" ht="11.1" customHeight="1" x14ac:dyDescent="0.2">
      <c r="B49" s="172"/>
      <c r="C49" s="253"/>
      <c r="D49" s="253"/>
      <c r="E49" s="253"/>
      <c r="F49" s="253"/>
      <c r="G49" s="253"/>
      <c r="H49" s="253"/>
      <c r="I49" s="253"/>
      <c r="J49" s="253"/>
      <c r="K49" s="253"/>
      <c r="L49" s="253"/>
      <c r="M49" s="253"/>
      <c r="N49" s="253"/>
      <c r="O49" s="253"/>
      <c r="P49" s="253"/>
      <c r="Q49" s="253"/>
      <c r="R49" s="253"/>
      <c r="S49" s="253"/>
      <c r="T49" s="253"/>
      <c r="U49" s="253"/>
      <c r="V49" s="253"/>
      <c r="W49" s="253"/>
      <c r="X49" s="253"/>
      <c r="Y49" s="253"/>
      <c r="Z49" s="253"/>
      <c r="AA49" s="253"/>
      <c r="AB49" s="253"/>
      <c r="AC49" s="253"/>
      <c r="AD49" s="253"/>
      <c r="AE49" s="253"/>
      <c r="AF49" s="253"/>
      <c r="AG49" s="253"/>
      <c r="AH49" s="253"/>
      <c r="AI49" s="253"/>
      <c r="AJ49" s="253"/>
      <c r="AK49" s="253"/>
      <c r="AL49" s="253"/>
      <c r="AM49" s="253"/>
      <c r="AN49" s="253"/>
      <c r="AO49" s="253"/>
      <c r="AP49" s="253"/>
      <c r="AQ49" s="253"/>
      <c r="AR49" s="253"/>
      <c r="AS49" s="253"/>
      <c r="AT49" s="253"/>
      <c r="AU49" s="253"/>
      <c r="AV49" s="253"/>
      <c r="AW49" s="253"/>
      <c r="AX49" s="253"/>
      <c r="AY49" s="253"/>
      <c r="AZ49" s="253"/>
      <c r="BA49" s="253"/>
      <c r="BB49" s="253"/>
      <c r="BC49" s="253"/>
      <c r="BD49" s="253"/>
      <c r="BE49" s="253"/>
      <c r="BF49" s="410"/>
      <c r="BG49" s="410"/>
      <c r="BH49" s="410"/>
      <c r="BI49" s="410"/>
      <c r="BJ49" s="410"/>
      <c r="BK49" s="410"/>
      <c r="BL49" s="410"/>
      <c r="BM49" s="410"/>
      <c r="BN49" s="410"/>
      <c r="BO49" s="410"/>
      <c r="BP49" s="410"/>
      <c r="BQ49" s="410"/>
      <c r="BR49" s="410"/>
      <c r="BS49" s="410"/>
      <c r="BT49" s="410"/>
      <c r="BU49" s="410"/>
      <c r="BV49" s="410"/>
    </row>
    <row r="50" spans="1:74" ht="11.1" customHeight="1" x14ac:dyDescent="0.2">
      <c r="A50" s="162" t="s">
        <v>546</v>
      </c>
      <c r="B50" s="172" t="s">
        <v>555</v>
      </c>
      <c r="C50" s="253">
        <v>6.0763301461000001</v>
      </c>
      <c r="D50" s="253">
        <v>6.0823301461000003</v>
      </c>
      <c r="E50" s="253">
        <v>5.9273301461000001</v>
      </c>
      <c r="F50" s="253">
        <v>5.9703301461000002</v>
      </c>
      <c r="G50" s="253">
        <v>5.9843301460999996</v>
      </c>
      <c r="H50" s="253">
        <v>5.9843301460999996</v>
      </c>
      <c r="I50" s="253">
        <v>5.9713301460999997</v>
      </c>
      <c r="J50" s="253">
        <v>5.9773301460999999</v>
      </c>
      <c r="K50" s="253">
        <v>5.9873301460999997</v>
      </c>
      <c r="L50" s="253">
        <v>6.0033301460999997</v>
      </c>
      <c r="M50" s="253">
        <v>6.0433301460999997</v>
      </c>
      <c r="N50" s="253">
        <v>6.0283301461000001</v>
      </c>
      <c r="O50" s="253">
        <v>6.2323301460999998</v>
      </c>
      <c r="P50" s="253">
        <v>6.2523301461000003</v>
      </c>
      <c r="Q50" s="253">
        <v>6.2423301460999996</v>
      </c>
      <c r="R50" s="253">
        <v>6.2923301461000003</v>
      </c>
      <c r="S50" s="253">
        <v>6.2823301460999996</v>
      </c>
      <c r="T50" s="253">
        <v>6.2763301461000003</v>
      </c>
      <c r="U50" s="253">
        <v>6.3093301460999998</v>
      </c>
      <c r="V50" s="253">
        <v>6.3053301461000002</v>
      </c>
      <c r="W50" s="253">
        <v>6.3163301461000003</v>
      </c>
      <c r="X50" s="253">
        <v>6.1933301461000001</v>
      </c>
      <c r="Y50" s="253">
        <v>6.3163301461000003</v>
      </c>
      <c r="Z50" s="253">
        <v>6.3383301460999997</v>
      </c>
      <c r="AA50" s="253">
        <v>6.2973301461000002</v>
      </c>
      <c r="AB50" s="253">
        <v>6.3343301461000001</v>
      </c>
      <c r="AC50" s="253">
        <v>6.3583301461000001</v>
      </c>
      <c r="AD50" s="253">
        <v>6.3333301460999998</v>
      </c>
      <c r="AE50" s="253">
        <v>6.2833301461</v>
      </c>
      <c r="AF50" s="253">
        <v>6.2683301461000003</v>
      </c>
      <c r="AG50" s="253">
        <v>6.3043301460999999</v>
      </c>
      <c r="AH50" s="253">
        <v>6.2753301461</v>
      </c>
      <c r="AI50" s="253">
        <v>6.2293301460999997</v>
      </c>
      <c r="AJ50" s="253">
        <v>6.2963301460999999</v>
      </c>
      <c r="AK50" s="253">
        <v>6.3083301461000003</v>
      </c>
      <c r="AL50" s="253">
        <v>6.2973301461000002</v>
      </c>
      <c r="AM50" s="253">
        <v>6.2383301461</v>
      </c>
      <c r="AN50" s="253">
        <v>6.2433301460999999</v>
      </c>
      <c r="AO50" s="253">
        <v>6.2683301461000003</v>
      </c>
      <c r="AP50" s="253">
        <v>6.2533301460999997</v>
      </c>
      <c r="AQ50" s="253">
        <v>6.2633301461000004</v>
      </c>
      <c r="AR50" s="253">
        <v>6.1933301461000001</v>
      </c>
      <c r="AS50" s="253">
        <v>6.1933301461000001</v>
      </c>
      <c r="AT50" s="253">
        <v>6.2433301460999999</v>
      </c>
      <c r="AU50" s="253">
        <v>6.2933301460999997</v>
      </c>
      <c r="AV50" s="253">
        <v>6.3433301460999996</v>
      </c>
      <c r="AW50" s="253">
        <v>6.3133301461000002</v>
      </c>
      <c r="AX50" s="253">
        <v>6.3133301461000002</v>
      </c>
      <c r="AY50" s="253">
        <v>6.2303301461</v>
      </c>
      <c r="AZ50" s="253">
        <v>6.2303301461</v>
      </c>
      <c r="BA50" s="253">
        <v>6.3542075148999997</v>
      </c>
      <c r="BB50" s="253">
        <v>6.3822292030999996</v>
      </c>
      <c r="BC50" s="253">
        <v>6.3948587435000004</v>
      </c>
      <c r="BD50" s="253">
        <v>6.4239564077000004</v>
      </c>
      <c r="BE50" s="253">
        <v>6.4371182658999997</v>
      </c>
      <c r="BF50" s="410">
        <v>6.4657401155000001</v>
      </c>
      <c r="BG50" s="410">
        <v>6.4785247865000004</v>
      </c>
      <c r="BH50" s="410">
        <v>6.5069951790999996</v>
      </c>
      <c r="BI50" s="410">
        <v>6.5198688766000004</v>
      </c>
      <c r="BJ50" s="410">
        <v>6.5495937301999998</v>
      </c>
      <c r="BK50" s="410">
        <v>6.5715479073000003</v>
      </c>
      <c r="BL50" s="410">
        <v>6.6015895429000002</v>
      </c>
      <c r="BM50" s="410">
        <v>6.6136363175000001</v>
      </c>
      <c r="BN50" s="410">
        <v>6.6439046722999997</v>
      </c>
      <c r="BO50" s="410">
        <v>6.6558745530000003</v>
      </c>
      <c r="BP50" s="410">
        <v>6.6873759534000001</v>
      </c>
      <c r="BQ50" s="410">
        <v>6.6999112700000003</v>
      </c>
      <c r="BR50" s="410">
        <v>6.7310839902000001</v>
      </c>
      <c r="BS50" s="410">
        <v>6.7434818063000002</v>
      </c>
      <c r="BT50" s="410">
        <v>6.7747144113999997</v>
      </c>
      <c r="BU50" s="410">
        <v>6.7871560465999998</v>
      </c>
      <c r="BV50" s="410">
        <v>6.8197056096999997</v>
      </c>
    </row>
    <row r="51" spans="1:74" ht="11.1" customHeight="1" x14ac:dyDescent="0.2">
      <c r="A51" s="162" t="s">
        <v>548</v>
      </c>
      <c r="B51" s="172" t="s">
        <v>556</v>
      </c>
      <c r="C51" s="253">
        <v>58.764584536999998</v>
      </c>
      <c r="D51" s="253">
        <v>58.088338440000001</v>
      </c>
      <c r="E51" s="253">
        <v>58.374392723</v>
      </c>
      <c r="F51" s="253">
        <v>58.291710385999998</v>
      </c>
      <c r="G51" s="253">
        <v>58.053466516999997</v>
      </c>
      <c r="H51" s="253">
        <v>58.295778151</v>
      </c>
      <c r="I51" s="253">
        <v>58.405395263000003</v>
      </c>
      <c r="J51" s="253">
        <v>58.850819403999999</v>
      </c>
      <c r="K51" s="253">
        <v>58.091788630000003</v>
      </c>
      <c r="L51" s="253">
        <v>58.810172582</v>
      </c>
      <c r="M51" s="253">
        <v>59.001555254000003</v>
      </c>
      <c r="N51" s="253">
        <v>59.320230305000003</v>
      </c>
      <c r="O51" s="253">
        <v>59.353675043999999</v>
      </c>
      <c r="P51" s="253">
        <v>59.397976530000001</v>
      </c>
      <c r="Q51" s="253">
        <v>58.882465879000002</v>
      </c>
      <c r="R51" s="253">
        <v>59.025048980999998</v>
      </c>
      <c r="S51" s="253">
        <v>59.017943715999998</v>
      </c>
      <c r="T51" s="253">
        <v>58.712618530999997</v>
      </c>
      <c r="U51" s="253">
        <v>59.181360224999999</v>
      </c>
      <c r="V51" s="253">
        <v>59.087464031000003</v>
      </c>
      <c r="W51" s="253">
        <v>58.652965066</v>
      </c>
      <c r="X51" s="253">
        <v>59.767673250999998</v>
      </c>
      <c r="Y51" s="253">
        <v>60.372515282999998</v>
      </c>
      <c r="Z51" s="253">
        <v>60.484410032</v>
      </c>
      <c r="AA51" s="253">
        <v>59.916290457000002</v>
      </c>
      <c r="AB51" s="253">
        <v>59.750457619999999</v>
      </c>
      <c r="AC51" s="253">
        <v>59.856785967</v>
      </c>
      <c r="AD51" s="253">
        <v>60.296906163999999</v>
      </c>
      <c r="AE51" s="253">
        <v>60.396792163999997</v>
      </c>
      <c r="AF51" s="253">
        <v>60.652299700999997</v>
      </c>
      <c r="AG51" s="253">
        <v>61.344145365999999</v>
      </c>
      <c r="AH51" s="253">
        <v>61.254603310999997</v>
      </c>
      <c r="AI51" s="253">
        <v>61.306355920000001</v>
      </c>
      <c r="AJ51" s="253">
        <v>61.625895120000003</v>
      </c>
      <c r="AK51" s="253">
        <v>62.525159967</v>
      </c>
      <c r="AL51" s="253">
        <v>62.366564509</v>
      </c>
      <c r="AM51" s="253">
        <v>61.654778939000003</v>
      </c>
      <c r="AN51" s="253">
        <v>62.114346253999997</v>
      </c>
      <c r="AO51" s="253">
        <v>62.100477789000003</v>
      </c>
      <c r="AP51" s="253">
        <v>62.566781450000001</v>
      </c>
      <c r="AQ51" s="253">
        <v>62.580346818999999</v>
      </c>
      <c r="AR51" s="253">
        <v>63.404973464999998</v>
      </c>
      <c r="AS51" s="253">
        <v>63.232329724000003</v>
      </c>
      <c r="AT51" s="253">
        <v>63.412387252999999</v>
      </c>
      <c r="AU51" s="253">
        <v>63.623901310000001</v>
      </c>
      <c r="AV51" s="253">
        <v>64.506547514000005</v>
      </c>
      <c r="AW51" s="253">
        <v>64.612863183000002</v>
      </c>
      <c r="AX51" s="253">
        <v>65.039932204999999</v>
      </c>
      <c r="AY51" s="253">
        <v>64.229832982999994</v>
      </c>
      <c r="AZ51" s="253">
        <v>64.217660236</v>
      </c>
      <c r="BA51" s="253">
        <v>64.546464657000001</v>
      </c>
      <c r="BB51" s="253">
        <v>64.380661098000004</v>
      </c>
      <c r="BC51" s="253">
        <v>64.680513120000001</v>
      </c>
      <c r="BD51" s="253">
        <v>65.325255143999996</v>
      </c>
      <c r="BE51" s="253">
        <v>65.190381591999994</v>
      </c>
      <c r="BF51" s="410">
        <v>65.262255519999997</v>
      </c>
      <c r="BG51" s="410">
        <v>64.952099093000001</v>
      </c>
      <c r="BH51" s="410">
        <v>65.225609394000003</v>
      </c>
      <c r="BI51" s="410">
        <v>64.991860990000006</v>
      </c>
      <c r="BJ51" s="410">
        <v>64.562395534999993</v>
      </c>
      <c r="BK51" s="410">
        <v>64.212487353</v>
      </c>
      <c r="BL51" s="410">
        <v>64.218285124000005</v>
      </c>
      <c r="BM51" s="410">
        <v>64.307891272000006</v>
      </c>
      <c r="BN51" s="410">
        <v>64.717570195999997</v>
      </c>
      <c r="BO51" s="410">
        <v>65.052806860999993</v>
      </c>
      <c r="BP51" s="410">
        <v>65.288850189000001</v>
      </c>
      <c r="BQ51" s="410">
        <v>65.365509149999994</v>
      </c>
      <c r="BR51" s="410">
        <v>65.558780346000006</v>
      </c>
      <c r="BS51" s="410">
        <v>65.534254847</v>
      </c>
      <c r="BT51" s="410">
        <v>65.967496846000003</v>
      </c>
      <c r="BU51" s="410">
        <v>65.963777003000004</v>
      </c>
      <c r="BV51" s="410">
        <v>65.836920813999996</v>
      </c>
    </row>
    <row r="52" spans="1:74" ht="11.1" customHeight="1" x14ac:dyDescent="0.2">
      <c r="B52" s="172"/>
      <c r="C52" s="253"/>
      <c r="D52" s="253"/>
      <c r="E52" s="253"/>
      <c r="F52" s="253"/>
      <c r="G52" s="253"/>
      <c r="H52" s="253"/>
      <c r="I52" s="253"/>
      <c r="J52" s="253"/>
      <c r="K52" s="253"/>
      <c r="L52" s="253"/>
      <c r="M52" s="253"/>
      <c r="N52" s="253"/>
      <c r="O52" s="253"/>
      <c r="P52" s="253"/>
      <c r="Q52" s="253"/>
      <c r="R52" s="253"/>
      <c r="S52" s="253"/>
      <c r="T52" s="253"/>
      <c r="U52" s="253"/>
      <c r="V52" s="253"/>
      <c r="W52" s="253"/>
      <c r="X52" s="253"/>
      <c r="Y52" s="253"/>
      <c r="Z52" s="253"/>
      <c r="AA52" s="253"/>
      <c r="AB52" s="253"/>
      <c r="AC52" s="253"/>
      <c r="AD52" s="253"/>
      <c r="AE52" s="253"/>
      <c r="AF52" s="253"/>
      <c r="AG52" s="253"/>
      <c r="AH52" s="253"/>
      <c r="AI52" s="253"/>
      <c r="AJ52" s="253"/>
      <c r="AK52" s="253"/>
      <c r="AL52" s="253"/>
      <c r="AM52" s="253"/>
      <c r="AN52" s="253"/>
      <c r="AO52" s="253"/>
      <c r="AP52" s="253"/>
      <c r="AQ52" s="253"/>
      <c r="AR52" s="253"/>
      <c r="AS52" s="253"/>
      <c r="AT52" s="253"/>
      <c r="AU52" s="253"/>
      <c r="AV52" s="253"/>
      <c r="AW52" s="253"/>
      <c r="AX52" s="253"/>
      <c r="AY52" s="253"/>
      <c r="AZ52" s="253"/>
      <c r="BA52" s="253"/>
      <c r="BB52" s="253"/>
      <c r="BC52" s="253"/>
      <c r="BD52" s="253"/>
      <c r="BE52" s="253"/>
      <c r="BF52" s="410"/>
      <c r="BG52" s="410"/>
      <c r="BH52" s="410"/>
      <c r="BI52" s="410"/>
      <c r="BJ52" s="410"/>
      <c r="BK52" s="410"/>
      <c r="BL52" s="410"/>
      <c r="BM52" s="410"/>
      <c r="BN52" s="410"/>
      <c r="BO52" s="410"/>
      <c r="BP52" s="410"/>
      <c r="BQ52" s="410"/>
      <c r="BR52" s="410"/>
      <c r="BS52" s="410"/>
      <c r="BT52" s="410"/>
      <c r="BU52" s="410"/>
      <c r="BV52" s="410"/>
    </row>
    <row r="53" spans="1:74" ht="11.1" customHeight="1" x14ac:dyDescent="0.2">
      <c r="A53" s="162" t="s">
        <v>1197</v>
      </c>
      <c r="B53" s="174" t="s">
        <v>1198</v>
      </c>
      <c r="C53" s="254">
        <v>0.40843699999999999</v>
      </c>
      <c r="D53" s="254">
        <v>0.350437</v>
      </c>
      <c r="E53" s="254">
        <v>0.34343699999999999</v>
      </c>
      <c r="F53" s="254">
        <v>0.51</v>
      </c>
      <c r="G53" s="254">
        <v>0.437</v>
      </c>
      <c r="H53" s="254">
        <v>0.35499999999999998</v>
      </c>
      <c r="I53" s="254">
        <v>0.34100000000000003</v>
      </c>
      <c r="J53" s="254">
        <v>0.36749999999999999</v>
      </c>
      <c r="K53" s="254">
        <v>0.69699999999999995</v>
      </c>
      <c r="L53" s="254">
        <v>0.55200000000000005</v>
      </c>
      <c r="M53" s="254">
        <v>0.66200000000000003</v>
      </c>
      <c r="N53" s="254">
        <v>0.64700000000000002</v>
      </c>
      <c r="O53" s="254">
        <v>0.68200000000000005</v>
      </c>
      <c r="P53" s="254">
        <v>1.0149999999999999</v>
      </c>
      <c r="Q53" s="254">
        <v>1.266</v>
      </c>
      <c r="R53" s="254">
        <v>0.99733333332999996</v>
      </c>
      <c r="S53" s="254">
        <v>0.90600000000000003</v>
      </c>
      <c r="T53" s="254">
        <v>0.99099999999999999</v>
      </c>
      <c r="U53" s="254">
        <v>0.91400000000000003</v>
      </c>
      <c r="V53" s="254">
        <v>1.0029999999999999</v>
      </c>
      <c r="W53" s="254">
        <v>0.96499999999999997</v>
      </c>
      <c r="X53" s="254">
        <v>0.753</v>
      </c>
      <c r="Y53" s="254">
        <v>0.79400000000000004</v>
      </c>
      <c r="Z53" s="254">
        <v>0.78</v>
      </c>
      <c r="AA53" s="254">
        <v>0.88300000000000001</v>
      </c>
      <c r="AB53" s="254">
        <v>0.93</v>
      </c>
      <c r="AC53" s="254">
        <v>0.91600000000000004</v>
      </c>
      <c r="AD53" s="254">
        <v>0.90866666666999996</v>
      </c>
      <c r="AE53" s="254">
        <v>0.82211290322999997</v>
      </c>
      <c r="AF53" s="254">
        <v>0.95899999999999996</v>
      </c>
      <c r="AG53" s="254">
        <v>0.98829032258000005</v>
      </c>
      <c r="AH53" s="254">
        <v>0.97399999999999998</v>
      </c>
      <c r="AI53" s="254">
        <v>0.66333333333</v>
      </c>
      <c r="AJ53" s="254">
        <v>0.73799999999999999</v>
      </c>
      <c r="AK53" s="254">
        <v>0.55300000000000005</v>
      </c>
      <c r="AL53" s="254">
        <v>0.63200000000000001</v>
      </c>
      <c r="AM53" s="254">
        <v>0.71180100000000002</v>
      </c>
      <c r="AN53" s="254">
        <v>0.66180099999999997</v>
      </c>
      <c r="AO53" s="254">
        <v>0.59499999999999997</v>
      </c>
      <c r="AP53" s="254">
        <v>0.67</v>
      </c>
      <c r="AQ53" s="254">
        <v>0.71599999999999997</v>
      </c>
      <c r="AR53" s="254">
        <v>0.62</v>
      </c>
      <c r="AS53" s="254">
        <v>0.67300000000000004</v>
      </c>
      <c r="AT53" s="254">
        <v>0.58199999999999996</v>
      </c>
      <c r="AU53" s="254">
        <v>0.55000000000000004</v>
      </c>
      <c r="AV53" s="254">
        <v>0.56499999999999995</v>
      </c>
      <c r="AW53" s="254">
        <v>0.57999999999999996</v>
      </c>
      <c r="AX53" s="254">
        <v>0.56999999999999995</v>
      </c>
      <c r="AY53" s="254">
        <v>0.6</v>
      </c>
      <c r="AZ53" s="254">
        <v>0.60699999999999998</v>
      </c>
      <c r="BA53" s="254">
        <v>0.65</v>
      </c>
      <c r="BB53" s="254">
        <v>0.89500000000000002</v>
      </c>
      <c r="BC53" s="254">
        <v>0.82299999999999995</v>
      </c>
      <c r="BD53" s="254">
        <v>0.77600000000000002</v>
      </c>
      <c r="BE53" s="254">
        <v>0.71129032258000002</v>
      </c>
      <c r="BF53" s="635" t="s">
        <v>1298</v>
      </c>
      <c r="BG53" s="635" t="s">
        <v>1298</v>
      </c>
      <c r="BH53" s="635" t="s">
        <v>1298</v>
      </c>
      <c r="BI53" s="635" t="s">
        <v>1298</v>
      </c>
      <c r="BJ53" s="635" t="s">
        <v>1298</v>
      </c>
      <c r="BK53" s="635" t="s">
        <v>1298</v>
      </c>
      <c r="BL53" s="635" t="s">
        <v>1298</v>
      </c>
      <c r="BM53" s="635" t="s">
        <v>1298</v>
      </c>
      <c r="BN53" s="635" t="s">
        <v>1298</v>
      </c>
      <c r="BO53" s="635" t="s">
        <v>1298</v>
      </c>
      <c r="BP53" s="635" t="s">
        <v>1298</v>
      </c>
      <c r="BQ53" s="635" t="s">
        <v>1298</v>
      </c>
      <c r="BR53" s="635" t="s">
        <v>1298</v>
      </c>
      <c r="BS53" s="635" t="s">
        <v>1298</v>
      </c>
      <c r="BT53" s="635" t="s">
        <v>1298</v>
      </c>
      <c r="BU53" s="635" t="s">
        <v>1298</v>
      </c>
      <c r="BV53" s="635" t="s">
        <v>1298</v>
      </c>
    </row>
    <row r="54" spans="1:74" ht="11.1" customHeight="1" x14ac:dyDescent="0.2">
      <c r="B54" s="172"/>
      <c r="C54" s="253"/>
      <c r="D54" s="253"/>
      <c r="E54" s="253"/>
      <c r="F54" s="253"/>
      <c r="G54" s="253"/>
      <c r="H54" s="253"/>
      <c r="I54" s="253"/>
      <c r="J54" s="253"/>
      <c r="K54" s="253"/>
      <c r="L54" s="253"/>
      <c r="M54" s="253"/>
      <c r="N54" s="253"/>
      <c r="O54" s="253"/>
      <c r="P54" s="253"/>
      <c r="Q54" s="253"/>
      <c r="R54" s="253"/>
      <c r="S54" s="253"/>
      <c r="T54" s="253"/>
      <c r="U54" s="253"/>
      <c r="V54" s="253"/>
      <c r="W54" s="253"/>
      <c r="X54" s="253"/>
      <c r="Y54" s="253"/>
      <c r="Z54" s="253"/>
      <c r="AA54" s="253"/>
      <c r="AB54" s="253"/>
      <c r="AC54" s="253"/>
      <c r="AD54" s="253"/>
      <c r="AE54" s="253"/>
      <c r="AF54" s="253"/>
      <c r="AG54" s="253"/>
      <c r="AH54" s="253"/>
      <c r="AI54" s="253"/>
      <c r="AJ54" s="253"/>
      <c r="AK54" s="253"/>
      <c r="AL54" s="253"/>
      <c r="AM54" s="253"/>
      <c r="AN54" s="253"/>
      <c r="AO54" s="253"/>
      <c r="AP54" s="253"/>
      <c r="AQ54" s="253"/>
      <c r="AR54" s="253"/>
      <c r="AS54" s="253"/>
      <c r="AT54" s="253"/>
      <c r="AU54" s="253"/>
      <c r="AV54" s="253"/>
      <c r="AW54" s="253"/>
      <c r="AX54" s="253"/>
      <c r="AY54" s="253"/>
      <c r="AZ54" s="253"/>
      <c r="BA54" s="253"/>
      <c r="BB54" s="410"/>
      <c r="BC54" s="410"/>
      <c r="BD54" s="410"/>
      <c r="BE54" s="410"/>
      <c r="BF54" s="410"/>
      <c r="BG54" s="410"/>
      <c r="BH54" s="410"/>
      <c r="BI54" s="410"/>
      <c r="BJ54" s="410"/>
      <c r="BK54" s="410"/>
      <c r="BL54" s="410"/>
      <c r="BM54" s="410"/>
      <c r="BN54" s="410"/>
      <c r="BO54" s="410"/>
      <c r="BP54" s="410"/>
      <c r="BQ54" s="410"/>
      <c r="BR54" s="410"/>
      <c r="BS54" s="410"/>
      <c r="BT54" s="410"/>
      <c r="BU54" s="410"/>
      <c r="BV54" s="410"/>
    </row>
    <row r="55" spans="1:74" ht="11.1" customHeight="1" x14ac:dyDescent="0.2">
      <c r="BK55" s="412"/>
      <c r="BL55" s="412"/>
      <c r="BM55" s="412"/>
      <c r="BN55" s="412"/>
      <c r="BO55" s="412"/>
      <c r="BP55" s="412"/>
      <c r="BQ55" s="412"/>
      <c r="BR55" s="412"/>
      <c r="BS55" s="412"/>
      <c r="BT55" s="412"/>
      <c r="BU55" s="412"/>
      <c r="BV55" s="412"/>
    </row>
    <row r="56" spans="1:74" ht="12" customHeight="1" x14ac:dyDescent="0.2">
      <c r="B56" s="657" t="s">
        <v>1076</v>
      </c>
      <c r="C56" s="658"/>
      <c r="D56" s="658"/>
      <c r="E56" s="658"/>
      <c r="F56" s="658"/>
      <c r="G56" s="658"/>
      <c r="H56" s="658"/>
      <c r="I56" s="658"/>
      <c r="J56" s="658"/>
      <c r="K56" s="658"/>
      <c r="L56" s="658"/>
      <c r="M56" s="658"/>
      <c r="N56" s="658"/>
      <c r="O56" s="658"/>
      <c r="P56" s="658"/>
      <c r="Q56" s="658"/>
    </row>
    <row r="57" spans="1:74" ht="12" customHeight="1" x14ac:dyDescent="0.2">
      <c r="B57" s="689" t="s">
        <v>942</v>
      </c>
      <c r="C57" s="676"/>
      <c r="D57" s="676"/>
      <c r="E57" s="676"/>
      <c r="F57" s="676"/>
      <c r="G57" s="676"/>
      <c r="H57" s="676"/>
      <c r="I57" s="676"/>
      <c r="J57" s="676"/>
      <c r="K57" s="676"/>
      <c r="L57" s="676"/>
      <c r="M57" s="676"/>
      <c r="N57" s="676"/>
      <c r="O57" s="676"/>
      <c r="P57" s="676"/>
      <c r="Q57" s="676"/>
    </row>
    <row r="58" spans="1:74" ht="12" customHeight="1" x14ac:dyDescent="0.2">
      <c r="B58" s="689" t="s">
        <v>1165</v>
      </c>
      <c r="C58" s="680"/>
      <c r="D58" s="680"/>
      <c r="E58" s="680"/>
      <c r="F58" s="680"/>
      <c r="G58" s="680"/>
      <c r="H58" s="680"/>
      <c r="I58" s="680"/>
      <c r="J58" s="680"/>
      <c r="K58" s="680"/>
      <c r="L58" s="680"/>
      <c r="M58" s="680"/>
      <c r="N58" s="680"/>
      <c r="O58" s="680"/>
      <c r="P58" s="680"/>
      <c r="Q58" s="676"/>
    </row>
    <row r="59" spans="1:74" s="441" customFormat="1" ht="12" customHeight="1" x14ac:dyDescent="0.2">
      <c r="A59" s="442"/>
      <c r="B59" s="679" t="s">
        <v>1103</v>
      </c>
      <c r="C59" s="680"/>
      <c r="D59" s="680"/>
      <c r="E59" s="680"/>
      <c r="F59" s="680"/>
      <c r="G59" s="680"/>
      <c r="H59" s="680"/>
      <c r="I59" s="680"/>
      <c r="J59" s="680"/>
      <c r="K59" s="680"/>
      <c r="L59" s="680"/>
      <c r="M59" s="680"/>
      <c r="N59" s="680"/>
      <c r="O59" s="680"/>
      <c r="P59" s="680"/>
      <c r="Q59" s="676"/>
      <c r="AY59" s="538"/>
      <c r="AZ59" s="538"/>
      <c r="BA59" s="538"/>
      <c r="BB59" s="538"/>
      <c r="BC59" s="538"/>
      <c r="BD59" s="538"/>
      <c r="BE59" s="538"/>
      <c r="BF59" s="538"/>
      <c r="BG59" s="538"/>
      <c r="BH59" s="538"/>
      <c r="BI59" s="538"/>
      <c r="BJ59" s="538"/>
    </row>
    <row r="60" spans="1:74" s="441" customFormat="1" ht="12" customHeight="1" x14ac:dyDescent="0.2">
      <c r="A60" s="442"/>
      <c r="B60" s="689" t="s">
        <v>1055</v>
      </c>
      <c r="C60" s="689"/>
      <c r="D60" s="689"/>
      <c r="E60" s="689"/>
      <c r="F60" s="689"/>
      <c r="G60" s="689"/>
      <c r="H60" s="689"/>
      <c r="I60" s="689"/>
      <c r="J60" s="689"/>
      <c r="K60" s="689"/>
      <c r="L60" s="689"/>
      <c r="M60" s="689"/>
      <c r="N60" s="689"/>
      <c r="O60" s="689"/>
      <c r="P60" s="689"/>
      <c r="Q60" s="676"/>
      <c r="AY60" s="538"/>
      <c r="AZ60" s="538"/>
      <c r="BA60" s="538"/>
      <c r="BB60" s="538"/>
      <c r="BC60" s="538"/>
      <c r="BD60" s="538"/>
      <c r="BE60" s="538"/>
      <c r="BF60" s="538"/>
      <c r="BG60" s="538"/>
      <c r="BH60" s="538"/>
      <c r="BI60" s="538"/>
      <c r="BJ60" s="538"/>
    </row>
    <row r="61" spans="1:74" s="441" customFormat="1" ht="12" customHeight="1" x14ac:dyDescent="0.2">
      <c r="A61" s="442"/>
      <c r="B61" s="689" t="s">
        <v>1140</v>
      </c>
      <c r="C61" s="676"/>
      <c r="D61" s="676"/>
      <c r="E61" s="676"/>
      <c r="F61" s="676"/>
      <c r="G61" s="676"/>
      <c r="H61" s="676"/>
      <c r="I61" s="676"/>
      <c r="J61" s="676"/>
      <c r="K61" s="676"/>
      <c r="L61" s="676"/>
      <c r="M61" s="676"/>
      <c r="N61" s="676"/>
      <c r="O61" s="676"/>
      <c r="P61" s="676"/>
      <c r="Q61" s="676"/>
      <c r="AY61" s="538"/>
      <c r="AZ61" s="538"/>
      <c r="BA61" s="538"/>
      <c r="BB61" s="538"/>
      <c r="BC61" s="538"/>
      <c r="BD61" s="538"/>
      <c r="BE61" s="538"/>
      <c r="BF61" s="538"/>
      <c r="BG61" s="538"/>
      <c r="BH61" s="538"/>
      <c r="BI61" s="538"/>
      <c r="BJ61" s="538"/>
    </row>
    <row r="62" spans="1:74" s="441" customFormat="1" ht="12.75" x14ac:dyDescent="0.2">
      <c r="A62" s="442"/>
      <c r="B62" s="691" t="s">
        <v>1127</v>
      </c>
      <c r="C62" s="676"/>
      <c r="D62" s="676"/>
      <c r="E62" s="676"/>
      <c r="F62" s="676"/>
      <c r="G62" s="676"/>
      <c r="H62" s="676"/>
      <c r="I62" s="676"/>
      <c r="J62" s="676"/>
      <c r="K62" s="676"/>
      <c r="L62" s="676"/>
      <c r="M62" s="676"/>
      <c r="N62" s="676"/>
      <c r="O62" s="676"/>
      <c r="P62" s="676"/>
      <c r="Q62" s="676"/>
      <c r="AY62" s="538"/>
      <c r="AZ62" s="538"/>
      <c r="BA62" s="538"/>
      <c r="BB62" s="538"/>
      <c r="BC62" s="538"/>
      <c r="BD62" s="538"/>
      <c r="BE62" s="538"/>
      <c r="BF62" s="538"/>
      <c r="BG62" s="538"/>
      <c r="BH62" s="538"/>
      <c r="BI62" s="538"/>
      <c r="BJ62" s="538"/>
    </row>
    <row r="63" spans="1:74" s="441" customFormat="1" ht="12" customHeight="1" x14ac:dyDescent="0.2">
      <c r="A63" s="442"/>
      <c r="B63" s="674" t="s">
        <v>1107</v>
      </c>
      <c r="C63" s="675"/>
      <c r="D63" s="675"/>
      <c r="E63" s="675"/>
      <c r="F63" s="675"/>
      <c r="G63" s="675"/>
      <c r="H63" s="675"/>
      <c r="I63" s="675"/>
      <c r="J63" s="675"/>
      <c r="K63" s="675"/>
      <c r="L63" s="675"/>
      <c r="M63" s="675"/>
      <c r="N63" s="675"/>
      <c r="O63" s="675"/>
      <c r="P63" s="675"/>
      <c r="Q63" s="676"/>
      <c r="AY63" s="538"/>
      <c r="AZ63" s="538"/>
      <c r="BA63" s="538"/>
      <c r="BB63" s="538"/>
      <c r="BC63" s="538"/>
      <c r="BD63" s="538"/>
      <c r="BE63" s="538"/>
      <c r="BF63" s="538"/>
      <c r="BG63" s="538"/>
      <c r="BH63" s="538"/>
      <c r="BI63" s="538"/>
      <c r="BJ63" s="538"/>
    </row>
    <row r="64" spans="1:74" s="441" customFormat="1" ht="12" customHeight="1" x14ac:dyDescent="0.2">
      <c r="A64" s="437"/>
      <c r="B64" s="687" t="s">
        <v>1224</v>
      </c>
      <c r="C64" s="676"/>
      <c r="D64" s="676"/>
      <c r="E64" s="676"/>
      <c r="F64" s="676"/>
      <c r="G64" s="676"/>
      <c r="H64" s="676"/>
      <c r="I64" s="676"/>
      <c r="J64" s="676"/>
      <c r="K64" s="676"/>
      <c r="L64" s="676"/>
      <c r="M64" s="676"/>
      <c r="N64" s="676"/>
      <c r="O64" s="676"/>
      <c r="P64" s="676"/>
      <c r="Q64" s="676"/>
      <c r="AY64" s="538"/>
      <c r="AZ64" s="538"/>
      <c r="BA64" s="538"/>
      <c r="BB64" s="538"/>
      <c r="BC64" s="538"/>
      <c r="BD64" s="538"/>
      <c r="BE64" s="538"/>
      <c r="BF64" s="538"/>
      <c r="BG64" s="538"/>
      <c r="BH64" s="538"/>
      <c r="BI64" s="538"/>
      <c r="BJ64" s="538"/>
    </row>
    <row r="65" spans="63:74" x14ac:dyDescent="0.2">
      <c r="BK65" s="412"/>
      <c r="BL65" s="412"/>
      <c r="BM65" s="412"/>
      <c r="BN65" s="412"/>
      <c r="BO65" s="412"/>
      <c r="BP65" s="412"/>
      <c r="BQ65" s="412"/>
      <c r="BR65" s="412"/>
      <c r="BS65" s="412"/>
      <c r="BT65" s="412"/>
      <c r="BU65" s="412"/>
      <c r="BV65" s="412"/>
    </row>
    <row r="66" spans="63:74" x14ac:dyDescent="0.2">
      <c r="BK66" s="412"/>
      <c r="BL66" s="412"/>
      <c r="BM66" s="412"/>
      <c r="BN66" s="412"/>
      <c r="BO66" s="412"/>
      <c r="BP66" s="412"/>
      <c r="BQ66" s="412"/>
      <c r="BR66" s="412"/>
      <c r="BS66" s="412"/>
      <c r="BT66" s="412"/>
      <c r="BU66" s="412"/>
      <c r="BV66" s="412"/>
    </row>
    <row r="67" spans="63:74" x14ac:dyDescent="0.2">
      <c r="BK67" s="412"/>
      <c r="BL67" s="412"/>
      <c r="BM67" s="412"/>
      <c r="BN67" s="412"/>
      <c r="BO67" s="412"/>
      <c r="BP67" s="412"/>
      <c r="BQ67" s="412"/>
      <c r="BR67" s="412"/>
      <c r="BS67" s="412"/>
      <c r="BT67" s="412"/>
      <c r="BU67" s="412"/>
      <c r="BV67" s="412"/>
    </row>
    <row r="68" spans="63:74" x14ac:dyDescent="0.2">
      <c r="BK68" s="412"/>
      <c r="BL68" s="412"/>
      <c r="BM68" s="412"/>
      <c r="BN68" s="412"/>
      <c r="BO68" s="412"/>
      <c r="BP68" s="412"/>
      <c r="BQ68" s="412"/>
      <c r="BR68" s="412"/>
      <c r="BS68" s="412"/>
      <c r="BT68" s="412"/>
      <c r="BU68" s="412"/>
      <c r="BV68" s="412"/>
    </row>
    <row r="69" spans="63:74" x14ac:dyDescent="0.2">
      <c r="BK69" s="412"/>
      <c r="BL69" s="412"/>
      <c r="BM69" s="412"/>
      <c r="BN69" s="412"/>
      <c r="BO69" s="412"/>
      <c r="BP69" s="412"/>
      <c r="BQ69" s="412"/>
      <c r="BR69" s="412"/>
      <c r="BS69" s="412"/>
      <c r="BT69" s="412"/>
      <c r="BU69" s="412"/>
      <c r="BV69" s="412"/>
    </row>
    <row r="70" spans="63:74" x14ac:dyDescent="0.2">
      <c r="BK70" s="412"/>
      <c r="BL70" s="412"/>
      <c r="BM70" s="412"/>
      <c r="BN70" s="412"/>
      <c r="BO70" s="412"/>
      <c r="BP70" s="412"/>
      <c r="BQ70" s="412"/>
      <c r="BR70" s="412"/>
      <c r="BS70" s="412"/>
      <c r="BT70" s="412"/>
      <c r="BU70" s="412"/>
      <c r="BV70" s="412"/>
    </row>
    <row r="71" spans="63:74" x14ac:dyDescent="0.2">
      <c r="BK71" s="412"/>
      <c r="BL71" s="412"/>
      <c r="BM71" s="412"/>
      <c r="BN71" s="412"/>
      <c r="BO71" s="412"/>
      <c r="BP71" s="412"/>
      <c r="BQ71" s="412"/>
      <c r="BR71" s="412"/>
      <c r="BS71" s="412"/>
      <c r="BT71" s="412"/>
      <c r="BU71" s="412"/>
      <c r="BV71" s="412"/>
    </row>
    <row r="72" spans="63:74" x14ac:dyDescent="0.2">
      <c r="BK72" s="412"/>
      <c r="BL72" s="412"/>
      <c r="BM72" s="412"/>
      <c r="BN72" s="412"/>
      <c r="BO72" s="412"/>
      <c r="BP72" s="412"/>
      <c r="BQ72" s="412"/>
      <c r="BR72" s="412"/>
      <c r="BS72" s="412"/>
      <c r="BT72" s="412"/>
      <c r="BU72" s="412"/>
      <c r="BV72" s="412"/>
    </row>
    <row r="73" spans="63:74" x14ac:dyDescent="0.2">
      <c r="BK73" s="412"/>
      <c r="BL73" s="412"/>
      <c r="BM73" s="412"/>
      <c r="BN73" s="412"/>
      <c r="BO73" s="412"/>
      <c r="BP73" s="412"/>
      <c r="BQ73" s="412"/>
      <c r="BR73" s="412"/>
      <c r="BS73" s="412"/>
      <c r="BT73" s="412"/>
      <c r="BU73" s="412"/>
      <c r="BV73" s="412"/>
    </row>
    <row r="74" spans="63:74" x14ac:dyDescent="0.2">
      <c r="BK74" s="412"/>
      <c r="BL74" s="412"/>
      <c r="BM74" s="412"/>
      <c r="BN74" s="412"/>
      <c r="BO74" s="412"/>
      <c r="BP74" s="412"/>
      <c r="BQ74" s="412"/>
      <c r="BR74" s="412"/>
      <c r="BS74" s="412"/>
      <c r="BT74" s="412"/>
      <c r="BU74" s="412"/>
      <c r="BV74" s="412"/>
    </row>
    <row r="75" spans="63:74" x14ac:dyDescent="0.2">
      <c r="BK75" s="412"/>
      <c r="BL75" s="412"/>
      <c r="BM75" s="412"/>
      <c r="BN75" s="412"/>
      <c r="BO75" s="412"/>
      <c r="BP75" s="412"/>
      <c r="BQ75" s="412"/>
      <c r="BR75" s="412"/>
      <c r="BS75" s="412"/>
      <c r="BT75" s="412"/>
      <c r="BU75" s="412"/>
      <c r="BV75" s="412"/>
    </row>
    <row r="76" spans="63:74" x14ac:dyDescent="0.2">
      <c r="BK76" s="412"/>
      <c r="BL76" s="412"/>
      <c r="BM76" s="412"/>
      <c r="BN76" s="412"/>
      <c r="BO76" s="412"/>
      <c r="BP76" s="412"/>
      <c r="BQ76" s="412"/>
      <c r="BR76" s="412"/>
      <c r="BS76" s="412"/>
      <c r="BT76" s="412"/>
      <c r="BU76" s="412"/>
      <c r="BV76" s="412"/>
    </row>
    <row r="77" spans="63:74" x14ac:dyDescent="0.2">
      <c r="BK77" s="412"/>
      <c r="BL77" s="412"/>
      <c r="BM77" s="412"/>
      <c r="BN77" s="412"/>
      <c r="BO77" s="412"/>
      <c r="BP77" s="412"/>
      <c r="BQ77" s="412"/>
      <c r="BR77" s="412"/>
      <c r="BS77" s="412"/>
      <c r="BT77" s="412"/>
      <c r="BU77" s="412"/>
      <c r="BV77" s="412"/>
    </row>
    <row r="78" spans="63:74" x14ac:dyDescent="0.2">
      <c r="BK78" s="412"/>
      <c r="BL78" s="412"/>
      <c r="BM78" s="412"/>
      <c r="BN78" s="412"/>
      <c r="BO78" s="412"/>
      <c r="BP78" s="412"/>
      <c r="BQ78" s="412"/>
      <c r="BR78" s="412"/>
      <c r="BS78" s="412"/>
      <c r="BT78" s="412"/>
      <c r="BU78" s="412"/>
      <c r="BV78" s="412"/>
    </row>
    <row r="79" spans="63:74" x14ac:dyDescent="0.2">
      <c r="BK79" s="412"/>
      <c r="BL79" s="412"/>
      <c r="BM79" s="412"/>
      <c r="BN79" s="412"/>
      <c r="BO79" s="412"/>
      <c r="BP79" s="412"/>
      <c r="BQ79" s="412"/>
      <c r="BR79" s="412"/>
      <c r="BS79" s="412"/>
      <c r="BT79" s="412"/>
      <c r="BU79" s="412"/>
      <c r="BV79" s="412"/>
    </row>
    <row r="80" spans="63:74" x14ac:dyDescent="0.2">
      <c r="BK80" s="412"/>
      <c r="BL80" s="412"/>
      <c r="BM80" s="412"/>
      <c r="BN80" s="412"/>
      <c r="BO80" s="412"/>
      <c r="BP80" s="412"/>
      <c r="BQ80" s="412"/>
      <c r="BR80" s="412"/>
      <c r="BS80" s="412"/>
      <c r="BT80" s="412"/>
      <c r="BU80" s="412"/>
      <c r="BV80" s="412"/>
    </row>
    <row r="81" spans="63:74" x14ac:dyDescent="0.2">
      <c r="BK81" s="412"/>
      <c r="BL81" s="412"/>
      <c r="BM81" s="412"/>
      <c r="BN81" s="412"/>
      <c r="BO81" s="412"/>
      <c r="BP81" s="412"/>
      <c r="BQ81" s="412"/>
      <c r="BR81" s="412"/>
      <c r="BS81" s="412"/>
      <c r="BT81" s="412"/>
      <c r="BU81" s="412"/>
      <c r="BV81" s="412"/>
    </row>
    <row r="82" spans="63:74" x14ac:dyDescent="0.2">
      <c r="BK82" s="412"/>
      <c r="BL82" s="412"/>
      <c r="BM82" s="412"/>
      <c r="BN82" s="412"/>
      <c r="BO82" s="412"/>
      <c r="BP82" s="412"/>
      <c r="BQ82" s="412"/>
      <c r="BR82" s="412"/>
      <c r="BS82" s="412"/>
      <c r="BT82" s="412"/>
      <c r="BU82" s="412"/>
      <c r="BV82" s="412"/>
    </row>
    <row r="83" spans="63:74" x14ac:dyDescent="0.2">
      <c r="BK83" s="412"/>
      <c r="BL83" s="412"/>
      <c r="BM83" s="412"/>
      <c r="BN83" s="412"/>
      <c r="BO83" s="412"/>
      <c r="BP83" s="412"/>
      <c r="BQ83" s="412"/>
      <c r="BR83" s="412"/>
      <c r="BS83" s="412"/>
      <c r="BT83" s="412"/>
      <c r="BU83" s="412"/>
      <c r="BV83" s="412"/>
    </row>
    <row r="84" spans="63:74" x14ac:dyDescent="0.2">
      <c r="BK84" s="412"/>
      <c r="BL84" s="412"/>
      <c r="BM84" s="412"/>
      <c r="BN84" s="412"/>
      <c r="BO84" s="412"/>
      <c r="BP84" s="412"/>
      <c r="BQ84" s="412"/>
      <c r="BR84" s="412"/>
      <c r="BS84" s="412"/>
      <c r="BT84" s="412"/>
      <c r="BU84" s="412"/>
      <c r="BV84" s="412"/>
    </row>
    <row r="85" spans="63:74" x14ac:dyDescent="0.2">
      <c r="BK85" s="412"/>
      <c r="BL85" s="412"/>
      <c r="BM85" s="412"/>
      <c r="BN85" s="412"/>
      <c r="BO85" s="412"/>
      <c r="BP85" s="412"/>
      <c r="BQ85" s="412"/>
      <c r="BR85" s="412"/>
      <c r="BS85" s="412"/>
      <c r="BT85" s="412"/>
      <c r="BU85" s="412"/>
      <c r="BV85" s="412"/>
    </row>
    <row r="86" spans="63:74" x14ac:dyDescent="0.2">
      <c r="BK86" s="412"/>
      <c r="BL86" s="412"/>
      <c r="BM86" s="412"/>
      <c r="BN86" s="412"/>
      <c r="BO86" s="412"/>
      <c r="BP86" s="412"/>
      <c r="BQ86" s="412"/>
      <c r="BR86" s="412"/>
      <c r="BS86" s="412"/>
      <c r="BT86" s="412"/>
      <c r="BU86" s="412"/>
      <c r="BV86" s="412"/>
    </row>
    <row r="87" spans="63:74" x14ac:dyDescent="0.2">
      <c r="BK87" s="412"/>
      <c r="BL87" s="412"/>
      <c r="BM87" s="412"/>
      <c r="BN87" s="412"/>
      <c r="BO87" s="412"/>
      <c r="BP87" s="412"/>
      <c r="BQ87" s="412"/>
      <c r="BR87" s="412"/>
      <c r="BS87" s="412"/>
      <c r="BT87" s="412"/>
      <c r="BU87" s="412"/>
      <c r="BV87" s="412"/>
    </row>
    <row r="88" spans="63:74" x14ac:dyDescent="0.2">
      <c r="BK88" s="412"/>
      <c r="BL88" s="412"/>
      <c r="BM88" s="412"/>
      <c r="BN88" s="412"/>
      <c r="BO88" s="412"/>
      <c r="BP88" s="412"/>
      <c r="BQ88" s="412"/>
      <c r="BR88" s="412"/>
      <c r="BS88" s="412"/>
      <c r="BT88" s="412"/>
      <c r="BU88" s="412"/>
      <c r="BV88" s="412"/>
    </row>
    <row r="89" spans="63:74" x14ac:dyDescent="0.2">
      <c r="BK89" s="412"/>
      <c r="BL89" s="412"/>
      <c r="BM89" s="412"/>
      <c r="BN89" s="412"/>
      <c r="BO89" s="412"/>
      <c r="BP89" s="412"/>
      <c r="BQ89" s="412"/>
      <c r="BR89" s="412"/>
      <c r="BS89" s="412"/>
      <c r="BT89" s="412"/>
      <c r="BU89" s="412"/>
      <c r="BV89" s="412"/>
    </row>
    <row r="90" spans="63:74" x14ac:dyDescent="0.2">
      <c r="BK90" s="412"/>
      <c r="BL90" s="412"/>
      <c r="BM90" s="412"/>
      <c r="BN90" s="412"/>
      <c r="BO90" s="412"/>
      <c r="BP90" s="412"/>
      <c r="BQ90" s="412"/>
      <c r="BR90" s="412"/>
      <c r="BS90" s="412"/>
      <c r="BT90" s="412"/>
      <c r="BU90" s="412"/>
      <c r="BV90" s="412"/>
    </row>
    <row r="91" spans="63:74" x14ac:dyDescent="0.2">
      <c r="BK91" s="412"/>
      <c r="BL91" s="412"/>
      <c r="BM91" s="412"/>
      <c r="BN91" s="412"/>
      <c r="BO91" s="412"/>
      <c r="BP91" s="412"/>
      <c r="BQ91" s="412"/>
      <c r="BR91" s="412"/>
      <c r="BS91" s="412"/>
      <c r="BT91" s="412"/>
      <c r="BU91" s="412"/>
      <c r="BV91" s="412"/>
    </row>
    <row r="92" spans="63:74" x14ac:dyDescent="0.2">
      <c r="BK92" s="412"/>
      <c r="BL92" s="412"/>
      <c r="BM92" s="412"/>
      <c r="BN92" s="412"/>
      <c r="BO92" s="412"/>
      <c r="BP92" s="412"/>
      <c r="BQ92" s="412"/>
      <c r="BR92" s="412"/>
      <c r="BS92" s="412"/>
      <c r="BT92" s="412"/>
      <c r="BU92" s="412"/>
      <c r="BV92" s="412"/>
    </row>
    <row r="93" spans="63:74" x14ac:dyDescent="0.2">
      <c r="BK93" s="412"/>
      <c r="BL93" s="412"/>
      <c r="BM93" s="412"/>
      <c r="BN93" s="412"/>
      <c r="BO93" s="412"/>
      <c r="BP93" s="412"/>
      <c r="BQ93" s="412"/>
      <c r="BR93" s="412"/>
      <c r="BS93" s="412"/>
      <c r="BT93" s="412"/>
      <c r="BU93" s="412"/>
      <c r="BV93" s="412"/>
    </row>
    <row r="94" spans="63:74" x14ac:dyDescent="0.2">
      <c r="BK94" s="412"/>
      <c r="BL94" s="412"/>
      <c r="BM94" s="412"/>
      <c r="BN94" s="412"/>
      <c r="BO94" s="412"/>
      <c r="BP94" s="412"/>
      <c r="BQ94" s="412"/>
      <c r="BR94" s="412"/>
      <c r="BS94" s="412"/>
      <c r="BT94" s="412"/>
      <c r="BU94" s="412"/>
      <c r="BV94" s="412"/>
    </row>
    <row r="95" spans="63:74" x14ac:dyDescent="0.2">
      <c r="BK95" s="412"/>
      <c r="BL95" s="412"/>
      <c r="BM95" s="412"/>
      <c r="BN95" s="412"/>
      <c r="BO95" s="412"/>
      <c r="BP95" s="412"/>
      <c r="BQ95" s="412"/>
      <c r="BR95" s="412"/>
      <c r="BS95" s="412"/>
      <c r="BT95" s="412"/>
      <c r="BU95" s="412"/>
      <c r="BV95" s="412"/>
    </row>
    <row r="96" spans="63:74" x14ac:dyDescent="0.2">
      <c r="BK96" s="412"/>
      <c r="BL96" s="412"/>
      <c r="BM96" s="412"/>
      <c r="BN96" s="412"/>
      <c r="BO96" s="412"/>
      <c r="BP96" s="412"/>
      <c r="BQ96" s="412"/>
      <c r="BR96" s="412"/>
      <c r="BS96" s="412"/>
      <c r="BT96" s="412"/>
      <c r="BU96" s="412"/>
      <c r="BV96" s="412"/>
    </row>
    <row r="97" spans="63:74" x14ac:dyDescent="0.2">
      <c r="BK97" s="412"/>
      <c r="BL97" s="412"/>
      <c r="BM97" s="412"/>
      <c r="BN97" s="412"/>
      <c r="BO97" s="412"/>
      <c r="BP97" s="412"/>
      <c r="BQ97" s="412"/>
      <c r="BR97" s="412"/>
      <c r="BS97" s="412"/>
      <c r="BT97" s="412"/>
      <c r="BU97" s="412"/>
      <c r="BV97" s="412"/>
    </row>
    <row r="98" spans="63:74" x14ac:dyDescent="0.2">
      <c r="BK98" s="412"/>
      <c r="BL98" s="412"/>
      <c r="BM98" s="412"/>
      <c r="BN98" s="412"/>
      <c r="BO98" s="412"/>
      <c r="BP98" s="412"/>
      <c r="BQ98" s="412"/>
      <c r="BR98" s="412"/>
      <c r="BS98" s="412"/>
      <c r="BT98" s="412"/>
      <c r="BU98" s="412"/>
      <c r="BV98" s="412"/>
    </row>
    <row r="99" spans="63:74" x14ac:dyDescent="0.2">
      <c r="BK99" s="412"/>
      <c r="BL99" s="412"/>
      <c r="BM99" s="412"/>
      <c r="BN99" s="412"/>
      <c r="BO99" s="412"/>
      <c r="BP99" s="412"/>
      <c r="BQ99" s="412"/>
      <c r="BR99" s="412"/>
      <c r="BS99" s="412"/>
      <c r="BT99" s="412"/>
      <c r="BU99" s="412"/>
      <c r="BV99" s="412"/>
    </row>
    <row r="100" spans="63:74" x14ac:dyDescent="0.2">
      <c r="BK100" s="412"/>
      <c r="BL100" s="412"/>
      <c r="BM100" s="412"/>
      <c r="BN100" s="412"/>
      <c r="BO100" s="412"/>
      <c r="BP100" s="412"/>
      <c r="BQ100" s="412"/>
      <c r="BR100" s="412"/>
      <c r="BS100" s="412"/>
      <c r="BT100" s="412"/>
      <c r="BU100" s="412"/>
      <c r="BV100" s="412"/>
    </row>
    <row r="101" spans="63:74" x14ac:dyDescent="0.2">
      <c r="BK101" s="412"/>
      <c r="BL101" s="412"/>
      <c r="BM101" s="412"/>
      <c r="BN101" s="412"/>
      <c r="BO101" s="412"/>
      <c r="BP101" s="412"/>
      <c r="BQ101" s="412"/>
      <c r="BR101" s="412"/>
      <c r="BS101" s="412"/>
      <c r="BT101" s="412"/>
      <c r="BU101" s="412"/>
      <c r="BV101" s="412"/>
    </row>
    <row r="102" spans="63:74" x14ac:dyDescent="0.2">
      <c r="BK102" s="412"/>
      <c r="BL102" s="412"/>
      <c r="BM102" s="412"/>
      <c r="BN102" s="412"/>
      <c r="BO102" s="412"/>
      <c r="BP102" s="412"/>
      <c r="BQ102" s="412"/>
      <c r="BR102" s="412"/>
      <c r="BS102" s="412"/>
      <c r="BT102" s="412"/>
      <c r="BU102" s="412"/>
      <c r="BV102" s="412"/>
    </row>
    <row r="103" spans="63:74" x14ac:dyDescent="0.2">
      <c r="BK103" s="412"/>
      <c r="BL103" s="412"/>
      <c r="BM103" s="412"/>
      <c r="BN103" s="412"/>
      <c r="BO103" s="412"/>
      <c r="BP103" s="412"/>
      <c r="BQ103" s="412"/>
      <c r="BR103" s="412"/>
      <c r="BS103" s="412"/>
      <c r="BT103" s="412"/>
      <c r="BU103" s="412"/>
      <c r="BV103" s="412"/>
    </row>
    <row r="104" spans="63:74" x14ac:dyDescent="0.2">
      <c r="BK104" s="412"/>
      <c r="BL104" s="412"/>
      <c r="BM104" s="412"/>
      <c r="BN104" s="412"/>
      <c r="BO104" s="412"/>
      <c r="BP104" s="412"/>
      <c r="BQ104" s="412"/>
      <c r="BR104" s="412"/>
      <c r="BS104" s="412"/>
      <c r="BT104" s="412"/>
      <c r="BU104" s="412"/>
      <c r="BV104" s="412"/>
    </row>
    <row r="105" spans="63:74" x14ac:dyDescent="0.2">
      <c r="BK105" s="412"/>
      <c r="BL105" s="412"/>
      <c r="BM105" s="412"/>
      <c r="BN105" s="412"/>
      <c r="BO105" s="412"/>
      <c r="BP105" s="412"/>
      <c r="BQ105" s="412"/>
      <c r="BR105" s="412"/>
      <c r="BS105" s="412"/>
      <c r="BT105" s="412"/>
      <c r="BU105" s="412"/>
      <c r="BV105" s="412"/>
    </row>
    <row r="106" spans="63:74" x14ac:dyDescent="0.2">
      <c r="BK106" s="412"/>
      <c r="BL106" s="412"/>
      <c r="BM106" s="412"/>
      <c r="BN106" s="412"/>
      <c r="BO106" s="412"/>
      <c r="BP106" s="412"/>
      <c r="BQ106" s="412"/>
      <c r="BR106" s="412"/>
      <c r="BS106" s="412"/>
      <c r="BT106" s="412"/>
      <c r="BU106" s="412"/>
      <c r="BV106" s="412"/>
    </row>
    <row r="107" spans="63:74" x14ac:dyDescent="0.2">
      <c r="BK107" s="412"/>
      <c r="BL107" s="412"/>
      <c r="BM107" s="412"/>
      <c r="BN107" s="412"/>
      <c r="BO107" s="412"/>
      <c r="BP107" s="412"/>
      <c r="BQ107" s="412"/>
      <c r="BR107" s="412"/>
      <c r="BS107" s="412"/>
      <c r="BT107" s="412"/>
      <c r="BU107" s="412"/>
      <c r="BV107" s="412"/>
    </row>
    <row r="108" spans="63:74" x14ac:dyDescent="0.2">
      <c r="BK108" s="412"/>
      <c r="BL108" s="412"/>
      <c r="BM108" s="412"/>
      <c r="BN108" s="412"/>
      <c r="BO108" s="412"/>
      <c r="BP108" s="412"/>
      <c r="BQ108" s="412"/>
      <c r="BR108" s="412"/>
      <c r="BS108" s="412"/>
      <c r="BT108" s="412"/>
      <c r="BU108" s="412"/>
      <c r="BV108" s="412"/>
    </row>
    <row r="109" spans="63:74" x14ac:dyDescent="0.2">
      <c r="BK109" s="412"/>
      <c r="BL109" s="412"/>
      <c r="BM109" s="412"/>
      <c r="BN109" s="412"/>
      <c r="BO109" s="412"/>
      <c r="BP109" s="412"/>
      <c r="BQ109" s="412"/>
      <c r="BR109" s="412"/>
      <c r="BS109" s="412"/>
      <c r="BT109" s="412"/>
      <c r="BU109" s="412"/>
      <c r="BV109" s="412"/>
    </row>
    <row r="110" spans="63:74" x14ac:dyDescent="0.2">
      <c r="BK110" s="412"/>
      <c r="BL110" s="412"/>
      <c r="BM110" s="412"/>
      <c r="BN110" s="412"/>
      <c r="BO110" s="412"/>
      <c r="BP110" s="412"/>
      <c r="BQ110" s="412"/>
      <c r="BR110" s="412"/>
      <c r="BS110" s="412"/>
      <c r="BT110" s="412"/>
      <c r="BU110" s="412"/>
      <c r="BV110" s="412"/>
    </row>
    <row r="111" spans="63:74" x14ac:dyDescent="0.2">
      <c r="BK111" s="412"/>
      <c r="BL111" s="412"/>
      <c r="BM111" s="412"/>
      <c r="BN111" s="412"/>
      <c r="BO111" s="412"/>
      <c r="BP111" s="412"/>
      <c r="BQ111" s="412"/>
      <c r="BR111" s="412"/>
      <c r="BS111" s="412"/>
      <c r="BT111" s="412"/>
      <c r="BU111" s="412"/>
      <c r="BV111" s="412"/>
    </row>
    <row r="112" spans="63:74" x14ac:dyDescent="0.2">
      <c r="BK112" s="412"/>
      <c r="BL112" s="412"/>
      <c r="BM112" s="412"/>
      <c r="BN112" s="412"/>
      <c r="BO112" s="412"/>
      <c r="BP112" s="412"/>
      <c r="BQ112" s="412"/>
      <c r="BR112" s="412"/>
      <c r="BS112" s="412"/>
      <c r="BT112" s="412"/>
      <c r="BU112" s="412"/>
      <c r="BV112" s="412"/>
    </row>
    <row r="113" spans="63:74" x14ac:dyDescent="0.2">
      <c r="BK113" s="412"/>
      <c r="BL113" s="412"/>
      <c r="BM113" s="412"/>
      <c r="BN113" s="412"/>
      <c r="BO113" s="412"/>
      <c r="BP113" s="412"/>
      <c r="BQ113" s="412"/>
      <c r="BR113" s="412"/>
      <c r="BS113" s="412"/>
      <c r="BT113" s="412"/>
      <c r="BU113" s="412"/>
      <c r="BV113" s="412"/>
    </row>
    <row r="114" spans="63:74" x14ac:dyDescent="0.2">
      <c r="BK114" s="412"/>
      <c r="BL114" s="412"/>
      <c r="BM114" s="412"/>
      <c r="BN114" s="412"/>
      <c r="BO114" s="412"/>
      <c r="BP114" s="412"/>
      <c r="BQ114" s="412"/>
      <c r="BR114" s="412"/>
      <c r="BS114" s="412"/>
      <c r="BT114" s="412"/>
      <c r="BU114" s="412"/>
      <c r="BV114" s="412"/>
    </row>
    <row r="115" spans="63:74" x14ac:dyDescent="0.2">
      <c r="BK115" s="412"/>
      <c r="BL115" s="412"/>
      <c r="BM115" s="412"/>
      <c r="BN115" s="412"/>
      <c r="BO115" s="412"/>
      <c r="BP115" s="412"/>
      <c r="BQ115" s="412"/>
      <c r="BR115" s="412"/>
      <c r="BS115" s="412"/>
      <c r="BT115" s="412"/>
      <c r="BU115" s="412"/>
      <c r="BV115" s="412"/>
    </row>
    <row r="116" spans="63:74" x14ac:dyDescent="0.2">
      <c r="BK116" s="412"/>
      <c r="BL116" s="412"/>
      <c r="BM116" s="412"/>
      <c r="BN116" s="412"/>
      <c r="BO116" s="412"/>
      <c r="BP116" s="412"/>
      <c r="BQ116" s="412"/>
      <c r="BR116" s="412"/>
      <c r="BS116" s="412"/>
      <c r="BT116" s="412"/>
      <c r="BU116" s="412"/>
      <c r="BV116" s="412"/>
    </row>
    <row r="117" spans="63:74" x14ac:dyDescent="0.2">
      <c r="BK117" s="412"/>
      <c r="BL117" s="412"/>
      <c r="BM117" s="412"/>
      <c r="BN117" s="412"/>
      <c r="BO117" s="412"/>
      <c r="BP117" s="412"/>
      <c r="BQ117" s="412"/>
      <c r="BR117" s="412"/>
      <c r="BS117" s="412"/>
      <c r="BT117" s="412"/>
      <c r="BU117" s="412"/>
      <c r="BV117" s="412"/>
    </row>
    <row r="118" spans="63:74" x14ac:dyDescent="0.2">
      <c r="BK118" s="412"/>
      <c r="BL118" s="412"/>
      <c r="BM118" s="412"/>
      <c r="BN118" s="412"/>
      <c r="BO118" s="412"/>
      <c r="BP118" s="412"/>
      <c r="BQ118" s="412"/>
      <c r="BR118" s="412"/>
      <c r="BS118" s="412"/>
      <c r="BT118" s="412"/>
      <c r="BU118" s="412"/>
      <c r="BV118" s="412"/>
    </row>
    <row r="119" spans="63:74" x14ac:dyDescent="0.2">
      <c r="BK119" s="412"/>
      <c r="BL119" s="412"/>
      <c r="BM119" s="412"/>
      <c r="BN119" s="412"/>
      <c r="BO119" s="412"/>
      <c r="BP119" s="412"/>
      <c r="BQ119" s="412"/>
      <c r="BR119" s="412"/>
      <c r="BS119" s="412"/>
      <c r="BT119" s="412"/>
      <c r="BU119" s="412"/>
      <c r="BV119" s="412"/>
    </row>
    <row r="120" spans="63:74" x14ac:dyDescent="0.2">
      <c r="BK120" s="412"/>
      <c r="BL120" s="412"/>
      <c r="BM120" s="412"/>
      <c r="BN120" s="412"/>
      <c r="BO120" s="412"/>
      <c r="BP120" s="412"/>
      <c r="BQ120" s="412"/>
      <c r="BR120" s="412"/>
      <c r="BS120" s="412"/>
      <c r="BT120" s="412"/>
      <c r="BU120" s="412"/>
      <c r="BV120" s="412"/>
    </row>
    <row r="121" spans="63:74" x14ac:dyDescent="0.2">
      <c r="BK121" s="412"/>
      <c r="BL121" s="412"/>
      <c r="BM121" s="412"/>
      <c r="BN121" s="412"/>
      <c r="BO121" s="412"/>
      <c r="BP121" s="412"/>
      <c r="BQ121" s="412"/>
      <c r="BR121" s="412"/>
      <c r="BS121" s="412"/>
      <c r="BT121" s="412"/>
      <c r="BU121" s="412"/>
      <c r="BV121" s="412"/>
    </row>
    <row r="122" spans="63:74" x14ac:dyDescent="0.2">
      <c r="BK122" s="412"/>
      <c r="BL122" s="412"/>
      <c r="BM122" s="412"/>
      <c r="BN122" s="412"/>
      <c r="BO122" s="412"/>
      <c r="BP122" s="412"/>
      <c r="BQ122" s="412"/>
      <c r="BR122" s="412"/>
      <c r="BS122" s="412"/>
      <c r="BT122" s="412"/>
      <c r="BU122" s="412"/>
      <c r="BV122" s="412"/>
    </row>
    <row r="123" spans="63:74" x14ac:dyDescent="0.2">
      <c r="BK123" s="412"/>
      <c r="BL123" s="412"/>
      <c r="BM123" s="412"/>
      <c r="BN123" s="412"/>
      <c r="BO123" s="412"/>
      <c r="BP123" s="412"/>
      <c r="BQ123" s="412"/>
      <c r="BR123" s="412"/>
      <c r="BS123" s="412"/>
      <c r="BT123" s="412"/>
      <c r="BU123" s="412"/>
      <c r="BV123" s="412"/>
    </row>
    <row r="124" spans="63:74" x14ac:dyDescent="0.2">
      <c r="BK124" s="412"/>
      <c r="BL124" s="412"/>
      <c r="BM124" s="412"/>
      <c r="BN124" s="412"/>
      <c r="BO124" s="412"/>
      <c r="BP124" s="412"/>
      <c r="BQ124" s="412"/>
      <c r="BR124" s="412"/>
      <c r="BS124" s="412"/>
      <c r="BT124" s="412"/>
      <c r="BU124" s="412"/>
      <c r="BV124" s="412"/>
    </row>
    <row r="125" spans="63:74" x14ac:dyDescent="0.2">
      <c r="BK125" s="412"/>
      <c r="BL125" s="412"/>
      <c r="BM125" s="412"/>
      <c r="BN125" s="412"/>
      <c r="BO125" s="412"/>
      <c r="BP125" s="412"/>
      <c r="BQ125" s="412"/>
      <c r="BR125" s="412"/>
      <c r="BS125" s="412"/>
      <c r="BT125" s="412"/>
      <c r="BU125" s="412"/>
      <c r="BV125" s="412"/>
    </row>
    <row r="126" spans="63:74" x14ac:dyDescent="0.2">
      <c r="BK126" s="412"/>
      <c r="BL126" s="412"/>
      <c r="BM126" s="412"/>
      <c r="BN126" s="412"/>
      <c r="BO126" s="412"/>
      <c r="BP126" s="412"/>
      <c r="BQ126" s="412"/>
      <c r="BR126" s="412"/>
      <c r="BS126" s="412"/>
      <c r="BT126" s="412"/>
      <c r="BU126" s="412"/>
      <c r="BV126" s="412"/>
    </row>
    <row r="127" spans="63:74" x14ac:dyDescent="0.2">
      <c r="BK127" s="412"/>
      <c r="BL127" s="412"/>
      <c r="BM127" s="412"/>
      <c r="BN127" s="412"/>
      <c r="BO127" s="412"/>
      <c r="BP127" s="412"/>
      <c r="BQ127" s="412"/>
      <c r="BR127" s="412"/>
      <c r="BS127" s="412"/>
      <c r="BT127" s="412"/>
      <c r="BU127" s="412"/>
      <c r="BV127" s="412"/>
    </row>
    <row r="128" spans="63:74" x14ac:dyDescent="0.2">
      <c r="BK128" s="412"/>
      <c r="BL128" s="412"/>
      <c r="BM128" s="412"/>
      <c r="BN128" s="412"/>
      <c r="BO128" s="412"/>
      <c r="BP128" s="412"/>
      <c r="BQ128" s="412"/>
      <c r="BR128" s="412"/>
      <c r="BS128" s="412"/>
      <c r="BT128" s="412"/>
      <c r="BU128" s="412"/>
      <c r="BV128" s="412"/>
    </row>
    <row r="129" spans="63:74" x14ac:dyDescent="0.2">
      <c r="BK129" s="412"/>
      <c r="BL129" s="412"/>
      <c r="BM129" s="412"/>
      <c r="BN129" s="412"/>
      <c r="BO129" s="412"/>
      <c r="BP129" s="412"/>
      <c r="BQ129" s="412"/>
      <c r="BR129" s="412"/>
      <c r="BS129" s="412"/>
      <c r="BT129" s="412"/>
      <c r="BU129" s="412"/>
      <c r="BV129" s="412"/>
    </row>
    <row r="130" spans="63:74" x14ac:dyDescent="0.2">
      <c r="BK130" s="412"/>
      <c r="BL130" s="412"/>
      <c r="BM130" s="412"/>
      <c r="BN130" s="412"/>
      <c r="BO130" s="412"/>
      <c r="BP130" s="412"/>
      <c r="BQ130" s="412"/>
      <c r="BR130" s="412"/>
      <c r="BS130" s="412"/>
      <c r="BT130" s="412"/>
      <c r="BU130" s="412"/>
      <c r="BV130" s="412"/>
    </row>
    <row r="131" spans="63:74" x14ac:dyDescent="0.2">
      <c r="BK131" s="412"/>
      <c r="BL131" s="412"/>
      <c r="BM131" s="412"/>
      <c r="BN131" s="412"/>
      <c r="BO131" s="412"/>
      <c r="BP131" s="412"/>
      <c r="BQ131" s="412"/>
      <c r="BR131" s="412"/>
      <c r="BS131" s="412"/>
      <c r="BT131" s="412"/>
      <c r="BU131" s="412"/>
      <c r="BV131" s="412"/>
    </row>
    <row r="132" spans="63:74" x14ac:dyDescent="0.2">
      <c r="BK132" s="412"/>
      <c r="BL132" s="412"/>
      <c r="BM132" s="412"/>
      <c r="BN132" s="412"/>
      <c r="BO132" s="412"/>
      <c r="BP132" s="412"/>
      <c r="BQ132" s="412"/>
      <c r="BR132" s="412"/>
      <c r="BS132" s="412"/>
      <c r="BT132" s="412"/>
      <c r="BU132" s="412"/>
      <c r="BV132" s="412"/>
    </row>
    <row r="133" spans="63:74" x14ac:dyDescent="0.2">
      <c r="BK133" s="412"/>
      <c r="BL133" s="412"/>
      <c r="BM133" s="412"/>
      <c r="BN133" s="412"/>
      <c r="BO133" s="412"/>
      <c r="BP133" s="412"/>
      <c r="BQ133" s="412"/>
      <c r="BR133" s="412"/>
      <c r="BS133" s="412"/>
      <c r="BT133" s="412"/>
      <c r="BU133" s="412"/>
      <c r="BV133" s="412"/>
    </row>
    <row r="134" spans="63:74" x14ac:dyDescent="0.2">
      <c r="BK134" s="412"/>
      <c r="BL134" s="412"/>
      <c r="BM134" s="412"/>
      <c r="BN134" s="412"/>
      <c r="BO134" s="412"/>
      <c r="BP134" s="412"/>
      <c r="BQ134" s="412"/>
      <c r="BR134" s="412"/>
      <c r="BS134" s="412"/>
      <c r="BT134" s="412"/>
      <c r="BU134" s="412"/>
      <c r="BV134" s="412"/>
    </row>
    <row r="135" spans="63:74" x14ac:dyDescent="0.2">
      <c r="BK135" s="412"/>
      <c r="BL135" s="412"/>
      <c r="BM135" s="412"/>
      <c r="BN135" s="412"/>
      <c r="BO135" s="412"/>
      <c r="BP135" s="412"/>
      <c r="BQ135" s="412"/>
      <c r="BR135" s="412"/>
      <c r="BS135" s="412"/>
      <c r="BT135" s="412"/>
      <c r="BU135" s="412"/>
      <c r="BV135" s="412"/>
    </row>
    <row r="136" spans="63:74" x14ac:dyDescent="0.2">
      <c r="BK136" s="412"/>
      <c r="BL136" s="412"/>
      <c r="BM136" s="412"/>
      <c r="BN136" s="412"/>
      <c r="BO136" s="412"/>
      <c r="BP136" s="412"/>
      <c r="BQ136" s="412"/>
      <c r="BR136" s="412"/>
      <c r="BS136" s="412"/>
      <c r="BT136" s="412"/>
      <c r="BU136" s="412"/>
      <c r="BV136" s="412"/>
    </row>
    <row r="137" spans="63:74" x14ac:dyDescent="0.2">
      <c r="BK137" s="412"/>
      <c r="BL137" s="412"/>
      <c r="BM137" s="412"/>
      <c r="BN137" s="412"/>
      <c r="BO137" s="412"/>
      <c r="BP137" s="412"/>
      <c r="BQ137" s="412"/>
      <c r="BR137" s="412"/>
      <c r="BS137" s="412"/>
      <c r="BT137" s="412"/>
      <c r="BU137" s="412"/>
      <c r="BV137" s="412"/>
    </row>
    <row r="138" spans="63:74" x14ac:dyDescent="0.2">
      <c r="BK138" s="412"/>
      <c r="BL138" s="412"/>
      <c r="BM138" s="412"/>
      <c r="BN138" s="412"/>
      <c r="BO138" s="412"/>
      <c r="BP138" s="412"/>
      <c r="BQ138" s="412"/>
      <c r="BR138" s="412"/>
      <c r="BS138" s="412"/>
      <c r="BT138" s="412"/>
      <c r="BU138" s="412"/>
      <c r="BV138" s="412"/>
    </row>
    <row r="139" spans="63:74" x14ac:dyDescent="0.2">
      <c r="BK139" s="412"/>
      <c r="BL139" s="412"/>
      <c r="BM139" s="412"/>
      <c r="BN139" s="412"/>
      <c r="BO139" s="412"/>
      <c r="BP139" s="412"/>
      <c r="BQ139" s="412"/>
      <c r="BR139" s="412"/>
      <c r="BS139" s="412"/>
      <c r="BT139" s="412"/>
      <c r="BU139" s="412"/>
      <c r="BV139" s="412"/>
    </row>
    <row r="140" spans="63:74" x14ac:dyDescent="0.2">
      <c r="BK140" s="412"/>
      <c r="BL140" s="412"/>
      <c r="BM140" s="412"/>
      <c r="BN140" s="412"/>
      <c r="BO140" s="412"/>
      <c r="BP140" s="412"/>
      <c r="BQ140" s="412"/>
      <c r="BR140" s="412"/>
      <c r="BS140" s="412"/>
      <c r="BT140" s="412"/>
      <c r="BU140" s="412"/>
      <c r="BV140" s="412"/>
    </row>
    <row r="141" spans="63:74" x14ac:dyDescent="0.2">
      <c r="BK141" s="412"/>
      <c r="BL141" s="412"/>
      <c r="BM141" s="412"/>
      <c r="BN141" s="412"/>
      <c r="BO141" s="412"/>
      <c r="BP141" s="412"/>
      <c r="BQ141" s="412"/>
      <c r="BR141" s="412"/>
      <c r="BS141" s="412"/>
      <c r="BT141" s="412"/>
      <c r="BU141" s="412"/>
      <c r="BV141" s="412"/>
    </row>
    <row r="142" spans="63:74" x14ac:dyDescent="0.2">
      <c r="BK142" s="412"/>
      <c r="BL142" s="412"/>
      <c r="BM142" s="412"/>
      <c r="BN142" s="412"/>
      <c r="BO142" s="412"/>
      <c r="BP142" s="412"/>
      <c r="BQ142" s="412"/>
      <c r="BR142" s="412"/>
      <c r="BS142" s="412"/>
      <c r="BT142" s="412"/>
      <c r="BU142" s="412"/>
      <c r="BV142" s="412"/>
    </row>
    <row r="143" spans="63:74" x14ac:dyDescent="0.2">
      <c r="BK143" s="412"/>
      <c r="BL143" s="412"/>
      <c r="BM143" s="412"/>
      <c r="BN143" s="412"/>
      <c r="BO143" s="412"/>
      <c r="BP143" s="412"/>
      <c r="BQ143" s="412"/>
      <c r="BR143" s="412"/>
      <c r="BS143" s="412"/>
      <c r="BT143" s="412"/>
      <c r="BU143" s="412"/>
      <c r="BV143" s="412"/>
    </row>
    <row r="144" spans="63:74" x14ac:dyDescent="0.2">
      <c r="BK144" s="412"/>
      <c r="BL144" s="412"/>
      <c r="BM144" s="412"/>
      <c r="BN144" s="412"/>
      <c r="BO144" s="412"/>
      <c r="BP144" s="412"/>
      <c r="BQ144" s="412"/>
      <c r="BR144" s="412"/>
      <c r="BS144" s="412"/>
      <c r="BT144" s="412"/>
      <c r="BU144" s="412"/>
      <c r="BV144" s="412"/>
    </row>
    <row r="145" spans="63:74" x14ac:dyDescent="0.2">
      <c r="BK145" s="412"/>
      <c r="BL145" s="412"/>
      <c r="BM145" s="412"/>
      <c r="BN145" s="412"/>
      <c r="BO145" s="412"/>
      <c r="BP145" s="412"/>
      <c r="BQ145" s="412"/>
      <c r="BR145" s="412"/>
      <c r="BS145" s="412"/>
      <c r="BT145" s="412"/>
      <c r="BU145" s="412"/>
      <c r="BV145" s="412"/>
    </row>
    <row r="146" spans="63:74" x14ac:dyDescent="0.2">
      <c r="BK146" s="412"/>
      <c r="BL146" s="412"/>
      <c r="BM146" s="412"/>
      <c r="BN146" s="412"/>
      <c r="BO146" s="412"/>
      <c r="BP146" s="412"/>
      <c r="BQ146" s="412"/>
      <c r="BR146" s="412"/>
      <c r="BS146" s="412"/>
      <c r="BT146" s="412"/>
      <c r="BU146" s="412"/>
      <c r="BV146" s="412"/>
    </row>
    <row r="147" spans="63:74" x14ac:dyDescent="0.2">
      <c r="BK147" s="412"/>
      <c r="BL147" s="412"/>
      <c r="BM147" s="412"/>
      <c r="BN147" s="412"/>
      <c r="BO147" s="412"/>
      <c r="BP147" s="412"/>
      <c r="BQ147" s="412"/>
      <c r="BR147" s="412"/>
      <c r="BS147" s="412"/>
      <c r="BT147" s="412"/>
      <c r="BU147" s="412"/>
      <c r="BV147" s="412"/>
    </row>
    <row r="148" spans="63:74" x14ac:dyDescent="0.2">
      <c r="BK148" s="412"/>
      <c r="BL148" s="412"/>
      <c r="BM148" s="412"/>
      <c r="BN148" s="412"/>
      <c r="BO148" s="412"/>
      <c r="BP148" s="412"/>
      <c r="BQ148" s="412"/>
      <c r="BR148" s="412"/>
      <c r="BS148" s="412"/>
      <c r="BT148" s="412"/>
      <c r="BU148" s="412"/>
      <c r="BV148" s="412"/>
    </row>
    <row r="149" spans="63:74" x14ac:dyDescent="0.2">
      <c r="BK149" s="412"/>
      <c r="BL149" s="412"/>
      <c r="BM149" s="412"/>
      <c r="BN149" s="412"/>
      <c r="BO149" s="412"/>
      <c r="BP149" s="412"/>
      <c r="BQ149" s="412"/>
      <c r="BR149" s="412"/>
      <c r="BS149" s="412"/>
      <c r="BT149" s="412"/>
      <c r="BU149" s="412"/>
      <c r="BV149" s="412"/>
    </row>
  </sheetData>
  <mergeCells count="17">
    <mergeCell ref="B62:Q62"/>
    <mergeCell ref="B63:Q63"/>
    <mergeCell ref="B64:Q64"/>
    <mergeCell ref="B56:Q56"/>
    <mergeCell ref="B59:Q59"/>
    <mergeCell ref="B60:Q60"/>
    <mergeCell ref="B61:Q61"/>
    <mergeCell ref="B58:Q58"/>
    <mergeCell ref="B57:Q57"/>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5"/>
  <sheetViews>
    <sheetView workbookViewId="0">
      <pane xSplit="2" ySplit="4" topLeftCell="AY30" activePane="bottomRight" state="frozen"/>
      <selection activeCell="BC15" sqref="BC15"/>
      <selection pane="topRight" activeCell="BC15" sqref="BC15"/>
      <selection pane="bottomLeft" activeCell="BC15" sqref="BC15"/>
      <selection pane="bottomRight" activeCell="BG38" sqref="BG38"/>
    </sheetView>
  </sheetViews>
  <sheetFormatPr defaultColWidth="8.5703125" defaultRowHeight="11.25" x14ac:dyDescent="0.2"/>
  <cols>
    <col min="1" max="1" width="12.42578125" style="162" customWidth="1"/>
    <col min="2" max="2" width="29.42578125" style="153" customWidth="1"/>
    <col min="3" max="50" width="6.5703125" style="153" customWidth="1"/>
    <col min="51" max="62" width="6.5703125" style="495" customWidth="1"/>
    <col min="63" max="74" width="6.5703125" style="153" customWidth="1"/>
    <col min="75" max="16384" width="8.5703125" style="153"/>
  </cols>
  <sheetData>
    <row r="1" spans="1:74" ht="13.35" customHeight="1" x14ac:dyDescent="0.2">
      <c r="A1" s="667" t="s">
        <v>1051</v>
      </c>
      <c r="B1" s="690" t="s">
        <v>931</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row>
    <row r="2" spans="1:74" ht="12.75" x14ac:dyDescent="0.2">
      <c r="A2" s="668"/>
      <c r="B2" s="543" t="str">
        <f>"U.S. Energy Information Administration  |  Short-Term Energy Outlook  - "&amp;Dates!D1</f>
        <v>U.S. Energy Information Administration  |  Short-Term Energy Outlook  - August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5" s="255" t="s">
        <v>348</v>
      </c>
      <c r="C5" s="253"/>
      <c r="D5" s="253"/>
      <c r="E5" s="253"/>
      <c r="F5" s="253"/>
      <c r="G5" s="253"/>
      <c r="H5" s="253"/>
      <c r="I5" s="253"/>
      <c r="J5" s="253"/>
      <c r="K5" s="253"/>
      <c r="L5" s="253"/>
      <c r="M5" s="253"/>
      <c r="N5" s="253"/>
      <c r="O5" s="253"/>
      <c r="P5" s="253"/>
      <c r="Q5" s="253"/>
      <c r="R5" s="253"/>
      <c r="S5" s="253"/>
      <c r="T5" s="253"/>
      <c r="U5" s="253"/>
      <c r="V5" s="253"/>
      <c r="W5" s="253"/>
      <c r="X5" s="253"/>
      <c r="Y5" s="253"/>
      <c r="Z5" s="253"/>
      <c r="AA5" s="253"/>
      <c r="AB5" s="253"/>
      <c r="AC5" s="253"/>
      <c r="AD5" s="253"/>
      <c r="AE5" s="253"/>
      <c r="AF5" s="253"/>
      <c r="AG5" s="253"/>
      <c r="AH5" s="253"/>
      <c r="AI5" s="253"/>
      <c r="AJ5" s="253"/>
      <c r="AK5" s="253"/>
      <c r="AL5" s="253"/>
      <c r="AM5" s="253"/>
      <c r="AN5" s="253"/>
      <c r="AO5" s="253"/>
      <c r="AP5" s="253"/>
      <c r="AQ5" s="253"/>
      <c r="AR5" s="253"/>
      <c r="AS5" s="253"/>
      <c r="AT5" s="253"/>
      <c r="AU5" s="253"/>
      <c r="AV5" s="253"/>
      <c r="AW5" s="253"/>
      <c r="AX5" s="253"/>
      <c r="AY5" s="410"/>
      <c r="AZ5" s="410"/>
      <c r="BA5" s="253"/>
      <c r="BB5" s="410"/>
      <c r="BC5" s="410"/>
      <c r="BD5" s="410"/>
      <c r="BE5" s="253"/>
      <c r="BF5" s="410"/>
      <c r="BG5" s="253"/>
      <c r="BH5" s="410"/>
      <c r="BI5" s="410"/>
      <c r="BJ5" s="410"/>
      <c r="BK5" s="410"/>
      <c r="BL5" s="410"/>
      <c r="BM5" s="410"/>
      <c r="BN5" s="410"/>
      <c r="BO5" s="410"/>
      <c r="BP5" s="410"/>
      <c r="BQ5" s="410"/>
      <c r="BR5" s="410"/>
      <c r="BS5" s="410"/>
      <c r="BT5" s="410"/>
      <c r="BU5" s="410"/>
      <c r="BV5" s="410"/>
    </row>
    <row r="6" spans="1:74" ht="11.1" customHeight="1" x14ac:dyDescent="0.2">
      <c r="A6" s="162" t="s">
        <v>362</v>
      </c>
      <c r="B6" s="173" t="s">
        <v>349</v>
      </c>
      <c r="C6" s="253">
        <v>1.27</v>
      </c>
      <c r="D6" s="253">
        <v>1.27</v>
      </c>
      <c r="E6" s="253">
        <v>1.27</v>
      </c>
      <c r="F6" s="253">
        <v>1.27</v>
      </c>
      <c r="G6" s="253">
        <v>1.27</v>
      </c>
      <c r="H6" s="253">
        <v>1.27</v>
      </c>
      <c r="I6" s="253">
        <v>1.27</v>
      </c>
      <c r="J6" s="253">
        <v>1.27</v>
      </c>
      <c r="K6" s="253">
        <v>1.27</v>
      </c>
      <c r="L6" s="253">
        <v>1.27</v>
      </c>
      <c r="M6" s="253">
        <v>1.27</v>
      </c>
      <c r="N6" s="253">
        <v>1.27</v>
      </c>
      <c r="O6" s="253">
        <v>1.27</v>
      </c>
      <c r="P6" s="253">
        <v>1.27</v>
      </c>
      <c r="Q6" s="253">
        <v>1.27</v>
      </c>
      <c r="R6" s="253">
        <v>1.27</v>
      </c>
      <c r="S6" s="253">
        <v>1.27</v>
      </c>
      <c r="T6" s="253">
        <v>1.27</v>
      </c>
      <c r="U6" s="253">
        <v>1.27</v>
      </c>
      <c r="V6" s="253">
        <v>1.27</v>
      </c>
      <c r="W6" s="253">
        <v>1.27</v>
      </c>
      <c r="X6" s="253">
        <v>1.2</v>
      </c>
      <c r="Y6" s="253">
        <v>1.2</v>
      </c>
      <c r="Z6" s="253">
        <v>1.2</v>
      </c>
      <c r="AA6" s="253">
        <v>1.2</v>
      </c>
      <c r="AB6" s="253">
        <v>1.2</v>
      </c>
      <c r="AC6" s="253">
        <v>1.2</v>
      </c>
      <c r="AD6" s="253">
        <v>1.2</v>
      </c>
      <c r="AE6" s="253">
        <v>1.2</v>
      </c>
      <c r="AF6" s="253">
        <v>1.2</v>
      </c>
      <c r="AG6" s="253">
        <v>1.2</v>
      </c>
      <c r="AH6" s="253">
        <v>1.2</v>
      </c>
      <c r="AI6" s="253">
        <v>1.2</v>
      </c>
      <c r="AJ6" s="253">
        <v>1.2</v>
      </c>
      <c r="AK6" s="253">
        <v>1.1000000000000001</v>
      </c>
      <c r="AL6" s="253">
        <v>1.2</v>
      </c>
      <c r="AM6" s="253">
        <v>1.1499999999999999</v>
      </c>
      <c r="AN6" s="253">
        <v>1.1499999999999999</v>
      </c>
      <c r="AO6" s="253">
        <v>1.1499999999999999</v>
      </c>
      <c r="AP6" s="253">
        <v>1.1499999999999999</v>
      </c>
      <c r="AQ6" s="253">
        <v>1.1499999999999999</v>
      </c>
      <c r="AR6" s="253">
        <v>1.1499999999999999</v>
      </c>
      <c r="AS6" s="253">
        <v>1.1499999999999999</v>
      </c>
      <c r="AT6" s="253">
        <v>1.1499999999999999</v>
      </c>
      <c r="AU6" s="253">
        <v>1.1499999999999999</v>
      </c>
      <c r="AV6" s="253">
        <v>1.1499999999999999</v>
      </c>
      <c r="AW6" s="253">
        <v>1.1499999999999999</v>
      </c>
      <c r="AX6" s="253">
        <v>1.1499999999999999</v>
      </c>
      <c r="AY6" s="253">
        <v>1.1000000000000001</v>
      </c>
      <c r="AZ6" s="253">
        <v>1.1000000000000001</v>
      </c>
      <c r="BA6" s="253">
        <v>1.1000000000000001</v>
      </c>
      <c r="BB6" s="253">
        <v>1.1000000000000001</v>
      </c>
      <c r="BC6" s="253">
        <v>1.1000000000000001</v>
      </c>
      <c r="BD6" s="253">
        <v>1.1000000000000001</v>
      </c>
      <c r="BE6" s="253">
        <v>1.1000000000000001</v>
      </c>
      <c r="BF6" s="410" t="s">
        <v>1299</v>
      </c>
      <c r="BG6" s="410" t="s">
        <v>1299</v>
      </c>
      <c r="BH6" s="410" t="s">
        <v>1299</v>
      </c>
      <c r="BI6" s="410" t="s">
        <v>1299</v>
      </c>
      <c r="BJ6" s="253" t="s">
        <v>1299</v>
      </c>
      <c r="BK6" s="253" t="s">
        <v>1299</v>
      </c>
      <c r="BL6" s="253" t="s">
        <v>1299</v>
      </c>
      <c r="BM6" s="253" t="s">
        <v>1299</v>
      </c>
      <c r="BN6" s="253" t="s">
        <v>1299</v>
      </c>
      <c r="BO6" s="253" t="s">
        <v>1299</v>
      </c>
      <c r="BP6" s="253" t="s">
        <v>1299</v>
      </c>
      <c r="BQ6" s="253" t="s">
        <v>1299</v>
      </c>
      <c r="BR6" s="253" t="s">
        <v>1299</v>
      </c>
      <c r="BS6" s="253" t="s">
        <v>1299</v>
      </c>
      <c r="BT6" s="253" t="s">
        <v>1299</v>
      </c>
      <c r="BU6" s="253" t="s">
        <v>1299</v>
      </c>
      <c r="BV6" s="253" t="s">
        <v>1299</v>
      </c>
    </row>
    <row r="7" spans="1:74" ht="11.1" customHeight="1" x14ac:dyDescent="0.2">
      <c r="A7" s="162" t="s">
        <v>371</v>
      </c>
      <c r="B7" s="173" t="s">
        <v>358</v>
      </c>
      <c r="C7" s="253">
        <v>1.7</v>
      </c>
      <c r="D7" s="253">
        <v>1.7</v>
      </c>
      <c r="E7" s="253">
        <v>1.7</v>
      </c>
      <c r="F7" s="253">
        <v>1.65</v>
      </c>
      <c r="G7" s="253">
        <v>1.55</v>
      </c>
      <c r="H7" s="253">
        <v>1.6</v>
      </c>
      <c r="I7" s="253">
        <v>1.65</v>
      </c>
      <c r="J7" s="253">
        <v>1.7</v>
      </c>
      <c r="K7" s="253">
        <v>1.75</v>
      </c>
      <c r="L7" s="253">
        <v>1.7</v>
      </c>
      <c r="M7" s="253">
        <v>1.85</v>
      </c>
      <c r="N7" s="253">
        <v>1.8</v>
      </c>
      <c r="O7" s="253">
        <v>1.8</v>
      </c>
      <c r="P7" s="253">
        <v>1.85</v>
      </c>
      <c r="Q7" s="253">
        <v>1.7</v>
      </c>
      <c r="R7" s="253">
        <v>1.8</v>
      </c>
      <c r="S7" s="253">
        <v>1.75</v>
      </c>
      <c r="T7" s="253">
        <v>1.7</v>
      </c>
      <c r="U7" s="253">
        <v>1.65</v>
      </c>
      <c r="V7" s="253">
        <v>1.75</v>
      </c>
      <c r="W7" s="253">
        <v>1.65</v>
      </c>
      <c r="X7" s="253">
        <v>1.7</v>
      </c>
      <c r="Y7" s="253">
        <v>1.68</v>
      </c>
      <c r="Z7" s="253">
        <v>1.7</v>
      </c>
      <c r="AA7" s="253">
        <v>1.75</v>
      </c>
      <c r="AB7" s="253">
        <v>1.7</v>
      </c>
      <c r="AC7" s="253">
        <v>1.8</v>
      </c>
      <c r="AD7" s="253">
        <v>1.7649999999999999</v>
      </c>
      <c r="AE7" s="253">
        <v>1.8</v>
      </c>
      <c r="AF7" s="253">
        <v>1.78</v>
      </c>
      <c r="AG7" s="253">
        <v>1.7</v>
      </c>
      <c r="AH7" s="253">
        <v>1.68</v>
      </c>
      <c r="AI7" s="253">
        <v>1.72</v>
      </c>
      <c r="AJ7" s="253">
        <v>1.71</v>
      </c>
      <c r="AK7" s="253">
        <v>1.73</v>
      </c>
      <c r="AL7" s="253">
        <v>1.75</v>
      </c>
      <c r="AM7" s="253">
        <v>1.6</v>
      </c>
      <c r="AN7" s="253">
        <v>1.67</v>
      </c>
      <c r="AO7" s="253">
        <v>1.61</v>
      </c>
      <c r="AP7" s="253">
        <v>1.68</v>
      </c>
      <c r="AQ7" s="253">
        <v>1.62</v>
      </c>
      <c r="AR7" s="253">
        <v>1.6</v>
      </c>
      <c r="AS7" s="253">
        <v>1.65</v>
      </c>
      <c r="AT7" s="253">
        <v>1.75</v>
      </c>
      <c r="AU7" s="253">
        <v>1.76</v>
      </c>
      <c r="AV7" s="253">
        <v>1.7849999999999999</v>
      </c>
      <c r="AW7" s="253">
        <v>1.75</v>
      </c>
      <c r="AX7" s="253">
        <v>1.67</v>
      </c>
      <c r="AY7" s="253">
        <v>1.8</v>
      </c>
      <c r="AZ7" s="253">
        <v>1.75</v>
      </c>
      <c r="BA7" s="253">
        <v>1.76</v>
      </c>
      <c r="BB7" s="253">
        <v>1.77</v>
      </c>
      <c r="BC7" s="253">
        <v>1.78</v>
      </c>
      <c r="BD7" s="253">
        <v>1.79</v>
      </c>
      <c r="BE7" s="253">
        <v>1.8</v>
      </c>
      <c r="BF7" s="410" t="s">
        <v>1299</v>
      </c>
      <c r="BG7" s="410" t="s">
        <v>1299</v>
      </c>
      <c r="BH7" s="410" t="s">
        <v>1299</v>
      </c>
      <c r="BI7" s="410" t="s">
        <v>1299</v>
      </c>
      <c r="BJ7" s="253" t="s">
        <v>1299</v>
      </c>
      <c r="BK7" s="253" t="s">
        <v>1299</v>
      </c>
      <c r="BL7" s="253" t="s">
        <v>1299</v>
      </c>
      <c r="BM7" s="253" t="s">
        <v>1299</v>
      </c>
      <c r="BN7" s="253" t="s">
        <v>1299</v>
      </c>
      <c r="BO7" s="253" t="s">
        <v>1299</v>
      </c>
      <c r="BP7" s="253" t="s">
        <v>1299</v>
      </c>
      <c r="BQ7" s="253" t="s">
        <v>1299</v>
      </c>
      <c r="BR7" s="253" t="s">
        <v>1299</v>
      </c>
      <c r="BS7" s="253" t="s">
        <v>1299</v>
      </c>
      <c r="BT7" s="253" t="s">
        <v>1299</v>
      </c>
      <c r="BU7" s="253" t="s">
        <v>1299</v>
      </c>
      <c r="BV7" s="253" t="s">
        <v>1299</v>
      </c>
    </row>
    <row r="8" spans="1:74" ht="11.1" customHeight="1" x14ac:dyDescent="0.2">
      <c r="A8" s="162" t="s">
        <v>89</v>
      </c>
      <c r="B8" s="173" t="s">
        <v>88</v>
      </c>
      <c r="C8" s="253">
        <v>0.50075790499999995</v>
      </c>
      <c r="D8" s="253">
        <v>0.50084812199999995</v>
      </c>
      <c r="E8" s="253">
        <v>0.50905229100000005</v>
      </c>
      <c r="F8" s="253">
        <v>0.50161257100000001</v>
      </c>
      <c r="G8" s="253">
        <v>0.50380336699999995</v>
      </c>
      <c r="H8" s="253">
        <v>0.49753345199999999</v>
      </c>
      <c r="I8" s="253">
        <v>0.49494843300000002</v>
      </c>
      <c r="J8" s="253">
        <v>0.49160667699999999</v>
      </c>
      <c r="K8" s="253">
        <v>0.49559819399999999</v>
      </c>
      <c r="L8" s="253">
        <v>0.49493123300000003</v>
      </c>
      <c r="M8" s="253">
        <v>0.50152202400000001</v>
      </c>
      <c r="N8" s="253">
        <v>0.50413243299999999</v>
      </c>
      <c r="O8" s="253">
        <v>0.50060099999999996</v>
      </c>
      <c r="P8" s="253">
        <v>0.50284799999999996</v>
      </c>
      <c r="Q8" s="253">
        <v>0.49934600000000001</v>
      </c>
      <c r="R8" s="253">
        <v>0.50037399999999999</v>
      </c>
      <c r="S8" s="253">
        <v>0.49783899999999998</v>
      </c>
      <c r="T8" s="253">
        <v>0.50167600000000001</v>
      </c>
      <c r="U8" s="253">
        <v>0.50796200000000002</v>
      </c>
      <c r="V8" s="253">
        <v>0.51201300000000005</v>
      </c>
      <c r="W8" s="253">
        <v>0.50644699999999998</v>
      </c>
      <c r="X8" s="253">
        <v>0.50286500000000001</v>
      </c>
      <c r="Y8" s="253">
        <v>0.50431499999999996</v>
      </c>
      <c r="Z8" s="253">
        <v>0.50336499999999995</v>
      </c>
      <c r="AA8" s="253">
        <v>0.50504000000000004</v>
      </c>
      <c r="AB8" s="253">
        <v>0.50937100000000002</v>
      </c>
      <c r="AC8" s="253">
        <v>0.50422999999999996</v>
      </c>
      <c r="AD8" s="253">
        <v>0.51572700000000005</v>
      </c>
      <c r="AE8" s="253">
        <v>0.52150799999999997</v>
      </c>
      <c r="AF8" s="253">
        <v>0.52404099999999998</v>
      </c>
      <c r="AG8" s="253">
        <v>0.53028799999999998</v>
      </c>
      <c r="AH8" s="253">
        <v>0.53664100000000003</v>
      </c>
      <c r="AI8" s="253">
        <v>0.53511900000000001</v>
      </c>
      <c r="AJ8" s="253">
        <v>0.53986800000000001</v>
      </c>
      <c r="AK8" s="253">
        <v>0.54500000000000004</v>
      </c>
      <c r="AL8" s="253">
        <v>0.54820000000000002</v>
      </c>
      <c r="AM8" s="253">
        <v>0.55010000000000003</v>
      </c>
      <c r="AN8" s="253">
        <v>0.55079999999999996</v>
      </c>
      <c r="AO8" s="253">
        <v>0.55659999999999998</v>
      </c>
      <c r="AP8" s="253">
        <v>0.56020000000000003</v>
      </c>
      <c r="AQ8" s="253">
        <v>0.55430000000000001</v>
      </c>
      <c r="AR8" s="253">
        <v>0.55530000000000002</v>
      </c>
      <c r="AS8" s="253">
        <v>0.55830000000000002</v>
      </c>
      <c r="AT8" s="253">
        <v>0.55830000000000002</v>
      </c>
      <c r="AU8" s="253">
        <v>0.55089999999999995</v>
      </c>
      <c r="AV8" s="253">
        <v>0.55720000000000003</v>
      </c>
      <c r="AW8" s="253">
        <v>0.56279999999999997</v>
      </c>
      <c r="AX8" s="253">
        <v>0.56110000000000004</v>
      </c>
      <c r="AY8" s="253">
        <v>0.55769999999999997</v>
      </c>
      <c r="AZ8" s="253">
        <v>0.55310000000000004</v>
      </c>
      <c r="BA8" s="253">
        <v>0.55279999999999996</v>
      </c>
      <c r="BB8" s="253">
        <v>0.54790000000000005</v>
      </c>
      <c r="BC8" s="253">
        <v>0.54320000000000002</v>
      </c>
      <c r="BD8" s="253">
        <v>0.5669613</v>
      </c>
      <c r="BE8" s="253">
        <v>0.57002430000000004</v>
      </c>
      <c r="BF8" s="410" t="s">
        <v>1299</v>
      </c>
      <c r="BG8" s="410" t="s">
        <v>1299</v>
      </c>
      <c r="BH8" s="410" t="s">
        <v>1299</v>
      </c>
      <c r="BI8" s="410" t="s">
        <v>1299</v>
      </c>
      <c r="BJ8" s="253" t="s">
        <v>1299</v>
      </c>
      <c r="BK8" s="253" t="s">
        <v>1299</v>
      </c>
      <c r="BL8" s="253" t="s">
        <v>1299</v>
      </c>
      <c r="BM8" s="253" t="s">
        <v>1299</v>
      </c>
      <c r="BN8" s="253" t="s">
        <v>1299</v>
      </c>
      <c r="BO8" s="253" t="s">
        <v>1299</v>
      </c>
      <c r="BP8" s="253" t="s">
        <v>1299</v>
      </c>
      <c r="BQ8" s="253" t="s">
        <v>1299</v>
      </c>
      <c r="BR8" s="253" t="s">
        <v>1299</v>
      </c>
      <c r="BS8" s="253" t="s">
        <v>1299</v>
      </c>
      <c r="BT8" s="253" t="s">
        <v>1299</v>
      </c>
      <c r="BU8" s="253" t="s">
        <v>1299</v>
      </c>
      <c r="BV8" s="253" t="s">
        <v>1299</v>
      </c>
    </row>
    <row r="9" spans="1:74" ht="11.1" customHeight="1" x14ac:dyDescent="0.2">
      <c r="A9" s="162" t="s">
        <v>363</v>
      </c>
      <c r="B9" s="173" t="s">
        <v>350</v>
      </c>
      <c r="C9" s="253">
        <v>3.7</v>
      </c>
      <c r="D9" s="253">
        <v>3.7</v>
      </c>
      <c r="E9" s="253">
        <v>3.7</v>
      </c>
      <c r="F9" s="253">
        <v>3.7</v>
      </c>
      <c r="G9" s="253">
        <v>3.7</v>
      </c>
      <c r="H9" s="253">
        <v>3.7</v>
      </c>
      <c r="I9" s="253">
        <v>3.65</v>
      </c>
      <c r="J9" s="253">
        <v>3.65</v>
      </c>
      <c r="K9" s="253">
        <v>3.65</v>
      </c>
      <c r="L9" s="253">
        <v>3.6</v>
      </c>
      <c r="M9" s="253">
        <v>3.6</v>
      </c>
      <c r="N9" s="253">
        <v>3.55</v>
      </c>
      <c r="O9" s="253">
        <v>3.45</v>
      </c>
      <c r="P9" s="253">
        <v>3.4</v>
      </c>
      <c r="Q9" s="253">
        <v>3.35</v>
      </c>
      <c r="R9" s="253">
        <v>3.2</v>
      </c>
      <c r="S9" s="253">
        <v>3.125</v>
      </c>
      <c r="T9" s="253">
        <v>2.95</v>
      </c>
      <c r="U9" s="253">
        <v>2.8</v>
      </c>
      <c r="V9" s="253">
        <v>2.75</v>
      </c>
      <c r="W9" s="253">
        <v>2.75</v>
      </c>
      <c r="X9" s="253">
        <v>2.7</v>
      </c>
      <c r="Y9" s="253">
        <v>2.7</v>
      </c>
      <c r="Z9" s="253">
        <v>2.68</v>
      </c>
      <c r="AA9" s="253">
        <v>2.68</v>
      </c>
      <c r="AB9" s="253">
        <v>2.68</v>
      </c>
      <c r="AC9" s="253">
        <v>2.68</v>
      </c>
      <c r="AD9" s="253">
        <v>2.68</v>
      </c>
      <c r="AE9" s="253">
        <v>2.68</v>
      </c>
      <c r="AF9" s="253">
        <v>2.68</v>
      </c>
      <c r="AG9" s="253">
        <v>2.68</v>
      </c>
      <c r="AH9" s="253">
        <v>2.68</v>
      </c>
      <c r="AI9" s="253">
        <v>2.68</v>
      </c>
      <c r="AJ9" s="253">
        <v>2.68</v>
      </c>
      <c r="AK9" s="253">
        <v>2.68</v>
      </c>
      <c r="AL9" s="253">
        <v>2.7</v>
      </c>
      <c r="AM9" s="253">
        <v>2.8</v>
      </c>
      <c r="AN9" s="253">
        <v>2.8</v>
      </c>
      <c r="AO9" s="253">
        <v>2.8</v>
      </c>
      <c r="AP9" s="253">
        <v>2.8</v>
      </c>
      <c r="AQ9" s="253">
        <v>2.8</v>
      </c>
      <c r="AR9" s="253">
        <v>2.8</v>
      </c>
      <c r="AS9" s="253">
        <v>2.8</v>
      </c>
      <c r="AT9" s="253">
        <v>2.8</v>
      </c>
      <c r="AU9" s="253">
        <v>2.8</v>
      </c>
      <c r="AV9" s="253">
        <v>2.8</v>
      </c>
      <c r="AW9" s="253">
        <v>2.8</v>
      </c>
      <c r="AX9" s="253">
        <v>2.8</v>
      </c>
      <c r="AY9" s="253">
        <v>2.8</v>
      </c>
      <c r="AZ9" s="253">
        <v>2.8</v>
      </c>
      <c r="BA9" s="253">
        <v>2.8</v>
      </c>
      <c r="BB9" s="253">
        <v>2.8</v>
      </c>
      <c r="BC9" s="253">
        <v>2.8</v>
      </c>
      <c r="BD9" s="253">
        <v>2.8</v>
      </c>
      <c r="BE9" s="253">
        <v>2.8</v>
      </c>
      <c r="BF9" s="410" t="s">
        <v>1299</v>
      </c>
      <c r="BG9" s="410" t="s">
        <v>1299</v>
      </c>
      <c r="BH9" s="410" t="s">
        <v>1299</v>
      </c>
      <c r="BI9" s="410" t="s">
        <v>1299</v>
      </c>
      <c r="BJ9" s="253" t="s">
        <v>1299</v>
      </c>
      <c r="BK9" s="253" t="s">
        <v>1299</v>
      </c>
      <c r="BL9" s="253" t="s">
        <v>1299</v>
      </c>
      <c r="BM9" s="253" t="s">
        <v>1299</v>
      </c>
      <c r="BN9" s="253" t="s">
        <v>1299</v>
      </c>
      <c r="BO9" s="253" t="s">
        <v>1299</v>
      </c>
      <c r="BP9" s="253" t="s">
        <v>1299</v>
      </c>
      <c r="BQ9" s="253" t="s">
        <v>1299</v>
      </c>
      <c r="BR9" s="253" t="s">
        <v>1299</v>
      </c>
      <c r="BS9" s="253" t="s">
        <v>1299</v>
      </c>
      <c r="BT9" s="253" t="s">
        <v>1299</v>
      </c>
      <c r="BU9" s="253" t="s">
        <v>1299</v>
      </c>
      <c r="BV9" s="253" t="s">
        <v>1299</v>
      </c>
    </row>
    <row r="10" spans="1:74" ht="11.1" customHeight="1" x14ac:dyDescent="0.2">
      <c r="A10" s="162" t="s">
        <v>372</v>
      </c>
      <c r="B10" s="173" t="s">
        <v>359</v>
      </c>
      <c r="C10" s="253">
        <v>2.6</v>
      </c>
      <c r="D10" s="253">
        <v>2.5</v>
      </c>
      <c r="E10" s="253">
        <v>2.5</v>
      </c>
      <c r="F10" s="253">
        <v>2.5</v>
      </c>
      <c r="G10" s="253">
        <v>2.5499999999999998</v>
      </c>
      <c r="H10" s="253">
        <v>2.5499999999999998</v>
      </c>
      <c r="I10" s="253">
        <v>2.6</v>
      </c>
      <c r="J10" s="253">
        <v>2.6</v>
      </c>
      <c r="K10" s="253">
        <v>2.7</v>
      </c>
      <c r="L10" s="253">
        <v>2.7</v>
      </c>
      <c r="M10" s="253">
        <v>2.7</v>
      </c>
      <c r="N10" s="253">
        <v>2.7</v>
      </c>
      <c r="O10" s="253">
        <v>2.65</v>
      </c>
      <c r="P10" s="253">
        <v>2.5499999999999998</v>
      </c>
      <c r="Q10" s="253">
        <v>2.7</v>
      </c>
      <c r="R10" s="253">
        <v>2.94</v>
      </c>
      <c r="S10" s="253">
        <v>2.9</v>
      </c>
      <c r="T10" s="253">
        <v>2.95</v>
      </c>
      <c r="U10" s="253">
        <v>3.05</v>
      </c>
      <c r="V10" s="253">
        <v>3.15</v>
      </c>
      <c r="W10" s="253">
        <v>3.25</v>
      </c>
      <c r="X10" s="253">
        <v>3.05</v>
      </c>
      <c r="Y10" s="253">
        <v>3.2</v>
      </c>
      <c r="Z10" s="253">
        <v>3.1</v>
      </c>
      <c r="AA10" s="253">
        <v>3.05</v>
      </c>
      <c r="AB10" s="253">
        <v>3.05</v>
      </c>
      <c r="AC10" s="253">
        <v>3.05</v>
      </c>
      <c r="AD10" s="253">
        <v>3.15</v>
      </c>
      <c r="AE10" s="253">
        <v>3.05</v>
      </c>
      <c r="AF10" s="253">
        <v>3.0750000000000002</v>
      </c>
      <c r="AG10" s="253">
        <v>3.0750000000000002</v>
      </c>
      <c r="AH10" s="253">
        <v>3.25</v>
      </c>
      <c r="AI10" s="253">
        <v>2.8</v>
      </c>
      <c r="AJ10" s="253">
        <v>2.95</v>
      </c>
      <c r="AK10" s="253">
        <v>2.95</v>
      </c>
      <c r="AL10" s="253">
        <v>2.9</v>
      </c>
      <c r="AM10" s="253">
        <v>3.1</v>
      </c>
      <c r="AN10" s="253">
        <v>3.4</v>
      </c>
      <c r="AO10" s="253">
        <v>3.3</v>
      </c>
      <c r="AP10" s="253">
        <v>3.2749999999999999</v>
      </c>
      <c r="AQ10" s="253">
        <v>3.3</v>
      </c>
      <c r="AR10" s="253">
        <v>3.3</v>
      </c>
      <c r="AS10" s="253">
        <v>3.17</v>
      </c>
      <c r="AT10" s="253">
        <v>3.2</v>
      </c>
      <c r="AU10" s="253">
        <v>3.49</v>
      </c>
      <c r="AV10" s="253">
        <v>3.44</v>
      </c>
      <c r="AW10" s="253">
        <v>3.4</v>
      </c>
      <c r="AX10" s="253">
        <v>3.75</v>
      </c>
      <c r="AY10" s="253">
        <v>3.5</v>
      </c>
      <c r="AZ10" s="253">
        <v>3.4</v>
      </c>
      <c r="BA10" s="253">
        <v>3.8</v>
      </c>
      <c r="BB10" s="253">
        <v>3.8359999999999999</v>
      </c>
      <c r="BC10" s="253">
        <v>3.956</v>
      </c>
      <c r="BD10" s="253">
        <v>4.1529999999999996</v>
      </c>
      <c r="BE10" s="253">
        <v>4.05</v>
      </c>
      <c r="BF10" s="410" t="s">
        <v>1299</v>
      </c>
      <c r="BG10" s="410" t="s">
        <v>1299</v>
      </c>
      <c r="BH10" s="410" t="s">
        <v>1299</v>
      </c>
      <c r="BI10" s="410" t="s">
        <v>1299</v>
      </c>
      <c r="BJ10" s="253" t="s">
        <v>1299</v>
      </c>
      <c r="BK10" s="253" t="s">
        <v>1299</v>
      </c>
      <c r="BL10" s="253" t="s">
        <v>1299</v>
      </c>
      <c r="BM10" s="253" t="s">
        <v>1299</v>
      </c>
      <c r="BN10" s="253" t="s">
        <v>1299</v>
      </c>
      <c r="BO10" s="253" t="s">
        <v>1299</v>
      </c>
      <c r="BP10" s="253" t="s">
        <v>1299</v>
      </c>
      <c r="BQ10" s="253" t="s">
        <v>1299</v>
      </c>
      <c r="BR10" s="253" t="s">
        <v>1299</v>
      </c>
      <c r="BS10" s="253" t="s">
        <v>1299</v>
      </c>
      <c r="BT10" s="253" t="s">
        <v>1299</v>
      </c>
      <c r="BU10" s="253" t="s">
        <v>1299</v>
      </c>
      <c r="BV10" s="253" t="s">
        <v>1299</v>
      </c>
    </row>
    <row r="11" spans="1:74" ht="11.1" customHeight="1" x14ac:dyDescent="0.2">
      <c r="A11" s="162" t="s">
        <v>364</v>
      </c>
      <c r="B11" s="173" t="s">
        <v>351</v>
      </c>
      <c r="C11" s="253">
        <v>2.2999999999999998</v>
      </c>
      <c r="D11" s="253">
        <v>2.2999999999999998</v>
      </c>
      <c r="E11" s="253">
        <v>2.4</v>
      </c>
      <c r="F11" s="253">
        <v>2.5</v>
      </c>
      <c r="G11" s="253">
        <v>2.5</v>
      </c>
      <c r="H11" s="253">
        <v>2.5</v>
      </c>
      <c r="I11" s="253">
        <v>2.5</v>
      </c>
      <c r="J11" s="253">
        <v>2.5499999999999998</v>
      </c>
      <c r="K11" s="253">
        <v>2.5499999999999998</v>
      </c>
      <c r="L11" s="253">
        <v>2.5499999999999998</v>
      </c>
      <c r="M11" s="253">
        <v>2.5499999999999998</v>
      </c>
      <c r="N11" s="253">
        <v>2.5499999999999998</v>
      </c>
      <c r="O11" s="253">
        <v>2.6</v>
      </c>
      <c r="P11" s="253">
        <v>2.6</v>
      </c>
      <c r="Q11" s="253">
        <v>2.59</v>
      </c>
      <c r="R11" s="253">
        <v>2.59</v>
      </c>
      <c r="S11" s="253">
        <v>2.59</v>
      </c>
      <c r="T11" s="253">
        <v>2.58</v>
      </c>
      <c r="U11" s="253">
        <v>2.5750000000000002</v>
      </c>
      <c r="V11" s="253">
        <v>2.5750000000000002</v>
      </c>
      <c r="W11" s="253">
        <v>2.56</v>
      </c>
      <c r="X11" s="253">
        <v>2.56</v>
      </c>
      <c r="Y11" s="253">
        <v>2.6</v>
      </c>
      <c r="Z11" s="253">
        <v>2.6</v>
      </c>
      <c r="AA11" s="253">
        <v>2.6</v>
      </c>
      <c r="AB11" s="253">
        <v>2.6</v>
      </c>
      <c r="AC11" s="253">
        <v>2.6</v>
      </c>
      <c r="AD11" s="253">
        <v>2.6</v>
      </c>
      <c r="AE11" s="253">
        <v>2.6</v>
      </c>
      <c r="AF11" s="253">
        <v>2.6</v>
      </c>
      <c r="AG11" s="253">
        <v>2.6</v>
      </c>
      <c r="AH11" s="253">
        <v>2.6</v>
      </c>
      <c r="AI11" s="253">
        <v>2.6</v>
      </c>
      <c r="AJ11" s="253">
        <v>2.6</v>
      </c>
      <c r="AK11" s="253">
        <v>2.6</v>
      </c>
      <c r="AL11" s="253">
        <v>2.6</v>
      </c>
      <c r="AM11" s="253">
        <v>2.6</v>
      </c>
      <c r="AN11" s="253">
        <v>2.6</v>
      </c>
      <c r="AO11" s="253">
        <v>2.6</v>
      </c>
      <c r="AP11" s="253">
        <v>2.6</v>
      </c>
      <c r="AQ11" s="253">
        <v>2.6</v>
      </c>
      <c r="AR11" s="253">
        <v>2.6</v>
      </c>
      <c r="AS11" s="253">
        <v>2.6</v>
      </c>
      <c r="AT11" s="253">
        <v>2.6</v>
      </c>
      <c r="AU11" s="253">
        <v>2.6</v>
      </c>
      <c r="AV11" s="253">
        <v>2.5249999999999999</v>
      </c>
      <c r="AW11" s="253">
        <v>2.4500000000000002</v>
      </c>
      <c r="AX11" s="253">
        <v>2.4500000000000002</v>
      </c>
      <c r="AY11" s="253">
        <v>2.5</v>
      </c>
      <c r="AZ11" s="253">
        <v>2.6</v>
      </c>
      <c r="BA11" s="253">
        <v>2.6</v>
      </c>
      <c r="BB11" s="253">
        <v>2.6</v>
      </c>
      <c r="BC11" s="253">
        <v>2.5</v>
      </c>
      <c r="BD11" s="253">
        <v>2.5</v>
      </c>
      <c r="BE11" s="253">
        <v>2.5</v>
      </c>
      <c r="BF11" s="410" t="s">
        <v>1299</v>
      </c>
      <c r="BG11" s="410" t="s">
        <v>1299</v>
      </c>
      <c r="BH11" s="410" t="s">
        <v>1299</v>
      </c>
      <c r="BI11" s="410" t="s">
        <v>1299</v>
      </c>
      <c r="BJ11" s="253" t="s">
        <v>1299</v>
      </c>
      <c r="BK11" s="253" t="s">
        <v>1299</v>
      </c>
      <c r="BL11" s="253" t="s">
        <v>1299</v>
      </c>
      <c r="BM11" s="253" t="s">
        <v>1299</v>
      </c>
      <c r="BN11" s="253" t="s">
        <v>1299</v>
      </c>
      <c r="BO11" s="253" t="s">
        <v>1299</v>
      </c>
      <c r="BP11" s="253" t="s">
        <v>1299</v>
      </c>
      <c r="BQ11" s="253" t="s">
        <v>1299</v>
      </c>
      <c r="BR11" s="253" t="s">
        <v>1299</v>
      </c>
      <c r="BS11" s="253" t="s">
        <v>1299</v>
      </c>
      <c r="BT11" s="253" t="s">
        <v>1299</v>
      </c>
      <c r="BU11" s="253" t="s">
        <v>1299</v>
      </c>
      <c r="BV11" s="253" t="s">
        <v>1299</v>
      </c>
    </row>
    <row r="12" spans="1:74" ht="11.1" customHeight="1" x14ac:dyDescent="0.2">
      <c r="A12" s="162" t="s">
        <v>365</v>
      </c>
      <c r="B12" s="173" t="s">
        <v>352</v>
      </c>
      <c r="C12" s="253">
        <v>1.65</v>
      </c>
      <c r="D12" s="253">
        <v>1.34</v>
      </c>
      <c r="E12" s="253">
        <v>0.3</v>
      </c>
      <c r="F12" s="253">
        <v>0.2</v>
      </c>
      <c r="G12" s="253">
        <v>0.2</v>
      </c>
      <c r="H12" s="253">
        <v>0.1</v>
      </c>
      <c r="I12" s="253">
        <v>0.1</v>
      </c>
      <c r="J12" s="253">
        <v>0</v>
      </c>
      <c r="K12" s="253">
        <v>0.1</v>
      </c>
      <c r="L12" s="253">
        <v>0.3</v>
      </c>
      <c r="M12" s="253">
        <v>0.55000000000000004</v>
      </c>
      <c r="N12" s="253">
        <v>0.8</v>
      </c>
      <c r="O12" s="253">
        <v>1</v>
      </c>
      <c r="P12" s="253">
        <v>1.2</v>
      </c>
      <c r="Q12" s="253">
        <v>1.35</v>
      </c>
      <c r="R12" s="253">
        <v>1.4</v>
      </c>
      <c r="S12" s="253">
        <v>1.4</v>
      </c>
      <c r="T12" s="253">
        <v>1.4</v>
      </c>
      <c r="U12" s="253">
        <v>1.4</v>
      </c>
      <c r="V12" s="253">
        <v>1.45</v>
      </c>
      <c r="W12" s="253">
        <v>1.5</v>
      </c>
      <c r="X12" s="253">
        <v>1.5</v>
      </c>
      <c r="Y12" s="253">
        <v>1.45</v>
      </c>
      <c r="Z12" s="253">
        <v>1.35</v>
      </c>
      <c r="AA12" s="253">
        <v>1.35</v>
      </c>
      <c r="AB12" s="253">
        <v>1.4</v>
      </c>
      <c r="AC12" s="253">
        <v>1.35</v>
      </c>
      <c r="AD12" s="253">
        <v>1.45</v>
      </c>
      <c r="AE12" s="253">
        <v>1.42</v>
      </c>
      <c r="AF12" s="253">
        <v>1.1299999999999999</v>
      </c>
      <c r="AG12" s="253">
        <v>1</v>
      </c>
      <c r="AH12" s="253">
        <v>0.59</v>
      </c>
      <c r="AI12" s="253">
        <v>0.36</v>
      </c>
      <c r="AJ12" s="253">
        <v>0.55000000000000004</v>
      </c>
      <c r="AK12" s="253">
        <v>0.22</v>
      </c>
      <c r="AL12" s="253">
        <v>0.23</v>
      </c>
      <c r="AM12" s="253">
        <v>0.51</v>
      </c>
      <c r="AN12" s="253">
        <v>0.38</v>
      </c>
      <c r="AO12" s="253">
        <v>0.25</v>
      </c>
      <c r="AP12" s="253">
        <v>0.21</v>
      </c>
      <c r="AQ12" s="253">
        <v>0.23</v>
      </c>
      <c r="AR12" s="253">
        <v>0.23499999999999999</v>
      </c>
      <c r="AS12" s="253">
        <v>0.435</v>
      </c>
      <c r="AT12" s="253">
        <v>0.53</v>
      </c>
      <c r="AU12" s="253">
        <v>0.78500000000000003</v>
      </c>
      <c r="AV12" s="253">
        <v>0.95</v>
      </c>
      <c r="AW12" s="253">
        <v>0.61499999999999999</v>
      </c>
      <c r="AX12" s="253">
        <v>0.51</v>
      </c>
      <c r="AY12" s="253">
        <v>0.37</v>
      </c>
      <c r="AZ12" s="253">
        <v>0.36</v>
      </c>
      <c r="BA12" s="253">
        <v>0.47499999999999998</v>
      </c>
      <c r="BB12" s="253">
        <v>0.505</v>
      </c>
      <c r="BC12" s="253">
        <v>0.43</v>
      </c>
      <c r="BD12" s="253">
        <v>0.4</v>
      </c>
      <c r="BE12" s="253">
        <v>0.4</v>
      </c>
      <c r="BF12" s="410" t="s">
        <v>1299</v>
      </c>
      <c r="BG12" s="410" t="s">
        <v>1299</v>
      </c>
      <c r="BH12" s="410" t="s">
        <v>1299</v>
      </c>
      <c r="BI12" s="410" t="s">
        <v>1299</v>
      </c>
      <c r="BJ12" s="253" t="s">
        <v>1299</v>
      </c>
      <c r="BK12" s="253" t="s">
        <v>1299</v>
      </c>
      <c r="BL12" s="253" t="s">
        <v>1299</v>
      </c>
      <c r="BM12" s="253" t="s">
        <v>1299</v>
      </c>
      <c r="BN12" s="253" t="s">
        <v>1299</v>
      </c>
      <c r="BO12" s="253" t="s">
        <v>1299</v>
      </c>
      <c r="BP12" s="253" t="s">
        <v>1299</v>
      </c>
      <c r="BQ12" s="253" t="s">
        <v>1299</v>
      </c>
      <c r="BR12" s="253" t="s">
        <v>1299</v>
      </c>
      <c r="BS12" s="253" t="s">
        <v>1299</v>
      </c>
      <c r="BT12" s="253" t="s">
        <v>1299</v>
      </c>
      <c r="BU12" s="253" t="s">
        <v>1299</v>
      </c>
      <c r="BV12" s="253" t="s">
        <v>1299</v>
      </c>
    </row>
    <row r="13" spans="1:74" ht="11.1" customHeight="1" x14ac:dyDescent="0.2">
      <c r="A13" s="162" t="s">
        <v>366</v>
      </c>
      <c r="B13" s="173" t="s">
        <v>353</v>
      </c>
      <c r="C13" s="253">
        <v>2.1800000000000002</v>
      </c>
      <c r="D13" s="253">
        <v>2.17</v>
      </c>
      <c r="E13" s="253">
        <v>2.0499999999999998</v>
      </c>
      <c r="F13" s="253">
        <v>2.1</v>
      </c>
      <c r="G13" s="253">
        <v>2.17</v>
      </c>
      <c r="H13" s="253">
        <v>2.17</v>
      </c>
      <c r="I13" s="253">
        <v>2.17</v>
      </c>
      <c r="J13" s="253">
        <v>2.2000000000000002</v>
      </c>
      <c r="K13" s="253">
        <v>2.2000000000000002</v>
      </c>
      <c r="L13" s="253">
        <v>2</v>
      </c>
      <c r="M13" s="253">
        <v>2.1</v>
      </c>
      <c r="N13" s="253">
        <v>2</v>
      </c>
      <c r="O13" s="253">
        <v>2.1</v>
      </c>
      <c r="P13" s="253">
        <v>2.15</v>
      </c>
      <c r="Q13" s="253">
        <v>2.1</v>
      </c>
      <c r="R13" s="253">
        <v>2.2000000000000002</v>
      </c>
      <c r="S13" s="253">
        <v>2.15</v>
      </c>
      <c r="T13" s="253">
        <v>2.15</v>
      </c>
      <c r="U13" s="253">
        <v>2.15</v>
      </c>
      <c r="V13" s="253">
        <v>2.2000000000000002</v>
      </c>
      <c r="W13" s="253">
        <v>2.0499999999999998</v>
      </c>
      <c r="X13" s="253">
        <v>1.95</v>
      </c>
      <c r="Y13" s="253">
        <v>1.9</v>
      </c>
      <c r="Z13" s="253">
        <v>2.1</v>
      </c>
      <c r="AA13" s="253">
        <v>2</v>
      </c>
      <c r="AB13" s="253">
        <v>1.9</v>
      </c>
      <c r="AC13" s="253">
        <v>2</v>
      </c>
      <c r="AD13" s="253">
        <v>1.98</v>
      </c>
      <c r="AE13" s="253">
        <v>2</v>
      </c>
      <c r="AF13" s="253">
        <v>1.85</v>
      </c>
      <c r="AG13" s="253">
        <v>1.98</v>
      </c>
      <c r="AH13" s="253">
        <v>1.95</v>
      </c>
      <c r="AI13" s="253">
        <v>2</v>
      </c>
      <c r="AJ13" s="253">
        <v>1.95</v>
      </c>
      <c r="AK13" s="253">
        <v>1.85</v>
      </c>
      <c r="AL13" s="253">
        <v>1.93</v>
      </c>
      <c r="AM13" s="253">
        <v>2.0499999999999998</v>
      </c>
      <c r="AN13" s="253">
        <v>2</v>
      </c>
      <c r="AO13" s="253">
        <v>1.95</v>
      </c>
      <c r="AP13" s="253">
        <v>2</v>
      </c>
      <c r="AQ13" s="253">
        <v>1.9</v>
      </c>
      <c r="AR13" s="253">
        <v>2</v>
      </c>
      <c r="AS13" s="253">
        <v>2.0499999999999998</v>
      </c>
      <c r="AT13" s="253">
        <v>2.1</v>
      </c>
      <c r="AU13" s="253">
        <v>2.0499999999999998</v>
      </c>
      <c r="AV13" s="253">
        <v>1.9</v>
      </c>
      <c r="AW13" s="253">
        <v>2.02</v>
      </c>
      <c r="AX13" s="253">
        <v>2.02</v>
      </c>
      <c r="AY13" s="253">
        <v>2.0499999999999998</v>
      </c>
      <c r="AZ13" s="253">
        <v>2.0499999999999998</v>
      </c>
      <c r="BA13" s="253">
        <v>2</v>
      </c>
      <c r="BB13" s="253">
        <v>2</v>
      </c>
      <c r="BC13" s="253">
        <v>1.8</v>
      </c>
      <c r="BD13" s="253">
        <v>1.9</v>
      </c>
      <c r="BE13" s="253">
        <v>1.95</v>
      </c>
      <c r="BF13" s="410" t="s">
        <v>1299</v>
      </c>
      <c r="BG13" s="410" t="s">
        <v>1299</v>
      </c>
      <c r="BH13" s="410" t="s">
        <v>1299</v>
      </c>
      <c r="BI13" s="410" t="s">
        <v>1299</v>
      </c>
      <c r="BJ13" s="253" t="s">
        <v>1299</v>
      </c>
      <c r="BK13" s="253" t="s">
        <v>1299</v>
      </c>
      <c r="BL13" s="253" t="s">
        <v>1299</v>
      </c>
      <c r="BM13" s="253" t="s">
        <v>1299</v>
      </c>
      <c r="BN13" s="253" t="s">
        <v>1299</v>
      </c>
      <c r="BO13" s="253" t="s">
        <v>1299</v>
      </c>
      <c r="BP13" s="253" t="s">
        <v>1299</v>
      </c>
      <c r="BQ13" s="253" t="s">
        <v>1299</v>
      </c>
      <c r="BR13" s="253" t="s">
        <v>1299</v>
      </c>
      <c r="BS13" s="253" t="s">
        <v>1299</v>
      </c>
      <c r="BT13" s="253" t="s">
        <v>1299</v>
      </c>
      <c r="BU13" s="253" t="s">
        <v>1299</v>
      </c>
      <c r="BV13" s="253" t="s">
        <v>1299</v>
      </c>
    </row>
    <row r="14" spans="1:74" ht="11.1" customHeight="1" x14ac:dyDescent="0.2">
      <c r="A14" s="162" t="s">
        <v>367</v>
      </c>
      <c r="B14" s="173" t="s">
        <v>354</v>
      </c>
      <c r="C14" s="253">
        <v>0.85</v>
      </c>
      <c r="D14" s="253">
        <v>0.85</v>
      </c>
      <c r="E14" s="253">
        <v>0.85</v>
      </c>
      <c r="F14" s="253">
        <v>0.85</v>
      </c>
      <c r="G14" s="253">
        <v>0.85</v>
      </c>
      <c r="H14" s="253">
        <v>0.85</v>
      </c>
      <c r="I14" s="253">
        <v>0.85</v>
      </c>
      <c r="J14" s="253">
        <v>0.85</v>
      </c>
      <c r="K14" s="253">
        <v>0.85</v>
      </c>
      <c r="L14" s="253">
        <v>0.85</v>
      </c>
      <c r="M14" s="253">
        <v>0.85</v>
      </c>
      <c r="N14" s="253">
        <v>0.85</v>
      </c>
      <c r="O14" s="253">
        <v>0.85</v>
      </c>
      <c r="P14" s="253">
        <v>0.85</v>
      </c>
      <c r="Q14" s="253">
        <v>0.75</v>
      </c>
      <c r="R14" s="253">
        <v>0.74</v>
      </c>
      <c r="S14" s="253">
        <v>0.73</v>
      </c>
      <c r="T14" s="253">
        <v>0.73</v>
      </c>
      <c r="U14" s="253">
        <v>0.73</v>
      </c>
      <c r="V14" s="253">
        <v>0.73</v>
      </c>
      <c r="W14" s="253">
        <v>0.73</v>
      </c>
      <c r="X14" s="253">
        <v>0.73</v>
      </c>
      <c r="Y14" s="253">
        <v>0.73</v>
      </c>
      <c r="Z14" s="253">
        <v>0.73</v>
      </c>
      <c r="AA14" s="253">
        <v>0.73</v>
      </c>
      <c r="AB14" s="253">
        <v>0.73</v>
      </c>
      <c r="AC14" s="253">
        <v>0.73</v>
      </c>
      <c r="AD14" s="253">
        <v>0.73</v>
      </c>
      <c r="AE14" s="253">
        <v>0.73</v>
      </c>
      <c r="AF14" s="253">
        <v>0.73</v>
      </c>
      <c r="AG14" s="253">
        <v>0.73</v>
      </c>
      <c r="AH14" s="253">
        <v>0.73</v>
      </c>
      <c r="AI14" s="253">
        <v>0.73</v>
      </c>
      <c r="AJ14" s="253">
        <v>0.73</v>
      </c>
      <c r="AK14" s="253">
        <v>0.73</v>
      </c>
      <c r="AL14" s="253">
        <v>0.73</v>
      </c>
      <c r="AM14" s="253">
        <v>0.74</v>
      </c>
      <c r="AN14" s="253">
        <v>0.74</v>
      </c>
      <c r="AO14" s="253">
        <v>0.74</v>
      </c>
      <c r="AP14" s="253">
        <v>0.73</v>
      </c>
      <c r="AQ14" s="253">
        <v>0.73</v>
      </c>
      <c r="AR14" s="253">
        <v>0.73</v>
      </c>
      <c r="AS14" s="253">
        <v>0.73</v>
      </c>
      <c r="AT14" s="253">
        <v>0.73</v>
      </c>
      <c r="AU14" s="253">
        <v>0.69</v>
      </c>
      <c r="AV14" s="253">
        <v>0.69</v>
      </c>
      <c r="AW14" s="253">
        <v>0.68</v>
      </c>
      <c r="AX14" s="253">
        <v>0.68</v>
      </c>
      <c r="AY14" s="253">
        <v>0.68</v>
      </c>
      <c r="AZ14" s="253">
        <v>0.68</v>
      </c>
      <c r="BA14" s="253">
        <v>0.68</v>
      </c>
      <c r="BB14" s="253">
        <v>0.68</v>
      </c>
      <c r="BC14" s="253">
        <v>0.68</v>
      </c>
      <c r="BD14" s="253">
        <v>0.68</v>
      </c>
      <c r="BE14" s="253">
        <v>0.68</v>
      </c>
      <c r="BF14" s="410" t="s">
        <v>1299</v>
      </c>
      <c r="BG14" s="410" t="s">
        <v>1299</v>
      </c>
      <c r="BH14" s="410" t="s">
        <v>1299</v>
      </c>
      <c r="BI14" s="410" t="s">
        <v>1299</v>
      </c>
      <c r="BJ14" s="253" t="s">
        <v>1299</v>
      </c>
      <c r="BK14" s="253" t="s">
        <v>1299</v>
      </c>
      <c r="BL14" s="253" t="s">
        <v>1299</v>
      </c>
      <c r="BM14" s="253" t="s">
        <v>1299</v>
      </c>
      <c r="BN14" s="253" t="s">
        <v>1299</v>
      </c>
      <c r="BO14" s="253" t="s">
        <v>1299</v>
      </c>
      <c r="BP14" s="253" t="s">
        <v>1299</v>
      </c>
      <c r="BQ14" s="253" t="s">
        <v>1299</v>
      </c>
      <c r="BR14" s="253" t="s">
        <v>1299</v>
      </c>
      <c r="BS14" s="253" t="s">
        <v>1299</v>
      </c>
      <c r="BT14" s="253" t="s">
        <v>1299</v>
      </c>
      <c r="BU14" s="253" t="s">
        <v>1299</v>
      </c>
      <c r="BV14" s="253" t="s">
        <v>1299</v>
      </c>
    </row>
    <row r="15" spans="1:74" ht="11.1" customHeight="1" x14ac:dyDescent="0.2">
      <c r="A15" s="162" t="s">
        <v>368</v>
      </c>
      <c r="B15" s="173" t="s">
        <v>355</v>
      </c>
      <c r="C15" s="253">
        <v>9.1</v>
      </c>
      <c r="D15" s="253">
        <v>9.1</v>
      </c>
      <c r="E15" s="253">
        <v>8.9</v>
      </c>
      <c r="F15" s="253">
        <v>8.9</v>
      </c>
      <c r="G15" s="253">
        <v>8.9</v>
      </c>
      <c r="H15" s="253">
        <v>9.6</v>
      </c>
      <c r="I15" s="253">
        <v>9.8000000000000007</v>
      </c>
      <c r="J15" s="253">
        <v>9.9</v>
      </c>
      <c r="K15" s="253">
        <v>9.6999999999999993</v>
      </c>
      <c r="L15" s="253">
        <v>9.5</v>
      </c>
      <c r="M15" s="253">
        <v>9.8000000000000007</v>
      </c>
      <c r="N15" s="253">
        <v>9.8000000000000007</v>
      </c>
      <c r="O15" s="253">
        <v>9.8000000000000007</v>
      </c>
      <c r="P15" s="253">
        <v>10</v>
      </c>
      <c r="Q15" s="253">
        <v>9.99</v>
      </c>
      <c r="R15" s="253">
        <v>9.89</v>
      </c>
      <c r="S15" s="253">
        <v>9.69</v>
      </c>
      <c r="T15" s="253">
        <v>9.98</v>
      </c>
      <c r="U15" s="253">
        <v>9.9749999999999996</v>
      </c>
      <c r="V15" s="253">
        <v>9.9749999999999996</v>
      </c>
      <c r="W15" s="253">
        <v>9.76</v>
      </c>
      <c r="X15" s="253">
        <v>9.76</v>
      </c>
      <c r="Y15" s="253">
        <v>9.5</v>
      </c>
      <c r="Z15" s="253">
        <v>9.1999999999999993</v>
      </c>
      <c r="AA15" s="253">
        <v>9.1</v>
      </c>
      <c r="AB15" s="253">
        <v>9.1</v>
      </c>
      <c r="AC15" s="253">
        <v>9.1</v>
      </c>
      <c r="AD15" s="253">
        <v>9.4</v>
      </c>
      <c r="AE15" s="253">
        <v>9.6</v>
      </c>
      <c r="AF15" s="253">
        <v>9.8000000000000007</v>
      </c>
      <c r="AG15" s="253">
        <v>10</v>
      </c>
      <c r="AH15" s="253">
        <v>10.199999999999999</v>
      </c>
      <c r="AI15" s="253">
        <v>10.1</v>
      </c>
      <c r="AJ15" s="253">
        <v>9.8000000000000007</v>
      </c>
      <c r="AK15" s="253">
        <v>9.8000000000000007</v>
      </c>
      <c r="AL15" s="253">
        <v>9.8000000000000007</v>
      </c>
      <c r="AM15" s="253">
        <v>9.9</v>
      </c>
      <c r="AN15" s="253">
        <v>9.85</v>
      </c>
      <c r="AO15" s="253">
        <v>9.65</v>
      </c>
      <c r="AP15" s="253">
        <v>9.65</v>
      </c>
      <c r="AQ15" s="253">
        <v>9.65</v>
      </c>
      <c r="AR15" s="253">
        <v>9.65</v>
      </c>
      <c r="AS15" s="253">
        <v>9.8000000000000007</v>
      </c>
      <c r="AT15" s="253">
        <v>9.6999999999999993</v>
      </c>
      <c r="AU15" s="253">
        <v>9.6</v>
      </c>
      <c r="AV15" s="253">
        <v>9.6999999999999993</v>
      </c>
      <c r="AW15" s="253">
        <v>9.6</v>
      </c>
      <c r="AX15" s="253">
        <v>9.6</v>
      </c>
      <c r="AY15" s="253">
        <v>9.6</v>
      </c>
      <c r="AZ15" s="253">
        <v>9.6999999999999993</v>
      </c>
      <c r="BA15" s="253">
        <v>9.9</v>
      </c>
      <c r="BB15" s="253">
        <v>9.9</v>
      </c>
      <c r="BC15" s="253">
        <v>10.1</v>
      </c>
      <c r="BD15" s="253">
        <v>10.199999999999999</v>
      </c>
      <c r="BE15" s="253">
        <v>10.25</v>
      </c>
      <c r="BF15" s="410" t="s">
        <v>1299</v>
      </c>
      <c r="BG15" s="410" t="s">
        <v>1299</v>
      </c>
      <c r="BH15" s="410" t="s">
        <v>1299</v>
      </c>
      <c r="BI15" s="410" t="s">
        <v>1299</v>
      </c>
      <c r="BJ15" s="253" t="s">
        <v>1299</v>
      </c>
      <c r="BK15" s="253" t="s">
        <v>1299</v>
      </c>
      <c r="BL15" s="253" t="s">
        <v>1299</v>
      </c>
      <c r="BM15" s="253" t="s">
        <v>1299</v>
      </c>
      <c r="BN15" s="253" t="s">
        <v>1299</v>
      </c>
      <c r="BO15" s="253" t="s">
        <v>1299</v>
      </c>
      <c r="BP15" s="253" t="s">
        <v>1299</v>
      </c>
      <c r="BQ15" s="253" t="s">
        <v>1299</v>
      </c>
      <c r="BR15" s="253" t="s">
        <v>1299</v>
      </c>
      <c r="BS15" s="253" t="s">
        <v>1299</v>
      </c>
      <c r="BT15" s="253" t="s">
        <v>1299</v>
      </c>
      <c r="BU15" s="253" t="s">
        <v>1299</v>
      </c>
      <c r="BV15" s="253" t="s">
        <v>1299</v>
      </c>
    </row>
    <row r="16" spans="1:74" ht="11.1" customHeight="1" x14ac:dyDescent="0.2">
      <c r="A16" s="162" t="s">
        <v>369</v>
      </c>
      <c r="B16" s="173" t="s">
        <v>356</v>
      </c>
      <c r="C16" s="253">
        <v>2.4</v>
      </c>
      <c r="D16" s="253">
        <v>2.4</v>
      </c>
      <c r="E16" s="253">
        <v>2.5</v>
      </c>
      <c r="F16" s="253">
        <v>2.6</v>
      </c>
      <c r="G16" s="253">
        <v>2.6</v>
      </c>
      <c r="H16" s="253">
        <v>2.6</v>
      </c>
      <c r="I16" s="253">
        <v>2.6</v>
      </c>
      <c r="J16" s="253">
        <v>2.6</v>
      </c>
      <c r="K16" s="253">
        <v>2.6</v>
      </c>
      <c r="L16" s="253">
        <v>2.6</v>
      </c>
      <c r="M16" s="253">
        <v>2.6</v>
      </c>
      <c r="N16" s="253">
        <v>2.6</v>
      </c>
      <c r="O16" s="253">
        <v>2.6</v>
      </c>
      <c r="P16" s="253">
        <v>2.6</v>
      </c>
      <c r="Q16" s="253">
        <v>2.7</v>
      </c>
      <c r="R16" s="253">
        <v>2.7</v>
      </c>
      <c r="S16" s="253">
        <v>2.7</v>
      </c>
      <c r="T16" s="253">
        <v>2.7</v>
      </c>
      <c r="U16" s="253">
        <v>2.7</v>
      </c>
      <c r="V16" s="253">
        <v>2.7</v>
      </c>
      <c r="W16" s="253">
        <v>2.7</v>
      </c>
      <c r="X16" s="253">
        <v>2.7</v>
      </c>
      <c r="Y16" s="253">
        <v>2.7</v>
      </c>
      <c r="Z16" s="253">
        <v>2.7</v>
      </c>
      <c r="AA16" s="253">
        <v>2.7</v>
      </c>
      <c r="AB16" s="253">
        <v>2.7</v>
      </c>
      <c r="AC16" s="253">
        <v>2.7</v>
      </c>
      <c r="AD16" s="253">
        <v>2.7</v>
      </c>
      <c r="AE16" s="253">
        <v>2.7</v>
      </c>
      <c r="AF16" s="253">
        <v>2.7</v>
      </c>
      <c r="AG16" s="253">
        <v>2.7</v>
      </c>
      <c r="AH16" s="253">
        <v>2.7</v>
      </c>
      <c r="AI16" s="253">
        <v>2.7</v>
      </c>
      <c r="AJ16" s="253">
        <v>2.7</v>
      </c>
      <c r="AK16" s="253">
        <v>2.7</v>
      </c>
      <c r="AL16" s="253">
        <v>2.7</v>
      </c>
      <c r="AM16" s="253">
        <v>2.7</v>
      </c>
      <c r="AN16" s="253">
        <v>2.7</v>
      </c>
      <c r="AO16" s="253">
        <v>2.7</v>
      </c>
      <c r="AP16" s="253">
        <v>2.7</v>
      </c>
      <c r="AQ16" s="253">
        <v>2.7</v>
      </c>
      <c r="AR16" s="253">
        <v>2.7</v>
      </c>
      <c r="AS16" s="253">
        <v>2.7</v>
      </c>
      <c r="AT16" s="253">
        <v>2.7</v>
      </c>
      <c r="AU16" s="253">
        <v>2.7</v>
      </c>
      <c r="AV16" s="253">
        <v>2.7</v>
      </c>
      <c r="AW16" s="253">
        <v>2.7</v>
      </c>
      <c r="AX16" s="253">
        <v>2.7</v>
      </c>
      <c r="AY16" s="253">
        <v>2.7</v>
      </c>
      <c r="AZ16" s="253">
        <v>2.7</v>
      </c>
      <c r="BA16" s="253">
        <v>2.7</v>
      </c>
      <c r="BB16" s="253">
        <v>2.7</v>
      </c>
      <c r="BC16" s="253">
        <v>2.7</v>
      </c>
      <c r="BD16" s="253">
        <v>2.7</v>
      </c>
      <c r="BE16" s="253">
        <v>2.7</v>
      </c>
      <c r="BF16" s="410" t="s">
        <v>1299</v>
      </c>
      <c r="BG16" s="410" t="s">
        <v>1299</v>
      </c>
      <c r="BH16" s="410" t="s">
        <v>1299</v>
      </c>
      <c r="BI16" s="410" t="s">
        <v>1299</v>
      </c>
      <c r="BJ16" s="253" t="s">
        <v>1299</v>
      </c>
      <c r="BK16" s="253" t="s">
        <v>1299</v>
      </c>
      <c r="BL16" s="253" t="s">
        <v>1299</v>
      </c>
      <c r="BM16" s="253" t="s">
        <v>1299</v>
      </c>
      <c r="BN16" s="253" t="s">
        <v>1299</v>
      </c>
      <c r="BO16" s="253" t="s">
        <v>1299</v>
      </c>
      <c r="BP16" s="253" t="s">
        <v>1299</v>
      </c>
      <c r="BQ16" s="253" t="s">
        <v>1299</v>
      </c>
      <c r="BR16" s="253" t="s">
        <v>1299</v>
      </c>
      <c r="BS16" s="253" t="s">
        <v>1299</v>
      </c>
      <c r="BT16" s="253" t="s">
        <v>1299</v>
      </c>
      <c r="BU16" s="253" t="s">
        <v>1299</v>
      </c>
      <c r="BV16" s="253" t="s">
        <v>1299</v>
      </c>
    </row>
    <row r="17" spans="1:74" ht="11.1" customHeight="1" x14ac:dyDescent="0.2">
      <c r="A17" s="162" t="s">
        <v>370</v>
      </c>
      <c r="B17" s="173" t="s">
        <v>357</v>
      </c>
      <c r="C17" s="253">
        <v>2.4</v>
      </c>
      <c r="D17" s="253">
        <v>2.4</v>
      </c>
      <c r="E17" s="253">
        <v>2.4</v>
      </c>
      <c r="F17" s="253">
        <v>2.4</v>
      </c>
      <c r="G17" s="253">
        <v>2.4</v>
      </c>
      <c r="H17" s="253">
        <v>2.4</v>
      </c>
      <c r="I17" s="253">
        <v>2.4</v>
      </c>
      <c r="J17" s="253">
        <v>2.4</v>
      </c>
      <c r="K17" s="253">
        <v>2.4</v>
      </c>
      <c r="L17" s="253">
        <v>2.4</v>
      </c>
      <c r="M17" s="253">
        <v>2.4</v>
      </c>
      <c r="N17" s="253">
        <v>2.4</v>
      </c>
      <c r="O17" s="253">
        <v>2.4</v>
      </c>
      <c r="P17" s="253">
        <v>2.4</v>
      </c>
      <c r="Q17" s="253">
        <v>2.4</v>
      </c>
      <c r="R17" s="253">
        <v>2.4</v>
      </c>
      <c r="S17" s="253">
        <v>2.4</v>
      </c>
      <c r="T17" s="253">
        <v>2.4</v>
      </c>
      <c r="U17" s="253">
        <v>2.4</v>
      </c>
      <c r="V17" s="253">
        <v>2.4</v>
      </c>
      <c r="W17" s="253">
        <v>2.4</v>
      </c>
      <c r="X17" s="253">
        <v>2.4</v>
      </c>
      <c r="Y17" s="253">
        <v>2.4</v>
      </c>
      <c r="Z17" s="253">
        <v>2.4</v>
      </c>
      <c r="AA17" s="253">
        <v>2.4</v>
      </c>
      <c r="AB17" s="253">
        <v>2.4</v>
      </c>
      <c r="AC17" s="253">
        <v>2.4</v>
      </c>
      <c r="AD17" s="253">
        <v>2.4</v>
      </c>
      <c r="AE17" s="253">
        <v>2.4</v>
      </c>
      <c r="AF17" s="253">
        <v>2.4</v>
      </c>
      <c r="AG17" s="253">
        <v>2.4</v>
      </c>
      <c r="AH17" s="253">
        <v>2.4</v>
      </c>
      <c r="AI17" s="253">
        <v>2.4</v>
      </c>
      <c r="AJ17" s="253">
        <v>2.4</v>
      </c>
      <c r="AK17" s="253">
        <v>2.4</v>
      </c>
      <c r="AL17" s="253">
        <v>2.4</v>
      </c>
      <c r="AM17" s="253">
        <v>2.4</v>
      </c>
      <c r="AN17" s="253">
        <v>2.4</v>
      </c>
      <c r="AO17" s="253">
        <v>2.4</v>
      </c>
      <c r="AP17" s="253">
        <v>2.4</v>
      </c>
      <c r="AQ17" s="253">
        <v>2.4</v>
      </c>
      <c r="AR17" s="253">
        <v>2.4</v>
      </c>
      <c r="AS17" s="253">
        <v>2.4</v>
      </c>
      <c r="AT17" s="253">
        <v>2.4</v>
      </c>
      <c r="AU17" s="253">
        <v>2.4</v>
      </c>
      <c r="AV17" s="253">
        <v>2.4</v>
      </c>
      <c r="AW17" s="253">
        <v>2.4</v>
      </c>
      <c r="AX17" s="253">
        <v>2.4</v>
      </c>
      <c r="AY17" s="253">
        <v>2.4</v>
      </c>
      <c r="AZ17" s="253">
        <v>2.4</v>
      </c>
      <c r="BA17" s="253">
        <v>2.4</v>
      </c>
      <c r="BB17" s="253">
        <v>2.4</v>
      </c>
      <c r="BC17" s="253">
        <v>2.4</v>
      </c>
      <c r="BD17" s="253">
        <v>2.4</v>
      </c>
      <c r="BE17" s="253">
        <v>2.4</v>
      </c>
      <c r="BF17" s="410" t="s">
        <v>1299</v>
      </c>
      <c r="BG17" s="410" t="s">
        <v>1299</v>
      </c>
      <c r="BH17" s="410" t="s">
        <v>1299</v>
      </c>
      <c r="BI17" s="410" t="s">
        <v>1299</v>
      </c>
      <c r="BJ17" s="253" t="s">
        <v>1299</v>
      </c>
      <c r="BK17" s="253" t="s">
        <v>1299</v>
      </c>
      <c r="BL17" s="253" t="s">
        <v>1299</v>
      </c>
      <c r="BM17" s="253" t="s">
        <v>1299</v>
      </c>
      <c r="BN17" s="253" t="s">
        <v>1299</v>
      </c>
      <c r="BO17" s="253" t="s">
        <v>1299</v>
      </c>
      <c r="BP17" s="253" t="s">
        <v>1299</v>
      </c>
      <c r="BQ17" s="253" t="s">
        <v>1299</v>
      </c>
      <c r="BR17" s="253" t="s">
        <v>1299</v>
      </c>
      <c r="BS17" s="253" t="s">
        <v>1299</v>
      </c>
      <c r="BT17" s="253" t="s">
        <v>1299</v>
      </c>
      <c r="BU17" s="253" t="s">
        <v>1299</v>
      </c>
      <c r="BV17" s="253" t="s">
        <v>1299</v>
      </c>
    </row>
    <row r="18" spans="1:74" ht="11.1" customHeight="1" x14ac:dyDescent="0.2">
      <c r="A18" s="162" t="s">
        <v>332</v>
      </c>
      <c r="B18" s="173" t="s">
        <v>90</v>
      </c>
      <c r="C18" s="253">
        <v>30.650757904999999</v>
      </c>
      <c r="D18" s="253">
        <v>30.230848122000001</v>
      </c>
      <c r="E18" s="253">
        <v>29.079052291</v>
      </c>
      <c r="F18" s="253">
        <v>29.171612571000001</v>
      </c>
      <c r="G18" s="253">
        <v>29.193803367000001</v>
      </c>
      <c r="H18" s="253">
        <v>29.837533451999999</v>
      </c>
      <c r="I18" s="253">
        <v>30.084948433000001</v>
      </c>
      <c r="J18" s="253">
        <v>30.211606676999999</v>
      </c>
      <c r="K18" s="253">
        <v>30.265598193999999</v>
      </c>
      <c r="L18" s="253">
        <v>29.964931233000001</v>
      </c>
      <c r="M18" s="253">
        <v>30.771522023999999</v>
      </c>
      <c r="N18" s="253">
        <v>30.824132432999999</v>
      </c>
      <c r="O18" s="253">
        <v>31.020600999999999</v>
      </c>
      <c r="P18" s="253">
        <v>31.372848000000001</v>
      </c>
      <c r="Q18" s="253">
        <v>31.399346000000001</v>
      </c>
      <c r="R18" s="253">
        <v>31.630374</v>
      </c>
      <c r="S18" s="253">
        <v>31.202839000000001</v>
      </c>
      <c r="T18" s="253">
        <v>31.311675999999999</v>
      </c>
      <c r="U18" s="253">
        <v>31.207961999999998</v>
      </c>
      <c r="V18" s="253">
        <v>31.462012999999999</v>
      </c>
      <c r="W18" s="253">
        <v>31.126446999999999</v>
      </c>
      <c r="X18" s="253">
        <v>30.752865</v>
      </c>
      <c r="Y18" s="253">
        <v>30.564315000000001</v>
      </c>
      <c r="Z18" s="253">
        <v>30.263365</v>
      </c>
      <c r="AA18" s="253">
        <v>30.06504</v>
      </c>
      <c r="AB18" s="253">
        <v>29.969370999999999</v>
      </c>
      <c r="AC18" s="253">
        <v>30.114229999999999</v>
      </c>
      <c r="AD18" s="253">
        <v>30.570727000000002</v>
      </c>
      <c r="AE18" s="253">
        <v>30.701508</v>
      </c>
      <c r="AF18" s="253">
        <v>30.469041000000001</v>
      </c>
      <c r="AG18" s="253">
        <v>30.595288</v>
      </c>
      <c r="AH18" s="253">
        <v>30.516641</v>
      </c>
      <c r="AI18" s="253">
        <v>29.825119000000001</v>
      </c>
      <c r="AJ18" s="253">
        <v>29.809868000000002</v>
      </c>
      <c r="AK18" s="253">
        <v>29.305</v>
      </c>
      <c r="AL18" s="253">
        <v>29.488199999999999</v>
      </c>
      <c r="AM18" s="253">
        <v>30.100100000000001</v>
      </c>
      <c r="AN18" s="253">
        <v>30.2408</v>
      </c>
      <c r="AO18" s="253">
        <v>29.706600000000002</v>
      </c>
      <c r="AP18" s="253">
        <v>29.755199999999999</v>
      </c>
      <c r="AQ18" s="253">
        <v>29.6343</v>
      </c>
      <c r="AR18" s="253">
        <v>29.720300000000002</v>
      </c>
      <c r="AS18" s="253">
        <v>30.043299999999999</v>
      </c>
      <c r="AT18" s="253">
        <v>30.218299999999999</v>
      </c>
      <c r="AU18" s="253">
        <v>30.575900000000001</v>
      </c>
      <c r="AV18" s="253">
        <v>30.597200000000001</v>
      </c>
      <c r="AW18" s="253">
        <v>30.127800000000001</v>
      </c>
      <c r="AX18" s="253">
        <v>30.2911</v>
      </c>
      <c r="AY18" s="253">
        <v>30.057700000000001</v>
      </c>
      <c r="AZ18" s="253">
        <v>30.0931</v>
      </c>
      <c r="BA18" s="253">
        <v>30.767800000000001</v>
      </c>
      <c r="BB18" s="253">
        <v>30.838899999999999</v>
      </c>
      <c r="BC18" s="253">
        <v>30.789200000000001</v>
      </c>
      <c r="BD18" s="253">
        <v>31.1899613</v>
      </c>
      <c r="BE18" s="253">
        <v>31.200024299999999</v>
      </c>
      <c r="BF18" s="410">
        <v>31.295024300000001</v>
      </c>
      <c r="BG18" s="410">
        <v>31.242468899999999</v>
      </c>
      <c r="BH18" s="410">
        <v>30.9739012</v>
      </c>
      <c r="BI18" s="410">
        <v>30.954618799999999</v>
      </c>
      <c r="BJ18" s="410">
        <v>30.877883099999998</v>
      </c>
      <c r="BK18" s="410">
        <v>30.466084800000001</v>
      </c>
      <c r="BL18" s="410">
        <v>30.4813744</v>
      </c>
      <c r="BM18" s="410">
        <v>30.501067200000001</v>
      </c>
      <c r="BN18" s="410">
        <v>30.516049599999999</v>
      </c>
      <c r="BO18" s="410">
        <v>30.581236799999999</v>
      </c>
      <c r="BP18" s="410">
        <v>30.675568371000001</v>
      </c>
      <c r="BQ18" s="410">
        <v>30.848704883</v>
      </c>
      <c r="BR18" s="410">
        <v>30.968704883000001</v>
      </c>
      <c r="BS18" s="410">
        <v>31.030968154</v>
      </c>
      <c r="BT18" s="410">
        <v>31.257554829</v>
      </c>
      <c r="BU18" s="410">
        <v>31.283409650999999</v>
      </c>
      <c r="BV18" s="410">
        <v>31.371632294000001</v>
      </c>
    </row>
    <row r="19" spans="1:74" ht="11.1" customHeight="1" x14ac:dyDescent="0.2">
      <c r="C19" s="481"/>
      <c r="D19" s="224"/>
      <c r="E19" s="224"/>
      <c r="F19" s="224"/>
      <c r="G19" s="224"/>
      <c r="H19" s="224"/>
      <c r="I19" s="224"/>
      <c r="J19" s="224"/>
      <c r="K19" s="224"/>
      <c r="L19" s="224"/>
      <c r="M19" s="224"/>
      <c r="N19" s="224"/>
      <c r="O19" s="224"/>
      <c r="P19" s="224"/>
      <c r="Q19" s="224"/>
      <c r="R19" s="224"/>
      <c r="S19" s="224"/>
      <c r="T19" s="224"/>
      <c r="U19" s="224"/>
      <c r="V19" s="224"/>
      <c r="W19" s="224"/>
      <c r="X19" s="224"/>
      <c r="Y19" s="224"/>
      <c r="Z19" s="224"/>
      <c r="AA19" s="224"/>
      <c r="AB19" s="224"/>
      <c r="AC19" s="224"/>
      <c r="AD19" s="224"/>
      <c r="AE19" s="224"/>
      <c r="AF19" s="224"/>
      <c r="AG19" s="224"/>
      <c r="AH19" s="224"/>
      <c r="AI19" s="224"/>
      <c r="AJ19" s="224"/>
      <c r="AK19" s="224"/>
      <c r="AL19" s="224"/>
      <c r="AM19" s="224"/>
      <c r="AN19" s="224"/>
      <c r="AO19" s="224"/>
      <c r="AP19" s="224"/>
      <c r="AQ19" s="224"/>
      <c r="AR19" s="224"/>
      <c r="AS19" s="224"/>
      <c r="AT19" s="224"/>
      <c r="AU19" s="224"/>
      <c r="AV19" s="224"/>
      <c r="AW19" s="224"/>
      <c r="AX19" s="224"/>
      <c r="AY19" s="649"/>
      <c r="AZ19" s="649"/>
      <c r="BA19" s="649"/>
      <c r="BB19" s="649"/>
      <c r="BC19" s="649"/>
      <c r="BD19" s="649"/>
      <c r="BE19" s="649"/>
      <c r="BF19" s="493"/>
      <c r="BG19" s="493"/>
      <c r="BH19" s="493"/>
      <c r="BI19" s="493"/>
      <c r="BJ19" s="493"/>
      <c r="BK19" s="493"/>
      <c r="BL19" s="493"/>
      <c r="BM19" s="493"/>
      <c r="BN19" s="493"/>
      <c r="BO19" s="493"/>
      <c r="BP19" s="493"/>
      <c r="BQ19" s="493"/>
      <c r="BR19" s="493"/>
      <c r="BS19" s="493"/>
      <c r="BT19" s="493"/>
      <c r="BU19" s="493"/>
      <c r="BV19" s="493"/>
    </row>
    <row r="20" spans="1:74" ht="11.1" customHeight="1" x14ac:dyDescent="0.2">
      <c r="A20" s="162" t="s">
        <v>546</v>
      </c>
      <c r="B20" s="172" t="s">
        <v>360</v>
      </c>
      <c r="C20" s="253">
        <v>6.0763301461000001</v>
      </c>
      <c r="D20" s="253">
        <v>6.0823301461000003</v>
      </c>
      <c r="E20" s="253">
        <v>5.9273301461000001</v>
      </c>
      <c r="F20" s="253">
        <v>5.9703301461000002</v>
      </c>
      <c r="G20" s="253">
        <v>5.9843301460999996</v>
      </c>
      <c r="H20" s="253">
        <v>5.9843301460999996</v>
      </c>
      <c r="I20" s="253">
        <v>5.9713301460999997</v>
      </c>
      <c r="J20" s="253">
        <v>5.9773301460999999</v>
      </c>
      <c r="K20" s="253">
        <v>5.9873301460999997</v>
      </c>
      <c r="L20" s="253">
        <v>6.0033301460999997</v>
      </c>
      <c r="M20" s="253">
        <v>6.0433301460999997</v>
      </c>
      <c r="N20" s="253">
        <v>6.0283301461000001</v>
      </c>
      <c r="O20" s="253">
        <v>6.2323301460999998</v>
      </c>
      <c r="P20" s="253">
        <v>6.2523301461000003</v>
      </c>
      <c r="Q20" s="253">
        <v>6.2423301460999996</v>
      </c>
      <c r="R20" s="253">
        <v>6.2923301461000003</v>
      </c>
      <c r="S20" s="253">
        <v>6.2823301460999996</v>
      </c>
      <c r="T20" s="253">
        <v>6.2763301461000003</v>
      </c>
      <c r="U20" s="253">
        <v>6.3093301460999998</v>
      </c>
      <c r="V20" s="253">
        <v>6.3053301461000002</v>
      </c>
      <c r="W20" s="253">
        <v>6.3163301461000003</v>
      </c>
      <c r="X20" s="253">
        <v>6.1933301461000001</v>
      </c>
      <c r="Y20" s="253">
        <v>6.3163301461000003</v>
      </c>
      <c r="Z20" s="253">
        <v>6.3383301460999997</v>
      </c>
      <c r="AA20" s="253">
        <v>6.2973301461000002</v>
      </c>
      <c r="AB20" s="253">
        <v>6.3343301461000001</v>
      </c>
      <c r="AC20" s="253">
        <v>6.3583301461000001</v>
      </c>
      <c r="AD20" s="253">
        <v>6.3333301460999998</v>
      </c>
      <c r="AE20" s="253">
        <v>6.2833301461</v>
      </c>
      <c r="AF20" s="253">
        <v>6.2683301461000003</v>
      </c>
      <c r="AG20" s="253">
        <v>6.3043301460999999</v>
      </c>
      <c r="AH20" s="253">
        <v>6.2753301461</v>
      </c>
      <c r="AI20" s="253">
        <v>6.2293301460999997</v>
      </c>
      <c r="AJ20" s="253">
        <v>6.2963301460999999</v>
      </c>
      <c r="AK20" s="253">
        <v>6.3083301461000003</v>
      </c>
      <c r="AL20" s="253">
        <v>6.2973301461000002</v>
      </c>
      <c r="AM20" s="253">
        <v>6.2383301461</v>
      </c>
      <c r="AN20" s="253">
        <v>6.2433301460999999</v>
      </c>
      <c r="AO20" s="253">
        <v>6.2683301461000003</v>
      </c>
      <c r="AP20" s="253">
        <v>6.2533301460999997</v>
      </c>
      <c r="AQ20" s="253">
        <v>6.2633301461000004</v>
      </c>
      <c r="AR20" s="253">
        <v>6.1933301461000001</v>
      </c>
      <c r="AS20" s="253">
        <v>6.1933301461000001</v>
      </c>
      <c r="AT20" s="253">
        <v>6.2433301460999999</v>
      </c>
      <c r="AU20" s="253">
        <v>6.2933301460999997</v>
      </c>
      <c r="AV20" s="253">
        <v>6.3433301460999996</v>
      </c>
      <c r="AW20" s="253">
        <v>6.3133301461000002</v>
      </c>
      <c r="AX20" s="253">
        <v>6.3133301461000002</v>
      </c>
      <c r="AY20" s="253">
        <v>6.2303301461</v>
      </c>
      <c r="AZ20" s="253">
        <v>6.2303301461</v>
      </c>
      <c r="BA20" s="253">
        <v>6.3542075148999997</v>
      </c>
      <c r="BB20" s="253">
        <v>6.3822292030999996</v>
      </c>
      <c r="BC20" s="253">
        <v>6.3948587435000004</v>
      </c>
      <c r="BD20" s="253">
        <v>6.4239564077000004</v>
      </c>
      <c r="BE20" s="253">
        <v>6.4371182658999997</v>
      </c>
      <c r="BF20" s="410">
        <v>6.4657401155000001</v>
      </c>
      <c r="BG20" s="410">
        <v>6.4785247865000004</v>
      </c>
      <c r="BH20" s="410">
        <v>6.5069951790999996</v>
      </c>
      <c r="BI20" s="410">
        <v>6.5198688766000004</v>
      </c>
      <c r="BJ20" s="410">
        <v>6.5495937301999998</v>
      </c>
      <c r="BK20" s="410">
        <v>6.5715479073000003</v>
      </c>
      <c r="BL20" s="410">
        <v>6.6015895429000002</v>
      </c>
      <c r="BM20" s="410">
        <v>6.6136363175000001</v>
      </c>
      <c r="BN20" s="410">
        <v>6.6439046722999997</v>
      </c>
      <c r="BO20" s="410">
        <v>6.6558745530000003</v>
      </c>
      <c r="BP20" s="410">
        <v>6.6873759534000001</v>
      </c>
      <c r="BQ20" s="410">
        <v>6.6999112700000003</v>
      </c>
      <c r="BR20" s="410">
        <v>6.7310839902000001</v>
      </c>
      <c r="BS20" s="410">
        <v>6.7434818063000002</v>
      </c>
      <c r="BT20" s="410">
        <v>6.7747144113999997</v>
      </c>
      <c r="BU20" s="410">
        <v>6.7871560465999998</v>
      </c>
      <c r="BV20" s="410">
        <v>6.8197056096999997</v>
      </c>
    </row>
    <row r="21" spans="1:74" ht="11.1" customHeight="1" x14ac:dyDescent="0.2">
      <c r="C21" s="224"/>
      <c r="D21" s="224"/>
      <c r="E21" s="224"/>
      <c r="F21" s="224"/>
      <c r="G21" s="224"/>
      <c r="H21" s="224"/>
      <c r="I21" s="224"/>
      <c r="J21" s="224"/>
      <c r="K21" s="224"/>
      <c r="L21" s="224"/>
      <c r="M21" s="224"/>
      <c r="N21" s="224"/>
      <c r="O21" s="224"/>
      <c r="P21" s="224"/>
      <c r="Q21" s="224"/>
      <c r="R21" s="224"/>
      <c r="S21" s="224"/>
      <c r="T21" s="224"/>
      <c r="U21" s="224"/>
      <c r="V21" s="224"/>
      <c r="W21" s="224"/>
      <c r="X21" s="224"/>
      <c r="Y21" s="224"/>
      <c r="Z21" s="224"/>
      <c r="AA21" s="224"/>
      <c r="AB21" s="224"/>
      <c r="AC21" s="224"/>
      <c r="AD21" s="224"/>
      <c r="AE21" s="224"/>
      <c r="AF21" s="224"/>
      <c r="AG21" s="224"/>
      <c r="AH21" s="224"/>
      <c r="AI21" s="224"/>
      <c r="AJ21" s="224"/>
      <c r="AK21" s="224"/>
      <c r="AL21" s="224"/>
      <c r="AM21" s="224"/>
      <c r="AN21" s="224"/>
      <c r="AO21" s="224"/>
      <c r="AP21" s="224"/>
      <c r="AQ21" s="224"/>
      <c r="AR21" s="224"/>
      <c r="AS21" s="224"/>
      <c r="AT21" s="224"/>
      <c r="AU21" s="224"/>
      <c r="AV21" s="224"/>
      <c r="AW21" s="224"/>
      <c r="AX21" s="224"/>
      <c r="AY21" s="649"/>
      <c r="AZ21" s="649"/>
      <c r="BA21" s="649"/>
      <c r="BB21" s="649"/>
      <c r="BC21" s="649"/>
      <c r="BD21" s="649"/>
      <c r="BE21" s="649"/>
      <c r="BF21" s="493"/>
      <c r="BG21" s="493"/>
      <c r="BH21" s="493"/>
      <c r="BI21" s="493"/>
      <c r="BJ21" s="493"/>
      <c r="BK21" s="493"/>
      <c r="BL21" s="493"/>
      <c r="BM21" s="493"/>
      <c r="BN21" s="493"/>
      <c r="BO21" s="493"/>
      <c r="BP21" s="493"/>
      <c r="BQ21" s="493"/>
      <c r="BR21" s="493"/>
      <c r="BS21" s="493"/>
      <c r="BT21" s="493"/>
      <c r="BU21" s="493"/>
      <c r="BV21" s="493"/>
    </row>
    <row r="22" spans="1:74" ht="11.1" customHeight="1" x14ac:dyDescent="0.2">
      <c r="A22" s="162" t="s">
        <v>331</v>
      </c>
      <c r="B22" s="172" t="s">
        <v>91</v>
      </c>
      <c r="C22" s="253">
        <v>36.727088051000003</v>
      </c>
      <c r="D22" s="253">
        <v>36.313178268000001</v>
      </c>
      <c r="E22" s="253">
        <v>35.006382436999999</v>
      </c>
      <c r="F22" s="253">
        <v>35.141942716999999</v>
      </c>
      <c r="G22" s="253">
        <v>35.178133512999999</v>
      </c>
      <c r="H22" s="253">
        <v>35.821863598</v>
      </c>
      <c r="I22" s="253">
        <v>36.056278579000001</v>
      </c>
      <c r="J22" s="253">
        <v>36.188936822999999</v>
      </c>
      <c r="K22" s="253">
        <v>36.252928339999997</v>
      </c>
      <c r="L22" s="253">
        <v>35.968261378999998</v>
      </c>
      <c r="M22" s="253">
        <v>36.814852170000002</v>
      </c>
      <c r="N22" s="253">
        <v>36.852462578999997</v>
      </c>
      <c r="O22" s="253">
        <v>37.252931146000002</v>
      </c>
      <c r="P22" s="253">
        <v>37.625178146000003</v>
      </c>
      <c r="Q22" s="253">
        <v>37.641676146000002</v>
      </c>
      <c r="R22" s="253">
        <v>37.922704146000001</v>
      </c>
      <c r="S22" s="253">
        <v>37.485169145999997</v>
      </c>
      <c r="T22" s="253">
        <v>37.588006145999998</v>
      </c>
      <c r="U22" s="253">
        <v>37.517292146000003</v>
      </c>
      <c r="V22" s="253">
        <v>37.767343146000002</v>
      </c>
      <c r="W22" s="253">
        <v>37.442777145999997</v>
      </c>
      <c r="X22" s="253">
        <v>36.946195146000001</v>
      </c>
      <c r="Y22" s="253">
        <v>36.880645145999999</v>
      </c>
      <c r="Z22" s="253">
        <v>36.601695145999997</v>
      </c>
      <c r="AA22" s="253">
        <v>36.362370146000004</v>
      </c>
      <c r="AB22" s="253">
        <v>36.303701146000002</v>
      </c>
      <c r="AC22" s="253">
        <v>36.472560145999999</v>
      </c>
      <c r="AD22" s="253">
        <v>36.904057146</v>
      </c>
      <c r="AE22" s="253">
        <v>36.984838146000001</v>
      </c>
      <c r="AF22" s="253">
        <v>36.737371146000001</v>
      </c>
      <c r="AG22" s="253">
        <v>36.899618146000002</v>
      </c>
      <c r="AH22" s="253">
        <v>36.791971146000002</v>
      </c>
      <c r="AI22" s="253">
        <v>36.054449146000003</v>
      </c>
      <c r="AJ22" s="253">
        <v>36.106198145999997</v>
      </c>
      <c r="AK22" s="253">
        <v>35.613330146000003</v>
      </c>
      <c r="AL22" s="253">
        <v>35.785530145999999</v>
      </c>
      <c r="AM22" s="253">
        <v>36.338430146</v>
      </c>
      <c r="AN22" s="253">
        <v>36.484130145999998</v>
      </c>
      <c r="AO22" s="253">
        <v>35.974930145999998</v>
      </c>
      <c r="AP22" s="253">
        <v>36.008530145999998</v>
      </c>
      <c r="AQ22" s="253">
        <v>35.897630145999997</v>
      </c>
      <c r="AR22" s="253">
        <v>35.913630146000003</v>
      </c>
      <c r="AS22" s="253">
        <v>36.236630146000003</v>
      </c>
      <c r="AT22" s="253">
        <v>36.461630145999997</v>
      </c>
      <c r="AU22" s="253">
        <v>36.869230146</v>
      </c>
      <c r="AV22" s="253">
        <v>36.940530146</v>
      </c>
      <c r="AW22" s="253">
        <v>36.441130145999999</v>
      </c>
      <c r="AX22" s="253">
        <v>36.604430145999999</v>
      </c>
      <c r="AY22" s="253">
        <v>36.288030145999997</v>
      </c>
      <c r="AZ22" s="253">
        <v>36.323430146</v>
      </c>
      <c r="BA22" s="253">
        <v>37.122007515</v>
      </c>
      <c r="BB22" s="253">
        <v>37.221129202999997</v>
      </c>
      <c r="BC22" s="253">
        <v>37.184058743999998</v>
      </c>
      <c r="BD22" s="253">
        <v>37.613917708000002</v>
      </c>
      <c r="BE22" s="253">
        <v>37.637142566000001</v>
      </c>
      <c r="BF22" s="410">
        <v>37.760764416000001</v>
      </c>
      <c r="BG22" s="410">
        <v>37.720993687000004</v>
      </c>
      <c r="BH22" s="410">
        <v>37.480896379000001</v>
      </c>
      <c r="BI22" s="410">
        <v>37.474487676999999</v>
      </c>
      <c r="BJ22" s="410">
        <v>37.427476830000003</v>
      </c>
      <c r="BK22" s="410">
        <v>37.037632707</v>
      </c>
      <c r="BL22" s="410">
        <v>37.082963943000003</v>
      </c>
      <c r="BM22" s="410">
        <v>37.114703517000002</v>
      </c>
      <c r="BN22" s="410">
        <v>37.159954272</v>
      </c>
      <c r="BO22" s="410">
        <v>37.237111353000003</v>
      </c>
      <c r="BP22" s="410">
        <v>37.362944323999997</v>
      </c>
      <c r="BQ22" s="410">
        <v>37.548616152999998</v>
      </c>
      <c r="BR22" s="410">
        <v>37.699788873000003</v>
      </c>
      <c r="BS22" s="410">
        <v>37.774449959999998</v>
      </c>
      <c r="BT22" s="410">
        <v>38.032269239999998</v>
      </c>
      <c r="BU22" s="410">
        <v>38.070565698000003</v>
      </c>
      <c r="BV22" s="410">
        <v>38.191337904000001</v>
      </c>
    </row>
    <row r="23" spans="1:74" ht="11.1" customHeight="1" x14ac:dyDescent="0.2">
      <c r="C23" s="224"/>
      <c r="D23" s="224"/>
      <c r="E23" s="224"/>
      <c r="F23" s="224"/>
      <c r="G23" s="224"/>
      <c r="H23" s="224"/>
      <c r="I23" s="224"/>
      <c r="J23" s="224"/>
      <c r="K23" s="224"/>
      <c r="L23" s="224"/>
      <c r="M23" s="224"/>
      <c r="N23" s="224"/>
      <c r="O23" s="224"/>
      <c r="P23" s="224"/>
      <c r="Q23" s="224"/>
      <c r="R23" s="224"/>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c r="AR23" s="224"/>
      <c r="AS23" s="224"/>
      <c r="AT23" s="224"/>
      <c r="AU23" s="224"/>
      <c r="AV23" s="224"/>
      <c r="AW23" s="224"/>
      <c r="AX23" s="224"/>
      <c r="AY23" s="649"/>
      <c r="AZ23" s="649"/>
      <c r="BA23" s="649"/>
      <c r="BB23" s="649"/>
      <c r="BC23" s="649"/>
      <c r="BD23" s="649"/>
      <c r="BE23" s="649"/>
      <c r="BF23" s="493"/>
      <c r="BG23" s="493"/>
      <c r="BH23" s="493"/>
      <c r="BI23" s="493"/>
      <c r="BJ23" s="493"/>
      <c r="BK23" s="493"/>
      <c r="BL23" s="493"/>
      <c r="BM23" s="493"/>
      <c r="BN23" s="493"/>
      <c r="BO23" s="493"/>
      <c r="BP23" s="493"/>
      <c r="BQ23" s="493"/>
      <c r="BR23" s="493"/>
      <c r="BS23" s="493"/>
      <c r="BT23" s="493"/>
      <c r="BU23" s="493"/>
      <c r="BV23" s="493"/>
    </row>
    <row r="24" spans="1:74" ht="11.1" customHeight="1" x14ac:dyDescent="0.2">
      <c r="B24" s="255" t="s">
        <v>361</v>
      </c>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c r="AD24" s="253"/>
      <c r="AE24" s="253"/>
      <c r="AF24" s="253"/>
      <c r="AG24" s="253"/>
      <c r="AH24" s="253"/>
      <c r="AI24" s="253"/>
      <c r="AJ24" s="253"/>
      <c r="AK24" s="253"/>
      <c r="AL24" s="253"/>
      <c r="AM24" s="253"/>
      <c r="AN24" s="253"/>
      <c r="AO24" s="253"/>
      <c r="AP24" s="253"/>
      <c r="AQ24" s="253"/>
      <c r="AR24" s="253"/>
      <c r="AS24" s="253"/>
      <c r="AT24" s="253"/>
      <c r="AU24" s="253"/>
      <c r="AV24" s="253"/>
      <c r="AW24" s="253"/>
      <c r="AX24" s="253"/>
      <c r="AY24" s="253"/>
      <c r="AZ24" s="253"/>
      <c r="BA24" s="253"/>
      <c r="BB24" s="253"/>
      <c r="BC24" s="253"/>
      <c r="BD24" s="253"/>
      <c r="BE24" s="253"/>
      <c r="BF24" s="410"/>
      <c r="BG24" s="410"/>
      <c r="BH24" s="410"/>
      <c r="BI24" s="410"/>
      <c r="BJ24" s="410"/>
      <c r="BK24" s="410"/>
      <c r="BL24" s="410"/>
      <c r="BM24" s="410"/>
      <c r="BN24" s="410"/>
      <c r="BO24" s="410"/>
      <c r="BP24" s="410"/>
      <c r="BQ24" s="410"/>
      <c r="BR24" s="410"/>
      <c r="BS24" s="410"/>
      <c r="BT24" s="410"/>
      <c r="BU24" s="410"/>
      <c r="BV24" s="410"/>
    </row>
    <row r="25" spans="1:74" ht="11.1" customHeight="1" x14ac:dyDescent="0.2">
      <c r="A25" s="162" t="s">
        <v>726</v>
      </c>
      <c r="B25" s="173" t="s">
        <v>727</v>
      </c>
      <c r="C25" s="253">
        <v>6.7940612851999997</v>
      </c>
      <c r="D25" s="253">
        <v>6.4694962604999997</v>
      </c>
      <c r="E25" s="253">
        <v>5.3070160508999997</v>
      </c>
      <c r="F25" s="253">
        <v>5.2152069166999997</v>
      </c>
      <c r="G25" s="253">
        <v>5.1852375714000001</v>
      </c>
      <c r="H25" s="253">
        <v>5.1352753070999997</v>
      </c>
      <c r="I25" s="253">
        <v>5.1852362706999999</v>
      </c>
      <c r="J25" s="253">
        <v>5.1652513563999998</v>
      </c>
      <c r="K25" s="253">
        <v>5.3151512037000002</v>
      </c>
      <c r="L25" s="253">
        <v>5.3151437221000002</v>
      </c>
      <c r="M25" s="253">
        <v>5.7613419280000002</v>
      </c>
      <c r="N25" s="253">
        <v>5.8576879932999999</v>
      </c>
      <c r="O25" s="253">
        <v>6.1551863416000003</v>
      </c>
      <c r="P25" s="253">
        <v>6.4526038107000003</v>
      </c>
      <c r="Q25" s="253">
        <v>6.42</v>
      </c>
      <c r="R25" s="253">
        <v>6.67</v>
      </c>
      <c r="S25" s="253">
        <v>6.57</v>
      </c>
      <c r="T25" s="253">
        <v>6.5200041177000001</v>
      </c>
      <c r="U25" s="253">
        <v>6.47</v>
      </c>
      <c r="V25" s="253">
        <v>6.72</v>
      </c>
      <c r="W25" s="253">
        <v>6.47</v>
      </c>
      <c r="X25" s="253">
        <v>6.35</v>
      </c>
      <c r="Y25" s="253">
        <v>6.2299728919000001</v>
      </c>
      <c r="Z25" s="253">
        <v>6.35</v>
      </c>
      <c r="AA25" s="253">
        <v>6.2990309182999997</v>
      </c>
      <c r="AB25" s="253">
        <v>6.1982215697000003</v>
      </c>
      <c r="AC25" s="253">
        <v>6.3491814374000004</v>
      </c>
      <c r="AD25" s="253">
        <v>6.3919495920999996</v>
      </c>
      <c r="AE25" s="253">
        <v>6.4158159075999999</v>
      </c>
      <c r="AF25" s="253">
        <v>5.9555870467999998</v>
      </c>
      <c r="AG25" s="253">
        <v>5.8745024894000002</v>
      </c>
      <c r="AH25" s="253">
        <v>5.4138164698000004</v>
      </c>
      <c r="AI25" s="253">
        <v>5.2741180770999998</v>
      </c>
      <c r="AJ25" s="253">
        <v>5.4032195292000003</v>
      </c>
      <c r="AK25" s="253">
        <v>4.8929563966999998</v>
      </c>
      <c r="AL25" s="253">
        <v>5.1021779586999996</v>
      </c>
      <c r="AM25" s="253">
        <v>5.3016865572</v>
      </c>
      <c r="AN25" s="253">
        <v>5.1918445978000003</v>
      </c>
      <c r="AO25" s="253">
        <v>4.9511875090000004</v>
      </c>
      <c r="AP25" s="253">
        <v>5.0304903275999999</v>
      </c>
      <c r="AQ25" s="253">
        <v>4.8916288860000003</v>
      </c>
      <c r="AR25" s="253">
        <v>4.9763502383000002</v>
      </c>
      <c r="AS25" s="253">
        <v>5.2753844017000002</v>
      </c>
      <c r="AT25" s="253">
        <v>5.5200242587000004</v>
      </c>
      <c r="AU25" s="253">
        <v>5.7360781855000003</v>
      </c>
      <c r="AV25" s="253">
        <v>5.7748565394</v>
      </c>
      <c r="AW25" s="253">
        <v>5.5241975834000003</v>
      </c>
      <c r="AX25" s="253">
        <v>5.3398925825000001</v>
      </c>
      <c r="AY25" s="253">
        <v>5.3104395519000001</v>
      </c>
      <c r="AZ25" s="253">
        <v>5.2512834275999998</v>
      </c>
      <c r="BA25" s="253">
        <v>5.3263374213999999</v>
      </c>
      <c r="BB25" s="253">
        <v>5.3341129955</v>
      </c>
      <c r="BC25" s="253">
        <v>5.1031738570999998</v>
      </c>
      <c r="BD25" s="253">
        <v>5.1793526483000001</v>
      </c>
      <c r="BE25" s="253">
        <v>5.2387230888999996</v>
      </c>
      <c r="BF25" s="410">
        <v>5.2686742831000002</v>
      </c>
      <c r="BG25" s="410">
        <v>5.3098345228000001</v>
      </c>
      <c r="BH25" s="410">
        <v>5.3065616761000003</v>
      </c>
      <c r="BI25" s="410">
        <v>5.3530937539999996</v>
      </c>
      <c r="BJ25" s="494">
        <v>5.3880475540999999</v>
      </c>
      <c r="BK25" s="494">
        <v>5.4133607098000001</v>
      </c>
      <c r="BL25" s="494">
        <v>5.4193042138000003</v>
      </c>
      <c r="BM25" s="494">
        <v>5.4245180719999997</v>
      </c>
      <c r="BN25" s="494">
        <v>5.4305138356000002</v>
      </c>
      <c r="BO25" s="494">
        <v>5.4364895104000004</v>
      </c>
      <c r="BP25" s="494">
        <v>5.4376383089000004</v>
      </c>
      <c r="BQ25" s="494">
        <v>5.4423391366000002</v>
      </c>
      <c r="BR25" s="494">
        <v>5.4475379921</v>
      </c>
      <c r="BS25" s="494">
        <v>5.4539867500000003</v>
      </c>
      <c r="BT25" s="494">
        <v>5.4581379582</v>
      </c>
      <c r="BU25" s="494">
        <v>5.4623424527999997</v>
      </c>
      <c r="BV25" s="494">
        <v>5.4678175428999998</v>
      </c>
    </row>
    <row r="26" spans="1:74" ht="11.1" customHeight="1" x14ac:dyDescent="0.2">
      <c r="A26" s="162" t="s">
        <v>728</v>
      </c>
      <c r="B26" s="173" t="s">
        <v>729</v>
      </c>
      <c r="C26" s="253">
        <v>2.8982245559000002</v>
      </c>
      <c r="D26" s="253">
        <v>2.8961459995999999</v>
      </c>
      <c r="E26" s="253">
        <v>2.9019524814</v>
      </c>
      <c r="F26" s="253">
        <v>2.8989482663000001</v>
      </c>
      <c r="G26" s="253">
        <v>2.9011387897000001</v>
      </c>
      <c r="H26" s="253">
        <v>2.8948700365</v>
      </c>
      <c r="I26" s="253">
        <v>2.8922912556</v>
      </c>
      <c r="J26" s="253">
        <v>2.888950737</v>
      </c>
      <c r="K26" s="253">
        <v>2.8929590650999999</v>
      </c>
      <c r="L26" s="253">
        <v>2.8922886407999999</v>
      </c>
      <c r="M26" s="253">
        <v>2.8971681961</v>
      </c>
      <c r="N26" s="253">
        <v>2.8980411727000002</v>
      </c>
      <c r="O26" s="253">
        <v>2.8936368975</v>
      </c>
      <c r="P26" s="253">
        <v>2.8950429779000002</v>
      </c>
      <c r="Q26" s="253">
        <v>2.899346</v>
      </c>
      <c r="R26" s="253">
        <v>2.9003739999999998</v>
      </c>
      <c r="S26" s="253">
        <v>2.8978389999999998</v>
      </c>
      <c r="T26" s="253">
        <v>2.9016778324999999</v>
      </c>
      <c r="U26" s="253">
        <v>2.9079619999999999</v>
      </c>
      <c r="V26" s="253">
        <v>2.912013</v>
      </c>
      <c r="W26" s="253">
        <v>2.906447</v>
      </c>
      <c r="X26" s="253">
        <v>2.9028649999999998</v>
      </c>
      <c r="Y26" s="253">
        <v>2.9043023627000002</v>
      </c>
      <c r="Z26" s="253">
        <v>2.903365</v>
      </c>
      <c r="AA26" s="253">
        <v>2.9045931395000002</v>
      </c>
      <c r="AB26" s="253">
        <v>2.9085364655000001</v>
      </c>
      <c r="AC26" s="253">
        <v>2.9038556230000001</v>
      </c>
      <c r="AD26" s="253">
        <v>2.9143362014999998</v>
      </c>
      <c r="AE26" s="253">
        <v>2.919603972</v>
      </c>
      <c r="AF26" s="253">
        <v>2.9218759570000001</v>
      </c>
      <c r="AG26" s="253">
        <v>2.9275483249000001</v>
      </c>
      <c r="AH26" s="253">
        <v>2.9332906664</v>
      </c>
      <c r="AI26" s="253">
        <v>2.9318492757999999</v>
      </c>
      <c r="AJ26" s="253">
        <v>2.9361833993999999</v>
      </c>
      <c r="AK26" s="253">
        <v>2.9407666507000001</v>
      </c>
      <c r="AL26" s="253">
        <v>2.9436870955000001</v>
      </c>
      <c r="AM26" s="253">
        <v>2.9454812641000001</v>
      </c>
      <c r="AN26" s="253">
        <v>2.9461721229000002</v>
      </c>
      <c r="AO26" s="253">
        <v>2.9513469736000002</v>
      </c>
      <c r="AP26" s="253">
        <v>2.9546145769000001</v>
      </c>
      <c r="AQ26" s="253">
        <v>2.9492529016</v>
      </c>
      <c r="AR26" s="253">
        <v>2.9501720881</v>
      </c>
      <c r="AS26" s="253">
        <v>2.9529176302</v>
      </c>
      <c r="AT26" s="253">
        <v>2.9529634294</v>
      </c>
      <c r="AU26" s="253">
        <v>2.9463173399000002</v>
      </c>
      <c r="AV26" s="253">
        <v>2.9520148243</v>
      </c>
      <c r="AW26" s="253">
        <v>2.9570176333</v>
      </c>
      <c r="AX26" s="253">
        <v>2.9555057805999998</v>
      </c>
      <c r="AY26" s="253">
        <v>2.9523847862000001</v>
      </c>
      <c r="AZ26" s="253">
        <v>2.9482062909</v>
      </c>
      <c r="BA26" s="253">
        <v>2.9480054616000002</v>
      </c>
      <c r="BB26" s="253">
        <v>2.925475665</v>
      </c>
      <c r="BC26" s="253">
        <v>2.9392683553999999</v>
      </c>
      <c r="BD26" s="253">
        <v>2.9608745407999999</v>
      </c>
      <c r="BE26" s="253">
        <v>2.9636447381000002</v>
      </c>
      <c r="BF26" s="410">
        <v>2.9636535320999999</v>
      </c>
      <c r="BG26" s="410">
        <v>2.9568082026</v>
      </c>
      <c r="BH26" s="410">
        <v>2.9558456524999999</v>
      </c>
      <c r="BI26" s="410">
        <v>2.9542510795000001</v>
      </c>
      <c r="BJ26" s="494">
        <v>2.9663028733000001</v>
      </c>
      <c r="BK26" s="494">
        <v>2.8649249125999998</v>
      </c>
      <c r="BL26" s="494">
        <v>2.8607283360000002</v>
      </c>
      <c r="BM26" s="494">
        <v>2.8605397096999998</v>
      </c>
      <c r="BN26" s="494">
        <v>2.8560605582999998</v>
      </c>
      <c r="BO26" s="494">
        <v>2.8517725256999999</v>
      </c>
      <c r="BP26" s="494">
        <v>2.8740346651999999</v>
      </c>
      <c r="BQ26" s="494">
        <v>2.8770119052999998</v>
      </c>
      <c r="BR26" s="494">
        <v>2.8771230601000002</v>
      </c>
      <c r="BS26" s="494">
        <v>2.8701724072000001</v>
      </c>
      <c r="BT26" s="494">
        <v>2.8763038261</v>
      </c>
      <c r="BU26" s="494">
        <v>2.8817319923000002</v>
      </c>
      <c r="BV26" s="494">
        <v>2.8802150907000001</v>
      </c>
    </row>
    <row r="27" spans="1:74" ht="11.1" customHeight="1" x14ac:dyDescent="0.2">
      <c r="A27" s="162" t="s">
        <v>730</v>
      </c>
      <c r="B27" s="173" t="s">
        <v>731</v>
      </c>
      <c r="C27" s="253">
        <v>24.628472159000001</v>
      </c>
      <c r="D27" s="253">
        <v>24.51020574</v>
      </c>
      <c r="E27" s="253">
        <v>24.490083468000002</v>
      </c>
      <c r="F27" s="253">
        <v>24.527457816999998</v>
      </c>
      <c r="G27" s="253">
        <v>24.577426638999999</v>
      </c>
      <c r="H27" s="253">
        <v>24.577387655999999</v>
      </c>
      <c r="I27" s="253">
        <v>24.577420474</v>
      </c>
      <c r="J27" s="253">
        <v>24.577404906999998</v>
      </c>
      <c r="K27" s="253">
        <v>24.677487730999999</v>
      </c>
      <c r="L27" s="253">
        <v>24.627498636999999</v>
      </c>
      <c r="M27" s="253">
        <v>24.613011876000002</v>
      </c>
      <c r="N27" s="253">
        <v>24.548402834000001</v>
      </c>
      <c r="O27" s="253">
        <v>24.191777761000001</v>
      </c>
      <c r="P27" s="253">
        <v>24.035201211</v>
      </c>
      <c r="Q27" s="253">
        <v>24.1</v>
      </c>
      <c r="R27" s="253">
        <v>24.08</v>
      </c>
      <c r="S27" s="253">
        <v>23.954999999999998</v>
      </c>
      <c r="T27" s="253">
        <v>23.83001505</v>
      </c>
      <c r="U27" s="253">
        <v>23.78</v>
      </c>
      <c r="V27" s="253">
        <v>23.73</v>
      </c>
      <c r="W27" s="253">
        <v>23.83</v>
      </c>
      <c r="X27" s="253">
        <v>23.58</v>
      </c>
      <c r="Y27" s="253">
        <v>23.729896745000001</v>
      </c>
      <c r="Z27" s="253">
        <v>23.61</v>
      </c>
      <c r="AA27" s="253">
        <v>23.556375941999999</v>
      </c>
      <c r="AB27" s="253">
        <v>23.553241965000002</v>
      </c>
      <c r="AC27" s="253">
        <v>23.556962939999998</v>
      </c>
      <c r="AD27" s="253">
        <v>23.648714206000001</v>
      </c>
      <c r="AE27" s="253">
        <v>23.644580120000001</v>
      </c>
      <c r="AF27" s="253">
        <v>23.567536996000001</v>
      </c>
      <c r="AG27" s="253">
        <v>23.562949186000001</v>
      </c>
      <c r="AH27" s="253">
        <v>23.732892864</v>
      </c>
      <c r="AI27" s="253">
        <v>23.284032647</v>
      </c>
      <c r="AJ27" s="253">
        <v>23.430597071000001</v>
      </c>
      <c r="AK27" s="253">
        <v>23.426276952999999</v>
      </c>
      <c r="AL27" s="253">
        <v>23.394134946000001</v>
      </c>
      <c r="AM27" s="253">
        <v>23.702832179000001</v>
      </c>
      <c r="AN27" s="253">
        <v>24.201983279</v>
      </c>
      <c r="AO27" s="253">
        <v>23.897465517000001</v>
      </c>
      <c r="AP27" s="253">
        <v>23.859895094999999</v>
      </c>
      <c r="AQ27" s="253">
        <v>23.889118212</v>
      </c>
      <c r="AR27" s="253">
        <v>23.888477674000001</v>
      </c>
      <c r="AS27" s="253">
        <v>23.756697968000001</v>
      </c>
      <c r="AT27" s="253">
        <v>23.787012312000002</v>
      </c>
      <c r="AU27" s="253">
        <v>24.042604475000001</v>
      </c>
      <c r="AV27" s="253">
        <v>23.838128636</v>
      </c>
      <c r="AW27" s="253">
        <v>23.633784782999999</v>
      </c>
      <c r="AX27" s="253">
        <v>23.984601637000001</v>
      </c>
      <c r="AY27" s="253">
        <v>23.787175661999999</v>
      </c>
      <c r="AZ27" s="253">
        <v>23.790510281</v>
      </c>
      <c r="BA27" s="253">
        <v>24.190657117000001</v>
      </c>
      <c r="BB27" s="253">
        <v>24.081411338999999</v>
      </c>
      <c r="BC27" s="253">
        <v>24.253557786999998</v>
      </c>
      <c r="BD27" s="253">
        <v>24.432772811</v>
      </c>
      <c r="BE27" s="253">
        <v>24.327632173000001</v>
      </c>
      <c r="BF27" s="410">
        <v>24.342672185000001</v>
      </c>
      <c r="BG27" s="410">
        <v>24.363357274999998</v>
      </c>
      <c r="BH27" s="410">
        <v>24.317592671</v>
      </c>
      <c r="BI27" s="410">
        <v>24.272655166</v>
      </c>
      <c r="BJ27" s="494">
        <v>24.500649573</v>
      </c>
      <c r="BK27" s="494">
        <v>24.317714378000002</v>
      </c>
      <c r="BL27" s="494">
        <v>24.33696745</v>
      </c>
      <c r="BM27" s="494">
        <v>24.352942217999999</v>
      </c>
      <c r="BN27" s="494">
        <v>24.372425606</v>
      </c>
      <c r="BO27" s="494">
        <v>24.441737964000001</v>
      </c>
      <c r="BP27" s="494">
        <v>24.489327026000002</v>
      </c>
      <c r="BQ27" s="494">
        <v>24.652648958</v>
      </c>
      <c r="BR27" s="494">
        <v>24.768338948</v>
      </c>
      <c r="BS27" s="494">
        <v>24.839840843000001</v>
      </c>
      <c r="BT27" s="494">
        <v>25.050558215999999</v>
      </c>
      <c r="BU27" s="494">
        <v>25.061925554999998</v>
      </c>
      <c r="BV27" s="494">
        <v>25.148967366000001</v>
      </c>
    </row>
    <row r="28" spans="1:74" ht="11.1" customHeight="1" x14ac:dyDescent="0.2">
      <c r="A28" s="162" t="s">
        <v>745</v>
      </c>
      <c r="B28" s="173" t="s">
        <v>90</v>
      </c>
      <c r="C28" s="253">
        <v>34.320757999999998</v>
      </c>
      <c r="D28" s="253">
        <v>33.875847999999998</v>
      </c>
      <c r="E28" s="253">
        <v>32.699052000000002</v>
      </c>
      <c r="F28" s="253">
        <v>32.641613</v>
      </c>
      <c r="G28" s="253">
        <v>32.663803000000001</v>
      </c>
      <c r="H28" s="253">
        <v>32.607532999999997</v>
      </c>
      <c r="I28" s="253">
        <v>32.654947999999997</v>
      </c>
      <c r="J28" s="253">
        <v>32.631607000000002</v>
      </c>
      <c r="K28" s="253">
        <v>32.885598000000002</v>
      </c>
      <c r="L28" s="253">
        <v>32.834930999999997</v>
      </c>
      <c r="M28" s="253">
        <v>33.271521999999997</v>
      </c>
      <c r="N28" s="253">
        <v>33.304132000000003</v>
      </c>
      <c r="O28" s="253">
        <v>33.240600999999998</v>
      </c>
      <c r="P28" s="253">
        <v>33.382848000000003</v>
      </c>
      <c r="Q28" s="253">
        <v>33.419345999999997</v>
      </c>
      <c r="R28" s="253">
        <v>33.650373999999999</v>
      </c>
      <c r="S28" s="253">
        <v>33.422839000000003</v>
      </c>
      <c r="T28" s="253">
        <v>33.251697</v>
      </c>
      <c r="U28" s="253">
        <v>33.157961999999998</v>
      </c>
      <c r="V28" s="253">
        <v>33.362012999999997</v>
      </c>
      <c r="W28" s="253">
        <v>33.206446999999997</v>
      </c>
      <c r="X28" s="253">
        <v>32.832864999999998</v>
      </c>
      <c r="Y28" s="253">
        <v>32.864172000000003</v>
      </c>
      <c r="Z28" s="253">
        <v>32.863365000000002</v>
      </c>
      <c r="AA28" s="253">
        <v>32.76</v>
      </c>
      <c r="AB28" s="253">
        <v>32.659999999999997</v>
      </c>
      <c r="AC28" s="253">
        <v>32.81</v>
      </c>
      <c r="AD28" s="253">
        <v>32.954999999999998</v>
      </c>
      <c r="AE28" s="253">
        <v>32.979999999999997</v>
      </c>
      <c r="AF28" s="253">
        <v>32.445</v>
      </c>
      <c r="AG28" s="253">
        <v>32.365000000000002</v>
      </c>
      <c r="AH28" s="253">
        <v>32.08</v>
      </c>
      <c r="AI28" s="253">
        <v>31.49</v>
      </c>
      <c r="AJ28" s="253">
        <v>31.77</v>
      </c>
      <c r="AK28" s="253">
        <v>31.26</v>
      </c>
      <c r="AL28" s="253">
        <v>31.44</v>
      </c>
      <c r="AM28" s="253">
        <v>31.95</v>
      </c>
      <c r="AN28" s="253">
        <v>32.340000000000003</v>
      </c>
      <c r="AO28" s="253">
        <v>31.8</v>
      </c>
      <c r="AP28" s="253">
        <v>31.844999999999999</v>
      </c>
      <c r="AQ28" s="253">
        <v>31.73</v>
      </c>
      <c r="AR28" s="253">
        <v>31.815000000000001</v>
      </c>
      <c r="AS28" s="253">
        <v>31.984999999999999</v>
      </c>
      <c r="AT28" s="253">
        <v>32.26</v>
      </c>
      <c r="AU28" s="253">
        <v>32.725000000000001</v>
      </c>
      <c r="AV28" s="253">
        <v>32.564999999999998</v>
      </c>
      <c r="AW28" s="253">
        <v>32.115000000000002</v>
      </c>
      <c r="AX28" s="253">
        <v>32.28</v>
      </c>
      <c r="AY28" s="253">
        <v>32.049999999999997</v>
      </c>
      <c r="AZ28" s="253">
        <v>31.99</v>
      </c>
      <c r="BA28" s="253">
        <v>32.465000000000003</v>
      </c>
      <c r="BB28" s="253">
        <v>32.341000000000001</v>
      </c>
      <c r="BC28" s="253">
        <v>32.295999999999999</v>
      </c>
      <c r="BD28" s="253">
        <v>32.573</v>
      </c>
      <c r="BE28" s="253">
        <v>32.53</v>
      </c>
      <c r="BF28" s="410">
        <v>32.575000000000003</v>
      </c>
      <c r="BG28" s="410">
        <v>32.630000000000003</v>
      </c>
      <c r="BH28" s="410">
        <v>32.58</v>
      </c>
      <c r="BI28" s="410">
        <v>32.58</v>
      </c>
      <c r="BJ28" s="410">
        <v>32.854999999999997</v>
      </c>
      <c r="BK28" s="410">
        <v>32.595999999999997</v>
      </c>
      <c r="BL28" s="410">
        <v>32.616999999999997</v>
      </c>
      <c r="BM28" s="410">
        <v>32.637999999999998</v>
      </c>
      <c r="BN28" s="410">
        <v>32.658999999999999</v>
      </c>
      <c r="BO28" s="410">
        <v>32.729999999999997</v>
      </c>
      <c r="BP28" s="410">
        <v>32.801000000000002</v>
      </c>
      <c r="BQ28" s="410">
        <v>32.972000000000001</v>
      </c>
      <c r="BR28" s="410">
        <v>33.093000000000004</v>
      </c>
      <c r="BS28" s="410">
        <v>33.164000000000001</v>
      </c>
      <c r="BT28" s="410">
        <v>33.384999999999998</v>
      </c>
      <c r="BU28" s="410">
        <v>33.405999999999999</v>
      </c>
      <c r="BV28" s="410">
        <v>33.497</v>
      </c>
    </row>
    <row r="29" spans="1:74" ht="11.1" customHeight="1" x14ac:dyDescent="0.2">
      <c r="B29" s="172"/>
      <c r="C29" s="253"/>
      <c r="D29" s="253"/>
      <c r="E29" s="253"/>
      <c r="F29" s="253"/>
      <c r="G29" s="253"/>
      <c r="H29" s="253"/>
      <c r="I29" s="253"/>
      <c r="J29" s="253"/>
      <c r="K29" s="253"/>
      <c r="L29" s="253"/>
      <c r="M29" s="253"/>
      <c r="N29" s="253"/>
      <c r="O29" s="253"/>
      <c r="P29" s="253"/>
      <c r="Q29" s="253"/>
      <c r="R29" s="253"/>
      <c r="S29" s="253"/>
      <c r="T29" s="253"/>
      <c r="U29" s="253"/>
      <c r="V29" s="253"/>
      <c r="W29" s="253"/>
      <c r="X29" s="253"/>
      <c r="Y29" s="253"/>
      <c r="Z29" s="253"/>
      <c r="AA29" s="253"/>
      <c r="AB29" s="253"/>
      <c r="AC29" s="253"/>
      <c r="AD29" s="253"/>
      <c r="AE29" s="253"/>
      <c r="AF29" s="253"/>
      <c r="AG29" s="253"/>
      <c r="AH29" s="253"/>
      <c r="AI29" s="253"/>
      <c r="AJ29" s="253"/>
      <c r="AK29" s="253"/>
      <c r="AL29" s="253"/>
      <c r="AM29" s="253"/>
      <c r="AN29" s="253"/>
      <c r="AO29" s="253"/>
      <c r="AP29" s="253"/>
      <c r="AQ29" s="253"/>
      <c r="AR29" s="253"/>
      <c r="AS29" s="253"/>
      <c r="AT29" s="253"/>
      <c r="AU29" s="253"/>
      <c r="AV29" s="253"/>
      <c r="AW29" s="253"/>
      <c r="AX29" s="253"/>
      <c r="AY29" s="253"/>
      <c r="AZ29" s="253"/>
      <c r="BA29" s="253"/>
      <c r="BB29" s="253"/>
      <c r="BC29" s="253"/>
      <c r="BD29" s="253"/>
      <c r="BE29" s="253"/>
      <c r="BF29" s="410"/>
      <c r="BG29" s="410"/>
      <c r="BH29" s="410"/>
      <c r="BI29" s="410"/>
      <c r="BJ29" s="410"/>
      <c r="BK29" s="410"/>
      <c r="BL29" s="410"/>
      <c r="BM29" s="410"/>
      <c r="BN29" s="410"/>
      <c r="BO29" s="410"/>
      <c r="BP29" s="410"/>
      <c r="BQ29" s="410"/>
      <c r="BR29" s="410"/>
      <c r="BS29" s="410"/>
      <c r="BT29" s="410"/>
      <c r="BU29" s="410"/>
      <c r="BV29" s="410"/>
    </row>
    <row r="30" spans="1:74" ht="11.1" customHeight="1" x14ac:dyDescent="0.2">
      <c r="B30" s="255" t="s">
        <v>19</v>
      </c>
      <c r="C30" s="253"/>
      <c r="D30" s="253"/>
      <c r="E30" s="253"/>
      <c r="F30" s="253"/>
      <c r="G30" s="253"/>
      <c r="H30" s="253"/>
      <c r="I30" s="253"/>
      <c r="J30" s="253"/>
      <c r="K30" s="253"/>
      <c r="L30" s="253"/>
      <c r="M30" s="253"/>
      <c r="N30" s="253"/>
      <c r="O30" s="253"/>
      <c r="P30" s="253"/>
      <c r="Q30" s="253"/>
      <c r="R30" s="253"/>
      <c r="S30" s="253"/>
      <c r="T30" s="253"/>
      <c r="U30" s="253"/>
      <c r="V30" s="253"/>
      <c r="W30" s="253"/>
      <c r="X30" s="253"/>
      <c r="Y30" s="253"/>
      <c r="Z30" s="253"/>
      <c r="AA30" s="253"/>
      <c r="AB30" s="253"/>
      <c r="AC30" s="253"/>
      <c r="AD30" s="253"/>
      <c r="AE30" s="253"/>
      <c r="AF30" s="253"/>
      <c r="AG30" s="253"/>
      <c r="AH30" s="253"/>
      <c r="AI30" s="253"/>
      <c r="AJ30" s="253"/>
      <c r="AK30" s="253"/>
      <c r="AL30" s="253"/>
      <c r="AM30" s="253"/>
      <c r="AN30" s="253"/>
      <c r="AO30" s="253"/>
      <c r="AP30" s="253"/>
      <c r="AQ30" s="253"/>
      <c r="AR30" s="253"/>
      <c r="AS30" s="253"/>
      <c r="AT30" s="253"/>
      <c r="AU30" s="253"/>
      <c r="AV30" s="253"/>
      <c r="AW30" s="253"/>
      <c r="AX30" s="253"/>
      <c r="AY30" s="253"/>
      <c r="AZ30" s="253"/>
      <c r="BA30" s="253"/>
      <c r="BB30" s="253"/>
      <c r="BC30" s="253"/>
      <c r="BD30" s="253"/>
      <c r="BE30" s="253"/>
      <c r="BF30" s="410"/>
      <c r="BG30" s="410"/>
      <c r="BH30" s="410"/>
      <c r="BI30" s="410"/>
      <c r="BJ30" s="410"/>
      <c r="BK30" s="410"/>
      <c r="BL30" s="410"/>
      <c r="BM30" s="410"/>
      <c r="BN30" s="410"/>
      <c r="BO30" s="410"/>
      <c r="BP30" s="410"/>
      <c r="BQ30" s="410"/>
      <c r="BR30" s="410"/>
      <c r="BS30" s="410"/>
      <c r="BT30" s="410"/>
      <c r="BU30" s="410"/>
      <c r="BV30" s="410"/>
    </row>
    <row r="31" spans="1:74" ht="11.1" customHeight="1" x14ac:dyDescent="0.2">
      <c r="A31" s="162" t="s">
        <v>732</v>
      </c>
      <c r="B31" s="173" t="s">
        <v>727</v>
      </c>
      <c r="C31" s="253">
        <v>0</v>
      </c>
      <c r="D31" s="253">
        <v>0</v>
      </c>
      <c r="E31" s="253">
        <v>0</v>
      </c>
      <c r="F31" s="253">
        <v>0</v>
      </c>
      <c r="G31" s="253">
        <v>0</v>
      </c>
      <c r="H31" s="253">
        <v>0</v>
      </c>
      <c r="I31" s="253">
        <v>0</v>
      </c>
      <c r="J31" s="253">
        <v>0</v>
      </c>
      <c r="K31" s="253">
        <v>0</v>
      </c>
      <c r="L31" s="253">
        <v>4.9482754603000001E-2</v>
      </c>
      <c r="M31" s="253">
        <v>0</v>
      </c>
      <c r="N31" s="253">
        <v>0</v>
      </c>
      <c r="O31" s="253">
        <v>0</v>
      </c>
      <c r="P31" s="253">
        <v>0</v>
      </c>
      <c r="Q31" s="253">
        <v>0</v>
      </c>
      <c r="R31" s="253">
        <v>0</v>
      </c>
      <c r="S31" s="253">
        <v>0</v>
      </c>
      <c r="T31" s="253">
        <v>0</v>
      </c>
      <c r="U31" s="253">
        <v>0</v>
      </c>
      <c r="V31" s="253">
        <v>0.05</v>
      </c>
      <c r="W31" s="253">
        <v>0</v>
      </c>
      <c r="X31" s="253">
        <v>0</v>
      </c>
      <c r="Y31" s="253">
        <v>0</v>
      </c>
      <c r="Z31" s="253">
        <v>0</v>
      </c>
      <c r="AA31" s="253">
        <v>0</v>
      </c>
      <c r="AB31" s="253">
        <v>0</v>
      </c>
      <c r="AC31" s="253">
        <v>0</v>
      </c>
      <c r="AD31" s="253">
        <v>0</v>
      </c>
      <c r="AE31" s="253">
        <v>0</v>
      </c>
      <c r="AF31" s="253">
        <v>0</v>
      </c>
      <c r="AG31" s="253">
        <v>0</v>
      </c>
      <c r="AH31" s="253">
        <v>0</v>
      </c>
      <c r="AI31" s="253">
        <v>0</v>
      </c>
      <c r="AJ31" s="253">
        <v>0</v>
      </c>
      <c r="AK31" s="253">
        <v>0</v>
      </c>
      <c r="AL31" s="253">
        <v>0</v>
      </c>
      <c r="AM31" s="253">
        <v>0</v>
      </c>
      <c r="AN31" s="253">
        <v>0</v>
      </c>
      <c r="AO31" s="253">
        <v>0</v>
      </c>
      <c r="AP31" s="253">
        <v>0</v>
      </c>
      <c r="AQ31" s="253">
        <v>0</v>
      </c>
      <c r="AR31" s="253">
        <v>0</v>
      </c>
      <c r="AS31" s="253">
        <v>0</v>
      </c>
      <c r="AT31" s="253">
        <v>0</v>
      </c>
      <c r="AU31" s="253">
        <v>0</v>
      </c>
      <c r="AV31" s="253">
        <v>0</v>
      </c>
      <c r="AW31" s="253">
        <v>0</v>
      </c>
      <c r="AX31" s="253">
        <v>0</v>
      </c>
      <c r="AY31" s="253">
        <v>0</v>
      </c>
      <c r="AZ31" s="253">
        <v>0</v>
      </c>
      <c r="BA31" s="253">
        <v>0</v>
      </c>
      <c r="BB31" s="253">
        <v>0</v>
      </c>
      <c r="BC31" s="253">
        <v>0</v>
      </c>
      <c r="BD31" s="253">
        <v>0</v>
      </c>
      <c r="BE31" s="253">
        <v>0</v>
      </c>
      <c r="BF31" s="410">
        <v>0</v>
      </c>
      <c r="BG31" s="410">
        <v>0</v>
      </c>
      <c r="BH31" s="410">
        <v>0</v>
      </c>
      <c r="BI31" s="410">
        <v>0</v>
      </c>
      <c r="BJ31" s="494">
        <v>0</v>
      </c>
      <c r="BK31" s="494">
        <v>0</v>
      </c>
      <c r="BL31" s="494">
        <v>0</v>
      </c>
      <c r="BM31" s="494">
        <v>0</v>
      </c>
      <c r="BN31" s="494">
        <v>0</v>
      </c>
      <c r="BO31" s="494">
        <v>0</v>
      </c>
      <c r="BP31" s="494">
        <v>0</v>
      </c>
      <c r="BQ31" s="494">
        <v>0</v>
      </c>
      <c r="BR31" s="494">
        <v>0</v>
      </c>
      <c r="BS31" s="494">
        <v>0</v>
      </c>
      <c r="BT31" s="494">
        <v>0</v>
      </c>
      <c r="BU31" s="494">
        <v>0</v>
      </c>
      <c r="BV31" s="494">
        <v>0</v>
      </c>
    </row>
    <row r="32" spans="1:74" ht="11.1" customHeight="1" x14ac:dyDescent="0.2">
      <c r="A32" s="162" t="s">
        <v>733</v>
      </c>
      <c r="B32" s="173" t="s">
        <v>729</v>
      </c>
      <c r="C32" s="253">
        <v>0</v>
      </c>
      <c r="D32" s="253">
        <v>0</v>
      </c>
      <c r="E32" s="253">
        <v>0</v>
      </c>
      <c r="F32" s="253">
        <v>0</v>
      </c>
      <c r="G32" s="253">
        <v>0</v>
      </c>
      <c r="H32" s="253">
        <v>0</v>
      </c>
      <c r="I32" s="253">
        <v>0</v>
      </c>
      <c r="J32" s="253">
        <v>0</v>
      </c>
      <c r="K32" s="253">
        <v>0</v>
      </c>
      <c r="L32" s="253">
        <v>0</v>
      </c>
      <c r="M32" s="253">
        <v>0</v>
      </c>
      <c r="N32" s="253">
        <v>0</v>
      </c>
      <c r="O32" s="253">
        <v>0</v>
      </c>
      <c r="P32" s="253">
        <v>0</v>
      </c>
      <c r="Q32" s="253">
        <v>0</v>
      </c>
      <c r="R32" s="253">
        <v>0</v>
      </c>
      <c r="S32" s="253">
        <v>0</v>
      </c>
      <c r="T32" s="253">
        <v>0</v>
      </c>
      <c r="U32" s="253">
        <v>0</v>
      </c>
      <c r="V32" s="253">
        <v>0</v>
      </c>
      <c r="W32" s="253">
        <v>0</v>
      </c>
      <c r="X32" s="253">
        <v>0</v>
      </c>
      <c r="Y32" s="253">
        <v>0</v>
      </c>
      <c r="Z32" s="253">
        <v>0</v>
      </c>
      <c r="AA32" s="253">
        <v>0</v>
      </c>
      <c r="AB32" s="253">
        <v>0</v>
      </c>
      <c r="AC32" s="253">
        <v>0</v>
      </c>
      <c r="AD32" s="253">
        <v>0</v>
      </c>
      <c r="AE32" s="253">
        <v>0</v>
      </c>
      <c r="AF32" s="253">
        <v>0</v>
      </c>
      <c r="AG32" s="253">
        <v>0</v>
      </c>
      <c r="AH32" s="253">
        <v>0</v>
      </c>
      <c r="AI32" s="253">
        <v>0</v>
      </c>
      <c r="AJ32" s="253">
        <v>0</v>
      </c>
      <c r="AK32" s="253">
        <v>0</v>
      </c>
      <c r="AL32" s="253">
        <v>0</v>
      </c>
      <c r="AM32" s="253">
        <v>0</v>
      </c>
      <c r="AN32" s="253">
        <v>0</v>
      </c>
      <c r="AO32" s="253">
        <v>0</v>
      </c>
      <c r="AP32" s="253">
        <v>0</v>
      </c>
      <c r="AQ32" s="253">
        <v>0</v>
      </c>
      <c r="AR32" s="253">
        <v>0</v>
      </c>
      <c r="AS32" s="253">
        <v>0</v>
      </c>
      <c r="AT32" s="253">
        <v>0</v>
      </c>
      <c r="AU32" s="253">
        <v>0</v>
      </c>
      <c r="AV32" s="253">
        <v>0</v>
      </c>
      <c r="AW32" s="253">
        <v>0</v>
      </c>
      <c r="AX32" s="253">
        <v>0</v>
      </c>
      <c r="AY32" s="253">
        <v>0</v>
      </c>
      <c r="AZ32" s="253">
        <v>0</v>
      </c>
      <c r="BA32" s="253">
        <v>0</v>
      </c>
      <c r="BB32" s="253">
        <v>0</v>
      </c>
      <c r="BC32" s="253">
        <v>0</v>
      </c>
      <c r="BD32" s="253">
        <v>0</v>
      </c>
      <c r="BE32" s="253">
        <v>0</v>
      </c>
      <c r="BF32" s="410">
        <v>0</v>
      </c>
      <c r="BG32" s="410">
        <v>0</v>
      </c>
      <c r="BH32" s="410">
        <v>0</v>
      </c>
      <c r="BI32" s="410">
        <v>0</v>
      </c>
      <c r="BJ32" s="494">
        <v>0</v>
      </c>
      <c r="BK32" s="494">
        <v>0</v>
      </c>
      <c r="BL32" s="494">
        <v>0</v>
      </c>
      <c r="BM32" s="494">
        <v>0</v>
      </c>
      <c r="BN32" s="494">
        <v>0</v>
      </c>
      <c r="BO32" s="494">
        <v>0</v>
      </c>
      <c r="BP32" s="494">
        <v>0</v>
      </c>
      <c r="BQ32" s="494">
        <v>0</v>
      </c>
      <c r="BR32" s="494">
        <v>0</v>
      </c>
      <c r="BS32" s="494">
        <v>0</v>
      </c>
      <c r="BT32" s="494">
        <v>0</v>
      </c>
      <c r="BU32" s="494">
        <v>0</v>
      </c>
      <c r="BV32" s="494">
        <v>0</v>
      </c>
    </row>
    <row r="33" spans="1:74" ht="11.1" customHeight="1" x14ac:dyDescent="0.2">
      <c r="A33" s="162" t="s">
        <v>734</v>
      </c>
      <c r="B33" s="173" t="s">
        <v>731</v>
      </c>
      <c r="C33" s="253">
        <v>3.6700000949999998</v>
      </c>
      <c r="D33" s="253">
        <v>3.6449998780000001</v>
      </c>
      <c r="E33" s="253">
        <v>3.619999709</v>
      </c>
      <c r="F33" s="253">
        <v>3.4700004290000002</v>
      </c>
      <c r="G33" s="253">
        <v>3.469999633</v>
      </c>
      <c r="H33" s="253">
        <v>2.7699995479999999</v>
      </c>
      <c r="I33" s="253">
        <v>2.569999567</v>
      </c>
      <c r="J33" s="253">
        <v>2.420000323</v>
      </c>
      <c r="K33" s="253">
        <v>2.619999806</v>
      </c>
      <c r="L33" s="253">
        <v>2.8205170123999999</v>
      </c>
      <c r="M33" s="253">
        <v>2.4999999759999998</v>
      </c>
      <c r="N33" s="253">
        <v>2.4799995670000001</v>
      </c>
      <c r="O33" s="253">
        <v>2.2200000000000002</v>
      </c>
      <c r="P33" s="253">
        <v>2.0099999999999998</v>
      </c>
      <c r="Q33" s="253">
        <v>2.02</v>
      </c>
      <c r="R33" s="253">
        <v>2.02</v>
      </c>
      <c r="S33" s="253">
        <v>2.2200000000000002</v>
      </c>
      <c r="T33" s="253">
        <v>1.940021</v>
      </c>
      <c r="U33" s="253">
        <v>1.95</v>
      </c>
      <c r="V33" s="253">
        <v>1.85</v>
      </c>
      <c r="W33" s="253">
        <v>2.08</v>
      </c>
      <c r="X33" s="253">
        <v>2.08</v>
      </c>
      <c r="Y33" s="253">
        <v>2.2998569999999998</v>
      </c>
      <c r="Z33" s="253">
        <v>2.6</v>
      </c>
      <c r="AA33" s="253">
        <v>2.69496</v>
      </c>
      <c r="AB33" s="253">
        <v>2.6906289999999999</v>
      </c>
      <c r="AC33" s="253">
        <v>2.69577</v>
      </c>
      <c r="AD33" s="253">
        <v>2.3842729999999999</v>
      </c>
      <c r="AE33" s="253">
        <v>2.278492</v>
      </c>
      <c r="AF33" s="253">
        <v>1.975959</v>
      </c>
      <c r="AG33" s="253">
        <v>1.769712</v>
      </c>
      <c r="AH33" s="253">
        <v>1.5633589999999999</v>
      </c>
      <c r="AI33" s="253">
        <v>1.6648810000000001</v>
      </c>
      <c r="AJ33" s="253">
        <v>1.960132</v>
      </c>
      <c r="AK33" s="253">
        <v>1.9550000000000001</v>
      </c>
      <c r="AL33" s="253">
        <v>1.9518</v>
      </c>
      <c r="AM33" s="253">
        <v>1.8499000000000001</v>
      </c>
      <c r="AN33" s="253">
        <v>2.0992000000000002</v>
      </c>
      <c r="AO33" s="253">
        <v>2.0933999999999999</v>
      </c>
      <c r="AP33" s="253">
        <v>2.0897999999999999</v>
      </c>
      <c r="AQ33" s="253">
        <v>2.0956999999999999</v>
      </c>
      <c r="AR33" s="253">
        <v>2.0947</v>
      </c>
      <c r="AS33" s="253">
        <v>1.9417</v>
      </c>
      <c r="AT33" s="253">
        <v>2.0417000000000001</v>
      </c>
      <c r="AU33" s="253">
        <v>2.1490999999999998</v>
      </c>
      <c r="AV33" s="253">
        <v>1.9678</v>
      </c>
      <c r="AW33" s="253">
        <v>1.9872000000000001</v>
      </c>
      <c r="AX33" s="253">
        <v>1.9888999999999999</v>
      </c>
      <c r="AY33" s="253">
        <v>1.9923</v>
      </c>
      <c r="AZ33" s="253">
        <v>1.8969</v>
      </c>
      <c r="BA33" s="253">
        <v>1.6972</v>
      </c>
      <c r="BB33" s="253">
        <v>1.5021</v>
      </c>
      <c r="BC33" s="253">
        <v>1.5067999999999999</v>
      </c>
      <c r="BD33" s="253">
        <v>1.3830387</v>
      </c>
      <c r="BE33" s="253">
        <v>1.3299757000000001</v>
      </c>
      <c r="BF33" s="410">
        <v>1.2799757</v>
      </c>
      <c r="BG33" s="410">
        <v>1.3875310999999999</v>
      </c>
      <c r="BH33" s="410">
        <v>1.6060988</v>
      </c>
      <c r="BI33" s="410">
        <v>1.6253812000000001</v>
      </c>
      <c r="BJ33" s="494">
        <v>1.9771169</v>
      </c>
      <c r="BK33" s="494">
        <v>2.1299152000000001</v>
      </c>
      <c r="BL33" s="494">
        <v>2.1356256</v>
      </c>
      <c r="BM33" s="494">
        <v>2.1369327999999999</v>
      </c>
      <c r="BN33" s="494">
        <v>2.1429504000000001</v>
      </c>
      <c r="BO33" s="494">
        <v>2.1487631999999999</v>
      </c>
      <c r="BP33" s="494">
        <v>2.1254316289999999</v>
      </c>
      <c r="BQ33" s="494">
        <v>2.1232951170000001</v>
      </c>
      <c r="BR33" s="494">
        <v>2.124295117</v>
      </c>
      <c r="BS33" s="494">
        <v>2.1330318460000002</v>
      </c>
      <c r="BT33" s="494">
        <v>2.1274451710000002</v>
      </c>
      <c r="BU33" s="494">
        <v>2.1225903490000002</v>
      </c>
      <c r="BV33" s="494">
        <v>2.125367706</v>
      </c>
    </row>
    <row r="34" spans="1:74" ht="11.1" customHeight="1" x14ac:dyDescent="0.2">
      <c r="A34" s="162" t="s">
        <v>1071</v>
      </c>
      <c r="B34" s="173" t="s">
        <v>90</v>
      </c>
      <c r="C34" s="253">
        <v>3.6700000949999998</v>
      </c>
      <c r="D34" s="253">
        <v>3.6449998780000001</v>
      </c>
      <c r="E34" s="253">
        <v>3.619999709</v>
      </c>
      <c r="F34" s="253">
        <v>3.4700004290000002</v>
      </c>
      <c r="G34" s="253">
        <v>3.469999633</v>
      </c>
      <c r="H34" s="253">
        <v>2.7699995479999999</v>
      </c>
      <c r="I34" s="253">
        <v>2.569999567</v>
      </c>
      <c r="J34" s="253">
        <v>2.420000323</v>
      </c>
      <c r="K34" s="253">
        <v>2.619999806</v>
      </c>
      <c r="L34" s="253">
        <v>2.8699997669999999</v>
      </c>
      <c r="M34" s="253">
        <v>2.4999999759999998</v>
      </c>
      <c r="N34" s="253">
        <v>2.4799995670000001</v>
      </c>
      <c r="O34" s="253">
        <v>2.2200000000000002</v>
      </c>
      <c r="P34" s="253">
        <v>2.0099999999999998</v>
      </c>
      <c r="Q34" s="253">
        <v>2.02</v>
      </c>
      <c r="R34" s="253">
        <v>2.02</v>
      </c>
      <c r="S34" s="253">
        <v>2.2200000000000002</v>
      </c>
      <c r="T34" s="253">
        <v>1.940021</v>
      </c>
      <c r="U34" s="253">
        <v>1.95</v>
      </c>
      <c r="V34" s="253">
        <v>1.9</v>
      </c>
      <c r="W34" s="253">
        <v>2.08</v>
      </c>
      <c r="X34" s="253">
        <v>2.08</v>
      </c>
      <c r="Y34" s="253">
        <v>2.2998569999999998</v>
      </c>
      <c r="Z34" s="253">
        <v>2.6</v>
      </c>
      <c r="AA34" s="253">
        <v>2.69496</v>
      </c>
      <c r="AB34" s="253">
        <v>2.6906289999999999</v>
      </c>
      <c r="AC34" s="253">
        <v>2.69577</v>
      </c>
      <c r="AD34" s="253">
        <v>2.3842729999999999</v>
      </c>
      <c r="AE34" s="253">
        <v>2.278492</v>
      </c>
      <c r="AF34" s="253">
        <v>1.975959</v>
      </c>
      <c r="AG34" s="253">
        <v>1.769712</v>
      </c>
      <c r="AH34" s="253">
        <v>1.5633589999999999</v>
      </c>
      <c r="AI34" s="253">
        <v>1.6648810000000001</v>
      </c>
      <c r="AJ34" s="253">
        <v>1.960132</v>
      </c>
      <c r="AK34" s="253">
        <v>1.9550000000000001</v>
      </c>
      <c r="AL34" s="253">
        <v>1.9518</v>
      </c>
      <c r="AM34" s="253">
        <v>1.8499000000000001</v>
      </c>
      <c r="AN34" s="253">
        <v>2.0992000000000002</v>
      </c>
      <c r="AO34" s="253">
        <v>2.0933999999999999</v>
      </c>
      <c r="AP34" s="253">
        <v>2.0897999999999999</v>
      </c>
      <c r="AQ34" s="253">
        <v>2.0956999999999999</v>
      </c>
      <c r="AR34" s="253">
        <v>2.0947</v>
      </c>
      <c r="AS34" s="253">
        <v>1.9417</v>
      </c>
      <c r="AT34" s="253">
        <v>2.0417000000000001</v>
      </c>
      <c r="AU34" s="253">
        <v>2.1490999999999998</v>
      </c>
      <c r="AV34" s="253">
        <v>1.9678</v>
      </c>
      <c r="AW34" s="253">
        <v>1.9872000000000001</v>
      </c>
      <c r="AX34" s="253">
        <v>1.9888999999999999</v>
      </c>
      <c r="AY34" s="253">
        <v>1.9923</v>
      </c>
      <c r="AZ34" s="253">
        <v>1.8969</v>
      </c>
      <c r="BA34" s="253">
        <v>1.6972</v>
      </c>
      <c r="BB34" s="253">
        <v>1.5021</v>
      </c>
      <c r="BC34" s="253">
        <v>1.5067999999999999</v>
      </c>
      <c r="BD34" s="253">
        <v>1.3830387</v>
      </c>
      <c r="BE34" s="253">
        <v>1.3299757000000001</v>
      </c>
      <c r="BF34" s="410">
        <v>1.2799757</v>
      </c>
      <c r="BG34" s="410">
        <v>1.3875310999999999</v>
      </c>
      <c r="BH34" s="410">
        <v>1.6060988</v>
      </c>
      <c r="BI34" s="410">
        <v>1.6253812000000001</v>
      </c>
      <c r="BJ34" s="410">
        <v>1.9771169</v>
      </c>
      <c r="BK34" s="410">
        <v>2.1299152000000001</v>
      </c>
      <c r="BL34" s="410">
        <v>2.1356256</v>
      </c>
      <c r="BM34" s="410">
        <v>2.1369327999999999</v>
      </c>
      <c r="BN34" s="410">
        <v>2.1429504000000001</v>
      </c>
      <c r="BO34" s="410">
        <v>2.1487631999999999</v>
      </c>
      <c r="BP34" s="410">
        <v>2.1254316289999999</v>
      </c>
      <c r="BQ34" s="410">
        <v>2.1232951170000001</v>
      </c>
      <c r="BR34" s="410">
        <v>2.124295117</v>
      </c>
      <c r="BS34" s="410">
        <v>2.1330318460000002</v>
      </c>
      <c r="BT34" s="410">
        <v>2.1274451710000002</v>
      </c>
      <c r="BU34" s="410">
        <v>2.1225903490000002</v>
      </c>
      <c r="BV34" s="410">
        <v>2.125367706</v>
      </c>
    </row>
    <row r="35" spans="1:74" ht="11.1" customHeight="1" x14ac:dyDescent="0.2">
      <c r="B35" s="173"/>
      <c r="C35" s="253"/>
      <c r="D35" s="253"/>
      <c r="E35" s="253"/>
      <c r="F35" s="253"/>
      <c r="G35" s="253"/>
      <c r="H35" s="253"/>
      <c r="I35" s="253"/>
      <c r="J35" s="253"/>
      <c r="K35" s="253"/>
      <c r="L35" s="253"/>
      <c r="M35" s="253"/>
      <c r="N35" s="253"/>
      <c r="O35" s="253"/>
      <c r="P35" s="253"/>
      <c r="Q35" s="253"/>
      <c r="R35" s="253"/>
      <c r="S35" s="253"/>
      <c r="T35" s="253"/>
      <c r="U35" s="253"/>
      <c r="V35" s="253"/>
      <c r="W35" s="253"/>
      <c r="X35" s="253"/>
      <c r="Y35" s="253"/>
      <c r="Z35" s="253"/>
      <c r="AA35" s="253"/>
      <c r="AB35" s="253"/>
      <c r="AC35" s="253"/>
      <c r="AD35" s="253"/>
      <c r="AE35" s="253"/>
      <c r="AF35" s="253"/>
      <c r="AG35" s="253"/>
      <c r="AH35" s="253"/>
      <c r="AI35" s="253"/>
      <c r="AJ35" s="253"/>
      <c r="AK35" s="253"/>
      <c r="AL35" s="253"/>
      <c r="AM35" s="253"/>
      <c r="AN35" s="253"/>
      <c r="AO35" s="253"/>
      <c r="AP35" s="253"/>
      <c r="AQ35" s="253"/>
      <c r="AR35" s="253"/>
      <c r="AS35" s="253"/>
      <c r="AT35" s="253"/>
      <c r="AU35" s="253"/>
      <c r="AV35" s="253"/>
      <c r="AW35" s="253"/>
      <c r="AX35" s="253"/>
      <c r="AY35" s="253"/>
      <c r="AZ35" s="253"/>
      <c r="BA35" s="253"/>
      <c r="BB35" s="253"/>
      <c r="BC35" s="253"/>
      <c r="BD35" s="253"/>
      <c r="BE35" s="253"/>
      <c r="BF35" s="410"/>
      <c r="BG35" s="410"/>
      <c r="BH35" s="410"/>
      <c r="BI35" s="410"/>
      <c r="BJ35" s="410"/>
      <c r="BK35" s="410"/>
      <c r="BL35" s="410"/>
      <c r="BM35" s="410"/>
      <c r="BN35" s="410"/>
      <c r="BO35" s="410"/>
      <c r="BP35" s="410"/>
      <c r="BQ35" s="410"/>
      <c r="BR35" s="410"/>
      <c r="BS35" s="410"/>
      <c r="BT35" s="410"/>
      <c r="BU35" s="410"/>
      <c r="BV35" s="410"/>
    </row>
    <row r="36" spans="1:74" ht="11.1" customHeight="1" x14ac:dyDescent="0.2">
      <c r="A36" s="162" t="s">
        <v>1195</v>
      </c>
      <c r="B36" s="174" t="s">
        <v>1196</v>
      </c>
      <c r="C36" s="254">
        <v>2.5000000000000001E-2</v>
      </c>
      <c r="D36" s="254">
        <v>0.29984571399999999</v>
      </c>
      <c r="E36" s="254">
        <v>1.4822994190000001</v>
      </c>
      <c r="F36" s="254">
        <v>1.47</v>
      </c>
      <c r="G36" s="254">
        <v>1.4</v>
      </c>
      <c r="H36" s="254">
        <v>1.5</v>
      </c>
      <c r="I36" s="254">
        <v>1.6773644839999999</v>
      </c>
      <c r="J36" s="254">
        <v>1.6273027096999999</v>
      </c>
      <c r="K36" s="254">
        <v>1.5934874667000001</v>
      </c>
      <c r="L36" s="254">
        <v>1.575746903</v>
      </c>
      <c r="M36" s="254">
        <v>1.2261040000000001</v>
      </c>
      <c r="N36" s="254">
        <v>1.1200000000000001</v>
      </c>
      <c r="O36" s="254">
        <v>0.85898322579999997</v>
      </c>
      <c r="P36" s="254">
        <v>0.67549972420000004</v>
      </c>
      <c r="Q36" s="254">
        <v>0.75216083869999995</v>
      </c>
      <c r="R36" s="254">
        <v>0.63049599999999995</v>
      </c>
      <c r="S36" s="254">
        <v>0.905905548</v>
      </c>
      <c r="T36" s="254">
        <v>0.97719480030000005</v>
      </c>
      <c r="U36" s="254">
        <v>1.0986174194</v>
      </c>
      <c r="V36" s="254">
        <v>1.1046109677</v>
      </c>
      <c r="W36" s="254">
        <v>1.0706613332999999</v>
      </c>
      <c r="X36" s="254">
        <v>1.218303871</v>
      </c>
      <c r="Y36" s="254">
        <v>1.376474067</v>
      </c>
      <c r="Z36" s="254">
        <v>1.4567729680999999</v>
      </c>
      <c r="AA36" s="254">
        <v>1.3754200000000001</v>
      </c>
      <c r="AB36" s="254">
        <v>1.2802500000000001</v>
      </c>
      <c r="AC36" s="254">
        <v>1.3105850000000001</v>
      </c>
      <c r="AD36" s="254">
        <v>1.18801</v>
      </c>
      <c r="AE36" s="254">
        <v>1.23092</v>
      </c>
      <c r="AF36" s="254">
        <v>1.785955</v>
      </c>
      <c r="AG36" s="254">
        <v>1.8038650000000001</v>
      </c>
      <c r="AH36" s="254">
        <v>2.1346500000000002</v>
      </c>
      <c r="AI36" s="254">
        <v>2.6767750000000001</v>
      </c>
      <c r="AJ36" s="254">
        <v>2.3567749999999998</v>
      </c>
      <c r="AK36" s="254">
        <v>2.536775</v>
      </c>
      <c r="AL36" s="254">
        <v>2.6067749999999998</v>
      </c>
      <c r="AM36" s="254">
        <v>2.1938411289999999</v>
      </c>
      <c r="AN36" s="254">
        <v>2.1581999999999999</v>
      </c>
      <c r="AO36" s="254">
        <v>2.6052</v>
      </c>
      <c r="AP36" s="254">
        <v>2.5211999999999999</v>
      </c>
      <c r="AQ36" s="254">
        <v>2.6012</v>
      </c>
      <c r="AR36" s="254">
        <v>2.5962000000000001</v>
      </c>
      <c r="AS36" s="254">
        <v>2.4462000000000002</v>
      </c>
      <c r="AT36" s="254">
        <v>2.2559999999999998</v>
      </c>
      <c r="AU36" s="254">
        <v>2.0606</v>
      </c>
      <c r="AV36" s="254">
        <v>2.1802000000000001</v>
      </c>
      <c r="AW36" s="254">
        <v>2.5297999999999998</v>
      </c>
      <c r="AX36" s="254">
        <v>2.5895999999999999</v>
      </c>
      <c r="AY36" s="254">
        <v>2.62575</v>
      </c>
      <c r="AZ36" s="254">
        <v>2.5689000000000002</v>
      </c>
      <c r="BA36" s="254">
        <v>2.3969</v>
      </c>
      <c r="BB36" s="254">
        <v>2.29305</v>
      </c>
      <c r="BC36" s="254">
        <v>2.5830500000000001</v>
      </c>
      <c r="BD36" s="254">
        <v>2.6380499999999998</v>
      </c>
      <c r="BE36" s="254">
        <v>2.64805</v>
      </c>
      <c r="BF36" s="635" t="s">
        <v>1298</v>
      </c>
      <c r="BG36" s="635" t="s">
        <v>1298</v>
      </c>
      <c r="BH36" s="635" t="s">
        <v>1298</v>
      </c>
      <c r="BI36" s="635" t="s">
        <v>1298</v>
      </c>
      <c r="BJ36" s="635" t="s">
        <v>1298</v>
      </c>
      <c r="BK36" s="635" t="s">
        <v>1298</v>
      </c>
      <c r="BL36" s="635" t="s">
        <v>1298</v>
      </c>
      <c r="BM36" s="635" t="s">
        <v>1298</v>
      </c>
      <c r="BN36" s="635" t="s">
        <v>1298</v>
      </c>
      <c r="BO36" s="635" t="s">
        <v>1298</v>
      </c>
      <c r="BP36" s="635" t="s">
        <v>1298</v>
      </c>
      <c r="BQ36" s="635" t="s">
        <v>1298</v>
      </c>
      <c r="BR36" s="635" t="s">
        <v>1298</v>
      </c>
      <c r="BS36" s="635" t="s">
        <v>1298</v>
      </c>
      <c r="BT36" s="635" t="s">
        <v>1298</v>
      </c>
      <c r="BU36" s="635" t="s">
        <v>1298</v>
      </c>
      <c r="BV36" s="635" t="s">
        <v>1298</v>
      </c>
    </row>
    <row r="37" spans="1:74" ht="11.1" customHeight="1" x14ac:dyDescent="0.2">
      <c r="B37" s="172"/>
      <c r="C37" s="253"/>
      <c r="D37" s="253"/>
      <c r="E37" s="253"/>
      <c r="F37" s="253"/>
      <c r="G37" s="253"/>
      <c r="H37" s="253"/>
      <c r="I37" s="253"/>
      <c r="J37" s="253"/>
      <c r="K37" s="253"/>
      <c r="L37" s="253"/>
      <c r="M37" s="253"/>
      <c r="N37" s="253"/>
      <c r="O37" s="253"/>
      <c r="P37" s="253"/>
      <c r="Q37" s="253"/>
      <c r="R37" s="253"/>
      <c r="S37" s="253"/>
      <c r="T37" s="253"/>
      <c r="U37" s="253"/>
      <c r="V37" s="253"/>
      <c r="W37" s="253"/>
      <c r="X37" s="253"/>
      <c r="Y37" s="253"/>
      <c r="Z37" s="253"/>
      <c r="AA37" s="253"/>
      <c r="AB37" s="253"/>
      <c r="AC37" s="253"/>
      <c r="AD37" s="253"/>
      <c r="AE37" s="253"/>
      <c r="AF37" s="253"/>
      <c r="AG37" s="253"/>
      <c r="AH37" s="253"/>
      <c r="AI37" s="253"/>
      <c r="AJ37" s="253"/>
      <c r="AK37" s="253"/>
      <c r="AL37" s="253"/>
      <c r="AM37" s="253"/>
      <c r="AN37" s="253"/>
      <c r="AO37" s="253"/>
      <c r="AP37" s="253"/>
      <c r="AQ37" s="253"/>
      <c r="AR37" s="253"/>
      <c r="AS37" s="253"/>
      <c r="AT37" s="253"/>
      <c r="AU37" s="253"/>
      <c r="AV37" s="253"/>
      <c r="AW37" s="253"/>
      <c r="AX37" s="253"/>
      <c r="AY37" s="410"/>
      <c r="AZ37" s="410"/>
      <c r="BA37" s="410"/>
      <c r="BB37" s="410"/>
      <c r="BC37" s="410"/>
      <c r="BD37" s="410"/>
      <c r="BE37" s="410"/>
      <c r="BF37" s="410"/>
      <c r="BG37" s="410"/>
      <c r="BH37" s="253"/>
      <c r="BI37" s="410"/>
      <c r="BJ37" s="410"/>
      <c r="BK37" s="410"/>
      <c r="BL37" s="410"/>
      <c r="BM37" s="410"/>
      <c r="BN37" s="410"/>
      <c r="BO37" s="410"/>
      <c r="BP37" s="410"/>
      <c r="BQ37" s="410"/>
      <c r="BR37" s="410"/>
      <c r="BS37" s="410"/>
      <c r="BT37" s="410"/>
      <c r="BU37" s="410"/>
      <c r="BV37" s="410"/>
    </row>
    <row r="38" spans="1:74" ht="12" customHeight="1" x14ac:dyDescent="0.2">
      <c r="B38" s="692" t="s">
        <v>1172</v>
      </c>
      <c r="C38" s="658"/>
      <c r="D38" s="658"/>
      <c r="E38" s="658"/>
      <c r="F38" s="658"/>
      <c r="G38" s="658"/>
      <c r="H38" s="658"/>
      <c r="I38" s="658"/>
      <c r="J38" s="658"/>
      <c r="K38" s="658"/>
      <c r="L38" s="658"/>
      <c r="M38" s="658"/>
      <c r="N38" s="658"/>
      <c r="O38" s="658"/>
      <c r="P38" s="658"/>
      <c r="Q38" s="658"/>
    </row>
    <row r="39" spans="1:74" ht="24" customHeight="1" x14ac:dyDescent="0.2">
      <c r="B39" s="689" t="s">
        <v>725</v>
      </c>
      <c r="C39" s="680"/>
      <c r="D39" s="680"/>
      <c r="E39" s="680"/>
      <c r="F39" s="680"/>
      <c r="G39" s="680"/>
      <c r="H39" s="680"/>
      <c r="I39" s="680"/>
      <c r="J39" s="680"/>
      <c r="K39" s="680"/>
      <c r="L39" s="680"/>
      <c r="M39" s="680"/>
      <c r="N39" s="680"/>
      <c r="O39" s="680"/>
      <c r="P39" s="680"/>
      <c r="Q39" s="676"/>
    </row>
    <row r="40" spans="1:74" s="441" customFormat="1" ht="12" customHeight="1" x14ac:dyDescent="0.2">
      <c r="A40" s="442"/>
      <c r="B40" s="679" t="s">
        <v>1103</v>
      </c>
      <c r="C40" s="680"/>
      <c r="D40" s="680"/>
      <c r="E40" s="680"/>
      <c r="F40" s="680"/>
      <c r="G40" s="680"/>
      <c r="H40" s="680"/>
      <c r="I40" s="680"/>
      <c r="J40" s="680"/>
      <c r="K40" s="680"/>
      <c r="L40" s="680"/>
      <c r="M40" s="680"/>
      <c r="N40" s="680"/>
      <c r="O40" s="680"/>
      <c r="P40" s="680"/>
      <c r="Q40" s="676"/>
      <c r="AY40" s="538"/>
      <c r="AZ40" s="538"/>
      <c r="BA40" s="538"/>
      <c r="BB40" s="538"/>
      <c r="BC40" s="538"/>
      <c r="BD40" s="538"/>
      <c r="BE40" s="538"/>
      <c r="BF40" s="538"/>
      <c r="BG40" s="538"/>
      <c r="BH40" s="538"/>
      <c r="BI40" s="538"/>
      <c r="BJ40" s="538"/>
    </row>
    <row r="41" spans="1:74" s="441" customFormat="1" ht="14.1" customHeight="1" x14ac:dyDescent="0.2">
      <c r="A41" s="442"/>
      <c r="B41" s="691" t="s">
        <v>1128</v>
      </c>
      <c r="C41" s="676"/>
      <c r="D41" s="676"/>
      <c r="E41" s="676"/>
      <c r="F41" s="676"/>
      <c r="G41" s="676"/>
      <c r="H41" s="676"/>
      <c r="I41" s="676"/>
      <c r="J41" s="676"/>
      <c r="K41" s="676"/>
      <c r="L41" s="676"/>
      <c r="M41" s="676"/>
      <c r="N41" s="676"/>
      <c r="O41" s="676"/>
      <c r="P41" s="676"/>
      <c r="Q41" s="676"/>
      <c r="AY41" s="538"/>
      <c r="AZ41" s="538"/>
      <c r="BA41" s="538"/>
      <c r="BB41" s="538"/>
      <c r="BC41" s="538"/>
      <c r="BD41" s="538"/>
      <c r="BE41" s="538"/>
      <c r="BF41" s="538"/>
      <c r="BG41" s="538"/>
      <c r="BH41" s="538"/>
      <c r="BI41" s="538"/>
      <c r="BJ41" s="538"/>
    </row>
    <row r="42" spans="1:74" s="441" customFormat="1" ht="12" customHeight="1" x14ac:dyDescent="0.2">
      <c r="A42" s="442"/>
      <c r="B42" s="674" t="s">
        <v>1107</v>
      </c>
      <c r="C42" s="675"/>
      <c r="D42" s="675"/>
      <c r="E42" s="675"/>
      <c r="F42" s="675"/>
      <c r="G42" s="675"/>
      <c r="H42" s="675"/>
      <c r="I42" s="675"/>
      <c r="J42" s="675"/>
      <c r="K42" s="675"/>
      <c r="L42" s="675"/>
      <c r="M42" s="675"/>
      <c r="N42" s="675"/>
      <c r="O42" s="675"/>
      <c r="P42" s="675"/>
      <c r="Q42" s="676"/>
      <c r="AY42" s="538"/>
      <c r="AZ42" s="538"/>
      <c r="BA42" s="538"/>
      <c r="BB42" s="538"/>
      <c r="BC42" s="538"/>
      <c r="BD42" s="538"/>
      <c r="BE42" s="538"/>
      <c r="BF42" s="538"/>
      <c r="BG42" s="538"/>
      <c r="BH42" s="538"/>
      <c r="BI42" s="538"/>
      <c r="BJ42" s="538"/>
    </row>
    <row r="43" spans="1:74" s="441" customFormat="1" ht="12" customHeight="1" x14ac:dyDescent="0.2">
      <c r="A43" s="437"/>
      <c r="B43" s="687" t="s">
        <v>1224</v>
      </c>
      <c r="C43" s="676"/>
      <c r="D43" s="676"/>
      <c r="E43" s="676"/>
      <c r="F43" s="676"/>
      <c r="G43" s="676"/>
      <c r="H43" s="676"/>
      <c r="I43" s="676"/>
      <c r="J43" s="676"/>
      <c r="K43" s="676"/>
      <c r="L43" s="676"/>
      <c r="M43" s="676"/>
      <c r="N43" s="676"/>
      <c r="O43" s="676"/>
      <c r="P43" s="676"/>
      <c r="Q43" s="676"/>
      <c r="AY43" s="538"/>
      <c r="AZ43" s="538"/>
      <c r="BA43" s="538"/>
      <c r="BB43" s="538"/>
      <c r="BC43" s="538"/>
      <c r="BD43" s="538"/>
      <c r="BE43" s="538"/>
      <c r="BF43" s="538"/>
      <c r="BG43" s="538"/>
      <c r="BH43" s="538"/>
      <c r="BI43" s="538"/>
      <c r="BJ43" s="538"/>
    </row>
    <row r="44" spans="1:74" x14ac:dyDescent="0.2">
      <c r="BK44" s="412"/>
      <c r="BL44" s="412"/>
      <c r="BM44" s="412"/>
      <c r="BN44" s="412"/>
      <c r="BO44" s="412"/>
      <c r="BP44" s="412"/>
      <c r="BQ44" s="412"/>
      <c r="BR44" s="412"/>
      <c r="BS44" s="412"/>
      <c r="BT44" s="412"/>
      <c r="BU44" s="412"/>
      <c r="BV44" s="412"/>
    </row>
    <row r="45" spans="1:74" x14ac:dyDescent="0.2">
      <c r="BK45" s="412"/>
      <c r="BL45" s="412"/>
      <c r="BM45" s="412"/>
      <c r="BN45" s="412"/>
      <c r="BO45" s="412"/>
      <c r="BP45" s="412"/>
      <c r="BQ45" s="412"/>
      <c r="BR45" s="412"/>
      <c r="BS45" s="412"/>
      <c r="BT45" s="412"/>
      <c r="BU45" s="412"/>
      <c r="BV45" s="412"/>
    </row>
    <row r="46" spans="1:74" x14ac:dyDescent="0.2">
      <c r="BK46" s="412"/>
      <c r="BL46" s="412"/>
      <c r="BM46" s="412"/>
      <c r="BN46" s="412"/>
      <c r="BO46" s="412"/>
      <c r="BP46" s="412"/>
      <c r="BQ46" s="412"/>
      <c r="BR46" s="412"/>
      <c r="BS46" s="412"/>
      <c r="BT46" s="412"/>
      <c r="BU46" s="412"/>
      <c r="BV46" s="412"/>
    </row>
    <row r="47" spans="1:74" x14ac:dyDescent="0.2">
      <c r="BK47" s="412"/>
      <c r="BL47" s="412"/>
      <c r="BM47" s="412"/>
      <c r="BN47" s="412"/>
      <c r="BO47" s="412"/>
      <c r="BP47" s="412"/>
      <c r="BQ47" s="412"/>
      <c r="BR47" s="412"/>
      <c r="BS47" s="412"/>
      <c r="BT47" s="412"/>
      <c r="BU47" s="412"/>
      <c r="BV47" s="412"/>
    </row>
    <row r="48" spans="1:74" x14ac:dyDescent="0.2">
      <c r="BK48" s="412"/>
      <c r="BL48" s="412"/>
      <c r="BM48" s="412"/>
      <c r="BN48" s="412"/>
      <c r="BO48" s="412"/>
      <c r="BP48" s="412"/>
      <c r="BQ48" s="412"/>
      <c r="BR48" s="412"/>
      <c r="BS48" s="412"/>
      <c r="BT48" s="412"/>
      <c r="BU48" s="412"/>
      <c r="BV48" s="412"/>
    </row>
    <row r="49" spans="63:74" x14ac:dyDescent="0.2">
      <c r="BK49" s="412"/>
      <c r="BL49" s="412"/>
      <c r="BM49" s="412"/>
      <c r="BN49" s="412"/>
      <c r="BO49" s="412"/>
      <c r="BP49" s="412"/>
      <c r="BQ49" s="412"/>
      <c r="BR49" s="412"/>
      <c r="BS49" s="412"/>
      <c r="BT49" s="412"/>
      <c r="BU49" s="412"/>
      <c r="BV49" s="412"/>
    </row>
    <row r="50" spans="63:74" x14ac:dyDescent="0.2">
      <c r="BK50" s="412"/>
      <c r="BL50" s="412"/>
      <c r="BM50" s="412"/>
      <c r="BN50" s="412"/>
      <c r="BO50" s="412"/>
      <c r="BP50" s="412"/>
      <c r="BQ50" s="412"/>
      <c r="BR50" s="412"/>
      <c r="BS50" s="412"/>
      <c r="BT50" s="412"/>
      <c r="BU50" s="412"/>
      <c r="BV50" s="412"/>
    </row>
    <row r="51" spans="63:74" x14ac:dyDescent="0.2">
      <c r="BK51" s="412"/>
      <c r="BL51" s="412"/>
      <c r="BM51" s="412"/>
      <c r="BN51" s="412"/>
      <c r="BO51" s="412"/>
      <c r="BP51" s="412"/>
      <c r="BQ51" s="412"/>
      <c r="BR51" s="412"/>
      <c r="BS51" s="412"/>
      <c r="BT51" s="412"/>
      <c r="BU51" s="412"/>
      <c r="BV51" s="412"/>
    </row>
    <row r="52" spans="63:74" x14ac:dyDescent="0.2">
      <c r="BK52" s="412"/>
      <c r="BL52" s="412"/>
      <c r="BM52" s="412"/>
      <c r="BN52" s="412"/>
      <c r="BO52" s="412"/>
      <c r="BP52" s="412"/>
      <c r="BQ52" s="412"/>
      <c r="BR52" s="412"/>
      <c r="BS52" s="412"/>
      <c r="BT52" s="412"/>
      <c r="BU52" s="412"/>
      <c r="BV52" s="412"/>
    </row>
    <row r="53" spans="63:74" x14ac:dyDescent="0.2">
      <c r="BK53" s="412"/>
      <c r="BL53" s="412"/>
      <c r="BM53" s="412"/>
      <c r="BN53" s="412"/>
      <c r="BO53" s="412"/>
      <c r="BP53" s="412"/>
      <c r="BQ53" s="412"/>
      <c r="BR53" s="412"/>
      <c r="BS53" s="412"/>
      <c r="BT53" s="412"/>
      <c r="BU53" s="412"/>
      <c r="BV53" s="412"/>
    </row>
    <row r="54" spans="63:74" x14ac:dyDescent="0.2">
      <c r="BK54" s="412"/>
      <c r="BL54" s="412"/>
      <c r="BM54" s="412"/>
      <c r="BN54" s="412"/>
      <c r="BO54" s="412"/>
      <c r="BP54" s="412"/>
      <c r="BQ54" s="412"/>
      <c r="BR54" s="412"/>
      <c r="BS54" s="412"/>
      <c r="BT54" s="412"/>
      <c r="BU54" s="412"/>
      <c r="BV54" s="412"/>
    </row>
    <row r="55" spans="63:74" x14ac:dyDescent="0.2">
      <c r="BK55" s="412"/>
      <c r="BL55" s="412"/>
      <c r="BM55" s="412"/>
      <c r="BN55" s="412"/>
      <c r="BO55" s="412"/>
      <c r="BP55" s="412"/>
      <c r="BQ55" s="412"/>
      <c r="BR55" s="412"/>
      <c r="BS55" s="412"/>
      <c r="BT55" s="412"/>
      <c r="BU55" s="412"/>
      <c r="BV55" s="412"/>
    </row>
    <row r="56" spans="63:74" x14ac:dyDescent="0.2">
      <c r="BK56" s="412"/>
      <c r="BL56" s="412"/>
      <c r="BM56" s="412"/>
      <c r="BN56" s="412"/>
      <c r="BO56" s="412"/>
      <c r="BP56" s="412"/>
      <c r="BQ56" s="412"/>
      <c r="BR56" s="412"/>
      <c r="BS56" s="412"/>
      <c r="BT56" s="412"/>
      <c r="BU56" s="412"/>
      <c r="BV56" s="412"/>
    </row>
    <row r="57" spans="63:74" x14ac:dyDescent="0.2">
      <c r="BK57" s="412"/>
      <c r="BL57" s="412"/>
      <c r="BM57" s="412"/>
      <c r="BN57" s="412"/>
      <c r="BO57" s="412"/>
      <c r="BP57" s="412"/>
      <c r="BQ57" s="412"/>
      <c r="BR57" s="412"/>
      <c r="BS57" s="412"/>
      <c r="BT57" s="412"/>
      <c r="BU57" s="412"/>
      <c r="BV57" s="412"/>
    </row>
    <row r="58" spans="63:74" x14ac:dyDescent="0.2">
      <c r="BK58" s="412"/>
      <c r="BL58" s="412"/>
      <c r="BM58" s="412"/>
      <c r="BN58" s="412"/>
      <c r="BO58" s="412"/>
      <c r="BP58" s="412"/>
      <c r="BQ58" s="412"/>
      <c r="BR58" s="412"/>
      <c r="BS58" s="412"/>
      <c r="BT58" s="412"/>
      <c r="BU58" s="412"/>
      <c r="BV58" s="412"/>
    </row>
    <row r="59" spans="63:74" x14ac:dyDescent="0.2">
      <c r="BK59" s="412"/>
      <c r="BL59" s="412"/>
      <c r="BM59" s="412"/>
      <c r="BN59" s="412"/>
      <c r="BO59" s="412"/>
      <c r="BP59" s="412"/>
      <c r="BQ59" s="412"/>
      <c r="BR59" s="412"/>
      <c r="BS59" s="412"/>
      <c r="BT59" s="412"/>
      <c r="BU59" s="412"/>
      <c r="BV59" s="412"/>
    </row>
    <row r="60" spans="63:74" x14ac:dyDescent="0.2">
      <c r="BK60" s="412"/>
      <c r="BL60" s="412"/>
      <c r="BM60" s="412"/>
      <c r="BN60" s="412"/>
      <c r="BO60" s="412"/>
      <c r="BP60" s="412"/>
      <c r="BQ60" s="412"/>
      <c r="BR60" s="412"/>
      <c r="BS60" s="412"/>
      <c r="BT60" s="412"/>
      <c r="BU60" s="412"/>
      <c r="BV60" s="412"/>
    </row>
    <row r="61" spans="63:74" x14ac:dyDescent="0.2">
      <c r="BK61" s="412"/>
      <c r="BL61" s="412"/>
      <c r="BM61" s="412"/>
      <c r="BN61" s="412"/>
      <c r="BO61" s="412"/>
      <c r="BP61" s="412"/>
      <c r="BQ61" s="412"/>
      <c r="BR61" s="412"/>
      <c r="BS61" s="412"/>
      <c r="BT61" s="412"/>
      <c r="BU61" s="412"/>
      <c r="BV61" s="412"/>
    </row>
    <row r="62" spans="63:74" x14ac:dyDescent="0.2">
      <c r="BK62" s="412"/>
      <c r="BL62" s="412"/>
      <c r="BM62" s="412"/>
      <c r="BN62" s="412"/>
      <c r="BO62" s="412"/>
      <c r="BP62" s="412"/>
      <c r="BQ62" s="412"/>
      <c r="BR62" s="412"/>
      <c r="BS62" s="412"/>
      <c r="BT62" s="412"/>
      <c r="BU62" s="412"/>
      <c r="BV62" s="412"/>
    </row>
    <row r="63" spans="63:74" x14ac:dyDescent="0.2">
      <c r="BK63" s="412"/>
      <c r="BL63" s="412"/>
      <c r="BM63" s="412"/>
      <c r="BN63" s="412"/>
      <c r="BO63" s="412"/>
      <c r="BP63" s="412"/>
      <c r="BQ63" s="412"/>
      <c r="BR63" s="412"/>
      <c r="BS63" s="412"/>
      <c r="BT63" s="412"/>
      <c r="BU63" s="412"/>
      <c r="BV63" s="412"/>
    </row>
    <row r="64" spans="63:74" x14ac:dyDescent="0.2">
      <c r="BK64" s="412"/>
      <c r="BL64" s="412"/>
      <c r="BM64" s="412"/>
      <c r="BN64" s="412"/>
      <c r="BO64" s="412"/>
      <c r="BP64" s="412"/>
      <c r="BQ64" s="412"/>
      <c r="BR64" s="412"/>
      <c r="BS64" s="412"/>
      <c r="BT64" s="412"/>
      <c r="BU64" s="412"/>
      <c r="BV64" s="412"/>
    </row>
    <row r="65" spans="63:74" x14ac:dyDescent="0.2">
      <c r="BK65" s="412"/>
      <c r="BL65" s="412"/>
      <c r="BM65" s="412"/>
      <c r="BN65" s="412"/>
      <c r="BO65" s="412"/>
      <c r="BP65" s="412"/>
      <c r="BQ65" s="412"/>
      <c r="BR65" s="412"/>
      <c r="BS65" s="412"/>
      <c r="BT65" s="412"/>
      <c r="BU65" s="412"/>
      <c r="BV65" s="412"/>
    </row>
    <row r="66" spans="63:74" x14ac:dyDescent="0.2">
      <c r="BK66" s="412"/>
      <c r="BL66" s="412"/>
      <c r="BM66" s="412"/>
      <c r="BN66" s="412"/>
      <c r="BO66" s="412"/>
      <c r="BP66" s="412"/>
      <c r="BQ66" s="412"/>
      <c r="BR66" s="412"/>
      <c r="BS66" s="412"/>
      <c r="BT66" s="412"/>
      <c r="BU66" s="412"/>
      <c r="BV66" s="412"/>
    </row>
    <row r="67" spans="63:74" x14ac:dyDescent="0.2">
      <c r="BK67" s="412"/>
      <c r="BL67" s="412"/>
      <c r="BM67" s="412"/>
      <c r="BN67" s="412"/>
      <c r="BO67" s="412"/>
      <c r="BP67" s="412"/>
      <c r="BQ67" s="412"/>
      <c r="BR67" s="412"/>
      <c r="BS67" s="412"/>
      <c r="BT67" s="412"/>
      <c r="BU67" s="412"/>
      <c r="BV67" s="412"/>
    </row>
    <row r="68" spans="63:74" x14ac:dyDescent="0.2">
      <c r="BK68" s="412"/>
      <c r="BL68" s="412"/>
      <c r="BM68" s="412"/>
      <c r="BN68" s="412"/>
      <c r="BO68" s="412"/>
      <c r="BP68" s="412"/>
      <c r="BQ68" s="412"/>
      <c r="BR68" s="412"/>
      <c r="BS68" s="412"/>
      <c r="BT68" s="412"/>
      <c r="BU68" s="412"/>
      <c r="BV68" s="412"/>
    </row>
    <row r="69" spans="63:74" x14ac:dyDescent="0.2">
      <c r="BK69" s="412"/>
      <c r="BL69" s="412"/>
      <c r="BM69" s="412"/>
      <c r="BN69" s="412"/>
      <c r="BO69" s="412"/>
      <c r="BP69" s="412"/>
      <c r="BQ69" s="412"/>
      <c r="BR69" s="412"/>
      <c r="BS69" s="412"/>
      <c r="BT69" s="412"/>
      <c r="BU69" s="412"/>
      <c r="BV69" s="412"/>
    </row>
    <row r="70" spans="63:74" x14ac:dyDescent="0.2">
      <c r="BK70" s="412"/>
      <c r="BL70" s="412"/>
      <c r="BM70" s="412"/>
      <c r="BN70" s="412"/>
      <c r="BO70" s="412"/>
      <c r="BP70" s="412"/>
      <c r="BQ70" s="412"/>
      <c r="BR70" s="412"/>
      <c r="BS70" s="412"/>
      <c r="BT70" s="412"/>
      <c r="BU70" s="412"/>
      <c r="BV70" s="412"/>
    </row>
    <row r="71" spans="63:74" x14ac:dyDescent="0.2">
      <c r="BK71" s="412"/>
      <c r="BL71" s="412"/>
      <c r="BM71" s="412"/>
      <c r="BN71" s="412"/>
      <c r="BO71" s="412"/>
      <c r="BP71" s="412"/>
      <c r="BQ71" s="412"/>
      <c r="BR71" s="412"/>
      <c r="BS71" s="412"/>
      <c r="BT71" s="412"/>
      <c r="BU71" s="412"/>
      <c r="BV71" s="412"/>
    </row>
    <row r="72" spans="63:74" x14ac:dyDescent="0.2">
      <c r="BK72" s="412"/>
      <c r="BL72" s="412"/>
      <c r="BM72" s="412"/>
      <c r="BN72" s="412"/>
      <c r="BO72" s="412"/>
      <c r="BP72" s="412"/>
      <c r="BQ72" s="412"/>
      <c r="BR72" s="412"/>
      <c r="BS72" s="412"/>
      <c r="BT72" s="412"/>
      <c r="BU72" s="412"/>
      <c r="BV72" s="412"/>
    </row>
    <row r="73" spans="63:74" x14ac:dyDescent="0.2">
      <c r="BK73" s="412"/>
      <c r="BL73" s="412"/>
      <c r="BM73" s="412"/>
      <c r="BN73" s="412"/>
      <c r="BO73" s="412"/>
      <c r="BP73" s="412"/>
      <c r="BQ73" s="412"/>
      <c r="BR73" s="412"/>
      <c r="BS73" s="412"/>
      <c r="BT73" s="412"/>
      <c r="BU73" s="412"/>
      <c r="BV73" s="412"/>
    </row>
    <row r="74" spans="63:74" x14ac:dyDescent="0.2">
      <c r="BK74" s="412"/>
      <c r="BL74" s="412"/>
      <c r="BM74" s="412"/>
      <c r="BN74" s="412"/>
      <c r="BO74" s="412"/>
      <c r="BP74" s="412"/>
      <c r="BQ74" s="412"/>
      <c r="BR74" s="412"/>
      <c r="BS74" s="412"/>
      <c r="BT74" s="412"/>
      <c r="BU74" s="412"/>
      <c r="BV74" s="412"/>
    </row>
    <row r="75" spans="63:74" x14ac:dyDescent="0.2">
      <c r="BK75" s="412"/>
      <c r="BL75" s="412"/>
      <c r="BM75" s="412"/>
      <c r="BN75" s="412"/>
      <c r="BO75" s="412"/>
      <c r="BP75" s="412"/>
      <c r="BQ75" s="412"/>
      <c r="BR75" s="412"/>
      <c r="BS75" s="412"/>
      <c r="BT75" s="412"/>
      <c r="BU75" s="412"/>
      <c r="BV75" s="412"/>
    </row>
    <row r="76" spans="63:74" x14ac:dyDescent="0.2">
      <c r="BK76" s="412"/>
      <c r="BL76" s="412"/>
      <c r="BM76" s="412"/>
      <c r="BN76" s="412"/>
      <c r="BO76" s="412"/>
      <c r="BP76" s="412"/>
      <c r="BQ76" s="412"/>
      <c r="BR76" s="412"/>
      <c r="BS76" s="412"/>
      <c r="BT76" s="412"/>
      <c r="BU76" s="412"/>
      <c r="BV76" s="412"/>
    </row>
    <row r="77" spans="63:74" x14ac:dyDescent="0.2">
      <c r="BK77" s="412"/>
      <c r="BL77" s="412"/>
      <c r="BM77" s="412"/>
      <c r="BN77" s="412"/>
      <c r="BO77" s="412"/>
      <c r="BP77" s="412"/>
      <c r="BQ77" s="412"/>
      <c r="BR77" s="412"/>
      <c r="BS77" s="412"/>
      <c r="BT77" s="412"/>
      <c r="BU77" s="412"/>
      <c r="BV77" s="412"/>
    </row>
    <row r="78" spans="63:74" x14ac:dyDescent="0.2">
      <c r="BK78" s="412"/>
      <c r="BL78" s="412"/>
      <c r="BM78" s="412"/>
      <c r="BN78" s="412"/>
      <c r="BO78" s="412"/>
      <c r="BP78" s="412"/>
      <c r="BQ78" s="412"/>
      <c r="BR78" s="412"/>
      <c r="BS78" s="412"/>
      <c r="BT78" s="412"/>
      <c r="BU78" s="412"/>
      <c r="BV78" s="412"/>
    </row>
    <row r="79" spans="63:74" x14ac:dyDescent="0.2">
      <c r="BK79" s="412"/>
      <c r="BL79" s="412"/>
      <c r="BM79" s="412"/>
      <c r="BN79" s="412"/>
      <c r="BO79" s="412"/>
      <c r="BP79" s="412"/>
      <c r="BQ79" s="412"/>
      <c r="BR79" s="412"/>
      <c r="BS79" s="412"/>
      <c r="BT79" s="412"/>
      <c r="BU79" s="412"/>
      <c r="BV79" s="412"/>
    </row>
    <row r="80" spans="63:74" x14ac:dyDescent="0.2">
      <c r="BK80" s="412"/>
      <c r="BL80" s="412"/>
      <c r="BM80" s="412"/>
      <c r="BN80" s="412"/>
      <c r="BO80" s="412"/>
      <c r="BP80" s="412"/>
      <c r="BQ80" s="412"/>
      <c r="BR80" s="412"/>
      <c r="BS80" s="412"/>
      <c r="BT80" s="412"/>
      <c r="BU80" s="412"/>
      <c r="BV80" s="412"/>
    </row>
    <row r="81" spans="63:74" x14ac:dyDescent="0.2">
      <c r="BK81" s="412"/>
      <c r="BL81" s="412"/>
      <c r="BM81" s="412"/>
      <c r="BN81" s="412"/>
      <c r="BO81" s="412"/>
      <c r="BP81" s="412"/>
      <c r="BQ81" s="412"/>
      <c r="BR81" s="412"/>
      <c r="BS81" s="412"/>
      <c r="BT81" s="412"/>
      <c r="BU81" s="412"/>
      <c r="BV81" s="412"/>
    </row>
    <row r="82" spans="63:74" x14ac:dyDescent="0.2">
      <c r="BK82" s="412"/>
      <c r="BL82" s="412"/>
      <c r="BM82" s="412"/>
      <c r="BN82" s="412"/>
      <c r="BO82" s="412"/>
      <c r="BP82" s="412"/>
      <c r="BQ82" s="412"/>
      <c r="BR82" s="412"/>
      <c r="BS82" s="412"/>
      <c r="BT82" s="412"/>
      <c r="BU82" s="412"/>
      <c r="BV82" s="412"/>
    </row>
    <row r="83" spans="63:74" x14ac:dyDescent="0.2">
      <c r="BK83" s="412"/>
      <c r="BL83" s="412"/>
      <c r="BM83" s="412"/>
      <c r="BN83" s="412"/>
      <c r="BO83" s="412"/>
      <c r="BP83" s="412"/>
      <c r="BQ83" s="412"/>
      <c r="BR83" s="412"/>
      <c r="BS83" s="412"/>
      <c r="BT83" s="412"/>
      <c r="BU83" s="412"/>
      <c r="BV83" s="412"/>
    </row>
    <row r="84" spans="63:74" x14ac:dyDescent="0.2">
      <c r="BK84" s="412"/>
      <c r="BL84" s="412"/>
      <c r="BM84" s="412"/>
      <c r="BN84" s="412"/>
      <c r="BO84" s="412"/>
      <c r="BP84" s="412"/>
      <c r="BQ84" s="412"/>
      <c r="BR84" s="412"/>
      <c r="BS84" s="412"/>
      <c r="BT84" s="412"/>
      <c r="BU84" s="412"/>
      <c r="BV84" s="412"/>
    </row>
    <row r="85" spans="63:74" x14ac:dyDescent="0.2">
      <c r="BK85" s="412"/>
      <c r="BL85" s="412"/>
      <c r="BM85" s="412"/>
      <c r="BN85" s="412"/>
      <c r="BO85" s="412"/>
      <c r="BP85" s="412"/>
      <c r="BQ85" s="412"/>
      <c r="BR85" s="412"/>
      <c r="BS85" s="412"/>
      <c r="BT85" s="412"/>
      <c r="BU85" s="412"/>
      <c r="BV85" s="412"/>
    </row>
    <row r="86" spans="63:74" x14ac:dyDescent="0.2">
      <c r="BK86" s="412"/>
      <c r="BL86" s="412"/>
      <c r="BM86" s="412"/>
      <c r="BN86" s="412"/>
      <c r="BO86" s="412"/>
      <c r="BP86" s="412"/>
      <c r="BQ86" s="412"/>
      <c r="BR86" s="412"/>
      <c r="BS86" s="412"/>
      <c r="BT86" s="412"/>
      <c r="BU86" s="412"/>
      <c r="BV86" s="412"/>
    </row>
    <row r="87" spans="63:74" x14ac:dyDescent="0.2">
      <c r="BK87" s="412"/>
      <c r="BL87" s="412"/>
      <c r="BM87" s="412"/>
      <c r="BN87" s="412"/>
      <c r="BO87" s="412"/>
      <c r="BP87" s="412"/>
      <c r="BQ87" s="412"/>
      <c r="BR87" s="412"/>
      <c r="BS87" s="412"/>
      <c r="BT87" s="412"/>
      <c r="BU87" s="412"/>
      <c r="BV87" s="412"/>
    </row>
    <row r="88" spans="63:74" x14ac:dyDescent="0.2">
      <c r="BK88" s="412"/>
      <c r="BL88" s="412"/>
      <c r="BM88" s="412"/>
      <c r="BN88" s="412"/>
      <c r="BO88" s="412"/>
      <c r="BP88" s="412"/>
      <c r="BQ88" s="412"/>
      <c r="BR88" s="412"/>
      <c r="BS88" s="412"/>
      <c r="BT88" s="412"/>
      <c r="BU88" s="412"/>
      <c r="BV88" s="412"/>
    </row>
    <row r="89" spans="63:74" x14ac:dyDescent="0.2">
      <c r="BK89" s="412"/>
      <c r="BL89" s="412"/>
      <c r="BM89" s="412"/>
      <c r="BN89" s="412"/>
      <c r="BO89" s="412"/>
      <c r="BP89" s="412"/>
      <c r="BQ89" s="412"/>
      <c r="BR89" s="412"/>
      <c r="BS89" s="412"/>
      <c r="BT89" s="412"/>
      <c r="BU89" s="412"/>
      <c r="BV89" s="412"/>
    </row>
    <row r="90" spans="63:74" x14ac:dyDescent="0.2">
      <c r="BK90" s="412"/>
      <c r="BL90" s="412"/>
      <c r="BM90" s="412"/>
      <c r="BN90" s="412"/>
      <c r="BO90" s="412"/>
      <c r="BP90" s="412"/>
      <c r="BQ90" s="412"/>
      <c r="BR90" s="412"/>
      <c r="BS90" s="412"/>
      <c r="BT90" s="412"/>
      <c r="BU90" s="412"/>
      <c r="BV90" s="412"/>
    </row>
    <row r="91" spans="63:74" x14ac:dyDescent="0.2">
      <c r="BK91" s="412"/>
      <c r="BL91" s="412"/>
      <c r="BM91" s="412"/>
      <c r="BN91" s="412"/>
      <c r="BO91" s="412"/>
      <c r="BP91" s="412"/>
      <c r="BQ91" s="412"/>
      <c r="BR91" s="412"/>
      <c r="BS91" s="412"/>
      <c r="BT91" s="412"/>
      <c r="BU91" s="412"/>
      <c r="BV91" s="412"/>
    </row>
    <row r="92" spans="63:74" x14ac:dyDescent="0.2">
      <c r="BK92" s="412"/>
      <c r="BL92" s="412"/>
      <c r="BM92" s="412"/>
      <c r="BN92" s="412"/>
      <c r="BO92" s="412"/>
      <c r="BP92" s="412"/>
      <c r="BQ92" s="412"/>
      <c r="BR92" s="412"/>
      <c r="BS92" s="412"/>
      <c r="BT92" s="412"/>
      <c r="BU92" s="412"/>
      <c r="BV92" s="412"/>
    </row>
    <row r="93" spans="63:74" x14ac:dyDescent="0.2">
      <c r="BK93" s="412"/>
      <c r="BL93" s="412"/>
      <c r="BM93" s="412"/>
      <c r="BN93" s="412"/>
      <c r="BO93" s="412"/>
      <c r="BP93" s="412"/>
      <c r="BQ93" s="412"/>
      <c r="BR93" s="412"/>
      <c r="BS93" s="412"/>
      <c r="BT93" s="412"/>
      <c r="BU93" s="412"/>
      <c r="BV93" s="412"/>
    </row>
    <row r="94" spans="63:74" x14ac:dyDescent="0.2">
      <c r="BK94" s="412"/>
      <c r="BL94" s="412"/>
      <c r="BM94" s="412"/>
      <c r="BN94" s="412"/>
      <c r="BO94" s="412"/>
      <c r="BP94" s="412"/>
      <c r="BQ94" s="412"/>
      <c r="BR94" s="412"/>
      <c r="BS94" s="412"/>
      <c r="BT94" s="412"/>
      <c r="BU94" s="412"/>
      <c r="BV94" s="412"/>
    </row>
    <row r="95" spans="63:74" x14ac:dyDescent="0.2">
      <c r="BK95" s="412"/>
      <c r="BL95" s="412"/>
      <c r="BM95" s="412"/>
      <c r="BN95" s="412"/>
      <c r="BO95" s="412"/>
      <c r="BP95" s="412"/>
      <c r="BQ95" s="412"/>
      <c r="BR95" s="412"/>
      <c r="BS95" s="412"/>
      <c r="BT95" s="412"/>
      <c r="BU95" s="412"/>
      <c r="BV95" s="412"/>
    </row>
    <row r="96" spans="63:74" x14ac:dyDescent="0.2">
      <c r="BK96" s="412"/>
      <c r="BL96" s="412"/>
      <c r="BM96" s="412"/>
      <c r="BN96" s="412"/>
      <c r="BO96" s="412"/>
      <c r="BP96" s="412"/>
      <c r="BQ96" s="412"/>
      <c r="BR96" s="412"/>
      <c r="BS96" s="412"/>
      <c r="BT96" s="412"/>
      <c r="BU96" s="412"/>
      <c r="BV96" s="412"/>
    </row>
    <row r="97" spans="63:74" x14ac:dyDescent="0.2">
      <c r="BK97" s="412"/>
      <c r="BL97" s="412"/>
      <c r="BM97" s="412"/>
      <c r="BN97" s="412"/>
      <c r="BO97" s="412"/>
      <c r="BP97" s="412"/>
      <c r="BQ97" s="412"/>
      <c r="BR97" s="412"/>
      <c r="BS97" s="412"/>
      <c r="BT97" s="412"/>
      <c r="BU97" s="412"/>
      <c r="BV97" s="412"/>
    </row>
    <row r="98" spans="63:74" x14ac:dyDescent="0.2">
      <c r="BK98" s="412"/>
      <c r="BL98" s="412"/>
      <c r="BM98" s="412"/>
      <c r="BN98" s="412"/>
      <c r="BO98" s="412"/>
      <c r="BP98" s="412"/>
      <c r="BQ98" s="412"/>
      <c r="BR98" s="412"/>
      <c r="BS98" s="412"/>
      <c r="BT98" s="412"/>
      <c r="BU98" s="412"/>
      <c r="BV98" s="412"/>
    </row>
    <row r="99" spans="63:74" x14ac:dyDescent="0.2">
      <c r="BK99" s="412"/>
      <c r="BL99" s="412"/>
      <c r="BM99" s="412"/>
      <c r="BN99" s="412"/>
      <c r="BO99" s="412"/>
      <c r="BP99" s="412"/>
      <c r="BQ99" s="412"/>
      <c r="BR99" s="412"/>
      <c r="BS99" s="412"/>
      <c r="BT99" s="412"/>
      <c r="BU99" s="412"/>
      <c r="BV99" s="412"/>
    </row>
    <row r="100" spans="63:74" x14ac:dyDescent="0.2">
      <c r="BK100" s="412"/>
      <c r="BL100" s="412"/>
      <c r="BM100" s="412"/>
      <c r="BN100" s="412"/>
      <c r="BO100" s="412"/>
      <c r="BP100" s="412"/>
      <c r="BQ100" s="412"/>
      <c r="BR100" s="412"/>
      <c r="BS100" s="412"/>
      <c r="BT100" s="412"/>
      <c r="BU100" s="412"/>
      <c r="BV100" s="412"/>
    </row>
    <row r="101" spans="63:74" x14ac:dyDescent="0.2">
      <c r="BK101" s="412"/>
      <c r="BL101" s="412"/>
      <c r="BM101" s="412"/>
      <c r="BN101" s="412"/>
      <c r="BO101" s="412"/>
      <c r="BP101" s="412"/>
      <c r="BQ101" s="412"/>
      <c r="BR101" s="412"/>
      <c r="BS101" s="412"/>
      <c r="BT101" s="412"/>
      <c r="BU101" s="412"/>
      <c r="BV101" s="412"/>
    </row>
    <row r="102" spans="63:74" x14ac:dyDescent="0.2">
      <c r="BK102" s="412"/>
      <c r="BL102" s="412"/>
      <c r="BM102" s="412"/>
      <c r="BN102" s="412"/>
      <c r="BO102" s="412"/>
      <c r="BP102" s="412"/>
      <c r="BQ102" s="412"/>
      <c r="BR102" s="412"/>
      <c r="BS102" s="412"/>
      <c r="BT102" s="412"/>
      <c r="BU102" s="412"/>
      <c r="BV102" s="412"/>
    </row>
    <row r="103" spans="63:74" x14ac:dyDescent="0.2">
      <c r="BK103" s="412"/>
      <c r="BL103" s="412"/>
      <c r="BM103" s="412"/>
      <c r="BN103" s="412"/>
      <c r="BO103" s="412"/>
      <c r="BP103" s="412"/>
      <c r="BQ103" s="412"/>
      <c r="BR103" s="412"/>
      <c r="BS103" s="412"/>
      <c r="BT103" s="412"/>
      <c r="BU103" s="412"/>
      <c r="BV103" s="412"/>
    </row>
    <row r="104" spans="63:74" x14ac:dyDescent="0.2">
      <c r="BK104" s="412"/>
      <c r="BL104" s="412"/>
      <c r="BM104" s="412"/>
      <c r="BN104" s="412"/>
      <c r="BO104" s="412"/>
      <c r="BP104" s="412"/>
      <c r="BQ104" s="412"/>
      <c r="BR104" s="412"/>
      <c r="BS104" s="412"/>
      <c r="BT104" s="412"/>
      <c r="BU104" s="412"/>
      <c r="BV104" s="412"/>
    </row>
    <row r="105" spans="63:74" x14ac:dyDescent="0.2">
      <c r="BK105" s="412"/>
      <c r="BL105" s="412"/>
      <c r="BM105" s="412"/>
      <c r="BN105" s="412"/>
      <c r="BO105" s="412"/>
      <c r="BP105" s="412"/>
      <c r="BQ105" s="412"/>
      <c r="BR105" s="412"/>
      <c r="BS105" s="412"/>
      <c r="BT105" s="412"/>
      <c r="BU105" s="412"/>
      <c r="BV105" s="412"/>
    </row>
    <row r="106" spans="63:74" x14ac:dyDescent="0.2">
      <c r="BK106" s="412"/>
      <c r="BL106" s="412"/>
      <c r="BM106" s="412"/>
      <c r="BN106" s="412"/>
      <c r="BO106" s="412"/>
      <c r="BP106" s="412"/>
      <c r="BQ106" s="412"/>
      <c r="BR106" s="412"/>
      <c r="BS106" s="412"/>
      <c r="BT106" s="412"/>
      <c r="BU106" s="412"/>
      <c r="BV106" s="412"/>
    </row>
    <row r="107" spans="63:74" x14ac:dyDescent="0.2">
      <c r="BK107" s="412"/>
      <c r="BL107" s="412"/>
      <c r="BM107" s="412"/>
      <c r="BN107" s="412"/>
      <c r="BO107" s="412"/>
      <c r="BP107" s="412"/>
      <c r="BQ107" s="412"/>
      <c r="BR107" s="412"/>
      <c r="BS107" s="412"/>
      <c r="BT107" s="412"/>
      <c r="BU107" s="412"/>
      <c r="BV107" s="412"/>
    </row>
    <row r="108" spans="63:74" x14ac:dyDescent="0.2">
      <c r="BK108" s="412"/>
      <c r="BL108" s="412"/>
      <c r="BM108" s="412"/>
      <c r="BN108" s="412"/>
      <c r="BO108" s="412"/>
      <c r="BP108" s="412"/>
      <c r="BQ108" s="412"/>
      <c r="BR108" s="412"/>
      <c r="BS108" s="412"/>
      <c r="BT108" s="412"/>
      <c r="BU108" s="412"/>
      <c r="BV108" s="412"/>
    </row>
    <row r="109" spans="63:74" x14ac:dyDescent="0.2">
      <c r="BK109" s="412"/>
      <c r="BL109" s="412"/>
      <c r="BM109" s="412"/>
      <c r="BN109" s="412"/>
      <c r="BO109" s="412"/>
      <c r="BP109" s="412"/>
      <c r="BQ109" s="412"/>
      <c r="BR109" s="412"/>
      <c r="BS109" s="412"/>
      <c r="BT109" s="412"/>
      <c r="BU109" s="412"/>
      <c r="BV109" s="412"/>
    </row>
    <row r="110" spans="63:74" x14ac:dyDescent="0.2">
      <c r="BK110" s="412"/>
      <c r="BL110" s="412"/>
      <c r="BM110" s="412"/>
      <c r="BN110" s="412"/>
      <c r="BO110" s="412"/>
      <c r="BP110" s="412"/>
      <c r="BQ110" s="412"/>
      <c r="BR110" s="412"/>
      <c r="BS110" s="412"/>
      <c r="BT110" s="412"/>
      <c r="BU110" s="412"/>
      <c r="BV110" s="412"/>
    </row>
    <row r="111" spans="63:74" x14ac:dyDescent="0.2">
      <c r="BK111" s="412"/>
      <c r="BL111" s="412"/>
      <c r="BM111" s="412"/>
      <c r="BN111" s="412"/>
      <c r="BO111" s="412"/>
      <c r="BP111" s="412"/>
      <c r="BQ111" s="412"/>
      <c r="BR111" s="412"/>
      <c r="BS111" s="412"/>
      <c r="BT111" s="412"/>
      <c r="BU111" s="412"/>
      <c r="BV111" s="412"/>
    </row>
    <row r="112" spans="63:74" x14ac:dyDescent="0.2">
      <c r="BK112" s="412"/>
      <c r="BL112" s="412"/>
      <c r="BM112" s="412"/>
      <c r="BN112" s="412"/>
      <c r="BO112" s="412"/>
      <c r="BP112" s="412"/>
      <c r="BQ112" s="412"/>
      <c r="BR112" s="412"/>
      <c r="BS112" s="412"/>
      <c r="BT112" s="412"/>
      <c r="BU112" s="412"/>
      <c r="BV112" s="412"/>
    </row>
    <row r="113" spans="63:74" x14ac:dyDescent="0.2">
      <c r="BK113" s="412"/>
      <c r="BL113" s="412"/>
      <c r="BM113" s="412"/>
      <c r="BN113" s="412"/>
      <c r="BO113" s="412"/>
      <c r="BP113" s="412"/>
      <c r="BQ113" s="412"/>
      <c r="BR113" s="412"/>
      <c r="BS113" s="412"/>
      <c r="BT113" s="412"/>
      <c r="BU113" s="412"/>
      <c r="BV113" s="412"/>
    </row>
    <row r="114" spans="63:74" x14ac:dyDescent="0.2">
      <c r="BK114" s="412"/>
      <c r="BL114" s="412"/>
      <c r="BM114" s="412"/>
      <c r="BN114" s="412"/>
      <c r="BO114" s="412"/>
      <c r="BP114" s="412"/>
      <c r="BQ114" s="412"/>
      <c r="BR114" s="412"/>
      <c r="BS114" s="412"/>
      <c r="BT114" s="412"/>
      <c r="BU114" s="412"/>
      <c r="BV114" s="412"/>
    </row>
    <row r="115" spans="63:74" x14ac:dyDescent="0.2">
      <c r="BK115" s="412"/>
      <c r="BL115" s="412"/>
      <c r="BM115" s="412"/>
      <c r="BN115" s="412"/>
      <c r="BO115" s="412"/>
      <c r="BP115" s="412"/>
      <c r="BQ115" s="412"/>
      <c r="BR115" s="412"/>
      <c r="BS115" s="412"/>
      <c r="BT115" s="412"/>
      <c r="BU115" s="412"/>
      <c r="BV115" s="412"/>
    </row>
    <row r="116" spans="63:74" x14ac:dyDescent="0.2">
      <c r="BK116" s="412"/>
      <c r="BL116" s="412"/>
      <c r="BM116" s="412"/>
      <c r="BN116" s="412"/>
      <c r="BO116" s="412"/>
      <c r="BP116" s="412"/>
      <c r="BQ116" s="412"/>
      <c r="BR116" s="412"/>
      <c r="BS116" s="412"/>
      <c r="BT116" s="412"/>
      <c r="BU116" s="412"/>
      <c r="BV116" s="412"/>
    </row>
    <row r="117" spans="63:74" x14ac:dyDescent="0.2">
      <c r="BK117" s="412"/>
      <c r="BL117" s="412"/>
      <c r="BM117" s="412"/>
      <c r="BN117" s="412"/>
      <c r="BO117" s="412"/>
      <c r="BP117" s="412"/>
      <c r="BQ117" s="412"/>
      <c r="BR117" s="412"/>
      <c r="BS117" s="412"/>
      <c r="BT117" s="412"/>
      <c r="BU117" s="412"/>
      <c r="BV117" s="412"/>
    </row>
    <row r="118" spans="63:74" x14ac:dyDescent="0.2">
      <c r="BK118" s="412"/>
      <c r="BL118" s="412"/>
      <c r="BM118" s="412"/>
      <c r="BN118" s="412"/>
      <c r="BO118" s="412"/>
      <c r="BP118" s="412"/>
      <c r="BQ118" s="412"/>
      <c r="BR118" s="412"/>
      <c r="BS118" s="412"/>
      <c r="BT118" s="412"/>
      <c r="BU118" s="412"/>
      <c r="BV118" s="412"/>
    </row>
    <row r="119" spans="63:74" x14ac:dyDescent="0.2">
      <c r="BK119" s="412"/>
      <c r="BL119" s="412"/>
      <c r="BM119" s="412"/>
      <c r="BN119" s="412"/>
      <c r="BO119" s="412"/>
      <c r="BP119" s="412"/>
      <c r="BQ119" s="412"/>
      <c r="BR119" s="412"/>
      <c r="BS119" s="412"/>
      <c r="BT119" s="412"/>
      <c r="BU119" s="412"/>
      <c r="BV119" s="412"/>
    </row>
    <row r="120" spans="63:74" x14ac:dyDescent="0.2">
      <c r="BK120" s="412"/>
      <c r="BL120" s="412"/>
      <c r="BM120" s="412"/>
      <c r="BN120" s="412"/>
      <c r="BO120" s="412"/>
      <c r="BP120" s="412"/>
      <c r="BQ120" s="412"/>
      <c r="BR120" s="412"/>
      <c r="BS120" s="412"/>
      <c r="BT120" s="412"/>
      <c r="BU120" s="412"/>
      <c r="BV120" s="412"/>
    </row>
    <row r="121" spans="63:74" x14ac:dyDescent="0.2">
      <c r="BK121" s="412"/>
      <c r="BL121" s="412"/>
      <c r="BM121" s="412"/>
      <c r="BN121" s="412"/>
      <c r="BO121" s="412"/>
      <c r="BP121" s="412"/>
      <c r="BQ121" s="412"/>
      <c r="BR121" s="412"/>
      <c r="BS121" s="412"/>
      <c r="BT121" s="412"/>
      <c r="BU121" s="412"/>
      <c r="BV121" s="412"/>
    </row>
    <row r="122" spans="63:74" x14ac:dyDescent="0.2">
      <c r="BK122" s="412"/>
      <c r="BL122" s="412"/>
      <c r="BM122" s="412"/>
      <c r="BN122" s="412"/>
      <c r="BO122" s="412"/>
      <c r="BP122" s="412"/>
      <c r="BQ122" s="412"/>
      <c r="BR122" s="412"/>
      <c r="BS122" s="412"/>
      <c r="BT122" s="412"/>
      <c r="BU122" s="412"/>
      <c r="BV122" s="412"/>
    </row>
    <row r="123" spans="63:74" x14ac:dyDescent="0.2">
      <c r="BK123" s="412"/>
      <c r="BL123" s="412"/>
      <c r="BM123" s="412"/>
      <c r="BN123" s="412"/>
      <c r="BO123" s="412"/>
      <c r="BP123" s="412"/>
      <c r="BQ123" s="412"/>
      <c r="BR123" s="412"/>
      <c r="BS123" s="412"/>
      <c r="BT123" s="412"/>
      <c r="BU123" s="412"/>
      <c r="BV123" s="412"/>
    </row>
    <row r="124" spans="63:74" x14ac:dyDescent="0.2">
      <c r="BK124" s="412"/>
      <c r="BL124" s="412"/>
      <c r="BM124" s="412"/>
      <c r="BN124" s="412"/>
      <c r="BO124" s="412"/>
      <c r="BP124" s="412"/>
      <c r="BQ124" s="412"/>
      <c r="BR124" s="412"/>
      <c r="BS124" s="412"/>
      <c r="BT124" s="412"/>
      <c r="BU124" s="412"/>
      <c r="BV124" s="412"/>
    </row>
    <row r="125" spans="63:74" x14ac:dyDescent="0.2">
      <c r="BK125" s="412"/>
      <c r="BL125" s="412"/>
      <c r="BM125" s="412"/>
      <c r="BN125" s="412"/>
      <c r="BO125" s="412"/>
      <c r="BP125" s="412"/>
      <c r="BQ125" s="412"/>
      <c r="BR125" s="412"/>
      <c r="BS125" s="412"/>
      <c r="BT125" s="412"/>
      <c r="BU125" s="412"/>
      <c r="BV125" s="412"/>
    </row>
  </sheetData>
  <mergeCells count="14">
    <mergeCell ref="B43:Q43"/>
    <mergeCell ref="B38:Q38"/>
    <mergeCell ref="B40:Q40"/>
    <mergeCell ref="B41:Q41"/>
    <mergeCell ref="B42:Q42"/>
    <mergeCell ref="B39:Q39"/>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Y36" activePane="bottomRight" state="frozen"/>
      <selection activeCell="BC15" sqref="BC15"/>
      <selection pane="topRight" activeCell="BC15" sqref="BC15"/>
      <selection pane="bottomLeft" activeCell="BC15" sqref="BC15"/>
      <selection pane="bottomRight" activeCell="BA45" sqref="BA45"/>
    </sheetView>
  </sheetViews>
  <sheetFormatPr defaultColWidth="8.5703125" defaultRowHeight="11.25" x14ac:dyDescent="0.2"/>
  <cols>
    <col min="1" max="1" width="11.5703125" style="162" customWidth="1"/>
    <col min="2" max="2" width="34.5703125" style="153" customWidth="1"/>
    <col min="3" max="50" width="6.5703125" style="153" customWidth="1"/>
    <col min="51" max="62" width="6.5703125" style="495" customWidth="1"/>
    <col min="63" max="74" width="6.5703125" style="153" customWidth="1"/>
    <col min="75" max="16384" width="8.5703125" style="153"/>
  </cols>
  <sheetData>
    <row r="1" spans="1:74" ht="12.75" customHeight="1" x14ac:dyDescent="0.2">
      <c r="A1" s="667" t="s">
        <v>1051</v>
      </c>
      <c r="B1" s="693" t="s">
        <v>1227</v>
      </c>
      <c r="C1" s="693"/>
      <c r="D1" s="693"/>
      <c r="E1" s="693"/>
      <c r="F1" s="693"/>
      <c r="G1" s="693"/>
      <c r="H1" s="693"/>
      <c r="I1" s="693"/>
      <c r="J1" s="693"/>
      <c r="K1" s="693"/>
      <c r="L1" s="693"/>
      <c r="M1" s="693"/>
      <c r="N1" s="693"/>
      <c r="O1" s="693"/>
      <c r="P1" s="693"/>
      <c r="Q1" s="693"/>
      <c r="R1" s="693"/>
      <c r="S1" s="693"/>
      <c r="T1" s="693"/>
      <c r="U1" s="693"/>
      <c r="V1" s="693"/>
      <c r="W1" s="693"/>
      <c r="X1" s="693"/>
      <c r="Y1" s="693"/>
      <c r="Z1" s="693"/>
      <c r="AA1" s="693"/>
      <c r="AB1" s="693"/>
      <c r="AC1" s="693"/>
      <c r="AD1" s="693"/>
      <c r="AE1" s="693"/>
      <c r="AF1" s="693"/>
      <c r="AG1" s="693"/>
      <c r="AH1" s="693"/>
      <c r="AI1" s="693"/>
      <c r="AJ1" s="693"/>
      <c r="AK1" s="693"/>
      <c r="AL1" s="693"/>
      <c r="AM1" s="693"/>
      <c r="AN1" s="693"/>
      <c r="AO1" s="693"/>
      <c r="AP1" s="693"/>
      <c r="AQ1" s="693"/>
      <c r="AR1" s="693"/>
      <c r="AS1" s="693"/>
      <c r="AT1" s="693"/>
      <c r="AU1" s="693"/>
      <c r="AV1" s="693"/>
      <c r="AW1" s="693"/>
      <c r="AX1" s="693"/>
      <c r="AY1" s="693"/>
      <c r="AZ1" s="693"/>
      <c r="BA1" s="693"/>
      <c r="BB1" s="693"/>
      <c r="BC1" s="693"/>
      <c r="BD1" s="693"/>
      <c r="BE1" s="693"/>
      <c r="BF1" s="693"/>
      <c r="BG1" s="693"/>
      <c r="BH1" s="693"/>
      <c r="BI1" s="693"/>
      <c r="BJ1" s="693"/>
      <c r="BK1" s="693"/>
      <c r="BL1" s="693"/>
      <c r="BM1" s="693"/>
      <c r="BN1" s="693"/>
      <c r="BO1" s="693"/>
      <c r="BP1" s="693"/>
      <c r="BQ1" s="693"/>
      <c r="BR1" s="693"/>
      <c r="BS1" s="693"/>
      <c r="BT1" s="693"/>
      <c r="BU1" s="693"/>
      <c r="BV1" s="693"/>
    </row>
    <row r="2" spans="1:74" ht="12.75" customHeight="1" x14ac:dyDescent="0.2">
      <c r="A2" s="668"/>
      <c r="B2" s="543" t="str">
        <f>"U.S. Energy Information Administration  |  Short-Term Energy Outlook  - "&amp;Dates!D1</f>
        <v>U.S. Energy Information Administration  |  Short-Term Energy Outlook  - August 2015</v>
      </c>
      <c r="C2" s="544"/>
      <c r="D2" s="544"/>
      <c r="E2" s="544"/>
      <c r="F2" s="544"/>
      <c r="G2" s="544"/>
      <c r="H2" s="544"/>
      <c r="I2" s="621"/>
      <c r="J2" s="622"/>
      <c r="K2" s="622"/>
      <c r="L2" s="622"/>
      <c r="M2" s="622"/>
      <c r="N2" s="622"/>
      <c r="O2" s="622"/>
      <c r="P2" s="622"/>
      <c r="Q2" s="622"/>
      <c r="R2" s="622"/>
      <c r="S2" s="622"/>
      <c r="T2" s="622"/>
      <c r="U2" s="622"/>
      <c r="V2" s="622"/>
      <c r="W2" s="622"/>
      <c r="X2" s="622"/>
      <c r="Y2" s="622"/>
      <c r="Z2" s="622"/>
      <c r="AA2" s="622"/>
      <c r="AB2" s="622"/>
      <c r="AC2" s="622"/>
      <c r="AD2" s="622"/>
      <c r="AE2" s="622"/>
      <c r="AF2" s="622"/>
      <c r="AG2" s="622"/>
      <c r="AH2" s="622"/>
      <c r="AI2" s="622"/>
      <c r="AJ2" s="622"/>
      <c r="AK2" s="622"/>
      <c r="AL2" s="622"/>
      <c r="AM2" s="623"/>
      <c r="AN2" s="623"/>
      <c r="AO2" s="623"/>
      <c r="AP2" s="623"/>
      <c r="AQ2" s="623"/>
      <c r="AR2" s="623"/>
      <c r="AS2" s="623"/>
      <c r="AT2" s="623"/>
      <c r="AU2" s="623"/>
      <c r="AV2" s="623"/>
      <c r="AW2" s="623"/>
      <c r="AX2" s="623"/>
      <c r="AY2" s="624"/>
      <c r="AZ2" s="624"/>
      <c r="BA2" s="624"/>
      <c r="BB2" s="624"/>
      <c r="BC2" s="624"/>
      <c r="BD2" s="624"/>
      <c r="BE2" s="624"/>
      <c r="BF2" s="624"/>
      <c r="BG2" s="624"/>
      <c r="BH2" s="624"/>
      <c r="BI2" s="624"/>
      <c r="BJ2" s="624"/>
      <c r="BK2" s="623"/>
      <c r="BL2" s="623"/>
      <c r="BM2" s="623"/>
      <c r="BN2" s="623"/>
      <c r="BO2" s="623"/>
      <c r="BP2" s="623"/>
      <c r="BQ2" s="623"/>
      <c r="BR2" s="623"/>
      <c r="BS2" s="623"/>
      <c r="BT2" s="623"/>
      <c r="BU2" s="623"/>
      <c r="BV2" s="625"/>
    </row>
    <row r="3" spans="1:74" ht="12.75" x14ac:dyDescent="0.2">
      <c r="B3" s="476"/>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x14ac:dyDescent="0.2">
      <c r="B4" s="47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row r="6" spans="1:74" ht="11.1" customHeight="1" x14ac:dyDescent="0.2">
      <c r="A6" s="162" t="s">
        <v>777</v>
      </c>
      <c r="B6" s="172" t="s">
        <v>259</v>
      </c>
      <c r="C6" s="253">
        <v>23.17345688</v>
      </c>
      <c r="D6" s="253">
        <v>23.284873879999999</v>
      </c>
      <c r="E6" s="253">
        <v>23.775866879999999</v>
      </c>
      <c r="F6" s="253">
        <v>22.875850880000002</v>
      </c>
      <c r="G6" s="253">
        <v>22.717665879999998</v>
      </c>
      <c r="H6" s="253">
        <v>23.73594688</v>
      </c>
      <c r="I6" s="253">
        <v>23.17487088</v>
      </c>
      <c r="J6" s="253">
        <v>24.011273880000001</v>
      </c>
      <c r="K6" s="253">
        <v>23.265355880000001</v>
      </c>
      <c r="L6" s="253">
        <v>23.054741880000002</v>
      </c>
      <c r="M6" s="253">
        <v>23.42602888</v>
      </c>
      <c r="N6" s="253">
        <v>23.304814879999999</v>
      </c>
      <c r="O6" s="253">
        <v>22.496312369999998</v>
      </c>
      <c r="P6" s="253">
        <v>22.941024370000001</v>
      </c>
      <c r="Q6" s="253">
        <v>22.581735370000001</v>
      </c>
      <c r="R6" s="253">
        <v>22.515020369999998</v>
      </c>
      <c r="S6" s="253">
        <v>23.042735369999999</v>
      </c>
      <c r="T6" s="253">
        <v>23.189089370000001</v>
      </c>
      <c r="U6" s="253">
        <v>22.963585370000001</v>
      </c>
      <c r="V6" s="253">
        <v>23.783634370000001</v>
      </c>
      <c r="W6" s="253">
        <v>22.44971937</v>
      </c>
      <c r="X6" s="253">
        <v>23.332207369999999</v>
      </c>
      <c r="Y6" s="253">
        <v>23.232091369999999</v>
      </c>
      <c r="Z6" s="253">
        <v>22.73873837</v>
      </c>
      <c r="AA6" s="253">
        <v>23.326256000000001</v>
      </c>
      <c r="AB6" s="253">
        <v>23.241637999999998</v>
      </c>
      <c r="AC6" s="253">
        <v>22.903963000000001</v>
      </c>
      <c r="AD6" s="253">
        <v>23.081292000000001</v>
      </c>
      <c r="AE6" s="253">
        <v>23.286155999999998</v>
      </c>
      <c r="AF6" s="253">
        <v>23.323384000000001</v>
      </c>
      <c r="AG6" s="253">
        <v>23.788404</v>
      </c>
      <c r="AH6" s="253">
        <v>23.690801</v>
      </c>
      <c r="AI6" s="253">
        <v>23.582968999999999</v>
      </c>
      <c r="AJ6" s="253">
        <v>23.769791000000001</v>
      </c>
      <c r="AK6" s="253">
        <v>23.942917999999999</v>
      </c>
      <c r="AL6" s="253">
        <v>23.433214</v>
      </c>
      <c r="AM6" s="253">
        <v>23.268189565</v>
      </c>
      <c r="AN6" s="253">
        <v>23.504157565</v>
      </c>
      <c r="AO6" s="253">
        <v>22.858075565</v>
      </c>
      <c r="AP6" s="253">
        <v>23.052310564999999</v>
      </c>
      <c r="AQ6" s="253">
        <v>22.844591565000002</v>
      </c>
      <c r="AR6" s="253">
        <v>23.202070565</v>
      </c>
      <c r="AS6" s="253">
        <v>23.686571565000001</v>
      </c>
      <c r="AT6" s="253">
        <v>23.599271564999999</v>
      </c>
      <c r="AU6" s="253">
        <v>23.465627564999998</v>
      </c>
      <c r="AV6" s="253">
        <v>24.066414564999999</v>
      </c>
      <c r="AW6" s="253">
        <v>23.525421564999998</v>
      </c>
      <c r="AX6" s="253">
        <v>23.998141565000001</v>
      </c>
      <c r="AY6" s="253">
        <v>23.542599752000001</v>
      </c>
      <c r="AZ6" s="253">
        <v>23.775978767000002</v>
      </c>
      <c r="BA6" s="253">
        <v>23.565008454000001</v>
      </c>
      <c r="BB6" s="253">
        <v>23.193282493000002</v>
      </c>
      <c r="BC6" s="253">
        <v>23.400661917000001</v>
      </c>
      <c r="BD6" s="253">
        <v>23.828515198000002</v>
      </c>
      <c r="BE6" s="253">
        <v>23.944320870999999</v>
      </c>
      <c r="BF6" s="410">
        <v>24.251193575999999</v>
      </c>
      <c r="BG6" s="410">
        <v>23.725060988999999</v>
      </c>
      <c r="BH6" s="410">
        <v>24.076328660000001</v>
      </c>
      <c r="BI6" s="410">
        <v>23.776150115</v>
      </c>
      <c r="BJ6" s="410">
        <v>24.083214057999999</v>
      </c>
      <c r="BK6" s="410">
        <v>23.742240567</v>
      </c>
      <c r="BL6" s="410">
        <v>23.686349481000001</v>
      </c>
      <c r="BM6" s="410">
        <v>23.688456167999998</v>
      </c>
      <c r="BN6" s="410">
        <v>23.541607206999998</v>
      </c>
      <c r="BO6" s="410">
        <v>23.757330630999999</v>
      </c>
      <c r="BP6" s="410">
        <v>24.201353481999998</v>
      </c>
      <c r="BQ6" s="410">
        <v>24.190603434</v>
      </c>
      <c r="BR6" s="410">
        <v>24.463367290000001</v>
      </c>
      <c r="BS6" s="410">
        <v>23.834994703</v>
      </c>
      <c r="BT6" s="410">
        <v>24.257012373999999</v>
      </c>
      <c r="BU6" s="410">
        <v>23.915843829</v>
      </c>
      <c r="BV6" s="410">
        <v>24.115787772000001</v>
      </c>
    </row>
    <row r="7" spans="1:74" ht="11.1" customHeight="1" x14ac:dyDescent="0.2">
      <c r="A7" s="162" t="s">
        <v>313</v>
      </c>
      <c r="B7" s="173" t="s">
        <v>380</v>
      </c>
      <c r="C7" s="253">
        <v>2.2751000000000001</v>
      </c>
      <c r="D7" s="253">
        <v>2.3376999999999999</v>
      </c>
      <c r="E7" s="253">
        <v>2.4104999999999999</v>
      </c>
      <c r="F7" s="253">
        <v>2.1656</v>
      </c>
      <c r="G7" s="253">
        <v>2.2044000000000001</v>
      </c>
      <c r="H7" s="253">
        <v>2.3616000000000001</v>
      </c>
      <c r="I7" s="253">
        <v>2.3412999999999999</v>
      </c>
      <c r="J7" s="253">
        <v>2.4761000000000002</v>
      </c>
      <c r="K7" s="253">
        <v>2.3228</v>
      </c>
      <c r="L7" s="253">
        <v>2.2103999999999999</v>
      </c>
      <c r="M7" s="253">
        <v>2.2968999999999999</v>
      </c>
      <c r="N7" s="253">
        <v>2.3187000000000002</v>
      </c>
      <c r="O7" s="253">
        <v>2.1894</v>
      </c>
      <c r="P7" s="253">
        <v>2.2641</v>
      </c>
      <c r="Q7" s="253">
        <v>2.3169</v>
      </c>
      <c r="R7" s="253">
        <v>2.2519</v>
      </c>
      <c r="S7" s="253">
        <v>2.3563999999999998</v>
      </c>
      <c r="T7" s="253">
        <v>2.2197200000000001</v>
      </c>
      <c r="U7" s="253">
        <v>2.379</v>
      </c>
      <c r="V7" s="253">
        <v>2.5131999999999999</v>
      </c>
      <c r="W7" s="253">
        <v>2.3496999999999999</v>
      </c>
      <c r="X7" s="253">
        <v>2.3978999999999999</v>
      </c>
      <c r="Y7" s="253">
        <v>2.5632999999999999</v>
      </c>
      <c r="Z7" s="253">
        <v>2.4146000000000001</v>
      </c>
      <c r="AA7" s="253">
        <v>2.4990999999999999</v>
      </c>
      <c r="AB7" s="253">
        <v>2.4655</v>
      </c>
      <c r="AC7" s="253">
        <v>2.3967999999999998</v>
      </c>
      <c r="AD7" s="253">
        <v>2.3713000000000002</v>
      </c>
      <c r="AE7" s="253">
        <v>2.4569000000000001</v>
      </c>
      <c r="AF7" s="253">
        <v>2.4062999999999999</v>
      </c>
      <c r="AG7" s="253">
        <v>2.4464999999999999</v>
      </c>
      <c r="AH7" s="253">
        <v>2.4285000000000001</v>
      </c>
      <c r="AI7" s="253">
        <v>2.4315000000000002</v>
      </c>
      <c r="AJ7" s="253">
        <v>2.3784000000000001</v>
      </c>
      <c r="AK7" s="253">
        <v>2.4971999999999999</v>
      </c>
      <c r="AL7" s="253">
        <v>2.4001000000000001</v>
      </c>
      <c r="AM7" s="253">
        <v>2.4198</v>
      </c>
      <c r="AN7" s="253">
        <v>2.5337999999999998</v>
      </c>
      <c r="AO7" s="253">
        <v>2.3443000000000001</v>
      </c>
      <c r="AP7" s="253">
        <v>2.2646999999999999</v>
      </c>
      <c r="AQ7" s="253">
        <v>2.3340999999999998</v>
      </c>
      <c r="AR7" s="253">
        <v>2.415</v>
      </c>
      <c r="AS7" s="253">
        <v>2.4813999999999998</v>
      </c>
      <c r="AT7" s="253">
        <v>2.3999000000000001</v>
      </c>
      <c r="AU7" s="253">
        <v>2.4944999999999999</v>
      </c>
      <c r="AV7" s="253">
        <v>2.4403999999999999</v>
      </c>
      <c r="AW7" s="253">
        <v>2.3950999999999998</v>
      </c>
      <c r="AX7" s="253">
        <v>2.4403000000000001</v>
      </c>
      <c r="AY7" s="253">
        <v>2.4209000000000001</v>
      </c>
      <c r="AZ7" s="253">
        <v>2.4435358100000002</v>
      </c>
      <c r="BA7" s="253">
        <v>2.3635939210000001</v>
      </c>
      <c r="BB7" s="253">
        <v>2.2350867829999999</v>
      </c>
      <c r="BC7" s="253">
        <v>2.3138371719999999</v>
      </c>
      <c r="BD7" s="253">
        <v>2.404051763</v>
      </c>
      <c r="BE7" s="253">
        <v>2.4164012179999999</v>
      </c>
      <c r="BF7" s="410">
        <v>2.4561480050000002</v>
      </c>
      <c r="BG7" s="410">
        <v>2.4175919459999999</v>
      </c>
      <c r="BH7" s="410">
        <v>2.3946364099999999</v>
      </c>
      <c r="BI7" s="410">
        <v>2.4340627709999998</v>
      </c>
      <c r="BJ7" s="410">
        <v>2.4044175970000001</v>
      </c>
      <c r="BK7" s="410">
        <v>2.3381746240000001</v>
      </c>
      <c r="BL7" s="410">
        <v>2.4435358100000002</v>
      </c>
      <c r="BM7" s="410">
        <v>2.3635939210000001</v>
      </c>
      <c r="BN7" s="410">
        <v>2.2350867829999999</v>
      </c>
      <c r="BO7" s="410">
        <v>2.3138371719999999</v>
      </c>
      <c r="BP7" s="410">
        <v>2.404051763</v>
      </c>
      <c r="BQ7" s="410">
        <v>2.4164012179999999</v>
      </c>
      <c r="BR7" s="410">
        <v>2.4561480050000002</v>
      </c>
      <c r="BS7" s="410">
        <v>2.4175919459999999</v>
      </c>
      <c r="BT7" s="410">
        <v>2.3946364099999999</v>
      </c>
      <c r="BU7" s="410">
        <v>2.4340627709999998</v>
      </c>
      <c r="BV7" s="410">
        <v>2.4044175970000001</v>
      </c>
    </row>
    <row r="8" spans="1:74" ht="11.1" customHeight="1" x14ac:dyDescent="0.2">
      <c r="A8" s="162" t="s">
        <v>778</v>
      </c>
      <c r="B8" s="173" t="s">
        <v>381</v>
      </c>
      <c r="C8" s="253">
        <v>1.9754</v>
      </c>
      <c r="D8" s="253">
        <v>2.1263999999999998</v>
      </c>
      <c r="E8" s="253">
        <v>2.1192000000000002</v>
      </c>
      <c r="F8" s="253">
        <v>2.11</v>
      </c>
      <c r="G8" s="253">
        <v>2.0811999999999999</v>
      </c>
      <c r="H8" s="253">
        <v>2.1806999999999999</v>
      </c>
      <c r="I8" s="253">
        <v>2.1160999999999999</v>
      </c>
      <c r="J8" s="253">
        <v>2.1741999999999999</v>
      </c>
      <c r="K8" s="253">
        <v>2.0828000000000002</v>
      </c>
      <c r="L8" s="253">
        <v>2.0358999999999998</v>
      </c>
      <c r="M8" s="253">
        <v>2.0981000000000001</v>
      </c>
      <c r="N8" s="253">
        <v>2.2526999999999999</v>
      </c>
      <c r="O8" s="253">
        <v>1.9911000000000001</v>
      </c>
      <c r="P8" s="253">
        <v>2.0213999999999999</v>
      </c>
      <c r="Q8" s="253">
        <v>2.0889000000000002</v>
      </c>
      <c r="R8" s="253">
        <v>2.0402999999999998</v>
      </c>
      <c r="S8" s="253">
        <v>2.0851000000000002</v>
      </c>
      <c r="T8" s="253">
        <v>2.1000999999999999</v>
      </c>
      <c r="U8" s="253">
        <v>2.0571000000000002</v>
      </c>
      <c r="V8" s="253">
        <v>2.1027</v>
      </c>
      <c r="W8" s="253">
        <v>1.9961</v>
      </c>
      <c r="X8" s="253">
        <v>2.2170999999999998</v>
      </c>
      <c r="Y8" s="253">
        <v>2.1288999999999998</v>
      </c>
      <c r="Z8" s="253">
        <v>2.1918000000000002</v>
      </c>
      <c r="AA8" s="253">
        <v>2.0655999999999999</v>
      </c>
      <c r="AB8" s="253">
        <v>2.1206</v>
      </c>
      <c r="AC8" s="253">
        <v>1.9641999999999999</v>
      </c>
      <c r="AD8" s="253">
        <v>2.1137000000000001</v>
      </c>
      <c r="AE8" s="253">
        <v>2.0379</v>
      </c>
      <c r="AF8" s="253">
        <v>2.0990000000000002</v>
      </c>
      <c r="AG8" s="253">
        <v>2.0722999999999998</v>
      </c>
      <c r="AH8" s="253">
        <v>2.1255000000000002</v>
      </c>
      <c r="AI8" s="253">
        <v>1.8873</v>
      </c>
      <c r="AJ8" s="253">
        <v>2.0672999999999999</v>
      </c>
      <c r="AK8" s="253">
        <v>1.9428000000000001</v>
      </c>
      <c r="AL8" s="253">
        <v>2.0381</v>
      </c>
      <c r="AM8" s="253">
        <v>1.9174</v>
      </c>
      <c r="AN8" s="253">
        <v>1.9671000000000001</v>
      </c>
      <c r="AO8" s="253">
        <v>1.9781</v>
      </c>
      <c r="AP8" s="253">
        <v>1.9946999999999999</v>
      </c>
      <c r="AQ8" s="253">
        <v>1.9852000000000001</v>
      </c>
      <c r="AR8" s="253">
        <v>1.9444999999999999</v>
      </c>
      <c r="AS8" s="253">
        <v>2.0318000000000001</v>
      </c>
      <c r="AT8" s="253">
        <v>1.9136</v>
      </c>
      <c r="AU8" s="253">
        <v>1.923</v>
      </c>
      <c r="AV8" s="253">
        <v>1.9867999999999999</v>
      </c>
      <c r="AW8" s="253">
        <v>1.9142999999999999</v>
      </c>
      <c r="AX8" s="253">
        <v>2.0312999999999999</v>
      </c>
      <c r="AY8" s="253">
        <v>1.8632</v>
      </c>
      <c r="AZ8" s="253">
        <v>1.9263662050000001</v>
      </c>
      <c r="BA8" s="253">
        <v>1.953554781</v>
      </c>
      <c r="BB8" s="253">
        <v>1.9113429580000001</v>
      </c>
      <c r="BC8" s="253">
        <v>1.960485993</v>
      </c>
      <c r="BD8" s="253">
        <v>1.977634253</v>
      </c>
      <c r="BE8" s="253">
        <v>1.95347475</v>
      </c>
      <c r="BF8" s="410">
        <v>1.929131819</v>
      </c>
      <c r="BG8" s="410">
        <v>1.8857052910000001</v>
      </c>
      <c r="BH8" s="410">
        <v>1.8985184980000001</v>
      </c>
      <c r="BI8" s="410">
        <v>1.9039135920000001</v>
      </c>
      <c r="BJ8" s="410">
        <v>1.990532709</v>
      </c>
      <c r="BK8" s="410">
        <v>1.917108477</v>
      </c>
      <c r="BL8" s="410">
        <v>1.9263662050000001</v>
      </c>
      <c r="BM8" s="410">
        <v>1.953554781</v>
      </c>
      <c r="BN8" s="410">
        <v>1.9113429580000001</v>
      </c>
      <c r="BO8" s="410">
        <v>1.960485993</v>
      </c>
      <c r="BP8" s="410">
        <v>1.977634253</v>
      </c>
      <c r="BQ8" s="410">
        <v>1.95347475</v>
      </c>
      <c r="BR8" s="410">
        <v>1.929131819</v>
      </c>
      <c r="BS8" s="410">
        <v>1.8857052910000001</v>
      </c>
      <c r="BT8" s="410">
        <v>1.8985184980000001</v>
      </c>
      <c r="BU8" s="410">
        <v>1.9039135920000001</v>
      </c>
      <c r="BV8" s="410">
        <v>1.990532709</v>
      </c>
    </row>
    <row r="9" spans="1:74" ht="11.1" customHeight="1" x14ac:dyDescent="0.2">
      <c r="A9" s="162" t="s">
        <v>311</v>
      </c>
      <c r="B9" s="173" t="s">
        <v>382</v>
      </c>
      <c r="C9" s="253">
        <v>18.910805</v>
      </c>
      <c r="D9" s="253">
        <v>18.808622</v>
      </c>
      <c r="E9" s="253">
        <v>19.234014999999999</v>
      </c>
      <c r="F9" s="253">
        <v>18.588099</v>
      </c>
      <c r="G9" s="253">
        <v>18.419913999999999</v>
      </c>
      <c r="H9" s="253">
        <v>19.181495000000002</v>
      </c>
      <c r="I9" s="253">
        <v>18.705318999999999</v>
      </c>
      <c r="J9" s="253">
        <v>19.348821999999998</v>
      </c>
      <c r="K9" s="253">
        <v>18.847604</v>
      </c>
      <c r="L9" s="253">
        <v>18.796289999999999</v>
      </c>
      <c r="M9" s="253">
        <v>19.018877</v>
      </c>
      <c r="N9" s="253">
        <v>18.721263</v>
      </c>
      <c r="O9" s="253">
        <v>18.303673</v>
      </c>
      <c r="P9" s="253">
        <v>18.643384999999999</v>
      </c>
      <c r="Q9" s="253">
        <v>18.163796000000001</v>
      </c>
      <c r="R9" s="253">
        <v>18.210681000000001</v>
      </c>
      <c r="S9" s="253">
        <v>18.589096000000001</v>
      </c>
      <c r="T9" s="253">
        <v>18.857130000000002</v>
      </c>
      <c r="U9" s="253">
        <v>18.515346000000001</v>
      </c>
      <c r="V9" s="253">
        <v>19.155595000000002</v>
      </c>
      <c r="W9" s="253">
        <v>18.09178</v>
      </c>
      <c r="X9" s="253">
        <v>18.705068000000001</v>
      </c>
      <c r="Y9" s="253">
        <v>18.527752</v>
      </c>
      <c r="Z9" s="253">
        <v>18.120199</v>
      </c>
      <c r="AA9" s="253">
        <v>18.749355999999999</v>
      </c>
      <c r="AB9" s="253">
        <v>18.643338</v>
      </c>
      <c r="AC9" s="253">
        <v>18.530763</v>
      </c>
      <c r="AD9" s="253">
        <v>18.584091999999998</v>
      </c>
      <c r="AE9" s="253">
        <v>18.779156</v>
      </c>
      <c r="AF9" s="253">
        <v>18.805883999999999</v>
      </c>
      <c r="AG9" s="253">
        <v>19.257404000000001</v>
      </c>
      <c r="AH9" s="253">
        <v>19.124600999999998</v>
      </c>
      <c r="AI9" s="253">
        <v>19.251968999999999</v>
      </c>
      <c r="AJ9" s="253">
        <v>19.311890999999999</v>
      </c>
      <c r="AK9" s="253">
        <v>19.490718000000001</v>
      </c>
      <c r="AL9" s="253">
        <v>18.982814000000001</v>
      </c>
      <c r="AM9" s="253">
        <v>18.921430000000001</v>
      </c>
      <c r="AN9" s="253">
        <v>18.993697999999998</v>
      </c>
      <c r="AO9" s="253">
        <v>18.526115999999998</v>
      </c>
      <c r="AP9" s="253">
        <v>18.783351</v>
      </c>
      <c r="AQ9" s="253">
        <v>18.515732</v>
      </c>
      <c r="AR9" s="253">
        <v>18.833010999999999</v>
      </c>
      <c r="AS9" s="253">
        <v>19.163812</v>
      </c>
      <c r="AT9" s="253">
        <v>19.276212000000001</v>
      </c>
      <c r="AU9" s="253">
        <v>19.038568000000001</v>
      </c>
      <c r="AV9" s="253">
        <v>19.629655</v>
      </c>
      <c r="AW9" s="253">
        <v>19.206461999999998</v>
      </c>
      <c r="AX9" s="253">
        <v>19.516981999999999</v>
      </c>
      <c r="AY9" s="253">
        <v>19.248666</v>
      </c>
      <c r="AZ9" s="253">
        <v>19.396242999999998</v>
      </c>
      <c r="BA9" s="253">
        <v>19.238026000000001</v>
      </c>
      <c r="BB9" s="253">
        <v>19.037019000000001</v>
      </c>
      <c r="BC9" s="253">
        <v>19.116505</v>
      </c>
      <c r="BD9" s="253">
        <v>19.43699543</v>
      </c>
      <c r="BE9" s="253">
        <v>19.564611151000001</v>
      </c>
      <c r="BF9" s="410">
        <v>19.856079999999999</v>
      </c>
      <c r="BG9" s="410">
        <v>19.411930000000002</v>
      </c>
      <c r="BH9" s="410">
        <v>19.773340000000001</v>
      </c>
      <c r="BI9" s="410">
        <v>19.428339999999999</v>
      </c>
      <c r="BJ9" s="410">
        <v>19.678429999999999</v>
      </c>
      <c r="BK9" s="410">
        <v>19.476839999999999</v>
      </c>
      <c r="BL9" s="410">
        <v>19.306329999999999</v>
      </c>
      <c r="BM9" s="410">
        <v>19.361190000000001</v>
      </c>
      <c r="BN9" s="410">
        <v>19.385059999999999</v>
      </c>
      <c r="BO9" s="410">
        <v>19.47289</v>
      </c>
      <c r="BP9" s="410">
        <v>19.809550000000002</v>
      </c>
      <c r="BQ9" s="410">
        <v>19.81061</v>
      </c>
      <c r="BR9" s="410">
        <v>20.067969999999999</v>
      </c>
      <c r="BS9" s="410">
        <v>19.52158</v>
      </c>
      <c r="BT9" s="410">
        <v>19.95374</v>
      </c>
      <c r="BU9" s="410">
        <v>19.56775</v>
      </c>
      <c r="BV9" s="410">
        <v>19.710719999999998</v>
      </c>
    </row>
    <row r="10" spans="1:74" ht="11.1" customHeight="1" x14ac:dyDescent="0.2">
      <c r="AY10" s="650"/>
      <c r="AZ10" s="650"/>
      <c r="BA10" s="650"/>
      <c r="BB10" s="650"/>
      <c r="BC10" s="650"/>
      <c r="BD10" s="650"/>
      <c r="BE10" s="650"/>
    </row>
    <row r="11" spans="1:74" ht="11.1" customHeight="1" x14ac:dyDescent="0.2">
      <c r="A11" s="162" t="s">
        <v>779</v>
      </c>
      <c r="B11" s="172" t="s">
        <v>550</v>
      </c>
      <c r="C11" s="253">
        <v>5.8621983402</v>
      </c>
      <c r="D11" s="253">
        <v>6.8925202819000004</v>
      </c>
      <c r="E11" s="253">
        <v>7.0109672715000002</v>
      </c>
      <c r="F11" s="253">
        <v>6.7614431159999997</v>
      </c>
      <c r="G11" s="253">
        <v>6.7362260557999996</v>
      </c>
      <c r="H11" s="253">
        <v>6.7700413049000003</v>
      </c>
      <c r="I11" s="253">
        <v>6.7386814946999998</v>
      </c>
      <c r="J11" s="253">
        <v>6.8325323542999996</v>
      </c>
      <c r="K11" s="253">
        <v>7.0038694477999996</v>
      </c>
      <c r="L11" s="253">
        <v>6.8395389373000004</v>
      </c>
      <c r="M11" s="253">
        <v>6.4539074300000001</v>
      </c>
      <c r="N11" s="253">
        <v>6.5337404864000002</v>
      </c>
      <c r="O11" s="253">
        <v>6.4893207615000001</v>
      </c>
      <c r="P11" s="253">
        <v>6.8453351452</v>
      </c>
      <c r="Q11" s="253">
        <v>6.9002961662000004</v>
      </c>
      <c r="R11" s="253">
        <v>6.8824571057000004</v>
      </c>
      <c r="S11" s="253">
        <v>6.9611484244000001</v>
      </c>
      <c r="T11" s="253">
        <v>7.1056935050999996</v>
      </c>
      <c r="U11" s="253">
        <v>6.9551697602999996</v>
      </c>
      <c r="V11" s="253">
        <v>7.1198776102999997</v>
      </c>
      <c r="W11" s="253">
        <v>6.9297321999000001</v>
      </c>
      <c r="X11" s="253">
        <v>7.1452574666000004</v>
      </c>
      <c r="Y11" s="253">
        <v>7.1361760064000004</v>
      </c>
      <c r="Z11" s="253">
        <v>7.1068865949999998</v>
      </c>
      <c r="AA11" s="253">
        <v>6.8616760476999996</v>
      </c>
      <c r="AB11" s="253">
        <v>6.8644760477000002</v>
      </c>
      <c r="AC11" s="253">
        <v>6.8760760476999998</v>
      </c>
      <c r="AD11" s="253">
        <v>7.07626475</v>
      </c>
      <c r="AE11" s="253">
        <v>7.0870647499999997</v>
      </c>
      <c r="AF11" s="253">
        <v>7.1151647499999999</v>
      </c>
      <c r="AG11" s="253">
        <v>7.2500378463999997</v>
      </c>
      <c r="AH11" s="253">
        <v>7.2205378464000001</v>
      </c>
      <c r="AI11" s="253">
        <v>7.1908378464</v>
      </c>
      <c r="AJ11" s="253">
        <v>7.1497965737999998</v>
      </c>
      <c r="AK11" s="253">
        <v>7.1671965738000001</v>
      </c>
      <c r="AL11" s="253">
        <v>7.1576965738</v>
      </c>
      <c r="AM11" s="253">
        <v>6.9210308420000004</v>
      </c>
      <c r="AN11" s="253">
        <v>7.0670398759999999</v>
      </c>
      <c r="AO11" s="253">
        <v>7.1656051730000003</v>
      </c>
      <c r="AP11" s="253">
        <v>7.2975057679999997</v>
      </c>
      <c r="AQ11" s="253">
        <v>7.3013697430000004</v>
      </c>
      <c r="AR11" s="253">
        <v>7.2874147950000001</v>
      </c>
      <c r="AS11" s="253">
        <v>7.3725771849999999</v>
      </c>
      <c r="AT11" s="253">
        <v>7.2838593630000004</v>
      </c>
      <c r="AU11" s="253">
        <v>7.3469845329999997</v>
      </c>
      <c r="AV11" s="253">
        <v>7.3221150259999996</v>
      </c>
      <c r="AW11" s="253">
        <v>7.3432004470000001</v>
      </c>
      <c r="AX11" s="253">
        <v>7.2761222639999996</v>
      </c>
      <c r="AY11" s="253">
        <v>6.9234251789999997</v>
      </c>
      <c r="AZ11" s="253">
        <v>7.1410373549999999</v>
      </c>
      <c r="BA11" s="253">
        <v>7.2169336580000003</v>
      </c>
      <c r="BB11" s="253">
        <v>7.362618962</v>
      </c>
      <c r="BC11" s="253">
        <v>7.37170243</v>
      </c>
      <c r="BD11" s="253">
        <v>7.3699106509999996</v>
      </c>
      <c r="BE11" s="253">
        <v>7.4356590459999996</v>
      </c>
      <c r="BF11" s="410">
        <v>7.374017716</v>
      </c>
      <c r="BG11" s="410">
        <v>7.408435484</v>
      </c>
      <c r="BH11" s="410">
        <v>7.3944638530000004</v>
      </c>
      <c r="BI11" s="410">
        <v>7.4062846010000003</v>
      </c>
      <c r="BJ11" s="410">
        <v>7.3469602189999996</v>
      </c>
      <c r="BK11" s="410">
        <v>7.023301858</v>
      </c>
      <c r="BL11" s="410">
        <v>7.2089882789999997</v>
      </c>
      <c r="BM11" s="410">
        <v>7.2840945990000003</v>
      </c>
      <c r="BN11" s="410">
        <v>7.4314771119999996</v>
      </c>
      <c r="BO11" s="410">
        <v>7.4402503549999999</v>
      </c>
      <c r="BP11" s="410">
        <v>7.4398430949999996</v>
      </c>
      <c r="BQ11" s="410">
        <v>7.505599728</v>
      </c>
      <c r="BR11" s="410">
        <v>7.4385568400000004</v>
      </c>
      <c r="BS11" s="410">
        <v>7.4783745919999998</v>
      </c>
      <c r="BT11" s="410">
        <v>7.4639275700000001</v>
      </c>
      <c r="BU11" s="410">
        <v>7.4737602140000003</v>
      </c>
      <c r="BV11" s="410">
        <v>7.4167573039999999</v>
      </c>
    </row>
    <row r="12" spans="1:74" ht="11.1" customHeight="1" x14ac:dyDescent="0.2">
      <c r="A12" s="162" t="s">
        <v>780</v>
      </c>
      <c r="B12" s="173" t="s">
        <v>384</v>
      </c>
      <c r="C12" s="253">
        <v>2.1542651488</v>
      </c>
      <c r="D12" s="253">
        <v>2.8910910530999998</v>
      </c>
      <c r="E12" s="253">
        <v>3.0729225552999999</v>
      </c>
      <c r="F12" s="253">
        <v>2.8264969159</v>
      </c>
      <c r="G12" s="253">
        <v>2.8706165504999999</v>
      </c>
      <c r="H12" s="253">
        <v>2.7952782299000001</v>
      </c>
      <c r="I12" s="253">
        <v>2.8126229353999999</v>
      </c>
      <c r="J12" s="253">
        <v>2.8156281552000002</v>
      </c>
      <c r="K12" s="253">
        <v>3.1021133151</v>
      </c>
      <c r="L12" s="253">
        <v>2.9869553128000002</v>
      </c>
      <c r="M12" s="253">
        <v>2.5390536893000002</v>
      </c>
      <c r="N12" s="253">
        <v>2.4678587325999999</v>
      </c>
      <c r="O12" s="253">
        <v>2.5778893995000001</v>
      </c>
      <c r="P12" s="253">
        <v>2.8169698771</v>
      </c>
      <c r="Q12" s="253">
        <v>2.8715913598</v>
      </c>
      <c r="R12" s="253">
        <v>2.8995894555000001</v>
      </c>
      <c r="S12" s="253">
        <v>2.8516799513</v>
      </c>
      <c r="T12" s="253">
        <v>2.9491345112</v>
      </c>
      <c r="U12" s="253">
        <v>2.8195098333000002</v>
      </c>
      <c r="V12" s="253">
        <v>3.0697622506000002</v>
      </c>
      <c r="W12" s="253">
        <v>2.9385284428</v>
      </c>
      <c r="X12" s="253">
        <v>3.1611950533000002</v>
      </c>
      <c r="Y12" s="253">
        <v>3.0861145046999998</v>
      </c>
      <c r="Z12" s="253">
        <v>3.0322605968</v>
      </c>
      <c r="AA12" s="253">
        <v>2.8952659173000002</v>
      </c>
      <c r="AB12" s="253">
        <v>2.8952659173000002</v>
      </c>
      <c r="AC12" s="253">
        <v>2.8952659173000002</v>
      </c>
      <c r="AD12" s="253">
        <v>2.9811301847</v>
      </c>
      <c r="AE12" s="253">
        <v>2.9811301847</v>
      </c>
      <c r="AF12" s="253">
        <v>2.9811301847</v>
      </c>
      <c r="AG12" s="253">
        <v>3.0573467817000002</v>
      </c>
      <c r="AH12" s="253">
        <v>3.0573467817000002</v>
      </c>
      <c r="AI12" s="253">
        <v>3.0573467817000002</v>
      </c>
      <c r="AJ12" s="253">
        <v>3.0756773555999999</v>
      </c>
      <c r="AK12" s="253">
        <v>3.0756773555999999</v>
      </c>
      <c r="AL12" s="253">
        <v>3.0756773555999999</v>
      </c>
      <c r="AM12" s="253">
        <v>2.9299085090000001</v>
      </c>
      <c r="AN12" s="253">
        <v>3.042795828</v>
      </c>
      <c r="AO12" s="253">
        <v>3.1059252810000002</v>
      </c>
      <c r="AP12" s="253">
        <v>3.1305001209999999</v>
      </c>
      <c r="AQ12" s="253">
        <v>3.1433856570000001</v>
      </c>
      <c r="AR12" s="253">
        <v>3.1601709520000001</v>
      </c>
      <c r="AS12" s="253">
        <v>3.1925586930000001</v>
      </c>
      <c r="AT12" s="253">
        <v>3.231918834</v>
      </c>
      <c r="AU12" s="253">
        <v>3.2080892049999998</v>
      </c>
      <c r="AV12" s="253">
        <v>3.2327506000000001</v>
      </c>
      <c r="AW12" s="253">
        <v>3.2151367049999999</v>
      </c>
      <c r="AX12" s="253">
        <v>3.1436531009999999</v>
      </c>
      <c r="AY12" s="253">
        <v>2.9299085090000001</v>
      </c>
      <c r="AZ12" s="253">
        <v>3.042795828</v>
      </c>
      <c r="BA12" s="253">
        <v>3.1059252810000002</v>
      </c>
      <c r="BB12" s="253">
        <v>3.1305001209999999</v>
      </c>
      <c r="BC12" s="253">
        <v>3.1433856570000001</v>
      </c>
      <c r="BD12" s="253">
        <v>3.1601709520000001</v>
      </c>
      <c r="BE12" s="253">
        <v>3.1925586930000001</v>
      </c>
      <c r="BF12" s="410">
        <v>3.231918834</v>
      </c>
      <c r="BG12" s="410">
        <v>3.2080892049999998</v>
      </c>
      <c r="BH12" s="410">
        <v>3.2327506000000001</v>
      </c>
      <c r="BI12" s="410">
        <v>3.2151367049999999</v>
      </c>
      <c r="BJ12" s="410">
        <v>3.1436531009999999</v>
      </c>
      <c r="BK12" s="410">
        <v>2.959207594</v>
      </c>
      <c r="BL12" s="410">
        <v>3.0732237869999999</v>
      </c>
      <c r="BM12" s="410">
        <v>3.1369845340000002</v>
      </c>
      <c r="BN12" s="410">
        <v>3.1618051230000002</v>
      </c>
      <c r="BO12" s="410">
        <v>3.1748195140000002</v>
      </c>
      <c r="BP12" s="410">
        <v>3.1917726609999999</v>
      </c>
      <c r="BQ12" s="410">
        <v>3.22448428</v>
      </c>
      <c r="BR12" s="410">
        <v>3.2642380229999999</v>
      </c>
      <c r="BS12" s="410">
        <v>3.240170097</v>
      </c>
      <c r="BT12" s="410">
        <v>3.2650781059999998</v>
      </c>
      <c r="BU12" s="410">
        <v>3.2472880719999999</v>
      </c>
      <c r="BV12" s="410">
        <v>3.1750896320000002</v>
      </c>
    </row>
    <row r="13" spans="1:74" ht="11.1" customHeight="1" x14ac:dyDescent="0.2">
      <c r="AY13" s="650"/>
      <c r="AZ13" s="650"/>
      <c r="BA13" s="650"/>
      <c r="BB13" s="650"/>
      <c r="BC13" s="650"/>
      <c r="BD13" s="650"/>
      <c r="BE13" s="650"/>
    </row>
    <row r="14" spans="1:74" ht="11.1" customHeight="1" x14ac:dyDescent="0.2">
      <c r="A14" s="162" t="s">
        <v>781</v>
      </c>
      <c r="B14" s="172" t="s">
        <v>551</v>
      </c>
      <c r="C14" s="253">
        <v>14.220641483</v>
      </c>
      <c r="D14" s="253">
        <v>15.360393984</v>
      </c>
      <c r="E14" s="253">
        <v>14.858148866000001</v>
      </c>
      <c r="F14" s="253">
        <v>14.565070441</v>
      </c>
      <c r="G14" s="253">
        <v>14.673340620999999</v>
      </c>
      <c r="H14" s="253">
        <v>14.989412634000001</v>
      </c>
      <c r="I14" s="253">
        <v>15.045197799</v>
      </c>
      <c r="J14" s="253">
        <v>15.432536898</v>
      </c>
      <c r="K14" s="253">
        <v>15.617869462</v>
      </c>
      <c r="L14" s="253">
        <v>15.04774658</v>
      </c>
      <c r="M14" s="253">
        <v>14.818865307999999</v>
      </c>
      <c r="N14" s="253">
        <v>14.336234342999999</v>
      </c>
      <c r="O14" s="253">
        <v>13.596873574</v>
      </c>
      <c r="P14" s="253">
        <v>15.094036285</v>
      </c>
      <c r="Q14" s="253">
        <v>14.341366375</v>
      </c>
      <c r="R14" s="253">
        <v>14.255449628999999</v>
      </c>
      <c r="S14" s="253">
        <v>14.379261532999999</v>
      </c>
      <c r="T14" s="253">
        <v>14.840612089</v>
      </c>
      <c r="U14" s="253">
        <v>14.733553062</v>
      </c>
      <c r="V14" s="253">
        <v>14.386819482</v>
      </c>
      <c r="W14" s="253">
        <v>14.422173388999999</v>
      </c>
      <c r="X14" s="253">
        <v>14.866810014</v>
      </c>
      <c r="Y14" s="253">
        <v>14.563029845999999</v>
      </c>
      <c r="Z14" s="253">
        <v>13.692062559</v>
      </c>
      <c r="AA14" s="253">
        <v>13.478433887</v>
      </c>
      <c r="AB14" s="253">
        <v>14.042733887000001</v>
      </c>
      <c r="AC14" s="253">
        <v>13.839433887</v>
      </c>
      <c r="AD14" s="253">
        <v>14.678264951999999</v>
      </c>
      <c r="AE14" s="253">
        <v>14.346214952</v>
      </c>
      <c r="AF14" s="253">
        <v>14.392064952</v>
      </c>
      <c r="AG14" s="253">
        <v>14.878311606</v>
      </c>
      <c r="AH14" s="253">
        <v>14.495421606000001</v>
      </c>
      <c r="AI14" s="253">
        <v>14.558371606</v>
      </c>
      <c r="AJ14" s="253">
        <v>14.682817519</v>
      </c>
      <c r="AK14" s="253">
        <v>14.252597519</v>
      </c>
      <c r="AL14" s="253">
        <v>13.701997519000001</v>
      </c>
      <c r="AM14" s="253">
        <v>13.287336456</v>
      </c>
      <c r="AN14" s="253">
        <v>13.895172661</v>
      </c>
      <c r="AO14" s="253">
        <v>13.862068748</v>
      </c>
      <c r="AP14" s="253">
        <v>14.140970527</v>
      </c>
      <c r="AQ14" s="253">
        <v>13.861640712</v>
      </c>
      <c r="AR14" s="253">
        <v>14.265524684000001</v>
      </c>
      <c r="AS14" s="253">
        <v>14.720907447</v>
      </c>
      <c r="AT14" s="253">
        <v>14.244089497999999</v>
      </c>
      <c r="AU14" s="253">
        <v>14.763870855</v>
      </c>
      <c r="AV14" s="253">
        <v>14.672763648</v>
      </c>
      <c r="AW14" s="253">
        <v>13.848703564999999</v>
      </c>
      <c r="AX14" s="253">
        <v>14.166402308</v>
      </c>
      <c r="AY14" s="253">
        <v>13.891560570999999</v>
      </c>
      <c r="AZ14" s="253">
        <v>14.437005769000001</v>
      </c>
      <c r="BA14" s="253">
        <v>14.397329879000001</v>
      </c>
      <c r="BB14" s="253">
        <v>13.984659862000001</v>
      </c>
      <c r="BC14" s="253">
        <v>13.75217144</v>
      </c>
      <c r="BD14" s="253">
        <v>14.247282007000001</v>
      </c>
      <c r="BE14" s="253">
        <v>14.381410751000001</v>
      </c>
      <c r="BF14" s="410">
        <v>14.107489485</v>
      </c>
      <c r="BG14" s="410">
        <v>14.893700844</v>
      </c>
      <c r="BH14" s="410">
        <v>14.801080705</v>
      </c>
      <c r="BI14" s="410">
        <v>14.40733739</v>
      </c>
      <c r="BJ14" s="410">
        <v>14.039064422999999</v>
      </c>
      <c r="BK14" s="410">
        <v>14.023269843</v>
      </c>
      <c r="BL14" s="410">
        <v>14.474393300999999</v>
      </c>
      <c r="BM14" s="410">
        <v>14.441154029</v>
      </c>
      <c r="BN14" s="410">
        <v>14.030591503</v>
      </c>
      <c r="BO14" s="410">
        <v>13.798709113999999</v>
      </c>
      <c r="BP14" s="410">
        <v>14.292923976000001</v>
      </c>
      <c r="BQ14" s="410">
        <v>14.426500300000001</v>
      </c>
      <c r="BR14" s="410">
        <v>14.152810455999999</v>
      </c>
      <c r="BS14" s="410">
        <v>14.944147031</v>
      </c>
      <c r="BT14" s="410">
        <v>14.845388151</v>
      </c>
      <c r="BU14" s="410">
        <v>14.450391939999999</v>
      </c>
      <c r="BV14" s="410">
        <v>14.076244727000001</v>
      </c>
    </row>
    <row r="15" spans="1:74" ht="11.1" customHeight="1" x14ac:dyDescent="0.2">
      <c r="AY15" s="650"/>
      <c r="AZ15" s="650"/>
      <c r="BA15" s="650"/>
      <c r="BB15" s="650"/>
      <c r="BC15" s="650"/>
      <c r="BD15" s="650"/>
      <c r="BE15" s="650"/>
    </row>
    <row r="16" spans="1:74" ht="11.1" customHeight="1" x14ac:dyDescent="0.2">
      <c r="A16" s="162" t="s">
        <v>782</v>
      </c>
      <c r="B16" s="172" t="s">
        <v>1221</v>
      </c>
      <c r="C16" s="253">
        <v>4.4784261337000002</v>
      </c>
      <c r="D16" s="253">
        <v>4.4806160436000004</v>
      </c>
      <c r="E16" s="253">
        <v>4.5091721646999998</v>
      </c>
      <c r="F16" s="253">
        <v>4.5944294473999996</v>
      </c>
      <c r="G16" s="253">
        <v>4.6206353093999999</v>
      </c>
      <c r="H16" s="253">
        <v>4.6148893166000002</v>
      </c>
      <c r="I16" s="253">
        <v>4.7951475322999997</v>
      </c>
      <c r="J16" s="253">
        <v>4.8132922640000002</v>
      </c>
      <c r="K16" s="253">
        <v>4.8001860373999996</v>
      </c>
      <c r="L16" s="253">
        <v>4.7793722671000003</v>
      </c>
      <c r="M16" s="253">
        <v>4.7560700589999998</v>
      </c>
      <c r="N16" s="253">
        <v>4.7716116681000003</v>
      </c>
      <c r="O16" s="253">
        <v>4.6148162301999998</v>
      </c>
      <c r="P16" s="253">
        <v>4.6246694594999997</v>
      </c>
      <c r="Q16" s="253">
        <v>4.6459970603</v>
      </c>
      <c r="R16" s="253">
        <v>4.6409079649000002</v>
      </c>
      <c r="S16" s="253">
        <v>4.6317728111000003</v>
      </c>
      <c r="T16" s="253">
        <v>4.6581699178999996</v>
      </c>
      <c r="U16" s="253">
        <v>4.6552737841000003</v>
      </c>
      <c r="V16" s="253">
        <v>4.6561026631000004</v>
      </c>
      <c r="W16" s="253">
        <v>4.6624391441000004</v>
      </c>
      <c r="X16" s="253">
        <v>4.6525968521000003</v>
      </c>
      <c r="Y16" s="253">
        <v>4.6347184166000002</v>
      </c>
      <c r="Z16" s="253">
        <v>4.6472101865999997</v>
      </c>
      <c r="AA16" s="253">
        <v>4.6852</v>
      </c>
      <c r="AB16" s="253">
        <v>4.6886999999999999</v>
      </c>
      <c r="AC16" s="253">
        <v>4.6866000000000003</v>
      </c>
      <c r="AD16" s="253">
        <v>4.6878000000000002</v>
      </c>
      <c r="AE16" s="253">
        <v>4.6859999999999999</v>
      </c>
      <c r="AF16" s="253">
        <v>4.6901999999999999</v>
      </c>
      <c r="AG16" s="253">
        <v>4.6899499999999996</v>
      </c>
      <c r="AH16" s="253">
        <v>4.6893500000000001</v>
      </c>
      <c r="AI16" s="253">
        <v>4.6885000000000003</v>
      </c>
      <c r="AJ16" s="253">
        <v>4.6893500000000001</v>
      </c>
      <c r="AK16" s="253">
        <v>4.6899499999999996</v>
      </c>
      <c r="AL16" s="253">
        <v>4.6874500000000001</v>
      </c>
      <c r="AM16" s="253">
        <v>4.9269276959999999</v>
      </c>
      <c r="AN16" s="253">
        <v>4.797747974</v>
      </c>
      <c r="AO16" s="253">
        <v>4.8262436639999997</v>
      </c>
      <c r="AP16" s="253">
        <v>4.8214888849999999</v>
      </c>
      <c r="AQ16" s="253">
        <v>4.7703087770000003</v>
      </c>
      <c r="AR16" s="253">
        <v>4.7668705869999997</v>
      </c>
      <c r="AS16" s="253">
        <v>5.0624568710000002</v>
      </c>
      <c r="AT16" s="253">
        <v>4.9539554160000003</v>
      </c>
      <c r="AU16" s="253">
        <v>5.014167048</v>
      </c>
      <c r="AV16" s="253">
        <v>4.9850396740000003</v>
      </c>
      <c r="AW16" s="253">
        <v>4.9803739719999998</v>
      </c>
      <c r="AX16" s="253">
        <v>5.005198729</v>
      </c>
      <c r="AY16" s="253">
        <v>4.7182313020000004</v>
      </c>
      <c r="AZ16" s="253">
        <v>4.5962581040000003</v>
      </c>
      <c r="BA16" s="253">
        <v>4.6197490749999996</v>
      </c>
      <c r="BB16" s="253">
        <v>4.6124099999999997</v>
      </c>
      <c r="BC16" s="253">
        <v>4.5617968109999998</v>
      </c>
      <c r="BD16" s="253">
        <v>4.5592807679999998</v>
      </c>
      <c r="BE16" s="253">
        <v>4.8945699659999997</v>
      </c>
      <c r="BF16" s="410">
        <v>4.7980587320000003</v>
      </c>
      <c r="BG16" s="410">
        <v>4.8525879940000003</v>
      </c>
      <c r="BH16" s="410">
        <v>4.8256912930000002</v>
      </c>
      <c r="BI16" s="410">
        <v>4.8254033099999996</v>
      </c>
      <c r="BJ16" s="410">
        <v>4.8408441519999998</v>
      </c>
      <c r="BK16" s="410">
        <v>4.6328449950000001</v>
      </c>
      <c r="BL16" s="410">
        <v>4.518073598</v>
      </c>
      <c r="BM16" s="410">
        <v>4.5368310630000002</v>
      </c>
      <c r="BN16" s="410">
        <v>4.5302475949999996</v>
      </c>
      <c r="BO16" s="410">
        <v>4.4804482419999996</v>
      </c>
      <c r="BP16" s="410">
        <v>4.4781864440000003</v>
      </c>
      <c r="BQ16" s="410">
        <v>4.8065189779999997</v>
      </c>
      <c r="BR16" s="410">
        <v>4.7130902719999996</v>
      </c>
      <c r="BS16" s="410">
        <v>4.7663001899999999</v>
      </c>
      <c r="BT16" s="410">
        <v>4.7401023359999996</v>
      </c>
      <c r="BU16" s="410">
        <v>4.7404088209999999</v>
      </c>
      <c r="BV16" s="410">
        <v>4.7558858580000001</v>
      </c>
    </row>
    <row r="17" spans="1:74" ht="11.1" customHeight="1" x14ac:dyDescent="0.2">
      <c r="A17" s="162" t="s">
        <v>783</v>
      </c>
      <c r="B17" s="173" t="s">
        <v>534</v>
      </c>
      <c r="C17" s="253">
        <v>3.2541681789000001</v>
      </c>
      <c r="D17" s="253">
        <v>3.2541681789000001</v>
      </c>
      <c r="E17" s="253">
        <v>3.2541681789000001</v>
      </c>
      <c r="F17" s="253">
        <v>3.3654217918999998</v>
      </c>
      <c r="G17" s="253">
        <v>3.3654217918999998</v>
      </c>
      <c r="H17" s="253">
        <v>3.3654217918999998</v>
      </c>
      <c r="I17" s="253">
        <v>3.5346199948999999</v>
      </c>
      <c r="J17" s="253">
        <v>3.5346199948999999</v>
      </c>
      <c r="K17" s="253">
        <v>3.5346199948999999</v>
      </c>
      <c r="L17" s="253">
        <v>3.5307570223</v>
      </c>
      <c r="M17" s="253">
        <v>3.5307570223</v>
      </c>
      <c r="N17" s="253">
        <v>3.5307570223</v>
      </c>
      <c r="O17" s="253">
        <v>3.44509847</v>
      </c>
      <c r="P17" s="253">
        <v>3.44509847</v>
      </c>
      <c r="Q17" s="253">
        <v>3.44509847</v>
      </c>
      <c r="R17" s="253">
        <v>3.44509847</v>
      </c>
      <c r="S17" s="253">
        <v>3.44509847</v>
      </c>
      <c r="T17" s="253">
        <v>3.44509847</v>
      </c>
      <c r="U17" s="253">
        <v>3.44509847</v>
      </c>
      <c r="V17" s="253">
        <v>3.44509847</v>
      </c>
      <c r="W17" s="253">
        <v>3.44509847</v>
      </c>
      <c r="X17" s="253">
        <v>3.44509847</v>
      </c>
      <c r="Y17" s="253">
        <v>3.44509847</v>
      </c>
      <c r="Z17" s="253">
        <v>3.44509847</v>
      </c>
      <c r="AA17" s="253">
        <v>3.4929999999999999</v>
      </c>
      <c r="AB17" s="253">
        <v>3.4929999999999999</v>
      </c>
      <c r="AC17" s="253">
        <v>3.4929999999999999</v>
      </c>
      <c r="AD17" s="253">
        <v>3.4929999999999999</v>
      </c>
      <c r="AE17" s="253">
        <v>3.4929999999999999</v>
      </c>
      <c r="AF17" s="253">
        <v>3.4929999999999999</v>
      </c>
      <c r="AG17" s="253">
        <v>3.4929999999999999</v>
      </c>
      <c r="AH17" s="253">
        <v>3.4929999999999999</v>
      </c>
      <c r="AI17" s="253">
        <v>3.4929999999999999</v>
      </c>
      <c r="AJ17" s="253">
        <v>3.4929999999999999</v>
      </c>
      <c r="AK17" s="253">
        <v>3.4929999999999999</v>
      </c>
      <c r="AL17" s="253">
        <v>3.4929999999999999</v>
      </c>
      <c r="AM17" s="253">
        <v>3.552083959</v>
      </c>
      <c r="AN17" s="253">
        <v>3.4407558059999999</v>
      </c>
      <c r="AO17" s="253">
        <v>3.484615781</v>
      </c>
      <c r="AP17" s="253">
        <v>3.4738291870000002</v>
      </c>
      <c r="AQ17" s="253">
        <v>3.4355879069999999</v>
      </c>
      <c r="AR17" s="253">
        <v>3.4292321050000001</v>
      </c>
      <c r="AS17" s="253">
        <v>3.693524005</v>
      </c>
      <c r="AT17" s="253">
        <v>3.605609667</v>
      </c>
      <c r="AU17" s="253">
        <v>3.6509878069999999</v>
      </c>
      <c r="AV17" s="253">
        <v>3.6342172019999999</v>
      </c>
      <c r="AW17" s="253">
        <v>3.6273231080000001</v>
      </c>
      <c r="AX17" s="253">
        <v>3.6400042309999998</v>
      </c>
      <c r="AY17" s="253">
        <v>3.3474992879999999</v>
      </c>
      <c r="AZ17" s="253">
        <v>3.2425831550000002</v>
      </c>
      <c r="BA17" s="253">
        <v>3.2839169859999999</v>
      </c>
      <c r="BB17" s="253">
        <v>3.2737516520000001</v>
      </c>
      <c r="BC17" s="253">
        <v>3.237712905</v>
      </c>
      <c r="BD17" s="253">
        <v>3.2317231689999999</v>
      </c>
      <c r="BE17" s="253">
        <v>3.4807929990000002</v>
      </c>
      <c r="BF17" s="410">
        <v>3.3979421470000002</v>
      </c>
      <c r="BG17" s="410">
        <v>3.440706702</v>
      </c>
      <c r="BH17" s="410">
        <v>3.424902012</v>
      </c>
      <c r="BI17" s="410">
        <v>3.4184049879999998</v>
      </c>
      <c r="BJ17" s="410">
        <v>3.4303557320000002</v>
      </c>
      <c r="BK17" s="410">
        <v>3.1914423279999999</v>
      </c>
      <c r="BL17" s="410">
        <v>3.0914172770000001</v>
      </c>
      <c r="BM17" s="410">
        <v>3.1308241670000001</v>
      </c>
      <c r="BN17" s="410">
        <v>3.1211327309999999</v>
      </c>
      <c r="BO17" s="410">
        <v>3.0867740719999999</v>
      </c>
      <c r="BP17" s="410">
        <v>3.0810635720000001</v>
      </c>
      <c r="BQ17" s="410">
        <v>3.318522024</v>
      </c>
      <c r="BR17" s="410">
        <v>3.239533593</v>
      </c>
      <c r="BS17" s="410">
        <v>3.280304509</v>
      </c>
      <c r="BT17" s="410">
        <v>3.2652366169999998</v>
      </c>
      <c r="BU17" s="410">
        <v>3.2590424769999999</v>
      </c>
      <c r="BV17" s="410">
        <v>3.2704360910000001</v>
      </c>
    </row>
    <row r="18" spans="1:74" ht="11.1" customHeight="1" x14ac:dyDescent="0.2">
      <c r="AY18" s="650"/>
      <c r="AZ18" s="650"/>
      <c r="BA18" s="650"/>
      <c r="BB18" s="650"/>
      <c r="BC18" s="650"/>
      <c r="BD18" s="650"/>
      <c r="BE18" s="650"/>
    </row>
    <row r="19" spans="1:74" ht="11.1" customHeight="1" x14ac:dyDescent="0.2">
      <c r="A19" s="162" t="s">
        <v>784</v>
      </c>
      <c r="B19" s="172" t="s">
        <v>552</v>
      </c>
      <c r="C19" s="253">
        <v>7.3134442560000004</v>
      </c>
      <c r="D19" s="253">
        <v>6.9981921455</v>
      </c>
      <c r="E19" s="253">
        <v>6.8700888868999996</v>
      </c>
      <c r="F19" s="253">
        <v>7.1846293864000002</v>
      </c>
      <c r="G19" s="253">
        <v>7.8507726247000003</v>
      </c>
      <c r="H19" s="253">
        <v>7.8633725369</v>
      </c>
      <c r="I19" s="253">
        <v>8.3493101270000007</v>
      </c>
      <c r="J19" s="253">
        <v>7.9824414015</v>
      </c>
      <c r="K19" s="253">
        <v>8.1352998970999995</v>
      </c>
      <c r="L19" s="253">
        <v>7.5002702526</v>
      </c>
      <c r="M19" s="253">
        <v>8.0932943911000006</v>
      </c>
      <c r="N19" s="253">
        <v>7.5794652360999999</v>
      </c>
      <c r="O19" s="253">
        <v>7.3937921377000002</v>
      </c>
      <c r="P19" s="253">
        <v>7.2955262682999997</v>
      </c>
      <c r="Q19" s="253">
        <v>7.4855070519</v>
      </c>
      <c r="R19" s="253">
        <v>7.9900184310000002</v>
      </c>
      <c r="S19" s="253">
        <v>8.1501483066000002</v>
      </c>
      <c r="T19" s="253">
        <v>8.6230815186999994</v>
      </c>
      <c r="U19" s="253">
        <v>8.5953583819000006</v>
      </c>
      <c r="V19" s="253">
        <v>8.7664593643999993</v>
      </c>
      <c r="W19" s="253">
        <v>8.5097518833999999</v>
      </c>
      <c r="X19" s="253">
        <v>8.0435108344999993</v>
      </c>
      <c r="Y19" s="253">
        <v>7.5868312283000003</v>
      </c>
      <c r="Z19" s="253">
        <v>7.370118722</v>
      </c>
      <c r="AA19" s="253">
        <v>7.7231982050000001</v>
      </c>
      <c r="AB19" s="253">
        <v>7.7096982049999996</v>
      </c>
      <c r="AC19" s="253">
        <v>7.6931982049999998</v>
      </c>
      <c r="AD19" s="253">
        <v>8.1399193575000002</v>
      </c>
      <c r="AE19" s="253">
        <v>8.1503193575000008</v>
      </c>
      <c r="AF19" s="253">
        <v>8.1511693575000006</v>
      </c>
      <c r="AG19" s="253">
        <v>8.5026158595000005</v>
      </c>
      <c r="AH19" s="253">
        <v>8.4945158594999999</v>
      </c>
      <c r="AI19" s="253">
        <v>8.4978658594999992</v>
      </c>
      <c r="AJ19" s="253">
        <v>7.9531156624000001</v>
      </c>
      <c r="AK19" s="253">
        <v>7.9623156624</v>
      </c>
      <c r="AL19" s="253">
        <v>7.9612156623999999</v>
      </c>
      <c r="AM19" s="253">
        <v>8.0613904893000008</v>
      </c>
      <c r="AN19" s="253">
        <v>8.0036531794000005</v>
      </c>
      <c r="AO19" s="253">
        <v>7.8547067218000004</v>
      </c>
      <c r="AP19" s="253">
        <v>8.0151406030000008</v>
      </c>
      <c r="AQ19" s="253">
        <v>8.3237290962999992</v>
      </c>
      <c r="AR19" s="253">
        <v>8.6438588298999992</v>
      </c>
      <c r="AS19" s="253">
        <v>8.9428592126000002</v>
      </c>
      <c r="AT19" s="253">
        <v>9.0414022981999995</v>
      </c>
      <c r="AU19" s="253">
        <v>8.9468274911000005</v>
      </c>
      <c r="AV19" s="253">
        <v>8.4327300395999991</v>
      </c>
      <c r="AW19" s="253">
        <v>8.1102832755000005</v>
      </c>
      <c r="AX19" s="253">
        <v>7.9540150236000002</v>
      </c>
      <c r="AY19" s="253">
        <v>7.9650597760000004</v>
      </c>
      <c r="AZ19" s="253">
        <v>8.0644669907999997</v>
      </c>
      <c r="BA19" s="253">
        <v>8.0790333350000001</v>
      </c>
      <c r="BB19" s="253">
        <v>8.3773510121000001</v>
      </c>
      <c r="BC19" s="253">
        <v>8.6646217423999996</v>
      </c>
      <c r="BD19" s="253">
        <v>8.8870594851</v>
      </c>
      <c r="BE19" s="253">
        <v>9.1778538620999992</v>
      </c>
      <c r="BF19" s="410">
        <v>9.3016513239999998</v>
      </c>
      <c r="BG19" s="410">
        <v>9.1755382403999999</v>
      </c>
      <c r="BH19" s="410">
        <v>8.6518323174000002</v>
      </c>
      <c r="BI19" s="410">
        <v>8.3165953951000002</v>
      </c>
      <c r="BJ19" s="410">
        <v>8.1410787709000001</v>
      </c>
      <c r="BK19" s="410">
        <v>8.3003124511999999</v>
      </c>
      <c r="BL19" s="410">
        <v>8.3335632068999992</v>
      </c>
      <c r="BM19" s="410">
        <v>8.3477323382000002</v>
      </c>
      <c r="BN19" s="410">
        <v>8.6555516313999998</v>
      </c>
      <c r="BO19" s="410">
        <v>8.9518538890000006</v>
      </c>
      <c r="BP19" s="410">
        <v>9.1813753089999999</v>
      </c>
      <c r="BQ19" s="410">
        <v>9.4819040513000008</v>
      </c>
      <c r="BR19" s="410">
        <v>9.6108670037999993</v>
      </c>
      <c r="BS19" s="410">
        <v>9.4826689617</v>
      </c>
      <c r="BT19" s="410">
        <v>8.9424403374000008</v>
      </c>
      <c r="BU19" s="410">
        <v>8.5962358336999998</v>
      </c>
      <c r="BV19" s="410">
        <v>8.4150270464000005</v>
      </c>
    </row>
    <row r="20" spans="1:74" ht="11.1" customHeight="1" x14ac:dyDescent="0.2">
      <c r="AY20" s="650"/>
      <c r="AZ20" s="650"/>
      <c r="BA20" s="650"/>
      <c r="BB20" s="650"/>
      <c r="BC20" s="650"/>
      <c r="BD20" s="650"/>
      <c r="BE20" s="650"/>
    </row>
    <row r="21" spans="1:74" ht="11.1" customHeight="1" x14ac:dyDescent="0.2">
      <c r="A21" s="162" t="s">
        <v>785</v>
      </c>
      <c r="B21" s="172" t="s">
        <v>553</v>
      </c>
      <c r="C21" s="253">
        <v>28.859016195999999</v>
      </c>
      <c r="D21" s="253">
        <v>29.466848556999999</v>
      </c>
      <c r="E21" s="253">
        <v>28.390061595999999</v>
      </c>
      <c r="F21" s="253">
        <v>27.795662187000001</v>
      </c>
      <c r="G21" s="253">
        <v>27.263124555000001</v>
      </c>
      <c r="H21" s="253">
        <v>27.293777822999999</v>
      </c>
      <c r="I21" s="253">
        <v>27.447287725999999</v>
      </c>
      <c r="J21" s="253">
        <v>27.775174371999999</v>
      </c>
      <c r="K21" s="253">
        <v>28.117117477000001</v>
      </c>
      <c r="L21" s="253">
        <v>28.501079724</v>
      </c>
      <c r="M21" s="253">
        <v>29.694194414999998</v>
      </c>
      <c r="N21" s="253">
        <v>30.308134672000001</v>
      </c>
      <c r="O21" s="253">
        <v>29.320597592999999</v>
      </c>
      <c r="P21" s="253">
        <v>30.29075753</v>
      </c>
      <c r="Q21" s="253">
        <v>29.505900351000001</v>
      </c>
      <c r="R21" s="253">
        <v>28.397387936000001</v>
      </c>
      <c r="S21" s="253">
        <v>29.189355695</v>
      </c>
      <c r="T21" s="253">
        <v>28.969637069000001</v>
      </c>
      <c r="U21" s="253">
        <v>29.243048154</v>
      </c>
      <c r="V21" s="253">
        <v>29.635503988</v>
      </c>
      <c r="W21" s="253">
        <v>29.898515478</v>
      </c>
      <c r="X21" s="253">
        <v>29.744629024999998</v>
      </c>
      <c r="Y21" s="253">
        <v>31.137755788</v>
      </c>
      <c r="Z21" s="253">
        <v>31.785162382999999</v>
      </c>
      <c r="AA21" s="253">
        <v>30.709350913000002</v>
      </c>
      <c r="AB21" s="253">
        <v>30.905250913</v>
      </c>
      <c r="AC21" s="253">
        <v>30.075550913000001</v>
      </c>
      <c r="AD21" s="253">
        <v>29.597230846999999</v>
      </c>
      <c r="AE21" s="253">
        <v>29.388530846999998</v>
      </c>
      <c r="AF21" s="253">
        <v>29.177930846999999</v>
      </c>
      <c r="AG21" s="253">
        <v>29.590876712</v>
      </c>
      <c r="AH21" s="253">
        <v>29.674476712000001</v>
      </c>
      <c r="AI21" s="253">
        <v>29.316176712000001</v>
      </c>
      <c r="AJ21" s="253">
        <v>30.205451432</v>
      </c>
      <c r="AK21" s="253">
        <v>31.077751431999999</v>
      </c>
      <c r="AL21" s="253">
        <v>31.452651432</v>
      </c>
      <c r="AM21" s="253">
        <v>30.808761402999998</v>
      </c>
      <c r="AN21" s="253">
        <v>31.165390484</v>
      </c>
      <c r="AO21" s="253">
        <v>30.683963786</v>
      </c>
      <c r="AP21" s="253">
        <v>30.757061162999999</v>
      </c>
      <c r="AQ21" s="253">
        <v>30.343163368999999</v>
      </c>
      <c r="AR21" s="253">
        <v>30.348389139999998</v>
      </c>
      <c r="AS21" s="253">
        <v>29.990781067</v>
      </c>
      <c r="AT21" s="253">
        <v>29.920895155</v>
      </c>
      <c r="AU21" s="253">
        <v>30.057851362000001</v>
      </c>
      <c r="AV21" s="253">
        <v>30.137468296000002</v>
      </c>
      <c r="AW21" s="253">
        <v>31.009255659000001</v>
      </c>
      <c r="AX21" s="253">
        <v>31.573399168000002</v>
      </c>
      <c r="AY21" s="253">
        <v>31.160039260000001</v>
      </c>
      <c r="AZ21" s="253">
        <v>31.512351309</v>
      </c>
      <c r="BA21" s="253">
        <v>31.037762298000001</v>
      </c>
      <c r="BB21" s="253">
        <v>31.503508258</v>
      </c>
      <c r="BC21" s="253">
        <v>30.856477764000001</v>
      </c>
      <c r="BD21" s="253">
        <v>30.974639281999998</v>
      </c>
      <c r="BE21" s="253">
        <v>30.466972036000001</v>
      </c>
      <c r="BF21" s="410">
        <v>30.467128833</v>
      </c>
      <c r="BG21" s="410">
        <v>30.822861166999999</v>
      </c>
      <c r="BH21" s="410">
        <v>30.825492359999998</v>
      </c>
      <c r="BI21" s="410">
        <v>31.708347717999999</v>
      </c>
      <c r="BJ21" s="410">
        <v>31.950906105000001</v>
      </c>
      <c r="BK21" s="410">
        <v>31.965542417999998</v>
      </c>
      <c r="BL21" s="410">
        <v>32.299126135999998</v>
      </c>
      <c r="BM21" s="410">
        <v>31.822782476</v>
      </c>
      <c r="BN21" s="410">
        <v>32.315552099000001</v>
      </c>
      <c r="BO21" s="410">
        <v>31.669921443</v>
      </c>
      <c r="BP21" s="410">
        <v>31.784403756</v>
      </c>
      <c r="BQ21" s="410">
        <v>31.253728970000001</v>
      </c>
      <c r="BR21" s="410">
        <v>31.249073134</v>
      </c>
      <c r="BS21" s="410">
        <v>31.614677303000001</v>
      </c>
      <c r="BT21" s="410">
        <v>31.619427668</v>
      </c>
      <c r="BU21" s="410">
        <v>32.517224036999998</v>
      </c>
      <c r="BV21" s="410">
        <v>32.744133503999997</v>
      </c>
    </row>
    <row r="22" spans="1:74" ht="11.1" customHeight="1" x14ac:dyDescent="0.2">
      <c r="A22" s="162" t="s">
        <v>320</v>
      </c>
      <c r="B22" s="173" t="s">
        <v>376</v>
      </c>
      <c r="C22" s="253">
        <v>9.5037203831999992</v>
      </c>
      <c r="D22" s="253">
        <v>9.7235298703000002</v>
      </c>
      <c r="E22" s="253">
        <v>9.0652930993999998</v>
      </c>
      <c r="F22" s="253">
        <v>9.3910099074000009</v>
      </c>
      <c r="G22" s="253">
        <v>9.3492070859999998</v>
      </c>
      <c r="H22" s="253">
        <v>9.1653071456999999</v>
      </c>
      <c r="I22" s="253">
        <v>9.1717966813</v>
      </c>
      <c r="J22" s="253">
        <v>9.3818603784000008</v>
      </c>
      <c r="K22" s="253">
        <v>9.6310076517999992</v>
      </c>
      <c r="L22" s="253">
        <v>9.6934149488999992</v>
      </c>
      <c r="M22" s="253">
        <v>10.055928835</v>
      </c>
      <c r="N22" s="253">
        <v>9.9450680568000003</v>
      </c>
      <c r="O22" s="253">
        <v>9.8836379345999994</v>
      </c>
      <c r="P22" s="253">
        <v>9.8007870818999994</v>
      </c>
      <c r="Q22" s="253">
        <v>9.6090044759000008</v>
      </c>
      <c r="R22" s="253">
        <v>9.4776498460000003</v>
      </c>
      <c r="S22" s="253">
        <v>9.9745429923</v>
      </c>
      <c r="T22" s="253">
        <v>9.8699454123999999</v>
      </c>
      <c r="U22" s="253">
        <v>10.037414672000001</v>
      </c>
      <c r="V22" s="253">
        <v>10.209981218999999</v>
      </c>
      <c r="W22" s="253">
        <v>10.876767867</v>
      </c>
      <c r="X22" s="253">
        <v>10.47814651</v>
      </c>
      <c r="Y22" s="253">
        <v>11.011378130000001</v>
      </c>
      <c r="Z22" s="253">
        <v>10.865505745</v>
      </c>
      <c r="AA22" s="253">
        <v>10.373700596999999</v>
      </c>
      <c r="AB22" s="253">
        <v>10.373700596999999</v>
      </c>
      <c r="AC22" s="253">
        <v>10.373700596999999</v>
      </c>
      <c r="AD22" s="253">
        <v>10.210558999</v>
      </c>
      <c r="AE22" s="253">
        <v>10.210558999</v>
      </c>
      <c r="AF22" s="253">
        <v>10.210558999</v>
      </c>
      <c r="AG22" s="253">
        <v>10.433694603999999</v>
      </c>
      <c r="AH22" s="253">
        <v>10.433694603999999</v>
      </c>
      <c r="AI22" s="253">
        <v>10.433694603999999</v>
      </c>
      <c r="AJ22" s="253">
        <v>10.896806238</v>
      </c>
      <c r="AK22" s="253">
        <v>10.896806238</v>
      </c>
      <c r="AL22" s="253">
        <v>10.896806238</v>
      </c>
      <c r="AM22" s="253">
        <v>10.568737643</v>
      </c>
      <c r="AN22" s="253">
        <v>10.375355819999999</v>
      </c>
      <c r="AO22" s="253">
        <v>10.409525500999999</v>
      </c>
      <c r="AP22" s="253">
        <v>11.092734767</v>
      </c>
      <c r="AQ22" s="253">
        <v>10.924771967</v>
      </c>
      <c r="AR22" s="253">
        <v>11.067156521999999</v>
      </c>
      <c r="AS22" s="253">
        <v>10.933524554</v>
      </c>
      <c r="AT22" s="253">
        <v>10.869851703</v>
      </c>
      <c r="AU22" s="253">
        <v>11.147152243000001</v>
      </c>
      <c r="AV22" s="253">
        <v>10.892886297</v>
      </c>
      <c r="AW22" s="253">
        <v>11.118783666000001</v>
      </c>
      <c r="AX22" s="253">
        <v>10.799519319</v>
      </c>
      <c r="AY22" s="253">
        <v>10.89018312</v>
      </c>
      <c r="AZ22" s="253">
        <v>10.690919637</v>
      </c>
      <c r="BA22" s="253">
        <v>10.726128580999999</v>
      </c>
      <c r="BB22" s="253">
        <v>11.430117483</v>
      </c>
      <c r="BC22" s="253">
        <v>11.257046138</v>
      </c>
      <c r="BD22" s="253">
        <v>11.403761282</v>
      </c>
      <c r="BE22" s="253">
        <v>11.266064932000001</v>
      </c>
      <c r="BF22" s="410">
        <v>11.200455486999999</v>
      </c>
      <c r="BG22" s="410">
        <v>11.486190053</v>
      </c>
      <c r="BH22" s="410">
        <v>11.224190672000001</v>
      </c>
      <c r="BI22" s="410">
        <v>11.456958652999999</v>
      </c>
      <c r="BJ22" s="410">
        <v>11.127983962</v>
      </c>
      <c r="BK22" s="410">
        <v>11.221369368</v>
      </c>
      <c r="BL22" s="410">
        <v>11.016045995000001</v>
      </c>
      <c r="BM22" s="410">
        <v>11.052325693</v>
      </c>
      <c r="BN22" s="410">
        <v>11.777723918</v>
      </c>
      <c r="BO22" s="410">
        <v>11.599389221999999</v>
      </c>
      <c r="BP22" s="410">
        <v>11.750566187</v>
      </c>
      <c r="BQ22" s="410">
        <v>11.608682290999999</v>
      </c>
      <c r="BR22" s="410">
        <v>11.541077568</v>
      </c>
      <c r="BS22" s="410">
        <v>11.835501735999999</v>
      </c>
      <c r="BT22" s="410">
        <v>11.565534574999999</v>
      </c>
      <c r="BU22" s="410">
        <v>11.805381367000001</v>
      </c>
      <c r="BV22" s="410">
        <v>11.466402079</v>
      </c>
    </row>
    <row r="23" spans="1:74" ht="11.1" customHeight="1" x14ac:dyDescent="0.2">
      <c r="A23" s="162" t="s">
        <v>315</v>
      </c>
      <c r="B23" s="173" t="s">
        <v>786</v>
      </c>
      <c r="C23" s="253">
        <v>4.8259999999999996</v>
      </c>
      <c r="D23" s="253">
        <v>5.0303000000000004</v>
      </c>
      <c r="E23" s="253">
        <v>4.5260999999999996</v>
      </c>
      <c r="F23" s="253">
        <v>4.0682999999999998</v>
      </c>
      <c r="G23" s="253">
        <v>3.7484999999999999</v>
      </c>
      <c r="H23" s="253">
        <v>3.9133</v>
      </c>
      <c r="I23" s="253">
        <v>4.1985999999999999</v>
      </c>
      <c r="J23" s="253">
        <v>4.4260000000000002</v>
      </c>
      <c r="K23" s="253">
        <v>4.2633999999999999</v>
      </c>
      <c r="L23" s="253">
        <v>4.3737000000000004</v>
      </c>
      <c r="M23" s="253">
        <v>4.5627000000000004</v>
      </c>
      <c r="N23" s="253">
        <v>5.3982999999999999</v>
      </c>
      <c r="O23" s="253">
        <v>5.1321000000000003</v>
      </c>
      <c r="P23" s="253">
        <v>5.5167000000000002</v>
      </c>
      <c r="Q23" s="253">
        <v>5.1200999999999999</v>
      </c>
      <c r="R23" s="253">
        <v>4.3449999999999998</v>
      </c>
      <c r="S23" s="253">
        <v>4.3388</v>
      </c>
      <c r="T23" s="253">
        <v>4.0810000000000004</v>
      </c>
      <c r="U23" s="253">
        <v>4.3411</v>
      </c>
      <c r="V23" s="253">
        <v>4.5983999999999998</v>
      </c>
      <c r="W23" s="253">
        <v>4.4116</v>
      </c>
      <c r="X23" s="253">
        <v>4.3917999999999999</v>
      </c>
      <c r="Y23" s="253">
        <v>4.6082999999999998</v>
      </c>
      <c r="Z23" s="253">
        <v>5.4622000000000002</v>
      </c>
      <c r="AA23" s="253">
        <v>5.1643999999999997</v>
      </c>
      <c r="AB23" s="253">
        <v>5.2793999999999999</v>
      </c>
      <c r="AC23" s="253">
        <v>4.7286999999999999</v>
      </c>
      <c r="AD23" s="253">
        <v>4.2866999999999997</v>
      </c>
      <c r="AE23" s="253">
        <v>4.085</v>
      </c>
      <c r="AF23" s="253">
        <v>3.8597000000000001</v>
      </c>
      <c r="AG23" s="253">
        <v>4.3579999999999997</v>
      </c>
      <c r="AH23" s="253">
        <v>4.3737000000000004</v>
      </c>
      <c r="AI23" s="253">
        <v>4.1125999999999996</v>
      </c>
      <c r="AJ23" s="253">
        <v>4.1657000000000002</v>
      </c>
      <c r="AK23" s="253">
        <v>4.8028000000000004</v>
      </c>
      <c r="AL23" s="253">
        <v>5.1913999999999998</v>
      </c>
      <c r="AM23" s="253">
        <v>4.9923000000000002</v>
      </c>
      <c r="AN23" s="253">
        <v>5.2366000000000001</v>
      </c>
      <c r="AO23" s="253">
        <v>4.8571999999999997</v>
      </c>
      <c r="AP23" s="253">
        <v>4.0694999999999997</v>
      </c>
      <c r="AQ23" s="253">
        <v>3.7867999999999999</v>
      </c>
      <c r="AR23" s="253">
        <v>3.7783000000000002</v>
      </c>
      <c r="AS23" s="253">
        <v>3.9287000000000001</v>
      </c>
      <c r="AT23" s="253">
        <v>3.9003999999999999</v>
      </c>
      <c r="AU23" s="253">
        <v>3.7957999999999998</v>
      </c>
      <c r="AV23" s="253">
        <v>3.9304000000000001</v>
      </c>
      <c r="AW23" s="253">
        <v>4.2981999999999996</v>
      </c>
      <c r="AX23" s="253">
        <v>5.0441000000000003</v>
      </c>
      <c r="AY23" s="253">
        <v>4.5872999999999999</v>
      </c>
      <c r="AZ23" s="253">
        <v>4.7440851310000003</v>
      </c>
      <c r="BA23" s="253">
        <v>4.4496339120000004</v>
      </c>
      <c r="BB23" s="253">
        <v>4.1038229910000004</v>
      </c>
      <c r="BC23" s="253">
        <v>3.661241698</v>
      </c>
      <c r="BD23" s="253">
        <v>3.7978963299999999</v>
      </c>
      <c r="BE23" s="253">
        <v>3.8664873270000002</v>
      </c>
      <c r="BF23" s="410">
        <v>3.878790602</v>
      </c>
      <c r="BG23" s="410">
        <v>3.904563059</v>
      </c>
      <c r="BH23" s="410">
        <v>3.8911243099999999</v>
      </c>
      <c r="BI23" s="410">
        <v>4.1970974219999997</v>
      </c>
      <c r="BJ23" s="410">
        <v>4.6660083290000003</v>
      </c>
      <c r="BK23" s="410">
        <v>4.4859967730000001</v>
      </c>
      <c r="BL23" s="410">
        <v>4.675375464</v>
      </c>
      <c r="BM23" s="410">
        <v>4.3851888499999996</v>
      </c>
      <c r="BN23" s="410">
        <v>4.0443863870000003</v>
      </c>
      <c r="BO23" s="410">
        <v>3.6082150990000001</v>
      </c>
      <c r="BP23" s="410">
        <v>3.742890531</v>
      </c>
      <c r="BQ23" s="410">
        <v>3.8104881100000001</v>
      </c>
      <c r="BR23" s="410">
        <v>3.8226131940000001</v>
      </c>
      <c r="BS23" s="410">
        <v>3.8480123819999998</v>
      </c>
      <c r="BT23" s="410">
        <v>3.8347682700000001</v>
      </c>
      <c r="BU23" s="410">
        <v>4.1363099029999999</v>
      </c>
      <c r="BV23" s="410">
        <v>4.5984294669999999</v>
      </c>
    </row>
    <row r="24" spans="1:74" ht="11.1" customHeight="1" x14ac:dyDescent="0.2">
      <c r="A24" s="162" t="s">
        <v>787</v>
      </c>
      <c r="B24" s="173" t="s">
        <v>377</v>
      </c>
      <c r="C24" s="253">
        <v>3.4865299849000002</v>
      </c>
      <c r="D24" s="253">
        <v>3.7363844787999998</v>
      </c>
      <c r="E24" s="253">
        <v>3.7131760686000002</v>
      </c>
      <c r="F24" s="253">
        <v>3.5934753242999999</v>
      </c>
      <c r="G24" s="253">
        <v>3.5788673001000002</v>
      </c>
      <c r="H24" s="253">
        <v>3.4394350177000002</v>
      </c>
      <c r="I24" s="253">
        <v>3.2289117413000001</v>
      </c>
      <c r="J24" s="253">
        <v>3.0465527082000001</v>
      </c>
      <c r="K24" s="253">
        <v>3.1747250437000001</v>
      </c>
      <c r="L24" s="253">
        <v>3.3429584736</v>
      </c>
      <c r="M24" s="253">
        <v>3.6416315235000001</v>
      </c>
      <c r="N24" s="253">
        <v>3.5759726560999998</v>
      </c>
      <c r="O24" s="253">
        <v>3.3334792909000002</v>
      </c>
      <c r="P24" s="253">
        <v>3.6251069644</v>
      </c>
      <c r="Q24" s="253">
        <v>3.6882689271000002</v>
      </c>
      <c r="R24" s="253">
        <v>3.5471058868999998</v>
      </c>
      <c r="S24" s="253">
        <v>3.6888407186999999</v>
      </c>
      <c r="T24" s="253">
        <v>3.8404577804</v>
      </c>
      <c r="U24" s="253">
        <v>3.6788345406</v>
      </c>
      <c r="V24" s="253">
        <v>3.4412598511999999</v>
      </c>
      <c r="W24" s="253">
        <v>3.4070768865000001</v>
      </c>
      <c r="X24" s="253">
        <v>3.4950072126</v>
      </c>
      <c r="Y24" s="253">
        <v>3.8410486588000001</v>
      </c>
      <c r="Z24" s="253">
        <v>3.8335011960999998</v>
      </c>
      <c r="AA24" s="253">
        <v>3.6849016425999999</v>
      </c>
      <c r="AB24" s="253">
        <v>3.6849016425999999</v>
      </c>
      <c r="AC24" s="253">
        <v>3.6849016425999999</v>
      </c>
      <c r="AD24" s="253">
        <v>3.7277380157</v>
      </c>
      <c r="AE24" s="253">
        <v>3.7277380157</v>
      </c>
      <c r="AF24" s="253">
        <v>3.7277380157</v>
      </c>
      <c r="AG24" s="253">
        <v>3.4931115174</v>
      </c>
      <c r="AH24" s="253">
        <v>3.4931115174</v>
      </c>
      <c r="AI24" s="253">
        <v>3.4931115174</v>
      </c>
      <c r="AJ24" s="253">
        <v>3.7355264471999998</v>
      </c>
      <c r="AK24" s="253">
        <v>3.7355264471999998</v>
      </c>
      <c r="AL24" s="253">
        <v>3.7355264471999998</v>
      </c>
      <c r="AM24" s="253">
        <v>3.8048011079999999</v>
      </c>
      <c r="AN24" s="253">
        <v>3.9372241149999998</v>
      </c>
      <c r="AO24" s="253">
        <v>3.9055200110000001</v>
      </c>
      <c r="AP24" s="253">
        <v>3.8669074349999999</v>
      </c>
      <c r="AQ24" s="253">
        <v>3.9158272240000001</v>
      </c>
      <c r="AR24" s="253">
        <v>3.808198017</v>
      </c>
      <c r="AS24" s="253">
        <v>3.5707138939999998</v>
      </c>
      <c r="AT24" s="253">
        <v>3.4959045780000002</v>
      </c>
      <c r="AU24" s="253">
        <v>3.563153909</v>
      </c>
      <c r="AV24" s="253">
        <v>3.7227584020000002</v>
      </c>
      <c r="AW24" s="253">
        <v>3.8731311549999998</v>
      </c>
      <c r="AX24" s="253">
        <v>3.8958601509999999</v>
      </c>
      <c r="AY24" s="253">
        <v>3.9960477239999999</v>
      </c>
      <c r="AZ24" s="253">
        <v>4.1351269149999998</v>
      </c>
      <c r="BA24" s="253">
        <v>4.1018292179999998</v>
      </c>
      <c r="BB24" s="253">
        <v>4.0612757979999996</v>
      </c>
      <c r="BC24" s="253">
        <v>4.1126545180000003</v>
      </c>
      <c r="BD24" s="253">
        <v>3.9996153780000001</v>
      </c>
      <c r="BE24" s="253">
        <v>3.7501942220000002</v>
      </c>
      <c r="BF24" s="410">
        <v>3.67162465</v>
      </c>
      <c r="BG24" s="410">
        <v>3.7422542380000001</v>
      </c>
      <c r="BH24" s="410">
        <v>3.9098811790000001</v>
      </c>
      <c r="BI24" s="410">
        <v>4.0678123499999996</v>
      </c>
      <c r="BJ24" s="410">
        <v>4.0916838100000001</v>
      </c>
      <c r="BK24" s="410">
        <v>4.2074255640000002</v>
      </c>
      <c r="BL24" s="410">
        <v>4.353861588</v>
      </c>
      <c r="BM24" s="410">
        <v>4.3188025520000002</v>
      </c>
      <c r="BN24" s="410">
        <v>4.2761039890000001</v>
      </c>
      <c r="BO24" s="410">
        <v>4.3302004749999998</v>
      </c>
      <c r="BP24" s="410">
        <v>4.2111819339999998</v>
      </c>
      <c r="BQ24" s="410">
        <v>3.9485672159999998</v>
      </c>
      <c r="BR24" s="410">
        <v>3.8658415709999998</v>
      </c>
      <c r="BS24" s="410">
        <v>3.9402072330000002</v>
      </c>
      <c r="BT24" s="410">
        <v>4.1167010910000004</v>
      </c>
      <c r="BU24" s="410">
        <v>4.2829863030000004</v>
      </c>
      <c r="BV24" s="410">
        <v>4.3081204849999999</v>
      </c>
    </row>
    <row r="25" spans="1:74" ht="11.1" customHeight="1" x14ac:dyDescent="0.2">
      <c r="AY25" s="650"/>
      <c r="AZ25" s="650"/>
      <c r="BA25" s="650"/>
      <c r="BB25" s="650"/>
      <c r="BC25" s="650"/>
      <c r="BD25" s="650"/>
      <c r="BE25" s="650"/>
    </row>
    <row r="26" spans="1:74" ht="11.1" customHeight="1" x14ac:dyDescent="0.2">
      <c r="A26" s="162" t="s">
        <v>788</v>
      </c>
      <c r="B26" s="172" t="s">
        <v>554</v>
      </c>
      <c r="C26" s="253">
        <v>3.4146645315000002</v>
      </c>
      <c r="D26" s="253">
        <v>3.5065988505000001</v>
      </c>
      <c r="E26" s="253">
        <v>3.4476734497999999</v>
      </c>
      <c r="F26" s="253">
        <v>3.4260318854</v>
      </c>
      <c r="G26" s="253">
        <v>3.3918336553000001</v>
      </c>
      <c r="H26" s="253">
        <v>3.5580164627999999</v>
      </c>
      <c r="I26" s="253">
        <v>3.2308796674</v>
      </c>
      <c r="J26" s="253">
        <v>3.3767498288</v>
      </c>
      <c r="K26" s="253">
        <v>3.4912895469</v>
      </c>
      <c r="L26" s="253">
        <v>3.5244804956000002</v>
      </c>
      <c r="M26" s="253">
        <v>3.6233837717999999</v>
      </c>
      <c r="N26" s="253">
        <v>3.3825979064</v>
      </c>
      <c r="O26" s="253">
        <v>3.5138737883000002</v>
      </c>
      <c r="P26" s="253">
        <v>3.5965390712</v>
      </c>
      <c r="Q26" s="253">
        <v>3.5604111932000002</v>
      </c>
      <c r="R26" s="253">
        <v>3.4838104330999999</v>
      </c>
      <c r="S26" s="253">
        <v>3.4968052464000001</v>
      </c>
      <c r="T26" s="253">
        <v>3.6313090100999998</v>
      </c>
      <c r="U26" s="253">
        <v>3.5838381130000001</v>
      </c>
      <c r="V26" s="253">
        <v>3.5982055894</v>
      </c>
      <c r="W26" s="253">
        <v>3.5990248778999998</v>
      </c>
      <c r="X26" s="253">
        <v>3.7025567761999998</v>
      </c>
      <c r="Y26" s="253">
        <v>3.7580423948999999</v>
      </c>
      <c r="Z26" s="253">
        <v>3.7827962319999999</v>
      </c>
      <c r="AA26" s="253">
        <v>3.5641831609999999</v>
      </c>
      <c r="AB26" s="253">
        <v>3.5641831609999999</v>
      </c>
      <c r="AC26" s="253">
        <v>3.5641831609999999</v>
      </c>
      <c r="AD26" s="253">
        <v>3.5727568297999999</v>
      </c>
      <c r="AE26" s="253">
        <v>3.5727568297999999</v>
      </c>
      <c r="AF26" s="253">
        <v>3.5727568297999999</v>
      </c>
      <c r="AG26" s="253">
        <v>3.5973504285</v>
      </c>
      <c r="AH26" s="253">
        <v>3.5973504285</v>
      </c>
      <c r="AI26" s="253">
        <v>3.5973504285</v>
      </c>
      <c r="AJ26" s="253">
        <v>3.6674516801000001</v>
      </c>
      <c r="AK26" s="253">
        <v>3.6674516801000001</v>
      </c>
      <c r="AL26" s="253">
        <v>3.6674516801000001</v>
      </c>
      <c r="AM26" s="253">
        <v>3.7261958919999998</v>
      </c>
      <c r="AN26" s="253">
        <v>3.7485992650000002</v>
      </c>
      <c r="AO26" s="253">
        <v>3.7293383310000001</v>
      </c>
      <c r="AP26" s="253">
        <v>3.7328092310000001</v>
      </c>
      <c r="AQ26" s="253">
        <v>3.7215522910000001</v>
      </c>
      <c r="AR26" s="253">
        <v>3.7210612250000001</v>
      </c>
      <c r="AS26" s="253">
        <v>3.6668742559999998</v>
      </c>
      <c r="AT26" s="253">
        <v>3.6777871100000001</v>
      </c>
      <c r="AU26" s="253">
        <v>3.7100855340000001</v>
      </c>
      <c r="AV26" s="253">
        <v>3.7043145970000002</v>
      </c>
      <c r="AW26" s="253">
        <v>3.737795175</v>
      </c>
      <c r="AX26" s="253">
        <v>3.6690353509999998</v>
      </c>
      <c r="AY26" s="253">
        <v>3.8794126819999999</v>
      </c>
      <c r="AZ26" s="253">
        <v>3.9021117300000001</v>
      </c>
      <c r="BA26" s="253">
        <v>3.8819733599999999</v>
      </c>
      <c r="BB26" s="253">
        <v>3.8841621700000002</v>
      </c>
      <c r="BC26" s="253">
        <v>3.8746382079999999</v>
      </c>
      <c r="BD26" s="253">
        <v>3.874722368</v>
      </c>
      <c r="BE26" s="253">
        <v>3.8198002889999998</v>
      </c>
      <c r="BF26" s="410">
        <v>3.8297261339999999</v>
      </c>
      <c r="BG26" s="410">
        <v>3.861974392</v>
      </c>
      <c r="BH26" s="410">
        <v>3.8562622800000002</v>
      </c>
      <c r="BI26" s="410">
        <v>3.8923919649999998</v>
      </c>
      <c r="BJ26" s="410">
        <v>3.8220878639999998</v>
      </c>
      <c r="BK26" s="410">
        <v>4.0308823220000001</v>
      </c>
      <c r="BL26" s="410">
        <v>4.0535857240000004</v>
      </c>
      <c r="BM26" s="410">
        <v>4.0322964839999997</v>
      </c>
      <c r="BN26" s="410">
        <v>4.0333955670000003</v>
      </c>
      <c r="BO26" s="410">
        <v>4.0254435500000003</v>
      </c>
      <c r="BP26" s="410">
        <v>4.0261671369999998</v>
      </c>
      <c r="BQ26" s="410">
        <v>3.9703016529999999</v>
      </c>
      <c r="BR26" s="410">
        <v>3.9794252559999999</v>
      </c>
      <c r="BS26" s="410">
        <v>4.0114599489999998</v>
      </c>
      <c r="BT26" s="410">
        <v>4.0063428730000004</v>
      </c>
      <c r="BU26" s="410">
        <v>4.0448903439999997</v>
      </c>
      <c r="BV26" s="410">
        <v>3.9734380599999999</v>
      </c>
    </row>
    <row r="27" spans="1:74" ht="11.1" customHeight="1" x14ac:dyDescent="0.2">
      <c r="AY27" s="650"/>
      <c r="AZ27" s="650"/>
      <c r="BA27" s="650"/>
      <c r="BB27" s="650"/>
      <c r="BC27" s="650"/>
      <c r="BD27" s="650"/>
      <c r="BE27" s="650"/>
    </row>
    <row r="28" spans="1:74" ht="11.1" customHeight="1" x14ac:dyDescent="0.2">
      <c r="A28" s="162" t="s">
        <v>317</v>
      </c>
      <c r="B28" s="172" t="s">
        <v>707</v>
      </c>
      <c r="C28" s="253">
        <v>45.969081799999998</v>
      </c>
      <c r="D28" s="253">
        <v>47.614098800000001</v>
      </c>
      <c r="E28" s="253">
        <v>46.944991799999997</v>
      </c>
      <c r="F28" s="253">
        <v>44.869075799999997</v>
      </c>
      <c r="G28" s="253">
        <v>44.601090800000001</v>
      </c>
      <c r="H28" s="253">
        <v>46.184271799999998</v>
      </c>
      <c r="I28" s="253">
        <v>46.021695800000003</v>
      </c>
      <c r="J28" s="253">
        <v>47.482698800000001</v>
      </c>
      <c r="K28" s="253">
        <v>46.781900800000003</v>
      </c>
      <c r="L28" s="253">
        <v>46.0007868</v>
      </c>
      <c r="M28" s="253">
        <v>46.527623800000001</v>
      </c>
      <c r="N28" s="253">
        <v>46.9706598</v>
      </c>
      <c r="O28" s="253">
        <v>45.108144500000002</v>
      </c>
      <c r="P28" s="253">
        <v>47.599906500000003</v>
      </c>
      <c r="Q28" s="253">
        <v>45.7626475</v>
      </c>
      <c r="R28" s="253">
        <v>44.745982499999997</v>
      </c>
      <c r="S28" s="253">
        <v>45.443247499999998</v>
      </c>
      <c r="T28" s="253">
        <v>45.938581499999998</v>
      </c>
      <c r="U28" s="253">
        <v>45.771417499999998</v>
      </c>
      <c r="V28" s="253">
        <v>46.582306500000001</v>
      </c>
      <c r="W28" s="253">
        <v>45.049961500000002</v>
      </c>
      <c r="X28" s="253">
        <v>46.353129500000001</v>
      </c>
      <c r="Y28" s="253">
        <v>46.3681135</v>
      </c>
      <c r="Z28" s="253">
        <v>45.802460500000002</v>
      </c>
      <c r="AA28" s="253">
        <v>45.849735000000003</v>
      </c>
      <c r="AB28" s="253">
        <v>46.518116999999997</v>
      </c>
      <c r="AC28" s="253">
        <v>45.140442</v>
      </c>
      <c r="AD28" s="253">
        <v>45.755071000000001</v>
      </c>
      <c r="AE28" s="253">
        <v>45.438585000000003</v>
      </c>
      <c r="AF28" s="253">
        <v>45.344213000000003</v>
      </c>
      <c r="AG28" s="253">
        <v>46.733832999999997</v>
      </c>
      <c r="AH28" s="253">
        <v>46.298740000000002</v>
      </c>
      <c r="AI28" s="253">
        <v>45.868358000000001</v>
      </c>
      <c r="AJ28" s="253">
        <v>46.285240000000002</v>
      </c>
      <c r="AK28" s="253">
        <v>46.927647</v>
      </c>
      <c r="AL28" s="253">
        <v>46.229143000000001</v>
      </c>
      <c r="AM28" s="253">
        <v>45.337489736000002</v>
      </c>
      <c r="AN28" s="253">
        <v>46.542457736000003</v>
      </c>
      <c r="AO28" s="253">
        <v>45.381725736</v>
      </c>
      <c r="AP28" s="253">
        <v>45.023010736000003</v>
      </c>
      <c r="AQ28" s="253">
        <v>44.288991736</v>
      </c>
      <c r="AR28" s="253">
        <v>45.010920736000003</v>
      </c>
      <c r="AS28" s="253">
        <v>46.123621735999997</v>
      </c>
      <c r="AT28" s="253">
        <v>45.537771736000003</v>
      </c>
      <c r="AU28" s="253">
        <v>45.752767736000003</v>
      </c>
      <c r="AV28" s="253">
        <v>46.355814735999999</v>
      </c>
      <c r="AW28" s="253">
        <v>45.511171736000001</v>
      </c>
      <c r="AX28" s="253">
        <v>47.208141736000002</v>
      </c>
      <c r="AY28" s="253">
        <v>45.936017323000002</v>
      </c>
      <c r="AZ28" s="253">
        <v>47.191354386999997</v>
      </c>
      <c r="BA28" s="253">
        <v>46.456093330999998</v>
      </c>
      <c r="BB28" s="253">
        <v>45.212375803999997</v>
      </c>
      <c r="BC28" s="253">
        <v>44.723685011000001</v>
      </c>
      <c r="BD28" s="253">
        <v>45.735617806</v>
      </c>
      <c r="BE28" s="253">
        <v>45.997504948</v>
      </c>
      <c r="BF28" s="410">
        <v>46.138948280999998</v>
      </c>
      <c r="BG28" s="410">
        <v>46.376482144999997</v>
      </c>
      <c r="BH28" s="410">
        <v>46.677357043999997</v>
      </c>
      <c r="BI28" s="410">
        <v>46.495763523000001</v>
      </c>
      <c r="BJ28" s="410">
        <v>47.015500244999998</v>
      </c>
      <c r="BK28" s="410">
        <v>46.430887546000001</v>
      </c>
      <c r="BL28" s="410">
        <v>47.178458984999999</v>
      </c>
      <c r="BM28" s="410">
        <v>46.663256697999998</v>
      </c>
      <c r="BN28" s="410">
        <v>45.649418677</v>
      </c>
      <c r="BO28" s="410">
        <v>45.175572699999996</v>
      </c>
      <c r="BP28" s="410">
        <v>46.199684525999999</v>
      </c>
      <c r="BQ28" s="410">
        <v>46.332299955000003</v>
      </c>
      <c r="BR28" s="410">
        <v>46.441683167999997</v>
      </c>
      <c r="BS28" s="410">
        <v>46.581543644</v>
      </c>
      <c r="BT28" s="410">
        <v>46.948483170999999</v>
      </c>
      <c r="BU28" s="410">
        <v>46.724330297999998</v>
      </c>
      <c r="BV28" s="410">
        <v>47.125740112000003</v>
      </c>
    </row>
    <row r="29" spans="1:74" ht="11.1" customHeight="1" x14ac:dyDescent="0.2">
      <c r="A29" s="162" t="s">
        <v>323</v>
      </c>
      <c r="B29" s="172" t="s">
        <v>708</v>
      </c>
      <c r="C29" s="253">
        <v>41.352766019999997</v>
      </c>
      <c r="D29" s="253">
        <v>42.375944941999997</v>
      </c>
      <c r="E29" s="253">
        <v>41.916987315</v>
      </c>
      <c r="F29" s="253">
        <v>42.334041542999998</v>
      </c>
      <c r="G29" s="253">
        <v>42.652507902000004</v>
      </c>
      <c r="H29" s="253">
        <v>42.641185157999999</v>
      </c>
      <c r="I29" s="253">
        <v>42.759679427000002</v>
      </c>
      <c r="J29" s="253">
        <v>42.741302199000003</v>
      </c>
      <c r="K29" s="253">
        <v>43.649086947999997</v>
      </c>
      <c r="L29" s="253">
        <v>43.246443337000002</v>
      </c>
      <c r="M29" s="253">
        <v>44.338120455000002</v>
      </c>
      <c r="N29" s="253">
        <v>43.245939391999997</v>
      </c>
      <c r="O29" s="253">
        <v>42.317441955</v>
      </c>
      <c r="P29" s="253">
        <v>43.087981628999998</v>
      </c>
      <c r="Q29" s="253">
        <v>43.258566068</v>
      </c>
      <c r="R29" s="253">
        <v>43.419069370000003</v>
      </c>
      <c r="S29" s="253">
        <v>44.407979887000003</v>
      </c>
      <c r="T29" s="253">
        <v>45.07901098</v>
      </c>
      <c r="U29" s="253">
        <v>44.958409125999999</v>
      </c>
      <c r="V29" s="253">
        <v>45.364296568</v>
      </c>
      <c r="W29" s="253">
        <v>45.421394841999998</v>
      </c>
      <c r="X29" s="253">
        <v>45.134438838000001</v>
      </c>
      <c r="Y29" s="253">
        <v>45.680531549999998</v>
      </c>
      <c r="Z29" s="253">
        <v>45.320514547999998</v>
      </c>
      <c r="AA29" s="253">
        <v>44.498563214000001</v>
      </c>
      <c r="AB29" s="253">
        <v>44.498563214000001</v>
      </c>
      <c r="AC29" s="253">
        <v>44.498563214000001</v>
      </c>
      <c r="AD29" s="253">
        <v>45.078457737000001</v>
      </c>
      <c r="AE29" s="253">
        <v>45.078457737000001</v>
      </c>
      <c r="AF29" s="253">
        <v>45.078457737000001</v>
      </c>
      <c r="AG29" s="253">
        <v>45.563713452999998</v>
      </c>
      <c r="AH29" s="253">
        <v>45.563713452999998</v>
      </c>
      <c r="AI29" s="253">
        <v>45.563713452999998</v>
      </c>
      <c r="AJ29" s="253">
        <v>45.832533867000002</v>
      </c>
      <c r="AK29" s="253">
        <v>45.832533867000002</v>
      </c>
      <c r="AL29" s="253">
        <v>45.832533867000002</v>
      </c>
      <c r="AM29" s="253">
        <v>45.662342608000003</v>
      </c>
      <c r="AN29" s="253">
        <v>45.639303267999999</v>
      </c>
      <c r="AO29" s="253">
        <v>45.598276253000002</v>
      </c>
      <c r="AP29" s="253">
        <v>46.794276005999997</v>
      </c>
      <c r="AQ29" s="253">
        <v>46.877363817000003</v>
      </c>
      <c r="AR29" s="253">
        <v>47.224269089000003</v>
      </c>
      <c r="AS29" s="253">
        <v>47.319405867999997</v>
      </c>
      <c r="AT29" s="253">
        <v>47.183488668999999</v>
      </c>
      <c r="AU29" s="253">
        <v>47.552646652</v>
      </c>
      <c r="AV29" s="253">
        <v>46.965031109000002</v>
      </c>
      <c r="AW29" s="253">
        <v>47.043861921999998</v>
      </c>
      <c r="AX29" s="253">
        <v>46.434172672999999</v>
      </c>
      <c r="AY29" s="253">
        <v>46.144311199000001</v>
      </c>
      <c r="AZ29" s="253">
        <v>46.237855637999999</v>
      </c>
      <c r="BA29" s="253">
        <v>46.341696728000002</v>
      </c>
      <c r="BB29" s="253">
        <v>47.705616953000003</v>
      </c>
      <c r="BC29" s="253">
        <v>47.758385300999997</v>
      </c>
      <c r="BD29" s="253">
        <v>48.005791952999999</v>
      </c>
      <c r="BE29" s="253">
        <v>48.123081872999997</v>
      </c>
      <c r="BF29" s="410">
        <v>47.990317519999998</v>
      </c>
      <c r="BG29" s="410">
        <v>48.363676965000003</v>
      </c>
      <c r="BH29" s="410">
        <v>47.753794423999999</v>
      </c>
      <c r="BI29" s="410">
        <v>47.836746970999997</v>
      </c>
      <c r="BJ29" s="410">
        <v>47.208655346999997</v>
      </c>
      <c r="BK29" s="410">
        <v>47.287506907999997</v>
      </c>
      <c r="BL29" s="410">
        <v>47.395620741000002</v>
      </c>
      <c r="BM29" s="410">
        <v>47.490090459000001</v>
      </c>
      <c r="BN29" s="410">
        <v>48.889004036999999</v>
      </c>
      <c r="BO29" s="410">
        <v>48.948384525000002</v>
      </c>
      <c r="BP29" s="410">
        <v>49.204568672999997</v>
      </c>
      <c r="BQ29" s="410">
        <v>49.302857160000002</v>
      </c>
      <c r="BR29" s="410">
        <v>49.165507083000001</v>
      </c>
      <c r="BS29" s="410">
        <v>49.551079086000001</v>
      </c>
      <c r="BT29" s="410">
        <v>48.926158137999998</v>
      </c>
      <c r="BU29" s="410">
        <v>49.014424722000001</v>
      </c>
      <c r="BV29" s="410">
        <v>48.371534158999999</v>
      </c>
    </row>
    <row r="30" spans="1:74" ht="11.1" customHeight="1" x14ac:dyDescent="0.2">
      <c r="B30" s="172"/>
      <c r="AY30" s="650"/>
      <c r="AZ30" s="650"/>
      <c r="BA30" s="650"/>
      <c r="BB30" s="650"/>
      <c r="BC30" s="650"/>
      <c r="BD30" s="650"/>
      <c r="BE30" s="650"/>
    </row>
    <row r="31" spans="1:74" ht="11.1" customHeight="1" x14ac:dyDescent="0.2">
      <c r="A31" s="162" t="s">
        <v>324</v>
      </c>
      <c r="B31" s="172" t="s">
        <v>709</v>
      </c>
      <c r="C31" s="253">
        <v>87.321847820000002</v>
      </c>
      <c r="D31" s="253">
        <v>89.990043741999997</v>
      </c>
      <c r="E31" s="253">
        <v>88.861979114999997</v>
      </c>
      <c r="F31" s="253">
        <v>87.203117343000002</v>
      </c>
      <c r="G31" s="253">
        <v>87.253598702000005</v>
      </c>
      <c r="H31" s="253">
        <v>88.825456958000004</v>
      </c>
      <c r="I31" s="253">
        <v>88.781375226999998</v>
      </c>
      <c r="J31" s="253">
        <v>90.224000998999998</v>
      </c>
      <c r="K31" s="253">
        <v>90.430987748000007</v>
      </c>
      <c r="L31" s="253">
        <v>89.247230137000003</v>
      </c>
      <c r="M31" s="253">
        <v>90.865744254999996</v>
      </c>
      <c r="N31" s="253">
        <v>90.216599192000004</v>
      </c>
      <c r="O31" s="253">
        <v>87.425586455000001</v>
      </c>
      <c r="P31" s="253">
        <v>90.687888129000001</v>
      </c>
      <c r="Q31" s="253">
        <v>89.021213567999993</v>
      </c>
      <c r="R31" s="253">
        <v>88.165051869999999</v>
      </c>
      <c r="S31" s="253">
        <v>89.851227386999994</v>
      </c>
      <c r="T31" s="253">
        <v>91.017592480000005</v>
      </c>
      <c r="U31" s="253">
        <v>90.729826626000005</v>
      </c>
      <c r="V31" s="253">
        <v>91.946603068000002</v>
      </c>
      <c r="W31" s="253">
        <v>90.471356342000007</v>
      </c>
      <c r="X31" s="253">
        <v>91.487568338000003</v>
      </c>
      <c r="Y31" s="253">
        <v>92.048645050000005</v>
      </c>
      <c r="Z31" s="253">
        <v>91.122975048000001</v>
      </c>
      <c r="AA31" s="253">
        <v>90.348298213999996</v>
      </c>
      <c r="AB31" s="253">
        <v>91.016680214000004</v>
      </c>
      <c r="AC31" s="253">
        <v>89.639005213999994</v>
      </c>
      <c r="AD31" s="253">
        <v>90.833528736999995</v>
      </c>
      <c r="AE31" s="253">
        <v>90.517042736999997</v>
      </c>
      <c r="AF31" s="253">
        <v>90.422670737000004</v>
      </c>
      <c r="AG31" s="253">
        <v>92.297546452999995</v>
      </c>
      <c r="AH31" s="253">
        <v>91.862453453000001</v>
      </c>
      <c r="AI31" s="253">
        <v>91.432071453000006</v>
      </c>
      <c r="AJ31" s="253">
        <v>92.117773866999997</v>
      </c>
      <c r="AK31" s="253">
        <v>92.760180867000003</v>
      </c>
      <c r="AL31" s="253">
        <v>92.061676867000003</v>
      </c>
      <c r="AM31" s="253">
        <v>90.999832343999998</v>
      </c>
      <c r="AN31" s="253">
        <v>92.181761003999995</v>
      </c>
      <c r="AO31" s="253">
        <v>90.980001989000002</v>
      </c>
      <c r="AP31" s="253">
        <v>91.817286741999993</v>
      </c>
      <c r="AQ31" s="253">
        <v>91.166355553000002</v>
      </c>
      <c r="AR31" s="253">
        <v>92.235189825000006</v>
      </c>
      <c r="AS31" s="253">
        <v>93.443027603999994</v>
      </c>
      <c r="AT31" s="253">
        <v>92.721260404999995</v>
      </c>
      <c r="AU31" s="253">
        <v>93.305414388000003</v>
      </c>
      <c r="AV31" s="253">
        <v>93.320845844999994</v>
      </c>
      <c r="AW31" s="253">
        <v>92.555033657999999</v>
      </c>
      <c r="AX31" s="253">
        <v>93.642314408999994</v>
      </c>
      <c r="AY31" s="253">
        <v>92.080328522000002</v>
      </c>
      <c r="AZ31" s="253">
        <v>93.429210025000003</v>
      </c>
      <c r="BA31" s="253">
        <v>92.797790058999993</v>
      </c>
      <c r="BB31" s="253">
        <v>92.917992756999993</v>
      </c>
      <c r="BC31" s="253">
        <v>92.482070312000005</v>
      </c>
      <c r="BD31" s="253">
        <v>93.741409759000007</v>
      </c>
      <c r="BE31" s="253">
        <v>94.120586821000003</v>
      </c>
      <c r="BF31" s="410">
        <v>94.129265801000003</v>
      </c>
      <c r="BG31" s="410">
        <v>94.740159109999993</v>
      </c>
      <c r="BH31" s="410">
        <v>94.431151467999996</v>
      </c>
      <c r="BI31" s="410">
        <v>94.332510494000005</v>
      </c>
      <c r="BJ31" s="410">
        <v>94.224155592000002</v>
      </c>
      <c r="BK31" s="410">
        <v>93.718394454000006</v>
      </c>
      <c r="BL31" s="410">
        <v>94.574079725999994</v>
      </c>
      <c r="BM31" s="410">
        <v>94.153347156999999</v>
      </c>
      <c r="BN31" s="410">
        <v>94.538422714000006</v>
      </c>
      <c r="BO31" s="410">
        <v>94.123957224999998</v>
      </c>
      <c r="BP31" s="410">
        <v>95.404253198999996</v>
      </c>
      <c r="BQ31" s="410">
        <v>95.635157114999998</v>
      </c>
      <c r="BR31" s="410">
        <v>95.607190251000006</v>
      </c>
      <c r="BS31" s="410">
        <v>96.132622729999994</v>
      </c>
      <c r="BT31" s="410">
        <v>95.874641308999998</v>
      </c>
      <c r="BU31" s="410">
        <v>95.738755019999999</v>
      </c>
      <c r="BV31" s="410">
        <v>95.497274270999995</v>
      </c>
    </row>
    <row r="32" spans="1:74" ht="11.1" customHeight="1" x14ac:dyDescent="0.2">
      <c r="B32" s="172"/>
      <c r="C32" s="253"/>
      <c r="D32" s="253"/>
      <c r="E32" s="253"/>
      <c r="F32" s="253"/>
      <c r="G32" s="253"/>
      <c r="H32" s="253"/>
      <c r="I32" s="253"/>
      <c r="J32" s="253"/>
      <c r="K32" s="253"/>
      <c r="L32" s="253"/>
      <c r="M32" s="253"/>
      <c r="N32" s="253"/>
      <c r="O32" s="253"/>
      <c r="P32" s="253"/>
      <c r="Q32" s="253"/>
      <c r="R32" s="253"/>
      <c r="S32" s="253"/>
      <c r="T32" s="253"/>
      <c r="U32" s="253"/>
      <c r="V32" s="253"/>
      <c r="W32" s="253"/>
      <c r="X32" s="253"/>
      <c r="Y32" s="253"/>
      <c r="Z32" s="253"/>
      <c r="AA32" s="253"/>
      <c r="AB32" s="253"/>
      <c r="AC32" s="253"/>
      <c r="AD32" s="253"/>
      <c r="AE32" s="253"/>
      <c r="AF32" s="253"/>
      <c r="AG32" s="253"/>
      <c r="AH32" s="253"/>
      <c r="AI32" s="253"/>
      <c r="AJ32" s="253"/>
      <c r="AK32" s="253"/>
      <c r="AL32" s="253"/>
      <c r="AM32" s="253"/>
      <c r="AN32" s="253"/>
      <c r="AO32" s="253"/>
      <c r="AP32" s="253"/>
      <c r="AQ32" s="253"/>
      <c r="AR32" s="253"/>
      <c r="AS32" s="253"/>
      <c r="AT32" s="253"/>
      <c r="AU32" s="253"/>
      <c r="AV32" s="253"/>
      <c r="AW32" s="253"/>
      <c r="AX32" s="253"/>
      <c r="AY32" s="253"/>
      <c r="AZ32" s="253"/>
      <c r="BA32" s="253"/>
      <c r="BB32" s="253"/>
      <c r="BC32" s="253"/>
      <c r="BD32" s="253"/>
      <c r="BE32" s="253"/>
      <c r="BF32" s="410"/>
      <c r="BG32" s="410"/>
      <c r="BH32" s="410"/>
      <c r="BI32" s="410"/>
      <c r="BJ32" s="410"/>
      <c r="BK32" s="410"/>
      <c r="BL32" s="410"/>
      <c r="BM32" s="410"/>
      <c r="BN32" s="410"/>
      <c r="BO32" s="410"/>
      <c r="BP32" s="410"/>
      <c r="BQ32" s="410"/>
      <c r="BR32" s="410"/>
      <c r="BS32" s="410"/>
      <c r="BT32" s="410"/>
      <c r="BU32" s="410"/>
      <c r="BV32" s="410"/>
    </row>
    <row r="33" spans="1:74" ht="11.1" customHeight="1" x14ac:dyDescent="0.2">
      <c r="B33" s="172" t="s">
        <v>340</v>
      </c>
      <c r="C33" s="253"/>
      <c r="D33" s="253"/>
      <c r="E33" s="253"/>
      <c r="F33" s="253"/>
      <c r="G33" s="253"/>
      <c r="H33" s="253"/>
      <c r="I33" s="253"/>
      <c r="J33" s="253"/>
      <c r="K33" s="253"/>
      <c r="L33" s="253"/>
      <c r="M33" s="253"/>
      <c r="N33" s="253"/>
      <c r="O33" s="253"/>
      <c r="P33" s="253"/>
      <c r="Q33" s="253"/>
      <c r="R33" s="253"/>
      <c r="S33" s="253"/>
      <c r="T33" s="253"/>
      <c r="U33" s="253"/>
      <c r="V33" s="253"/>
      <c r="W33" s="253"/>
      <c r="X33" s="253"/>
      <c r="Y33" s="253"/>
      <c r="Z33" s="253"/>
      <c r="AA33" s="253"/>
      <c r="AB33" s="253"/>
      <c r="AC33" s="253"/>
      <c r="AD33" s="253"/>
      <c r="AE33" s="253"/>
      <c r="AF33" s="253"/>
      <c r="AG33" s="253"/>
      <c r="AH33" s="253"/>
      <c r="AI33" s="253"/>
      <c r="AJ33" s="253"/>
      <c r="AK33" s="253"/>
      <c r="AL33" s="253"/>
      <c r="AM33" s="253"/>
      <c r="AN33" s="253"/>
      <c r="AO33" s="253"/>
      <c r="AP33" s="253"/>
      <c r="AQ33" s="253"/>
      <c r="AR33" s="253"/>
      <c r="AS33" s="253"/>
      <c r="AT33" s="253"/>
      <c r="AU33" s="253"/>
      <c r="AV33" s="253"/>
      <c r="AW33" s="253"/>
      <c r="AX33" s="253"/>
      <c r="AY33" s="253"/>
      <c r="AZ33" s="253"/>
      <c r="BA33" s="253"/>
      <c r="BB33" s="253"/>
      <c r="BC33" s="253"/>
      <c r="BD33" s="253"/>
      <c r="BE33" s="253"/>
      <c r="BF33" s="410"/>
      <c r="BG33" s="410"/>
      <c r="BH33" s="410"/>
      <c r="BI33" s="410"/>
      <c r="BJ33" s="410"/>
      <c r="BK33" s="410"/>
      <c r="BL33" s="410"/>
      <c r="BM33" s="410"/>
      <c r="BN33" s="410"/>
      <c r="BO33" s="410"/>
      <c r="BP33" s="410"/>
      <c r="BQ33" s="410"/>
      <c r="BR33" s="410"/>
      <c r="BS33" s="410"/>
      <c r="BT33" s="410"/>
      <c r="BU33" s="410"/>
      <c r="BV33" s="410"/>
    </row>
    <row r="34" spans="1:74" ht="11.1" customHeight="1" x14ac:dyDescent="0.2">
      <c r="A34" s="162" t="s">
        <v>789</v>
      </c>
      <c r="B34" s="173" t="s">
        <v>1199</v>
      </c>
      <c r="C34" s="253">
        <v>104.12715294</v>
      </c>
      <c r="D34" s="253">
        <v>104.38713165999999</v>
      </c>
      <c r="E34" s="253">
        <v>104.64148314000001</v>
      </c>
      <c r="F34" s="253">
        <v>104.86172061000001</v>
      </c>
      <c r="G34" s="253">
        <v>105.14073062</v>
      </c>
      <c r="H34" s="253">
        <v>105.44190326</v>
      </c>
      <c r="I34" s="253">
        <v>105.8367475</v>
      </c>
      <c r="J34" s="253">
        <v>106.13378221000001</v>
      </c>
      <c r="K34" s="253">
        <v>106.39469105000001</v>
      </c>
      <c r="L34" s="253">
        <v>106.55096897</v>
      </c>
      <c r="M34" s="253">
        <v>106.80437143</v>
      </c>
      <c r="N34" s="253">
        <v>107.08126188</v>
      </c>
      <c r="O34" s="253">
        <v>107.46947047</v>
      </c>
      <c r="P34" s="253">
        <v>107.7257656</v>
      </c>
      <c r="Q34" s="253">
        <v>107.94357567</v>
      </c>
      <c r="R34" s="253">
        <v>108.06083431</v>
      </c>
      <c r="S34" s="253">
        <v>108.25327074</v>
      </c>
      <c r="T34" s="253">
        <v>108.45582982000001</v>
      </c>
      <c r="U34" s="253">
        <v>108.70282073</v>
      </c>
      <c r="V34" s="253">
        <v>108.90329238</v>
      </c>
      <c r="W34" s="253">
        <v>109.0849759</v>
      </c>
      <c r="X34" s="253">
        <v>109.17798497</v>
      </c>
      <c r="Y34" s="253">
        <v>109.38341928</v>
      </c>
      <c r="Z34" s="253">
        <v>109.62799004999999</v>
      </c>
      <c r="AA34" s="253">
        <v>109.96769801000001</v>
      </c>
      <c r="AB34" s="253">
        <v>110.24072577</v>
      </c>
      <c r="AC34" s="253">
        <v>110.51321091</v>
      </c>
      <c r="AD34" s="253">
        <v>110.77971442</v>
      </c>
      <c r="AE34" s="253">
        <v>111.07130578</v>
      </c>
      <c r="AF34" s="253">
        <v>111.3734498</v>
      </c>
      <c r="AG34" s="253">
        <v>111.70803801</v>
      </c>
      <c r="AH34" s="253">
        <v>112.02013214</v>
      </c>
      <c r="AI34" s="253">
        <v>112.32144019</v>
      </c>
      <c r="AJ34" s="253">
        <v>112.66743432</v>
      </c>
      <c r="AK34" s="253">
        <v>112.91957406</v>
      </c>
      <c r="AL34" s="253">
        <v>113.12823524</v>
      </c>
      <c r="AM34" s="253">
        <v>113.18705126</v>
      </c>
      <c r="AN34" s="253">
        <v>113.38726344</v>
      </c>
      <c r="AO34" s="253">
        <v>113.62614741</v>
      </c>
      <c r="AP34" s="253">
        <v>113.97222943</v>
      </c>
      <c r="AQ34" s="253">
        <v>114.25494945</v>
      </c>
      <c r="AR34" s="253">
        <v>114.53292870999999</v>
      </c>
      <c r="AS34" s="253">
        <v>114.79735017</v>
      </c>
      <c r="AT34" s="253">
        <v>115.07686157000001</v>
      </c>
      <c r="AU34" s="253">
        <v>115.35368146</v>
      </c>
      <c r="AV34" s="253">
        <v>115.68097568</v>
      </c>
      <c r="AW34" s="253">
        <v>115.92501506000001</v>
      </c>
      <c r="AX34" s="253">
        <v>116.1344769</v>
      </c>
      <c r="AY34" s="253">
        <v>116.25131437</v>
      </c>
      <c r="AZ34" s="253">
        <v>116.43330953</v>
      </c>
      <c r="BA34" s="253">
        <v>116.62715898</v>
      </c>
      <c r="BB34" s="253">
        <v>116.8404077</v>
      </c>
      <c r="BC34" s="253">
        <v>117.06494561</v>
      </c>
      <c r="BD34" s="253">
        <v>117.3013388</v>
      </c>
      <c r="BE34" s="253">
        <v>117.53973825999999</v>
      </c>
      <c r="BF34" s="410">
        <v>117.81201957</v>
      </c>
      <c r="BG34" s="410">
        <v>118.09942017</v>
      </c>
      <c r="BH34" s="410">
        <v>118.43113289999999</v>
      </c>
      <c r="BI34" s="410">
        <v>118.73879279000001</v>
      </c>
      <c r="BJ34" s="410">
        <v>119.0474131</v>
      </c>
      <c r="BK34" s="410">
        <v>119.35360448</v>
      </c>
      <c r="BL34" s="410">
        <v>119.6653757</v>
      </c>
      <c r="BM34" s="410">
        <v>119.98434365</v>
      </c>
      <c r="BN34" s="410">
        <v>120.31777409999999</v>
      </c>
      <c r="BO34" s="410">
        <v>120.65525507</v>
      </c>
      <c r="BP34" s="410">
        <v>120.99861622</v>
      </c>
      <c r="BQ34" s="410">
        <v>121.36478160999999</v>
      </c>
      <c r="BR34" s="410">
        <v>121.71293407</v>
      </c>
      <c r="BS34" s="410">
        <v>122.04870228999999</v>
      </c>
      <c r="BT34" s="410">
        <v>122.37770165000001</v>
      </c>
      <c r="BU34" s="410">
        <v>122.70000571</v>
      </c>
      <c r="BV34" s="410">
        <v>123.01554091</v>
      </c>
    </row>
    <row r="35" spans="1:74" ht="11.1" customHeight="1" x14ac:dyDescent="0.2">
      <c r="A35" s="162" t="s">
        <v>790</v>
      </c>
      <c r="B35" s="173" t="s">
        <v>1097</v>
      </c>
      <c r="C35" s="485">
        <v>4.5877881930999997</v>
      </c>
      <c r="D35" s="485">
        <v>4.3929776465000003</v>
      </c>
      <c r="E35" s="485">
        <v>4.1773860698999998</v>
      </c>
      <c r="F35" s="485">
        <v>3.8138305832000001</v>
      </c>
      <c r="G35" s="485">
        <v>3.6391057514999998</v>
      </c>
      <c r="H35" s="485">
        <v>3.5327133164000002</v>
      </c>
      <c r="I35" s="485">
        <v>3.6280185171000001</v>
      </c>
      <c r="J35" s="485">
        <v>3.5551428408999999</v>
      </c>
      <c r="K35" s="485">
        <v>3.4508315955</v>
      </c>
      <c r="L35" s="485">
        <v>3.2022833685999998</v>
      </c>
      <c r="M35" s="485">
        <v>3.1179889284</v>
      </c>
      <c r="N35" s="485">
        <v>3.0846184442000002</v>
      </c>
      <c r="O35" s="485">
        <v>3.2098424242000001</v>
      </c>
      <c r="P35" s="485">
        <v>3.1983194552</v>
      </c>
      <c r="Q35" s="485">
        <v>3.1556247425000001</v>
      </c>
      <c r="R35" s="485">
        <v>3.0507926862999999</v>
      </c>
      <c r="S35" s="485">
        <v>2.9603561790000001</v>
      </c>
      <c r="T35" s="485">
        <v>2.8583764743</v>
      </c>
      <c r="U35" s="485">
        <v>2.7080133272000002</v>
      </c>
      <c r="V35" s="485">
        <v>2.6094520703000001</v>
      </c>
      <c r="W35" s="485">
        <v>2.528589373</v>
      </c>
      <c r="X35" s="485">
        <v>2.4655017391</v>
      </c>
      <c r="Y35" s="485">
        <v>2.4147399771</v>
      </c>
      <c r="Z35" s="485">
        <v>2.3783135592</v>
      </c>
      <c r="AA35" s="485">
        <v>2.3245927718999999</v>
      </c>
      <c r="AB35" s="485">
        <v>2.3345948506999998</v>
      </c>
      <c r="AC35" s="485">
        <v>2.3805355901</v>
      </c>
      <c r="AD35" s="485">
        <v>2.5160643294999998</v>
      </c>
      <c r="AE35" s="485">
        <v>2.6031869736000002</v>
      </c>
      <c r="AF35" s="485">
        <v>2.6901458329999999</v>
      </c>
      <c r="AG35" s="485">
        <v>2.7646175711000001</v>
      </c>
      <c r="AH35" s="485">
        <v>2.8620252748000001</v>
      </c>
      <c r="AI35" s="485">
        <v>2.9669202984999998</v>
      </c>
      <c r="AJ35" s="485">
        <v>3.1961107888</v>
      </c>
      <c r="AK35" s="485">
        <v>3.2328069443</v>
      </c>
      <c r="AL35" s="485">
        <v>3.1928389696999999</v>
      </c>
      <c r="AM35" s="485">
        <v>2.9275444634999999</v>
      </c>
      <c r="AN35" s="485">
        <v>2.8542425167999999</v>
      </c>
      <c r="AO35" s="485">
        <v>2.8168003403999999</v>
      </c>
      <c r="AP35" s="485">
        <v>2.8818588575000001</v>
      </c>
      <c r="AQ35" s="485">
        <v>2.8663061525</v>
      </c>
      <c r="AR35" s="485">
        <v>2.8368331138</v>
      </c>
      <c r="AS35" s="485">
        <v>2.7655236075</v>
      </c>
      <c r="AT35" s="485">
        <v>2.7287322109000001</v>
      </c>
      <c r="AU35" s="485">
        <v>2.6996103890000001</v>
      </c>
      <c r="AV35" s="485">
        <v>2.6747226261999999</v>
      </c>
      <c r="AW35" s="485">
        <v>2.6615766334000002</v>
      </c>
      <c r="AX35" s="485">
        <v>2.6573751952000002</v>
      </c>
      <c r="AY35" s="485">
        <v>2.7072558867000001</v>
      </c>
      <c r="AZ35" s="485">
        <v>2.6864093920999998</v>
      </c>
      <c r="BA35" s="485">
        <v>2.6411276233000001</v>
      </c>
      <c r="BB35" s="485">
        <v>2.5165588830000001</v>
      </c>
      <c r="BC35" s="485">
        <v>2.4594086917000002</v>
      </c>
      <c r="BD35" s="485">
        <v>2.4171302766</v>
      </c>
      <c r="BE35" s="485">
        <v>2.3888949360999998</v>
      </c>
      <c r="BF35" s="486">
        <v>2.3768096954</v>
      </c>
      <c r="BG35" s="486">
        <v>2.3802783524</v>
      </c>
      <c r="BH35" s="486">
        <v>2.3773634412</v>
      </c>
      <c r="BI35" s="486">
        <v>2.4272394807</v>
      </c>
      <c r="BJ35" s="486">
        <v>2.5082441304</v>
      </c>
      <c r="BK35" s="486">
        <v>2.6686064818999999</v>
      </c>
      <c r="BL35" s="486">
        <v>2.7758947808999999</v>
      </c>
      <c r="BM35" s="486">
        <v>2.8785616530000002</v>
      </c>
      <c r="BN35" s="486">
        <v>2.9761676422000001</v>
      </c>
      <c r="BO35" s="486">
        <v>3.0669381337999999</v>
      </c>
      <c r="BP35" s="486">
        <v>3.1519481841000001</v>
      </c>
      <c r="BQ35" s="486">
        <v>3.2542554653</v>
      </c>
      <c r="BR35" s="486">
        <v>3.3111345628</v>
      </c>
      <c r="BS35" s="486">
        <v>3.3440317612000001</v>
      </c>
      <c r="BT35" s="486">
        <v>3.3323743897</v>
      </c>
      <c r="BU35" s="486">
        <v>3.3360730966999999</v>
      </c>
      <c r="BV35" s="486">
        <v>3.3332331202000001</v>
      </c>
    </row>
    <row r="36" spans="1:74" ht="11.1" customHeight="1" x14ac:dyDescent="0.2">
      <c r="A36" s="162" t="s">
        <v>1098</v>
      </c>
      <c r="B36" s="173" t="s">
        <v>1200</v>
      </c>
      <c r="C36" s="253">
        <v>104.86476148</v>
      </c>
      <c r="D36" s="253">
        <v>104.91476561</v>
      </c>
      <c r="E36" s="253">
        <v>105.002742</v>
      </c>
      <c r="F36" s="253">
        <v>105.14807765</v>
      </c>
      <c r="G36" s="253">
        <v>105.30632610000001</v>
      </c>
      <c r="H36" s="253">
        <v>105.49247527999999</v>
      </c>
      <c r="I36" s="253">
        <v>105.75085232000001</v>
      </c>
      <c r="J36" s="253">
        <v>105.96365263</v>
      </c>
      <c r="K36" s="253">
        <v>106.1680322</v>
      </c>
      <c r="L36" s="253">
        <v>106.38614309</v>
      </c>
      <c r="M36" s="253">
        <v>106.56659815</v>
      </c>
      <c r="N36" s="253">
        <v>106.72806294</v>
      </c>
      <c r="O36" s="253">
        <v>106.88281182999999</v>
      </c>
      <c r="P36" s="253">
        <v>106.99704095</v>
      </c>
      <c r="Q36" s="253">
        <v>107.08544111</v>
      </c>
      <c r="R36" s="253">
        <v>107.10091025</v>
      </c>
      <c r="S36" s="253">
        <v>107.17469005</v>
      </c>
      <c r="T36" s="253">
        <v>107.25863558</v>
      </c>
      <c r="U36" s="253">
        <v>107.40567777</v>
      </c>
      <c r="V36" s="253">
        <v>107.47140748</v>
      </c>
      <c r="W36" s="253">
        <v>107.50652359</v>
      </c>
      <c r="X36" s="253">
        <v>107.39424123000001</v>
      </c>
      <c r="Y36" s="253">
        <v>107.45871597</v>
      </c>
      <c r="Z36" s="253">
        <v>107.58178155</v>
      </c>
      <c r="AA36" s="253">
        <v>107.85117974000001</v>
      </c>
      <c r="AB36" s="253">
        <v>108.01891749000001</v>
      </c>
      <c r="AC36" s="253">
        <v>108.18007082</v>
      </c>
      <c r="AD36" s="253">
        <v>108.28116573</v>
      </c>
      <c r="AE36" s="253">
        <v>108.47818289999999</v>
      </c>
      <c r="AF36" s="253">
        <v>108.71289864000001</v>
      </c>
      <c r="AG36" s="253">
        <v>109.06825284999999</v>
      </c>
      <c r="AH36" s="253">
        <v>109.32103901000001</v>
      </c>
      <c r="AI36" s="253">
        <v>109.54562835999999</v>
      </c>
      <c r="AJ36" s="253">
        <v>109.78116716</v>
      </c>
      <c r="AK36" s="253">
        <v>109.93154896</v>
      </c>
      <c r="AL36" s="253">
        <v>110.03158065</v>
      </c>
      <c r="AM36" s="253">
        <v>109.96101435999999</v>
      </c>
      <c r="AN36" s="253">
        <v>110.05197711</v>
      </c>
      <c r="AO36" s="253">
        <v>110.18388143999999</v>
      </c>
      <c r="AP36" s="253">
        <v>110.38930377</v>
      </c>
      <c r="AQ36" s="253">
        <v>110.59041797</v>
      </c>
      <c r="AR36" s="253">
        <v>110.81371470000001</v>
      </c>
      <c r="AS36" s="253">
        <v>111.11334247000001</v>
      </c>
      <c r="AT36" s="253">
        <v>111.34457182</v>
      </c>
      <c r="AU36" s="253">
        <v>111.55384848</v>
      </c>
      <c r="AV36" s="253">
        <v>111.75240666000001</v>
      </c>
      <c r="AW36" s="253">
        <v>111.91982175</v>
      </c>
      <c r="AX36" s="253">
        <v>112.06340037</v>
      </c>
      <c r="AY36" s="253">
        <v>112.13219608</v>
      </c>
      <c r="AZ36" s="253">
        <v>112.26503305</v>
      </c>
      <c r="BA36" s="253">
        <v>112.4140305</v>
      </c>
      <c r="BB36" s="253">
        <v>112.58953886</v>
      </c>
      <c r="BC36" s="253">
        <v>112.77348617</v>
      </c>
      <c r="BD36" s="253">
        <v>112.97058315</v>
      </c>
      <c r="BE36" s="253">
        <v>113.18193899000001</v>
      </c>
      <c r="BF36" s="410">
        <v>113.40855187</v>
      </c>
      <c r="BG36" s="410">
        <v>113.64407639</v>
      </c>
      <c r="BH36" s="410">
        <v>113.91568309</v>
      </c>
      <c r="BI36" s="410">
        <v>114.15861556999999</v>
      </c>
      <c r="BJ36" s="410">
        <v>114.39652592</v>
      </c>
      <c r="BK36" s="410">
        <v>114.61770803</v>
      </c>
      <c r="BL36" s="410">
        <v>114.85350369</v>
      </c>
      <c r="BM36" s="410">
        <v>115.09589842</v>
      </c>
      <c r="BN36" s="410">
        <v>115.35370149000001</v>
      </c>
      <c r="BO36" s="410">
        <v>115.60999466</v>
      </c>
      <c r="BP36" s="410">
        <v>115.8694373</v>
      </c>
      <c r="BQ36" s="410">
        <v>116.13948476</v>
      </c>
      <c r="BR36" s="410">
        <v>116.40396539</v>
      </c>
      <c r="BS36" s="410">
        <v>116.66176830000001</v>
      </c>
      <c r="BT36" s="410">
        <v>116.91715932</v>
      </c>
      <c r="BU36" s="410">
        <v>117.17016465</v>
      </c>
      <c r="BV36" s="410">
        <v>117.42075808</v>
      </c>
    </row>
    <row r="37" spans="1:74" ht="11.1" customHeight="1" x14ac:dyDescent="0.2">
      <c r="A37" s="162" t="s">
        <v>1099</v>
      </c>
      <c r="B37" s="173" t="s">
        <v>1097</v>
      </c>
      <c r="C37" s="485">
        <v>2.5995955308999998</v>
      </c>
      <c r="D37" s="485">
        <v>2.3693021336000002</v>
      </c>
      <c r="E37" s="485">
        <v>2.1437867466</v>
      </c>
      <c r="F37" s="485">
        <v>1.8343371311000001</v>
      </c>
      <c r="G37" s="485">
        <v>1.6728800212999999</v>
      </c>
      <c r="H37" s="485">
        <v>1.5773618546999999</v>
      </c>
      <c r="I37" s="485">
        <v>1.6240404597</v>
      </c>
      <c r="J37" s="485">
        <v>1.6022105832</v>
      </c>
      <c r="K37" s="485">
        <v>1.5888872938</v>
      </c>
      <c r="L37" s="485">
        <v>1.5358483519999999</v>
      </c>
      <c r="M37" s="485">
        <v>1.5743648855000001</v>
      </c>
      <c r="N37" s="485">
        <v>1.6565126031999999</v>
      </c>
      <c r="O37" s="485">
        <v>1.9244313581000001</v>
      </c>
      <c r="P37" s="485">
        <v>1.9847304867</v>
      </c>
      <c r="Q37" s="485">
        <v>1.9834711612</v>
      </c>
      <c r="R37" s="485">
        <v>1.8572214058000001</v>
      </c>
      <c r="S37" s="485">
        <v>1.7742181525</v>
      </c>
      <c r="T37" s="485">
        <v>1.6742050079999999</v>
      </c>
      <c r="U37" s="485">
        <v>1.5648341521</v>
      </c>
      <c r="V37" s="485">
        <v>1.4228981475</v>
      </c>
      <c r="W37" s="485">
        <v>1.2607292095</v>
      </c>
      <c r="X37" s="485">
        <v>0.94758406295999997</v>
      </c>
      <c r="Y37" s="485">
        <v>0.83714582465999998</v>
      </c>
      <c r="Z37" s="485">
        <v>0.79990078545999999</v>
      </c>
      <c r="AA37" s="485">
        <v>0.90600901581000004</v>
      </c>
      <c r="AB37" s="485">
        <v>0.95505122389999997</v>
      </c>
      <c r="AC37" s="485">
        <v>1.0222021775000001</v>
      </c>
      <c r="AD37" s="485">
        <v>1.1020032177000001</v>
      </c>
      <c r="AE37" s="485">
        <v>1.2162319777999999</v>
      </c>
      <c r="AF37" s="485">
        <v>1.3558470604999999</v>
      </c>
      <c r="AG37" s="485">
        <v>1.5479396512000001</v>
      </c>
      <c r="AH37" s="485">
        <v>1.7210452289</v>
      </c>
      <c r="AI37" s="485">
        <v>1.8967265463</v>
      </c>
      <c r="AJ37" s="485">
        <v>2.2225827941</v>
      </c>
      <c r="AK37" s="485">
        <v>2.3011934989</v>
      </c>
      <c r="AL37" s="485">
        <v>2.2771505234</v>
      </c>
      <c r="AM37" s="485">
        <v>1.9562462090999999</v>
      </c>
      <c r="AN37" s="485">
        <v>1.8821329261999999</v>
      </c>
      <c r="AO37" s="485">
        <v>1.8522918407</v>
      </c>
      <c r="AP37" s="485">
        <v>1.9469111016</v>
      </c>
      <c r="AQ37" s="485">
        <v>1.9471519593</v>
      </c>
      <c r="AR37" s="485">
        <v>1.9324441568999999</v>
      </c>
      <c r="AS37" s="485">
        <v>1.8750549065</v>
      </c>
      <c r="AT37" s="485">
        <v>1.8510003494</v>
      </c>
      <c r="AU37" s="485">
        <v>1.8332270721999999</v>
      </c>
      <c r="AV37" s="485">
        <v>1.7956080807999999</v>
      </c>
      <c r="AW37" s="485">
        <v>1.8086462064</v>
      </c>
      <c r="AX37" s="485">
        <v>1.8465786882999999</v>
      </c>
      <c r="AY37" s="485">
        <v>1.9745013562</v>
      </c>
      <c r="AZ37" s="485">
        <v>2.0109188426000002</v>
      </c>
      <c r="BA37" s="485">
        <v>2.0240247782999998</v>
      </c>
      <c r="BB37" s="485">
        <v>1.9931596791999999</v>
      </c>
      <c r="BC37" s="485">
        <v>1.9740120779999999</v>
      </c>
      <c r="BD37" s="485">
        <v>1.9463912561000001</v>
      </c>
      <c r="BE37" s="485">
        <v>1.8616994778</v>
      </c>
      <c r="BF37" s="486">
        <v>1.853687173</v>
      </c>
      <c r="BG37" s="486">
        <v>1.8737389489</v>
      </c>
      <c r="BH37" s="486">
        <v>1.9357761413000001</v>
      </c>
      <c r="BI37" s="486">
        <v>2.0003550621000001</v>
      </c>
      <c r="BJ37" s="486">
        <v>2.0819692573999999</v>
      </c>
      <c r="BK37" s="486">
        <v>2.2165908153</v>
      </c>
      <c r="BL37" s="486">
        <v>2.3056784203</v>
      </c>
      <c r="BM37" s="486">
        <v>2.3857056885999999</v>
      </c>
      <c r="BN37" s="486">
        <v>2.4550794456</v>
      </c>
      <c r="BO37" s="486">
        <v>2.5152263895</v>
      </c>
      <c r="BP37" s="486">
        <v>2.5660256540000002</v>
      </c>
      <c r="BQ37" s="486">
        <v>2.6130898575999999</v>
      </c>
      <c r="BR37" s="486">
        <v>2.6412589453000002</v>
      </c>
      <c r="BS37" s="486">
        <v>2.6553886581000001</v>
      </c>
      <c r="BT37" s="486">
        <v>2.6348226573</v>
      </c>
      <c r="BU37" s="486">
        <v>2.6380392446999998</v>
      </c>
      <c r="BV37" s="486">
        <v>2.6436398681000002</v>
      </c>
    </row>
    <row r="38" spans="1:74" ht="11.1" customHeight="1" x14ac:dyDescent="0.2">
      <c r="A38" s="162" t="s">
        <v>1100</v>
      </c>
      <c r="B38" s="173" t="s">
        <v>1201</v>
      </c>
      <c r="C38" s="253">
        <v>103.25579109</v>
      </c>
      <c r="D38" s="253">
        <v>103.76163771</v>
      </c>
      <c r="E38" s="253">
        <v>104.21150958</v>
      </c>
      <c r="F38" s="253">
        <v>104.52154213</v>
      </c>
      <c r="G38" s="253">
        <v>104.94367144</v>
      </c>
      <c r="H38" s="253">
        <v>105.381496</v>
      </c>
      <c r="I38" s="253">
        <v>105.93933428</v>
      </c>
      <c r="J38" s="253">
        <v>106.33676823</v>
      </c>
      <c r="K38" s="253">
        <v>106.66512337</v>
      </c>
      <c r="L38" s="253">
        <v>106.74719227</v>
      </c>
      <c r="M38" s="253">
        <v>107.08823148</v>
      </c>
      <c r="N38" s="253">
        <v>107.50394217</v>
      </c>
      <c r="O38" s="253">
        <v>108.17263582</v>
      </c>
      <c r="P38" s="253">
        <v>108.60026968</v>
      </c>
      <c r="Q38" s="253">
        <v>108.97457863</v>
      </c>
      <c r="R38" s="253">
        <v>109.21558604000001</v>
      </c>
      <c r="S38" s="253">
        <v>109.55232524</v>
      </c>
      <c r="T38" s="253">
        <v>109.89946989000001</v>
      </c>
      <c r="U38" s="253">
        <v>110.26829601999999</v>
      </c>
      <c r="V38" s="253">
        <v>110.63396105</v>
      </c>
      <c r="W38" s="253">
        <v>110.99583102</v>
      </c>
      <c r="X38" s="253">
        <v>111.34194097</v>
      </c>
      <c r="Y38" s="253">
        <v>111.72135443000001</v>
      </c>
      <c r="Z38" s="253">
        <v>112.11623145</v>
      </c>
      <c r="AA38" s="253">
        <v>112.54337722</v>
      </c>
      <c r="AB38" s="253">
        <v>112.94735721000001</v>
      </c>
      <c r="AC38" s="253">
        <v>113.35859428000001</v>
      </c>
      <c r="AD38" s="253">
        <v>113.83195825999999</v>
      </c>
      <c r="AE38" s="253">
        <v>114.24164983999999</v>
      </c>
      <c r="AF38" s="253">
        <v>114.62801288999999</v>
      </c>
      <c r="AG38" s="253">
        <v>114.93637644</v>
      </c>
      <c r="AH38" s="253">
        <v>115.32283692999999</v>
      </c>
      <c r="AI38" s="253">
        <v>115.72051329</v>
      </c>
      <c r="AJ38" s="253">
        <v>116.20509441</v>
      </c>
      <c r="AK38" s="253">
        <v>116.58552871000001</v>
      </c>
      <c r="AL38" s="253">
        <v>116.93146152</v>
      </c>
      <c r="AM38" s="253">
        <v>117.15417784</v>
      </c>
      <c r="AN38" s="253">
        <v>117.49292808</v>
      </c>
      <c r="AO38" s="253">
        <v>117.86768257999999</v>
      </c>
      <c r="AP38" s="253">
        <v>118.39308023</v>
      </c>
      <c r="AQ38" s="253">
        <v>118.77955497000001</v>
      </c>
      <c r="AR38" s="253">
        <v>119.12697893000001</v>
      </c>
      <c r="AS38" s="253">
        <v>119.3460185</v>
      </c>
      <c r="AT38" s="253">
        <v>119.68702553</v>
      </c>
      <c r="AU38" s="253">
        <v>120.05009527999999</v>
      </c>
      <c r="AV38" s="253">
        <v>120.54206241999999</v>
      </c>
      <c r="AW38" s="253">
        <v>120.88416332</v>
      </c>
      <c r="AX38" s="253">
        <v>121.17803211</v>
      </c>
      <c r="AY38" s="253">
        <v>121.35668966999999</v>
      </c>
      <c r="AZ38" s="253">
        <v>121.60174625000001</v>
      </c>
      <c r="BA38" s="253">
        <v>121.85312183000001</v>
      </c>
      <c r="BB38" s="253">
        <v>122.11476059</v>
      </c>
      <c r="BC38" s="253">
        <v>122.39133534</v>
      </c>
      <c r="BD38" s="253">
        <v>122.67809418</v>
      </c>
      <c r="BE38" s="253">
        <v>122.95100307</v>
      </c>
      <c r="BF38" s="410">
        <v>123.28189936</v>
      </c>
      <c r="BG38" s="410">
        <v>123.63596303</v>
      </c>
      <c r="BH38" s="410">
        <v>124.04486479000001</v>
      </c>
      <c r="BI38" s="410">
        <v>124.43593074</v>
      </c>
      <c r="BJ38" s="410">
        <v>124.83580436</v>
      </c>
      <c r="BK38" s="410">
        <v>125.25187247</v>
      </c>
      <c r="BL38" s="410">
        <v>125.66190929</v>
      </c>
      <c r="BM38" s="410">
        <v>126.0800069</v>
      </c>
      <c r="BN38" s="410">
        <v>126.51137183</v>
      </c>
      <c r="BO38" s="410">
        <v>126.95418626</v>
      </c>
      <c r="BP38" s="410">
        <v>127.40655407</v>
      </c>
      <c r="BQ38" s="410">
        <v>127.89778706</v>
      </c>
      <c r="BR38" s="410">
        <v>128.35481829</v>
      </c>
      <c r="BS38" s="410">
        <v>128.79211161999999</v>
      </c>
      <c r="BT38" s="410">
        <v>129.21703853</v>
      </c>
      <c r="BU38" s="410">
        <v>129.62973342000001</v>
      </c>
      <c r="BV38" s="410">
        <v>130.03006189000001</v>
      </c>
    </row>
    <row r="39" spans="1:74" ht="11.1" customHeight="1" x14ac:dyDescent="0.2">
      <c r="A39" s="162" t="s">
        <v>1101</v>
      </c>
      <c r="B39" s="173" t="s">
        <v>1097</v>
      </c>
      <c r="C39" s="485">
        <v>7.007363926</v>
      </c>
      <c r="D39" s="485">
        <v>6.8560872227000003</v>
      </c>
      <c r="E39" s="485">
        <v>6.6523879446</v>
      </c>
      <c r="F39" s="485">
        <v>6.2224277157000003</v>
      </c>
      <c r="G39" s="485">
        <v>6.0313221829000003</v>
      </c>
      <c r="H39" s="485">
        <v>5.9114899444000004</v>
      </c>
      <c r="I39" s="485">
        <v>6.0677106269000003</v>
      </c>
      <c r="J39" s="485">
        <v>5.9309740780000002</v>
      </c>
      <c r="K39" s="485">
        <v>5.7133836086000001</v>
      </c>
      <c r="L39" s="485">
        <v>5.2240874102000001</v>
      </c>
      <c r="M39" s="485">
        <v>4.9879711247999996</v>
      </c>
      <c r="N39" s="485">
        <v>4.8121475663000002</v>
      </c>
      <c r="O39" s="485">
        <v>4.7618101470000003</v>
      </c>
      <c r="P39" s="485">
        <v>4.6632185811999998</v>
      </c>
      <c r="Q39" s="485">
        <v>4.5705786941</v>
      </c>
      <c r="R39" s="485">
        <v>4.4909822480999999</v>
      </c>
      <c r="S39" s="485">
        <v>4.3915500035999999</v>
      </c>
      <c r="T39" s="485">
        <v>4.2872554122000004</v>
      </c>
      <c r="U39" s="485">
        <v>4.0862648099000003</v>
      </c>
      <c r="V39" s="485">
        <v>4.0411166234999998</v>
      </c>
      <c r="W39" s="485">
        <v>4.0600971651000002</v>
      </c>
      <c r="X39" s="485">
        <v>4.3043274536</v>
      </c>
      <c r="Y39" s="485">
        <v>4.3264538781999997</v>
      </c>
      <c r="Z39" s="485">
        <v>4.2903443245000004</v>
      </c>
      <c r="AA39" s="485">
        <v>4.0405240775999998</v>
      </c>
      <c r="AB39" s="485">
        <v>4.0028330891000001</v>
      </c>
      <c r="AC39" s="485">
        <v>4.0229709561</v>
      </c>
      <c r="AD39" s="485">
        <v>4.2268438000000002</v>
      </c>
      <c r="AE39" s="485">
        <v>4.2804427800999996</v>
      </c>
      <c r="AF39" s="485">
        <v>4.3026076507999997</v>
      </c>
      <c r="AG39" s="485">
        <v>4.2333840177999997</v>
      </c>
      <c r="AH39" s="485">
        <v>4.2381885668999999</v>
      </c>
      <c r="AI39" s="485">
        <v>4.2566303833000001</v>
      </c>
      <c r="AJ39" s="485">
        <v>4.3677642018</v>
      </c>
      <c r="AK39" s="485">
        <v>4.3538447098999997</v>
      </c>
      <c r="AL39" s="485">
        <v>4.2948554407000001</v>
      </c>
      <c r="AM39" s="485">
        <v>4.0969097723000001</v>
      </c>
      <c r="AN39" s="485">
        <v>4.0245039652000001</v>
      </c>
      <c r="AO39" s="485">
        <v>3.9777207266999999</v>
      </c>
      <c r="AP39" s="485">
        <v>4.0068905375000003</v>
      </c>
      <c r="AQ39" s="485">
        <v>3.9721985221999998</v>
      </c>
      <c r="AR39" s="485">
        <v>3.9248399506</v>
      </c>
      <c r="AS39" s="485">
        <v>3.8365939488</v>
      </c>
      <c r="AT39" s="485">
        <v>3.7843229566000001</v>
      </c>
      <c r="AU39" s="485">
        <v>3.7414127076999999</v>
      </c>
      <c r="AV39" s="485">
        <v>3.7321668532999999</v>
      </c>
      <c r="AW39" s="485">
        <v>3.6871082183000001</v>
      </c>
      <c r="AX39" s="485">
        <v>3.6316749418000001</v>
      </c>
      <c r="AY39" s="485">
        <v>3.5871634331000002</v>
      </c>
      <c r="AZ39" s="485">
        <v>3.4970770025000002</v>
      </c>
      <c r="BA39" s="485">
        <v>3.3812824409000002</v>
      </c>
      <c r="BB39" s="485">
        <v>3.1434948351999998</v>
      </c>
      <c r="BC39" s="485">
        <v>3.0407424723999998</v>
      </c>
      <c r="BD39" s="485">
        <v>2.9809496369000001</v>
      </c>
      <c r="BE39" s="485">
        <v>3.0206156998</v>
      </c>
      <c r="BF39" s="486">
        <v>3.0035618495</v>
      </c>
      <c r="BG39" s="486">
        <v>2.9869761834999999</v>
      </c>
      <c r="BH39" s="486">
        <v>2.9058755913000001</v>
      </c>
      <c r="BI39" s="486">
        <v>2.9381577537000001</v>
      </c>
      <c r="BJ39" s="486">
        <v>3.0185110232999999</v>
      </c>
      <c r="BK39" s="486">
        <v>3.2096976418000001</v>
      </c>
      <c r="BL39" s="486">
        <v>3.3389019205000001</v>
      </c>
      <c r="BM39" s="486">
        <v>3.4688360889999998</v>
      </c>
      <c r="BN39" s="486">
        <v>3.6003929594000001</v>
      </c>
      <c r="BO39" s="486">
        <v>3.7280832841999998</v>
      </c>
      <c r="BP39" s="486">
        <v>3.8543636673999999</v>
      </c>
      <c r="BQ39" s="486">
        <v>4.0233783044999996</v>
      </c>
      <c r="BR39" s="486">
        <v>4.1148935483000004</v>
      </c>
      <c r="BS39" s="486">
        <v>4.1704278102999996</v>
      </c>
      <c r="BT39" s="486">
        <v>4.1695992342999997</v>
      </c>
      <c r="BU39" s="486">
        <v>4.1738769961999997</v>
      </c>
      <c r="BV39" s="486">
        <v>4.1608716004000001</v>
      </c>
    </row>
    <row r="40" spans="1:74" ht="11.1" customHeight="1" x14ac:dyDescent="0.2">
      <c r="B40" s="172"/>
      <c r="AY40" s="650"/>
      <c r="AZ40" s="650"/>
      <c r="BA40" s="650"/>
      <c r="BB40" s="650"/>
      <c r="BC40" s="650"/>
      <c r="BD40" s="650"/>
      <c r="BE40" s="650"/>
    </row>
    <row r="41" spans="1:74" ht="11.1" customHeight="1" x14ac:dyDescent="0.2">
      <c r="B41" s="255" t="s">
        <v>1132</v>
      </c>
      <c r="AY41" s="650"/>
      <c r="AZ41" s="650"/>
      <c r="BA41" s="650"/>
      <c r="BB41" s="650"/>
      <c r="BC41" s="650"/>
      <c r="BD41" s="650"/>
      <c r="BE41" s="650"/>
    </row>
    <row r="42" spans="1:74" ht="11.1" customHeight="1" x14ac:dyDescent="0.2">
      <c r="A42" s="162" t="s">
        <v>1133</v>
      </c>
      <c r="B42" s="173" t="s">
        <v>1202</v>
      </c>
      <c r="C42" s="253">
        <v>99.288143660000003</v>
      </c>
      <c r="D42" s="253">
        <v>98.752252725000005</v>
      </c>
      <c r="E42" s="253">
        <v>98.046019469000001</v>
      </c>
      <c r="F42" s="253">
        <v>96.979394864</v>
      </c>
      <c r="G42" s="253">
        <v>96.950636107999998</v>
      </c>
      <c r="H42" s="253">
        <v>96.999978182999996</v>
      </c>
      <c r="I42" s="253">
        <v>96.641651683000006</v>
      </c>
      <c r="J42" s="253">
        <v>96.877104439999997</v>
      </c>
      <c r="K42" s="253">
        <v>98.931573553999996</v>
      </c>
      <c r="L42" s="253">
        <v>99.719578604999995</v>
      </c>
      <c r="M42" s="253">
        <v>100.12900972</v>
      </c>
      <c r="N42" s="253">
        <v>101.06646331</v>
      </c>
      <c r="O42" s="253">
        <v>100.96889894</v>
      </c>
      <c r="P42" s="253">
        <v>99.831298923999995</v>
      </c>
      <c r="Q42" s="253">
        <v>100.38429843</v>
      </c>
      <c r="R42" s="253">
        <v>100.68416186</v>
      </c>
      <c r="S42" s="253">
        <v>102.01733006000001</v>
      </c>
      <c r="T42" s="253">
        <v>103.22553689</v>
      </c>
      <c r="U42" s="253">
        <v>103.12984711</v>
      </c>
      <c r="V42" s="253">
        <v>102.65517767999999</v>
      </c>
      <c r="W42" s="253">
        <v>102.54998992</v>
      </c>
      <c r="X42" s="253">
        <v>103.25538936</v>
      </c>
      <c r="Y42" s="253">
        <v>103.76664323999999</v>
      </c>
      <c r="Z42" s="253">
        <v>103.31006658</v>
      </c>
      <c r="AA42" s="253">
        <v>103.48706144000001</v>
      </c>
      <c r="AB42" s="253">
        <v>104.20032353000001</v>
      </c>
      <c r="AC42" s="253">
        <v>105.14134973</v>
      </c>
      <c r="AD42" s="253">
        <v>105.19763971</v>
      </c>
      <c r="AE42" s="253">
        <v>105.68530662000001</v>
      </c>
      <c r="AF42" s="253">
        <v>106.52266503</v>
      </c>
      <c r="AG42" s="253">
        <v>107.08674913</v>
      </c>
      <c r="AH42" s="253">
        <v>107.19200926000001</v>
      </c>
      <c r="AI42" s="253">
        <v>107.12712565</v>
      </c>
      <c r="AJ42" s="253">
        <v>106.04374306</v>
      </c>
      <c r="AK42" s="253">
        <v>106.84934647999999</v>
      </c>
      <c r="AL42" s="253">
        <v>107.03574513</v>
      </c>
      <c r="AM42" s="253">
        <v>107.90016350000001</v>
      </c>
      <c r="AN42" s="253">
        <v>108.54729125999999</v>
      </c>
      <c r="AO42" s="253">
        <v>108.37229789</v>
      </c>
      <c r="AP42" s="253">
        <v>108.06170772999999</v>
      </c>
      <c r="AQ42" s="253">
        <v>107.87517638</v>
      </c>
      <c r="AR42" s="253">
        <v>108.10279663999999</v>
      </c>
      <c r="AS42" s="253">
        <v>108.03534055999999</v>
      </c>
      <c r="AT42" s="253">
        <v>108.93554614</v>
      </c>
      <c r="AU42" s="253">
        <v>110.40667956</v>
      </c>
      <c r="AV42" s="253">
        <v>111.76873117</v>
      </c>
      <c r="AW42" s="253">
        <v>113.60363629</v>
      </c>
      <c r="AX42" s="253">
        <v>115.91810334</v>
      </c>
      <c r="AY42" s="253">
        <v>117.89956303</v>
      </c>
      <c r="AZ42" s="253">
        <v>119.38665597000001</v>
      </c>
      <c r="BA42" s="253">
        <v>120.81711344</v>
      </c>
      <c r="BB42" s="253">
        <v>119.84624774</v>
      </c>
      <c r="BC42" s="253">
        <v>119.06926652</v>
      </c>
      <c r="BD42" s="253">
        <v>120.01293428</v>
      </c>
      <c r="BE42" s="253">
        <v>120.54390168</v>
      </c>
      <c r="BF42" s="410">
        <v>121.09940831</v>
      </c>
      <c r="BG42" s="410">
        <v>121.6299633</v>
      </c>
      <c r="BH42" s="410">
        <v>121.99038075</v>
      </c>
      <c r="BI42" s="410">
        <v>122.1650238</v>
      </c>
      <c r="BJ42" s="410">
        <v>122.2638736</v>
      </c>
      <c r="BK42" s="410">
        <v>122.43552894</v>
      </c>
      <c r="BL42" s="410">
        <v>122.42452982</v>
      </c>
      <c r="BM42" s="410">
        <v>122.34396852</v>
      </c>
      <c r="BN42" s="410">
        <v>122.33672958</v>
      </c>
      <c r="BO42" s="410">
        <v>122.24570331</v>
      </c>
      <c r="BP42" s="410">
        <v>122.15535383</v>
      </c>
      <c r="BQ42" s="410">
        <v>122.02554791999999</v>
      </c>
      <c r="BR42" s="410">
        <v>121.9813657</v>
      </c>
      <c r="BS42" s="410">
        <v>122.03376785</v>
      </c>
      <c r="BT42" s="410">
        <v>121.94078025</v>
      </c>
      <c r="BU42" s="410">
        <v>121.95113841</v>
      </c>
      <c r="BV42" s="410">
        <v>121.92151995</v>
      </c>
    </row>
    <row r="43" spans="1:74" ht="11.1" customHeight="1" x14ac:dyDescent="0.2">
      <c r="A43" s="162" t="s">
        <v>1134</v>
      </c>
      <c r="B43" s="478" t="s">
        <v>13</v>
      </c>
      <c r="C43" s="479">
        <v>-0.71185634028</v>
      </c>
      <c r="D43" s="479">
        <v>-2.4746541977000001</v>
      </c>
      <c r="E43" s="479">
        <v>-2.7376281011999999</v>
      </c>
      <c r="F43" s="479">
        <v>-3.6442949391999999</v>
      </c>
      <c r="G43" s="479">
        <v>-5.6063999360999999</v>
      </c>
      <c r="H43" s="479">
        <v>-6.2718712570999999</v>
      </c>
      <c r="I43" s="479">
        <v>-5.4054796244999999</v>
      </c>
      <c r="J43" s="479">
        <v>-4.4760387094</v>
      </c>
      <c r="K43" s="479">
        <v>-1.8852971487000001</v>
      </c>
      <c r="L43" s="479">
        <v>0.88899866971999997</v>
      </c>
      <c r="M43" s="479">
        <v>0.86395954639999994</v>
      </c>
      <c r="N43" s="479">
        <v>1.124206552</v>
      </c>
      <c r="O43" s="479">
        <v>1.6928056261</v>
      </c>
      <c r="P43" s="479">
        <v>1.0926800853</v>
      </c>
      <c r="Q43" s="479">
        <v>2.3848790370000001</v>
      </c>
      <c r="R43" s="479">
        <v>3.8201589090999999</v>
      </c>
      <c r="S43" s="479">
        <v>5.2260554026000001</v>
      </c>
      <c r="T43" s="479">
        <v>6.4181032069999997</v>
      </c>
      <c r="U43" s="479">
        <v>6.7136636330000004</v>
      </c>
      <c r="V43" s="479">
        <v>5.9643331337000003</v>
      </c>
      <c r="W43" s="479">
        <v>3.657494003</v>
      </c>
      <c r="X43" s="479">
        <v>3.5457538034999998</v>
      </c>
      <c r="Y43" s="479">
        <v>3.6329466727000002</v>
      </c>
      <c r="Z43" s="479">
        <v>2.2199285433</v>
      </c>
      <c r="AA43" s="479">
        <v>2.4939981766999999</v>
      </c>
      <c r="AB43" s="479">
        <v>4.3764076563999996</v>
      </c>
      <c r="AC43" s="479">
        <v>4.7388400120999998</v>
      </c>
      <c r="AD43" s="479">
        <v>4.4828081843999996</v>
      </c>
      <c r="AE43" s="479">
        <v>3.5954445705000002</v>
      </c>
      <c r="AF43" s="479">
        <v>3.1941012223</v>
      </c>
      <c r="AG43" s="479">
        <v>3.8368155599999998</v>
      </c>
      <c r="AH43" s="479">
        <v>4.4194863629999999</v>
      </c>
      <c r="AI43" s="479">
        <v>4.4633214827999996</v>
      </c>
      <c r="AJ43" s="479">
        <v>2.7004437481000001</v>
      </c>
      <c r="AK43" s="479">
        <v>2.9708036599000001</v>
      </c>
      <c r="AL43" s="479">
        <v>3.6063073805000001</v>
      </c>
      <c r="AM43" s="479">
        <v>4.2643998182000002</v>
      </c>
      <c r="AN43" s="479">
        <v>4.1717411065999999</v>
      </c>
      <c r="AO43" s="479">
        <v>3.0729567034</v>
      </c>
      <c r="AP43" s="479">
        <v>2.7225592051</v>
      </c>
      <c r="AQ43" s="479">
        <v>2.0720664338999999</v>
      </c>
      <c r="AR43" s="479">
        <v>1.4833759671</v>
      </c>
      <c r="AS43" s="479">
        <v>0.88581588531</v>
      </c>
      <c r="AT43" s="479">
        <v>1.6265549017000001</v>
      </c>
      <c r="AU43" s="479">
        <v>3.0613664695999998</v>
      </c>
      <c r="AV43" s="479">
        <v>5.3987042937999998</v>
      </c>
      <c r="AW43" s="479">
        <v>6.3213206616999997</v>
      </c>
      <c r="AX43" s="479">
        <v>8.2984971040000008</v>
      </c>
      <c r="AY43" s="479">
        <v>9.2672700409999997</v>
      </c>
      <c r="AZ43" s="479">
        <v>9.9858454147</v>
      </c>
      <c r="BA43" s="479">
        <v>11.483391782</v>
      </c>
      <c r="BB43" s="479">
        <v>10.905380136</v>
      </c>
      <c r="BC43" s="479">
        <v>10.376891617</v>
      </c>
      <c r="BD43" s="479">
        <v>11.017418614</v>
      </c>
      <c r="BE43" s="479">
        <v>11.578212331</v>
      </c>
      <c r="BF43" s="480">
        <v>11.166109317</v>
      </c>
      <c r="BG43" s="480">
        <v>10.165402841000001</v>
      </c>
      <c r="BH43" s="480">
        <v>9.1453570904999992</v>
      </c>
      <c r="BI43" s="480">
        <v>7.5361914363000002</v>
      </c>
      <c r="BJ43" s="480">
        <v>5.4743565258000002</v>
      </c>
      <c r="BK43" s="480">
        <v>3.847313593</v>
      </c>
      <c r="BL43" s="480">
        <v>2.5445673355</v>
      </c>
      <c r="BM43" s="480">
        <v>1.2637738505</v>
      </c>
      <c r="BN43" s="480">
        <v>2.0780640914999999</v>
      </c>
      <c r="BO43" s="480">
        <v>2.6677218119999999</v>
      </c>
      <c r="BP43" s="480">
        <v>1.7851572100999999</v>
      </c>
      <c r="BQ43" s="480">
        <v>1.2291341264</v>
      </c>
      <c r="BR43" s="480">
        <v>0.72829207457</v>
      </c>
      <c r="BS43" s="480">
        <v>0.33199430368999999</v>
      </c>
      <c r="BT43" s="480">
        <v>-4.0659358538999997E-2</v>
      </c>
      <c r="BU43" s="480">
        <v>-0.17507907672</v>
      </c>
      <c r="BV43" s="480">
        <v>-0.28001210865999998</v>
      </c>
    </row>
    <row r="44" spans="1:74" ht="11.1" customHeight="1" x14ac:dyDescent="0.2"/>
    <row r="45" spans="1:74" ht="12.75" x14ac:dyDescent="0.2">
      <c r="B45" s="657" t="s">
        <v>1076</v>
      </c>
      <c r="C45" s="658"/>
      <c r="D45" s="658"/>
      <c r="E45" s="658"/>
      <c r="F45" s="658"/>
      <c r="G45" s="658"/>
      <c r="H45" s="658"/>
      <c r="I45" s="658"/>
      <c r="J45" s="658"/>
      <c r="K45" s="658"/>
      <c r="L45" s="658"/>
      <c r="M45" s="658"/>
      <c r="N45" s="658"/>
      <c r="O45" s="658"/>
      <c r="P45" s="658"/>
      <c r="Q45" s="658"/>
    </row>
    <row r="46" spans="1:74" ht="12.75" customHeight="1" x14ac:dyDescent="0.2">
      <c r="B46" s="689" t="s">
        <v>855</v>
      </c>
      <c r="C46" s="680"/>
      <c r="D46" s="680"/>
      <c r="E46" s="680"/>
      <c r="F46" s="680"/>
      <c r="G46" s="680"/>
      <c r="H46" s="680"/>
      <c r="I46" s="680"/>
      <c r="J46" s="680"/>
      <c r="K46" s="680"/>
      <c r="L46" s="680"/>
      <c r="M46" s="680"/>
      <c r="N46" s="680"/>
      <c r="O46" s="680"/>
      <c r="P46" s="680"/>
      <c r="Q46" s="676"/>
    </row>
    <row r="47" spans="1:74" ht="12.75" customHeight="1" x14ac:dyDescent="0.2">
      <c r="B47" s="689" t="s">
        <v>856</v>
      </c>
      <c r="C47" s="676"/>
      <c r="D47" s="676"/>
      <c r="E47" s="676"/>
      <c r="F47" s="676"/>
      <c r="G47" s="676"/>
      <c r="H47" s="676"/>
      <c r="I47" s="676"/>
      <c r="J47" s="676"/>
      <c r="K47" s="676"/>
      <c r="L47" s="676"/>
      <c r="M47" s="676"/>
      <c r="N47" s="676"/>
      <c r="O47" s="676"/>
      <c r="P47" s="676"/>
      <c r="Q47" s="676"/>
    </row>
    <row r="48" spans="1:74" ht="12.75" customHeight="1" x14ac:dyDescent="0.2">
      <c r="B48" s="689" t="s">
        <v>857</v>
      </c>
      <c r="C48" s="676"/>
      <c r="D48" s="676"/>
      <c r="E48" s="676"/>
      <c r="F48" s="676"/>
      <c r="G48" s="676"/>
      <c r="H48" s="676"/>
      <c r="I48" s="676"/>
      <c r="J48" s="676"/>
      <c r="K48" s="676"/>
      <c r="L48" s="676"/>
      <c r="M48" s="676"/>
      <c r="N48" s="676"/>
      <c r="O48" s="676"/>
      <c r="P48" s="676"/>
      <c r="Q48" s="676"/>
    </row>
    <row r="49" spans="2:17" ht="23.85" customHeight="1" x14ac:dyDescent="0.2">
      <c r="B49" s="694" t="s">
        <v>339</v>
      </c>
      <c r="C49" s="694"/>
      <c r="D49" s="694"/>
      <c r="E49" s="694"/>
      <c r="F49" s="694"/>
      <c r="G49" s="694"/>
      <c r="H49" s="694"/>
      <c r="I49" s="694"/>
      <c r="J49" s="694"/>
      <c r="K49" s="694"/>
      <c r="L49" s="694"/>
      <c r="M49" s="694"/>
      <c r="N49" s="694"/>
      <c r="O49" s="694"/>
      <c r="P49" s="694"/>
      <c r="Q49" s="694"/>
    </row>
    <row r="50" spans="2:17" ht="12.75" x14ac:dyDescent="0.2">
      <c r="B50" s="679" t="s">
        <v>1103</v>
      </c>
      <c r="C50" s="680"/>
      <c r="D50" s="680"/>
      <c r="E50" s="680"/>
      <c r="F50" s="680"/>
      <c r="G50" s="680"/>
      <c r="H50" s="680"/>
      <c r="I50" s="680"/>
      <c r="J50" s="680"/>
      <c r="K50" s="680"/>
      <c r="L50" s="680"/>
      <c r="M50" s="680"/>
      <c r="N50" s="680"/>
      <c r="O50" s="680"/>
      <c r="P50" s="680"/>
      <c r="Q50" s="676"/>
    </row>
    <row r="51" spans="2:17" ht="14.85" customHeight="1" x14ac:dyDescent="0.2">
      <c r="B51" s="691" t="s">
        <v>1127</v>
      </c>
      <c r="C51" s="676"/>
      <c r="D51" s="676"/>
      <c r="E51" s="676"/>
      <c r="F51" s="676"/>
      <c r="G51" s="676"/>
      <c r="H51" s="676"/>
      <c r="I51" s="676"/>
      <c r="J51" s="676"/>
      <c r="K51" s="676"/>
      <c r="L51" s="676"/>
      <c r="M51" s="676"/>
      <c r="N51" s="676"/>
      <c r="O51" s="676"/>
      <c r="P51" s="676"/>
      <c r="Q51" s="676"/>
    </row>
    <row r="52" spans="2:17" ht="12.75" x14ac:dyDescent="0.2">
      <c r="B52" s="674" t="s">
        <v>1107</v>
      </c>
      <c r="C52" s="675"/>
      <c r="D52" s="675"/>
      <c r="E52" s="675"/>
      <c r="F52" s="675"/>
      <c r="G52" s="675"/>
      <c r="H52" s="675"/>
      <c r="I52" s="675"/>
      <c r="J52" s="675"/>
      <c r="K52" s="675"/>
      <c r="L52" s="675"/>
      <c r="M52" s="675"/>
      <c r="N52" s="675"/>
      <c r="O52" s="675"/>
      <c r="P52" s="675"/>
      <c r="Q52" s="676"/>
    </row>
    <row r="53" spans="2:17" ht="13.35" customHeight="1" x14ac:dyDescent="0.2">
      <c r="B53" s="687" t="s">
        <v>1224</v>
      </c>
      <c r="C53" s="676"/>
      <c r="D53" s="676"/>
      <c r="E53" s="676"/>
      <c r="F53" s="676"/>
      <c r="G53" s="676"/>
      <c r="H53" s="676"/>
      <c r="I53" s="676"/>
      <c r="J53" s="676"/>
      <c r="K53" s="676"/>
      <c r="L53" s="676"/>
      <c r="M53" s="676"/>
      <c r="N53" s="676"/>
      <c r="O53" s="676"/>
      <c r="P53" s="676"/>
      <c r="Q53" s="676"/>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BC5" activePane="bottomRight" state="frozen"/>
      <selection activeCell="BC15" sqref="BC15"/>
      <selection pane="topRight" activeCell="BC15" sqref="BC15"/>
      <selection pane="bottomLeft" activeCell="BC15" sqref="BC15"/>
      <selection pane="bottomRight" activeCell="A10" sqref="A10:XFD10"/>
    </sheetView>
  </sheetViews>
  <sheetFormatPr defaultColWidth="9.5703125" defaultRowHeight="11.25" x14ac:dyDescent="0.2"/>
  <cols>
    <col min="1" max="1" width="14.5703125" style="70" customWidth="1"/>
    <col min="2" max="2" width="37" style="47" customWidth="1"/>
    <col min="3" max="50" width="6.5703125" style="47" customWidth="1"/>
    <col min="51" max="62" width="6.5703125" style="409" customWidth="1"/>
    <col min="63" max="74" width="6.5703125" style="47" customWidth="1"/>
    <col min="75" max="16384" width="9.5703125" style="47"/>
  </cols>
  <sheetData>
    <row r="1" spans="1:74" ht="13.35" customHeight="1" x14ac:dyDescent="0.2">
      <c r="A1" s="667" t="s">
        <v>1051</v>
      </c>
      <c r="B1" s="695" t="s">
        <v>1193</v>
      </c>
      <c r="C1" s="696"/>
      <c r="D1" s="696"/>
      <c r="E1" s="696"/>
      <c r="F1" s="696"/>
      <c r="G1" s="696"/>
      <c r="H1" s="696"/>
      <c r="I1" s="696"/>
      <c r="J1" s="696"/>
      <c r="K1" s="696"/>
      <c r="L1" s="696"/>
      <c r="M1" s="696"/>
      <c r="N1" s="696"/>
      <c r="O1" s="696"/>
      <c r="P1" s="696"/>
      <c r="Q1" s="696"/>
      <c r="R1" s="696"/>
      <c r="S1" s="696"/>
      <c r="T1" s="696"/>
      <c r="U1" s="696"/>
      <c r="V1" s="696"/>
      <c r="W1" s="696"/>
      <c r="X1" s="696"/>
      <c r="Y1" s="696"/>
      <c r="Z1" s="696"/>
      <c r="AA1" s="696"/>
      <c r="AB1" s="696"/>
      <c r="AC1" s="696"/>
      <c r="AD1" s="696"/>
      <c r="AE1" s="696"/>
      <c r="AF1" s="696"/>
      <c r="AG1" s="696"/>
      <c r="AH1" s="696"/>
      <c r="AI1" s="696"/>
      <c r="AJ1" s="696"/>
      <c r="AK1" s="696"/>
      <c r="AL1" s="696"/>
      <c r="AM1" s="302"/>
    </row>
    <row r="2" spans="1:74" ht="12.75" x14ac:dyDescent="0.2">
      <c r="A2" s="668"/>
      <c r="B2" s="543" t="str">
        <f>"U.S. Energy Information Administration  |  Short-Term Energy Outlook  - "&amp;Dates!D1</f>
        <v>U.S. Energy Information Administration  |  Short-Term Energy Outlook  - August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2"/>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7"/>
      <c r="B5" s="59" t="s">
        <v>1020</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9"/>
      <c r="AZ5" s="429"/>
      <c r="BA5" s="429"/>
      <c r="BB5" s="429"/>
      <c r="BC5" s="429"/>
      <c r="BD5" s="429"/>
      <c r="BE5" s="429"/>
      <c r="BF5" s="429"/>
      <c r="BG5" s="429"/>
      <c r="BH5" s="429"/>
      <c r="BI5" s="429"/>
      <c r="BJ5" s="429"/>
      <c r="BK5" s="429"/>
      <c r="BL5" s="429"/>
      <c r="BM5" s="429"/>
      <c r="BN5" s="429"/>
      <c r="BO5" s="429"/>
      <c r="BP5" s="429"/>
      <c r="BQ5" s="429"/>
      <c r="BR5" s="429"/>
      <c r="BS5" s="429"/>
      <c r="BT5" s="429"/>
      <c r="BU5" s="429"/>
      <c r="BV5" s="429"/>
    </row>
    <row r="6" spans="1:74" ht="11.1" customHeight="1" x14ac:dyDescent="0.2">
      <c r="A6" s="57"/>
      <c r="B6" s="44" t="s">
        <v>986</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0"/>
      <c r="AZ6" s="430"/>
      <c r="BA6" s="430"/>
      <c r="BB6" s="430"/>
      <c r="BC6" s="430"/>
      <c r="BD6" s="430"/>
      <c r="BE6" s="430"/>
      <c r="BF6" s="430"/>
      <c r="BG6" s="430"/>
      <c r="BH6" s="430"/>
      <c r="BI6" s="430"/>
      <c r="BJ6" s="430"/>
      <c r="BK6" s="430"/>
      <c r="BL6" s="430"/>
      <c r="BM6" s="430"/>
      <c r="BN6" s="430"/>
      <c r="BO6" s="430"/>
      <c r="BP6" s="430"/>
      <c r="BQ6" s="430"/>
      <c r="BR6" s="430"/>
      <c r="BS6" s="430"/>
      <c r="BT6" s="430"/>
      <c r="BU6" s="430"/>
      <c r="BV6" s="430"/>
    </row>
    <row r="7" spans="1:74" ht="11.1" customHeight="1" x14ac:dyDescent="0.2">
      <c r="A7" s="61" t="s">
        <v>673</v>
      </c>
      <c r="B7" s="175" t="s">
        <v>132</v>
      </c>
      <c r="C7" s="217">
        <v>5.4970059999999998</v>
      </c>
      <c r="D7" s="217">
        <v>5.3924329999999996</v>
      </c>
      <c r="E7" s="217">
        <v>5.6043760000000002</v>
      </c>
      <c r="F7" s="217">
        <v>5.5546509999999998</v>
      </c>
      <c r="G7" s="217">
        <v>5.6193379999999999</v>
      </c>
      <c r="H7" s="217">
        <v>5.5824090000000002</v>
      </c>
      <c r="I7" s="217">
        <v>5.3440260000000004</v>
      </c>
      <c r="J7" s="217">
        <v>5.6270090000000001</v>
      </c>
      <c r="K7" s="217">
        <v>5.5900090000000002</v>
      </c>
      <c r="L7" s="217">
        <v>5.8753679999999999</v>
      </c>
      <c r="M7" s="217">
        <v>6.0061210000000003</v>
      </c>
      <c r="N7" s="217">
        <v>6.0268899999999999</v>
      </c>
      <c r="O7" s="217">
        <v>6.1525340000000002</v>
      </c>
      <c r="P7" s="217">
        <v>6.2617969999999996</v>
      </c>
      <c r="Q7" s="217">
        <v>6.2972429999999999</v>
      </c>
      <c r="R7" s="217">
        <v>6.296405</v>
      </c>
      <c r="S7" s="217">
        <v>6.3416689999999996</v>
      </c>
      <c r="T7" s="217">
        <v>6.2522029999999997</v>
      </c>
      <c r="U7" s="217">
        <v>6.3907870000000004</v>
      </c>
      <c r="V7" s="217">
        <v>6.318009</v>
      </c>
      <c r="W7" s="217">
        <v>6.5741319999999996</v>
      </c>
      <c r="X7" s="217">
        <v>6.9412039999999999</v>
      </c>
      <c r="Y7" s="217">
        <v>7.0444829999999996</v>
      </c>
      <c r="Z7" s="217">
        <v>7.0810389999999996</v>
      </c>
      <c r="AA7" s="217">
        <v>7.0770660000000003</v>
      </c>
      <c r="AB7" s="217">
        <v>7.0946930000000004</v>
      </c>
      <c r="AC7" s="217">
        <v>7.1612669999999996</v>
      </c>
      <c r="AD7" s="217">
        <v>7.3773039999999996</v>
      </c>
      <c r="AE7" s="217">
        <v>7.303471</v>
      </c>
      <c r="AF7" s="217">
        <v>7.2658389999999997</v>
      </c>
      <c r="AG7" s="217">
        <v>7.4640560000000002</v>
      </c>
      <c r="AH7" s="217">
        <v>7.5135560000000003</v>
      </c>
      <c r="AI7" s="217">
        <v>7.737247</v>
      </c>
      <c r="AJ7" s="217">
        <v>7.703506</v>
      </c>
      <c r="AK7" s="217">
        <v>7.8991170000000004</v>
      </c>
      <c r="AL7" s="217">
        <v>7.8781999999999996</v>
      </c>
      <c r="AM7" s="217">
        <v>8.0184949999999997</v>
      </c>
      <c r="AN7" s="217">
        <v>8.1332430000000002</v>
      </c>
      <c r="AO7" s="217">
        <v>8.2619249999999997</v>
      </c>
      <c r="AP7" s="217">
        <v>8.5437250000000002</v>
      </c>
      <c r="AQ7" s="217">
        <v>8.6119669999999999</v>
      </c>
      <c r="AR7" s="217">
        <v>8.6709499999999995</v>
      </c>
      <c r="AS7" s="217">
        <v>8.7492140000000003</v>
      </c>
      <c r="AT7" s="217">
        <v>8.8362370000000006</v>
      </c>
      <c r="AU7" s="217">
        <v>8.9584100000000007</v>
      </c>
      <c r="AV7" s="217">
        <v>9.1347959999999997</v>
      </c>
      <c r="AW7" s="217">
        <v>9.2032819999999997</v>
      </c>
      <c r="AX7" s="217">
        <v>9.4128939999999997</v>
      </c>
      <c r="AY7" s="217">
        <v>9.309348</v>
      </c>
      <c r="AZ7" s="217">
        <v>9.4321169999999999</v>
      </c>
      <c r="BA7" s="217">
        <v>9.6927889999999994</v>
      </c>
      <c r="BB7" s="217">
        <v>9.691198</v>
      </c>
      <c r="BC7" s="217">
        <v>9.5109790000000007</v>
      </c>
      <c r="BD7" s="217">
        <v>9.5417241870999998</v>
      </c>
      <c r="BE7" s="217">
        <v>9.4403578632999992</v>
      </c>
      <c r="BF7" s="328">
        <v>9.2218289999999996</v>
      </c>
      <c r="BG7" s="328">
        <v>9.14086</v>
      </c>
      <c r="BH7" s="328">
        <v>9.1364629999999991</v>
      </c>
      <c r="BI7" s="328">
        <v>9.1123820000000002</v>
      </c>
      <c r="BJ7" s="328">
        <v>9.0648140000000001</v>
      </c>
      <c r="BK7" s="328">
        <v>9.0147739999999992</v>
      </c>
      <c r="BL7" s="328">
        <v>8.9684059999999999</v>
      </c>
      <c r="BM7" s="328">
        <v>8.9634889999999992</v>
      </c>
      <c r="BN7" s="328">
        <v>8.9419350000000009</v>
      </c>
      <c r="BO7" s="328">
        <v>8.918094</v>
      </c>
      <c r="BP7" s="328">
        <v>8.8589730000000007</v>
      </c>
      <c r="BQ7" s="328">
        <v>8.8954719999999998</v>
      </c>
      <c r="BR7" s="328">
        <v>8.7672519999999992</v>
      </c>
      <c r="BS7" s="328">
        <v>8.7760119999999997</v>
      </c>
      <c r="BT7" s="328">
        <v>8.9765280000000001</v>
      </c>
      <c r="BU7" s="328">
        <v>9.1601199999999992</v>
      </c>
      <c r="BV7" s="328">
        <v>9.2467319999999997</v>
      </c>
    </row>
    <row r="8" spans="1:74" ht="11.1" customHeight="1" x14ac:dyDescent="0.2">
      <c r="A8" s="61" t="s">
        <v>674</v>
      </c>
      <c r="B8" s="175" t="s">
        <v>563</v>
      </c>
      <c r="C8" s="217">
        <v>0.46382000000000001</v>
      </c>
      <c r="D8" s="217">
        <v>0.61119999999999997</v>
      </c>
      <c r="E8" s="217">
        <v>0.61097000000000001</v>
      </c>
      <c r="F8" s="217">
        <v>0.60611000000000004</v>
      </c>
      <c r="G8" s="217">
        <v>0.58204</v>
      </c>
      <c r="H8" s="217">
        <v>0.55342000000000002</v>
      </c>
      <c r="I8" s="217">
        <v>0.45278000000000002</v>
      </c>
      <c r="J8" s="217">
        <v>0.52612999999999999</v>
      </c>
      <c r="K8" s="217">
        <v>0.58479999999999999</v>
      </c>
      <c r="L8" s="217">
        <v>0.56577</v>
      </c>
      <c r="M8" s="217">
        <v>0.59311999999999998</v>
      </c>
      <c r="N8" s="217">
        <v>0.59177000000000002</v>
      </c>
      <c r="O8" s="217">
        <v>0.59272000000000002</v>
      </c>
      <c r="P8" s="217">
        <v>0.58223000000000003</v>
      </c>
      <c r="Q8" s="217">
        <v>0.56747999999999998</v>
      </c>
      <c r="R8" s="217">
        <v>0.55237999999999998</v>
      </c>
      <c r="S8" s="217">
        <v>0.54600000000000004</v>
      </c>
      <c r="T8" s="217">
        <v>0.49299999999999999</v>
      </c>
      <c r="U8" s="217">
        <v>0.41521999999999998</v>
      </c>
      <c r="V8" s="217">
        <v>0.40448000000000001</v>
      </c>
      <c r="W8" s="217">
        <v>0.50207000000000002</v>
      </c>
      <c r="X8" s="217">
        <v>0.54666000000000003</v>
      </c>
      <c r="Y8" s="217">
        <v>0.55318999999999996</v>
      </c>
      <c r="Z8" s="217">
        <v>0.55532000000000004</v>
      </c>
      <c r="AA8" s="217">
        <v>0.54876999999999998</v>
      </c>
      <c r="AB8" s="217">
        <v>0.54095000000000004</v>
      </c>
      <c r="AC8" s="217">
        <v>0.53312000000000004</v>
      </c>
      <c r="AD8" s="217">
        <v>0.52253000000000005</v>
      </c>
      <c r="AE8" s="217">
        <v>0.51537999999999995</v>
      </c>
      <c r="AF8" s="217">
        <v>0.48557</v>
      </c>
      <c r="AG8" s="217">
        <v>0.49297000000000002</v>
      </c>
      <c r="AH8" s="217">
        <v>0.42824000000000001</v>
      </c>
      <c r="AI8" s="217">
        <v>0.51127</v>
      </c>
      <c r="AJ8" s="217">
        <v>0.52078000000000002</v>
      </c>
      <c r="AK8" s="217">
        <v>0.53593000000000002</v>
      </c>
      <c r="AL8" s="217">
        <v>0.54617000000000004</v>
      </c>
      <c r="AM8" s="217">
        <v>0.54190000000000005</v>
      </c>
      <c r="AN8" s="217">
        <v>0.51554</v>
      </c>
      <c r="AO8" s="217">
        <v>0.53017999999999998</v>
      </c>
      <c r="AP8" s="217">
        <v>0.53681000000000001</v>
      </c>
      <c r="AQ8" s="217">
        <v>0.52417000000000002</v>
      </c>
      <c r="AR8" s="217">
        <v>0.48465000000000003</v>
      </c>
      <c r="AS8" s="217">
        <v>0.42248000000000002</v>
      </c>
      <c r="AT8" s="217">
        <v>0.39802999999999999</v>
      </c>
      <c r="AU8" s="217">
        <v>0.47761999999999999</v>
      </c>
      <c r="AV8" s="217">
        <v>0.50019999999999998</v>
      </c>
      <c r="AW8" s="217">
        <v>0.51622000000000001</v>
      </c>
      <c r="AX8" s="217">
        <v>0.51951000000000003</v>
      </c>
      <c r="AY8" s="217">
        <v>0.50488</v>
      </c>
      <c r="AZ8" s="217">
        <v>0.49358999999999997</v>
      </c>
      <c r="BA8" s="217">
        <v>0.51093999999999995</v>
      </c>
      <c r="BB8" s="217">
        <v>0.50990999999999997</v>
      </c>
      <c r="BC8" s="217">
        <v>0.47260000000000002</v>
      </c>
      <c r="BD8" s="217">
        <v>0.46691223237000001</v>
      </c>
      <c r="BE8" s="217">
        <v>0.43309519136000002</v>
      </c>
      <c r="BF8" s="328">
        <v>0.38207999999999998</v>
      </c>
      <c r="BG8" s="328">
        <v>0.45597663960000001</v>
      </c>
      <c r="BH8" s="328">
        <v>0.47953070192000002</v>
      </c>
      <c r="BI8" s="328">
        <v>0.49496923419</v>
      </c>
      <c r="BJ8" s="328">
        <v>0.49594307432000001</v>
      </c>
      <c r="BK8" s="328">
        <v>0.47975000000000001</v>
      </c>
      <c r="BL8" s="328">
        <v>0.46490290128</v>
      </c>
      <c r="BM8" s="328">
        <v>0.48544999999999999</v>
      </c>
      <c r="BN8" s="328">
        <v>0.48449999999999999</v>
      </c>
      <c r="BO8" s="328">
        <v>0.47291</v>
      </c>
      <c r="BP8" s="328">
        <v>0.45042775359999998</v>
      </c>
      <c r="BQ8" s="328">
        <v>0.44448209663999999</v>
      </c>
      <c r="BR8" s="328">
        <v>0.36679679999999998</v>
      </c>
      <c r="BS8" s="328">
        <v>0.43587986553000002</v>
      </c>
      <c r="BT8" s="328">
        <v>0.45989938817999998</v>
      </c>
      <c r="BU8" s="328">
        <v>0.47479562557999999</v>
      </c>
      <c r="BV8" s="328">
        <v>0.47391046814999999</v>
      </c>
    </row>
    <row r="9" spans="1:74" ht="11.1" customHeight="1" x14ac:dyDescent="0.2">
      <c r="A9" s="61" t="s">
        <v>675</v>
      </c>
      <c r="B9" s="175" t="s">
        <v>258</v>
      </c>
      <c r="C9" s="217">
        <v>1.56162</v>
      </c>
      <c r="D9" s="217">
        <v>1.41143</v>
      </c>
      <c r="E9" s="217">
        <v>1.3892899999999999</v>
      </c>
      <c r="F9" s="217">
        <v>1.3463400000000001</v>
      </c>
      <c r="G9" s="217">
        <v>1.3731199999999999</v>
      </c>
      <c r="H9" s="217">
        <v>1.3249500000000001</v>
      </c>
      <c r="I9" s="217">
        <v>1.2110399999999999</v>
      </c>
      <c r="J9" s="217">
        <v>1.27196</v>
      </c>
      <c r="K9" s="217">
        <v>1.08975</v>
      </c>
      <c r="L9" s="217">
        <v>1.29051</v>
      </c>
      <c r="M9" s="217">
        <v>1.278</v>
      </c>
      <c r="N9" s="217">
        <v>1.25749</v>
      </c>
      <c r="O9" s="217">
        <v>1.3097000000000001</v>
      </c>
      <c r="P9" s="217">
        <v>1.3278399999999999</v>
      </c>
      <c r="Q9" s="217">
        <v>1.3766499999999999</v>
      </c>
      <c r="R9" s="217">
        <v>1.2664500000000001</v>
      </c>
      <c r="S9" s="217">
        <v>1.1951499999999999</v>
      </c>
      <c r="T9" s="217">
        <v>1.1147400000000001</v>
      </c>
      <c r="U9" s="217">
        <v>1.2519899999999999</v>
      </c>
      <c r="V9" s="217">
        <v>1.10419</v>
      </c>
      <c r="W9" s="217">
        <v>1.17666</v>
      </c>
      <c r="X9" s="217">
        <v>1.32887</v>
      </c>
      <c r="Y9" s="217">
        <v>1.3728800000000001</v>
      </c>
      <c r="Z9" s="217">
        <v>1.3774599999999999</v>
      </c>
      <c r="AA9" s="217">
        <v>1.33202</v>
      </c>
      <c r="AB9" s="217">
        <v>1.3152299999999999</v>
      </c>
      <c r="AC9" s="217">
        <v>1.252</v>
      </c>
      <c r="AD9" s="217">
        <v>1.33558</v>
      </c>
      <c r="AE9" s="217">
        <v>1.20038</v>
      </c>
      <c r="AF9" s="217">
        <v>1.1218300000000001</v>
      </c>
      <c r="AG9" s="217">
        <v>1.2377400000000001</v>
      </c>
      <c r="AH9" s="217">
        <v>1.1847799999999999</v>
      </c>
      <c r="AI9" s="217">
        <v>1.3188800000000001</v>
      </c>
      <c r="AJ9" s="217">
        <v>1.1751799999999999</v>
      </c>
      <c r="AK9" s="217">
        <v>1.30261</v>
      </c>
      <c r="AL9" s="217">
        <v>1.2850299999999999</v>
      </c>
      <c r="AM9" s="217">
        <v>1.30307</v>
      </c>
      <c r="AN9" s="217">
        <v>1.3305800000000001</v>
      </c>
      <c r="AO9" s="217">
        <v>1.32331</v>
      </c>
      <c r="AP9" s="217">
        <v>1.42489</v>
      </c>
      <c r="AQ9" s="217">
        <v>1.41256</v>
      </c>
      <c r="AR9" s="217">
        <v>1.4116200000000001</v>
      </c>
      <c r="AS9" s="217">
        <v>1.4270799999999999</v>
      </c>
      <c r="AT9" s="217">
        <v>1.4353</v>
      </c>
      <c r="AU9" s="217">
        <v>1.42266</v>
      </c>
      <c r="AV9" s="217">
        <v>1.4281900000000001</v>
      </c>
      <c r="AW9" s="217">
        <v>1.38154</v>
      </c>
      <c r="AX9" s="217">
        <v>1.4518800000000001</v>
      </c>
      <c r="AY9" s="217">
        <v>1.4518800000000001</v>
      </c>
      <c r="AZ9" s="217">
        <v>1.433192</v>
      </c>
      <c r="BA9" s="217">
        <v>1.40717</v>
      </c>
      <c r="BB9" s="217">
        <v>1.5108410000000001</v>
      </c>
      <c r="BC9" s="217">
        <v>1.4092789999999999</v>
      </c>
      <c r="BD9" s="217">
        <v>1.5134243147999999</v>
      </c>
      <c r="BE9" s="217">
        <v>1.5343018619</v>
      </c>
      <c r="BF9" s="328">
        <v>1.4829753174</v>
      </c>
      <c r="BG9" s="328">
        <v>1.4403331768000001</v>
      </c>
      <c r="BH9" s="328">
        <v>1.5172555987</v>
      </c>
      <c r="BI9" s="328">
        <v>1.5782960021000001</v>
      </c>
      <c r="BJ9" s="328">
        <v>1.6072552158</v>
      </c>
      <c r="BK9" s="328">
        <v>1.6134905678</v>
      </c>
      <c r="BL9" s="328">
        <v>1.613218313</v>
      </c>
      <c r="BM9" s="328">
        <v>1.6127545101</v>
      </c>
      <c r="BN9" s="328">
        <v>1.6121506796</v>
      </c>
      <c r="BO9" s="328">
        <v>1.6148999690000001</v>
      </c>
      <c r="BP9" s="328">
        <v>1.5882609299999999</v>
      </c>
      <c r="BQ9" s="328">
        <v>1.6007056323</v>
      </c>
      <c r="BR9" s="328">
        <v>1.5123703690999999</v>
      </c>
      <c r="BS9" s="328">
        <v>1.4066983263999999</v>
      </c>
      <c r="BT9" s="328">
        <v>1.5436453429999999</v>
      </c>
      <c r="BU9" s="328">
        <v>1.6634328222999999</v>
      </c>
      <c r="BV9" s="328">
        <v>1.7016119838999999</v>
      </c>
    </row>
    <row r="10" spans="1:74" ht="11.1" customHeight="1" x14ac:dyDescent="0.2">
      <c r="A10" s="61" t="s">
        <v>676</v>
      </c>
      <c r="B10" s="175" t="s">
        <v>131</v>
      </c>
      <c r="C10" s="217">
        <v>3.4715660000000002</v>
      </c>
      <c r="D10" s="217">
        <v>3.3698030000000001</v>
      </c>
      <c r="E10" s="217">
        <v>3.6041159999999999</v>
      </c>
      <c r="F10" s="217">
        <v>3.602201</v>
      </c>
      <c r="G10" s="217">
        <v>3.6641780000000002</v>
      </c>
      <c r="H10" s="217">
        <v>3.7040389999999999</v>
      </c>
      <c r="I10" s="217">
        <v>3.6802060000000001</v>
      </c>
      <c r="J10" s="217">
        <v>3.828919</v>
      </c>
      <c r="K10" s="217">
        <v>3.9154589999999998</v>
      </c>
      <c r="L10" s="217">
        <v>4.019088</v>
      </c>
      <c r="M10" s="217">
        <v>4.1350009999999999</v>
      </c>
      <c r="N10" s="217">
        <v>4.1776299999999997</v>
      </c>
      <c r="O10" s="217">
        <v>4.2501139999999999</v>
      </c>
      <c r="P10" s="217">
        <v>4.3517270000000003</v>
      </c>
      <c r="Q10" s="217">
        <v>4.3531129999999996</v>
      </c>
      <c r="R10" s="217">
        <v>4.4775749999999999</v>
      </c>
      <c r="S10" s="217">
        <v>4.6005190000000002</v>
      </c>
      <c r="T10" s="217">
        <v>4.644463</v>
      </c>
      <c r="U10" s="217">
        <v>4.7235769999999997</v>
      </c>
      <c r="V10" s="217">
        <v>4.8093389999999996</v>
      </c>
      <c r="W10" s="217">
        <v>4.8954019999999998</v>
      </c>
      <c r="X10" s="217">
        <v>5.0656739999999996</v>
      </c>
      <c r="Y10" s="217">
        <v>5.1184130000000003</v>
      </c>
      <c r="Z10" s="217">
        <v>5.1482590000000004</v>
      </c>
      <c r="AA10" s="217">
        <v>5.1962760000000001</v>
      </c>
      <c r="AB10" s="217">
        <v>5.2385130000000002</v>
      </c>
      <c r="AC10" s="217">
        <v>5.3761469999999996</v>
      </c>
      <c r="AD10" s="217">
        <v>5.5191939999999997</v>
      </c>
      <c r="AE10" s="217">
        <v>5.5877109999999997</v>
      </c>
      <c r="AF10" s="217">
        <v>5.6584390000000004</v>
      </c>
      <c r="AG10" s="217">
        <v>5.7333460000000001</v>
      </c>
      <c r="AH10" s="217">
        <v>5.9005359999999998</v>
      </c>
      <c r="AI10" s="217">
        <v>5.9070970000000003</v>
      </c>
      <c r="AJ10" s="217">
        <v>6.0075459999999996</v>
      </c>
      <c r="AK10" s="217">
        <v>6.0605770000000003</v>
      </c>
      <c r="AL10" s="217">
        <v>6.0469999999999997</v>
      </c>
      <c r="AM10" s="217">
        <v>6.1735249999999997</v>
      </c>
      <c r="AN10" s="217">
        <v>6.2871230000000002</v>
      </c>
      <c r="AO10" s="217">
        <v>6.4084349999999999</v>
      </c>
      <c r="AP10" s="217">
        <v>6.5820249999999998</v>
      </c>
      <c r="AQ10" s="217">
        <v>6.6752370000000001</v>
      </c>
      <c r="AR10" s="217">
        <v>6.77468</v>
      </c>
      <c r="AS10" s="217">
        <v>6.899654</v>
      </c>
      <c r="AT10" s="217">
        <v>7.0029070000000004</v>
      </c>
      <c r="AU10" s="217">
        <v>7.0581300000000002</v>
      </c>
      <c r="AV10" s="217">
        <v>7.2064060000000003</v>
      </c>
      <c r="AW10" s="217">
        <v>7.3055219999999998</v>
      </c>
      <c r="AX10" s="217">
        <v>7.4415040000000001</v>
      </c>
      <c r="AY10" s="217">
        <v>7.3525879999999999</v>
      </c>
      <c r="AZ10" s="217">
        <v>7.5053349999999996</v>
      </c>
      <c r="BA10" s="217">
        <v>7.7746789999999999</v>
      </c>
      <c r="BB10" s="217">
        <v>7.6704470000000002</v>
      </c>
      <c r="BC10" s="217">
        <v>7.6291000000000002</v>
      </c>
      <c r="BD10" s="217">
        <v>7.5613876399000004</v>
      </c>
      <c r="BE10" s="217">
        <v>7.47296081</v>
      </c>
      <c r="BF10" s="328">
        <v>7.3567735846</v>
      </c>
      <c r="BG10" s="328">
        <v>7.2445505030000001</v>
      </c>
      <c r="BH10" s="328">
        <v>7.1396764253000002</v>
      </c>
      <c r="BI10" s="328">
        <v>7.0391169569000001</v>
      </c>
      <c r="BJ10" s="328">
        <v>6.9616161713000002</v>
      </c>
      <c r="BK10" s="328">
        <v>6.9215336345000003</v>
      </c>
      <c r="BL10" s="328">
        <v>6.8902843540000003</v>
      </c>
      <c r="BM10" s="328">
        <v>6.8652843539999999</v>
      </c>
      <c r="BN10" s="328">
        <v>6.8452843540000003</v>
      </c>
      <c r="BO10" s="328">
        <v>6.8302843539999998</v>
      </c>
      <c r="BP10" s="328">
        <v>6.820284354</v>
      </c>
      <c r="BQ10" s="328">
        <v>6.8502843540000002</v>
      </c>
      <c r="BR10" s="328">
        <v>6.8880844711</v>
      </c>
      <c r="BS10" s="328">
        <v>6.9334335401000002</v>
      </c>
      <c r="BT10" s="328">
        <v>6.9729832520999997</v>
      </c>
      <c r="BU10" s="328">
        <v>7.0218913356000003</v>
      </c>
      <c r="BV10" s="328">
        <v>7.0712099844000003</v>
      </c>
    </row>
    <row r="11" spans="1:74" ht="11.1" customHeight="1" x14ac:dyDescent="0.2">
      <c r="A11" s="61" t="s">
        <v>983</v>
      </c>
      <c r="B11" s="175" t="s">
        <v>133</v>
      </c>
      <c r="C11" s="217">
        <v>9.1113040000000005</v>
      </c>
      <c r="D11" s="217">
        <v>8.1533379999999998</v>
      </c>
      <c r="E11" s="217">
        <v>9.1468030000000002</v>
      </c>
      <c r="F11" s="217">
        <v>8.797993</v>
      </c>
      <c r="G11" s="217">
        <v>9.0223309999999994</v>
      </c>
      <c r="H11" s="217">
        <v>9.1994559999999996</v>
      </c>
      <c r="I11" s="217">
        <v>9.2032150000000001</v>
      </c>
      <c r="J11" s="217">
        <v>8.9019150000000007</v>
      </c>
      <c r="K11" s="217">
        <v>8.8781770000000009</v>
      </c>
      <c r="L11" s="217">
        <v>8.8566850000000006</v>
      </c>
      <c r="M11" s="217">
        <v>8.6600239999999999</v>
      </c>
      <c r="N11" s="217">
        <v>8.6577889999999993</v>
      </c>
      <c r="O11" s="217">
        <v>8.4491130000000005</v>
      </c>
      <c r="P11" s="217">
        <v>8.4886009999999992</v>
      </c>
      <c r="Q11" s="217">
        <v>8.6997260000000001</v>
      </c>
      <c r="R11" s="217">
        <v>8.5949639999999992</v>
      </c>
      <c r="S11" s="217">
        <v>8.9080209999999997</v>
      </c>
      <c r="T11" s="217">
        <v>9.1469649999999998</v>
      </c>
      <c r="U11" s="217">
        <v>8.6346150000000002</v>
      </c>
      <c r="V11" s="217">
        <v>8.6043129999999994</v>
      </c>
      <c r="W11" s="217">
        <v>8.3130900000000008</v>
      </c>
      <c r="X11" s="217">
        <v>8.0406139999999997</v>
      </c>
      <c r="Y11" s="217">
        <v>8.1095179999999996</v>
      </c>
      <c r="Z11" s="217">
        <v>7.53315</v>
      </c>
      <c r="AA11" s="217">
        <v>7.8466019999999999</v>
      </c>
      <c r="AB11" s="217">
        <v>7.1602059999999996</v>
      </c>
      <c r="AC11" s="217">
        <v>7.3899460000000001</v>
      </c>
      <c r="AD11" s="217">
        <v>7.6218690000000002</v>
      </c>
      <c r="AE11" s="217">
        <v>7.6108450000000003</v>
      </c>
      <c r="AF11" s="217">
        <v>7.6068939999999996</v>
      </c>
      <c r="AG11" s="217">
        <v>7.9539140000000002</v>
      </c>
      <c r="AH11" s="217">
        <v>8.0286000000000008</v>
      </c>
      <c r="AI11" s="217">
        <v>7.8179160000000003</v>
      </c>
      <c r="AJ11" s="217">
        <v>7.3594629999999999</v>
      </c>
      <c r="AK11" s="217">
        <v>7.1556509999999998</v>
      </c>
      <c r="AL11" s="217">
        <v>7.5511439999999999</v>
      </c>
      <c r="AM11" s="217">
        <v>7.3385530000000001</v>
      </c>
      <c r="AN11" s="217">
        <v>6.9595000000000002</v>
      </c>
      <c r="AO11" s="217">
        <v>7.0181230000000001</v>
      </c>
      <c r="AP11" s="217">
        <v>7.2788349999999999</v>
      </c>
      <c r="AQ11" s="217">
        <v>6.8768050000000001</v>
      </c>
      <c r="AR11" s="217">
        <v>6.6588989999999999</v>
      </c>
      <c r="AS11" s="217">
        <v>7.2220009999999997</v>
      </c>
      <c r="AT11" s="217">
        <v>7.0822789999999998</v>
      </c>
      <c r="AU11" s="217">
        <v>7.1583909999999999</v>
      </c>
      <c r="AV11" s="217">
        <v>6.7538229999999997</v>
      </c>
      <c r="AW11" s="217">
        <v>6.7723019999999998</v>
      </c>
      <c r="AX11" s="217">
        <v>6.767792</v>
      </c>
      <c r="AY11" s="217">
        <v>6.6583699999999997</v>
      </c>
      <c r="AZ11" s="217">
        <v>6.6810989999999997</v>
      </c>
      <c r="BA11" s="217">
        <v>7.1571160000000003</v>
      </c>
      <c r="BB11" s="217">
        <v>6.6212619999999998</v>
      </c>
      <c r="BC11" s="217">
        <v>6.7143059999999997</v>
      </c>
      <c r="BD11" s="217">
        <v>6.5595666667000003</v>
      </c>
      <c r="BE11" s="217">
        <v>6.9136060967999997</v>
      </c>
      <c r="BF11" s="328">
        <v>7.0812590000000002</v>
      </c>
      <c r="BG11" s="328">
        <v>6.9063429999999997</v>
      </c>
      <c r="BH11" s="328">
        <v>6.5338729999999998</v>
      </c>
      <c r="BI11" s="328">
        <v>6.5337990000000001</v>
      </c>
      <c r="BJ11" s="328">
        <v>6.4781459999999997</v>
      </c>
      <c r="BK11" s="328">
        <v>6.5628869999999999</v>
      </c>
      <c r="BL11" s="328">
        <v>6.3500800000000002</v>
      </c>
      <c r="BM11" s="328">
        <v>6.7703699999999998</v>
      </c>
      <c r="BN11" s="328">
        <v>7.1468619999999996</v>
      </c>
      <c r="BO11" s="328">
        <v>7.2897829999999999</v>
      </c>
      <c r="BP11" s="328">
        <v>7.1795340000000003</v>
      </c>
      <c r="BQ11" s="328">
        <v>7.4243949999999996</v>
      </c>
      <c r="BR11" s="328">
        <v>7.6175420000000003</v>
      </c>
      <c r="BS11" s="328">
        <v>7.374053</v>
      </c>
      <c r="BT11" s="328">
        <v>6.7801590000000003</v>
      </c>
      <c r="BU11" s="328">
        <v>6.65489</v>
      </c>
      <c r="BV11" s="328">
        <v>6.4841179999999996</v>
      </c>
    </row>
    <row r="12" spans="1:74" ht="11.1" customHeight="1" x14ac:dyDescent="0.2">
      <c r="A12" s="61" t="s">
        <v>985</v>
      </c>
      <c r="B12" s="175" t="s">
        <v>137</v>
      </c>
      <c r="C12" s="217">
        <v>6.4516129031E-5</v>
      </c>
      <c r="D12" s="217">
        <v>3.5714285713000002E-5</v>
      </c>
      <c r="E12" s="217">
        <v>0</v>
      </c>
      <c r="F12" s="217">
        <v>0</v>
      </c>
      <c r="G12" s="217">
        <v>0</v>
      </c>
      <c r="H12" s="217">
        <v>3.6666666667E-4</v>
      </c>
      <c r="I12" s="217">
        <v>0.26825806452000001</v>
      </c>
      <c r="J12" s="217">
        <v>0.70190322580999998</v>
      </c>
      <c r="K12" s="217">
        <v>1.6833333333000002E-2</v>
      </c>
      <c r="L12" s="217">
        <v>0</v>
      </c>
      <c r="M12" s="217">
        <v>0</v>
      </c>
      <c r="N12" s="217">
        <v>0</v>
      </c>
      <c r="O12" s="217">
        <v>0</v>
      </c>
      <c r="P12" s="217">
        <v>0</v>
      </c>
      <c r="Q12" s="217">
        <v>0</v>
      </c>
      <c r="R12" s="217">
        <v>0</v>
      </c>
      <c r="S12" s="217">
        <v>0</v>
      </c>
      <c r="T12" s="217">
        <v>0</v>
      </c>
      <c r="U12" s="217">
        <v>3.2258064515E-5</v>
      </c>
      <c r="V12" s="217">
        <v>0</v>
      </c>
      <c r="W12" s="217">
        <v>3.3266666666999997E-2</v>
      </c>
      <c r="X12" s="217">
        <v>0</v>
      </c>
      <c r="Y12" s="217">
        <v>0</v>
      </c>
      <c r="Z12" s="217">
        <v>-1.0193548387E-2</v>
      </c>
      <c r="AA12" s="217">
        <v>-1.7322580644999998E-2</v>
      </c>
      <c r="AB12" s="217">
        <v>-5.8571428571000004E-3</v>
      </c>
      <c r="AC12" s="217">
        <v>0</v>
      </c>
      <c r="AD12" s="217">
        <v>0</v>
      </c>
      <c r="AE12" s="217">
        <v>0</v>
      </c>
      <c r="AF12" s="217">
        <v>0</v>
      </c>
      <c r="AG12" s="217">
        <v>0</v>
      </c>
      <c r="AH12" s="217">
        <v>0</v>
      </c>
      <c r="AI12" s="217">
        <v>0</v>
      </c>
      <c r="AJ12" s="217">
        <v>0</v>
      </c>
      <c r="AK12" s="217">
        <v>0</v>
      </c>
      <c r="AL12" s="217">
        <v>0</v>
      </c>
      <c r="AM12" s="217">
        <v>0</v>
      </c>
      <c r="AN12" s="217">
        <v>0</v>
      </c>
      <c r="AO12" s="217">
        <v>1.2903225805999999E-3</v>
      </c>
      <c r="AP12" s="217">
        <v>8.7133333332999996E-2</v>
      </c>
      <c r="AQ12" s="217">
        <v>7.5580645161000007E-2</v>
      </c>
      <c r="AR12" s="217">
        <v>0</v>
      </c>
      <c r="AS12" s="217">
        <v>0</v>
      </c>
      <c r="AT12" s="217">
        <v>0</v>
      </c>
      <c r="AU12" s="217">
        <v>9.9999999998000004E-5</v>
      </c>
      <c r="AV12" s="217">
        <v>9.6774193549999994E-5</v>
      </c>
      <c r="AW12" s="217">
        <v>1E-4</v>
      </c>
      <c r="AX12" s="217">
        <v>1.2903225807E-4</v>
      </c>
      <c r="AY12" s="217">
        <v>9.6774193546000006E-5</v>
      </c>
      <c r="AZ12" s="217">
        <v>1.0714285713999999E-4</v>
      </c>
      <c r="BA12" s="217">
        <v>9.6774193546000006E-5</v>
      </c>
      <c r="BB12" s="217">
        <v>1E-4</v>
      </c>
      <c r="BC12" s="217">
        <v>-4.5096774194000003E-2</v>
      </c>
      <c r="BD12" s="217">
        <v>-5.7542857142999997E-2</v>
      </c>
      <c r="BE12" s="217">
        <v>-3.4281105990999997E-2</v>
      </c>
      <c r="BF12" s="328">
        <v>0</v>
      </c>
      <c r="BG12" s="328">
        <v>0</v>
      </c>
      <c r="BH12" s="328">
        <v>0</v>
      </c>
      <c r="BI12" s="328">
        <v>0</v>
      </c>
      <c r="BJ12" s="328">
        <v>0</v>
      </c>
      <c r="BK12" s="328">
        <v>0</v>
      </c>
      <c r="BL12" s="328">
        <v>0</v>
      </c>
      <c r="BM12" s="328">
        <v>0</v>
      </c>
      <c r="BN12" s="328">
        <v>0</v>
      </c>
      <c r="BO12" s="328">
        <v>0</v>
      </c>
      <c r="BP12" s="328">
        <v>0</v>
      </c>
      <c r="BQ12" s="328">
        <v>0</v>
      </c>
      <c r="BR12" s="328">
        <v>0</v>
      </c>
      <c r="BS12" s="328">
        <v>0</v>
      </c>
      <c r="BT12" s="328">
        <v>0</v>
      </c>
      <c r="BU12" s="328">
        <v>0</v>
      </c>
      <c r="BV12" s="328">
        <v>0</v>
      </c>
    </row>
    <row r="13" spans="1:74" ht="11.1" customHeight="1" x14ac:dyDescent="0.2">
      <c r="A13" s="61" t="s">
        <v>984</v>
      </c>
      <c r="B13" s="175" t="s">
        <v>564</v>
      </c>
      <c r="C13" s="217">
        <v>-0.37467741934999998</v>
      </c>
      <c r="D13" s="217">
        <v>-0.12221428571</v>
      </c>
      <c r="E13" s="217">
        <v>-0.37890322581000002</v>
      </c>
      <c r="F13" s="217">
        <v>-0.21093333333</v>
      </c>
      <c r="G13" s="217">
        <v>-5.8322580644999997E-2</v>
      </c>
      <c r="H13" s="217">
        <v>0.41953333332999998</v>
      </c>
      <c r="I13" s="217">
        <v>0.30396774193999998</v>
      </c>
      <c r="J13" s="217">
        <v>-1.3580645161E-2</v>
      </c>
      <c r="K13" s="217">
        <v>0.55246666667</v>
      </c>
      <c r="L13" s="217">
        <v>-0.21896774193999999</v>
      </c>
      <c r="M13" s="217">
        <v>3.3999999999999998E-3</v>
      </c>
      <c r="N13" s="217">
        <v>0.19980645160999999</v>
      </c>
      <c r="O13" s="217">
        <v>-0.41270967741999998</v>
      </c>
      <c r="P13" s="217">
        <v>-0.17275862069</v>
      </c>
      <c r="Q13" s="217">
        <v>-0.79719354839000001</v>
      </c>
      <c r="R13" s="217">
        <v>-0.32206666667</v>
      </c>
      <c r="S13" s="217">
        <v>-0.16377419355</v>
      </c>
      <c r="T13" s="217">
        <v>-1.5333333333E-3</v>
      </c>
      <c r="U13" s="217">
        <v>0.49409677418999998</v>
      </c>
      <c r="V13" s="217">
        <v>0.33032258064999998</v>
      </c>
      <c r="W13" s="217">
        <v>-0.25119999999999998</v>
      </c>
      <c r="X13" s="217">
        <v>-0.20480645161</v>
      </c>
      <c r="Y13" s="217">
        <v>-0.1033</v>
      </c>
      <c r="Z13" s="217">
        <v>0.44877419354999998</v>
      </c>
      <c r="AA13" s="217">
        <v>-0.38451612902999999</v>
      </c>
      <c r="AB13" s="217">
        <v>-0.27835714286000002</v>
      </c>
      <c r="AC13" s="217">
        <v>-0.25545161290000001</v>
      </c>
      <c r="AD13" s="217">
        <v>-0.11006666666999999</v>
      </c>
      <c r="AE13" s="217">
        <v>0.14167741935</v>
      </c>
      <c r="AF13" s="217">
        <v>0.48676666667000001</v>
      </c>
      <c r="AG13" s="217">
        <v>0.30816129032</v>
      </c>
      <c r="AH13" s="217">
        <v>6.9451612903000004E-2</v>
      </c>
      <c r="AI13" s="217">
        <v>-0.24293333333</v>
      </c>
      <c r="AJ13" s="217">
        <v>-0.27883870968000002</v>
      </c>
      <c r="AK13" s="217">
        <v>0.26790000000000003</v>
      </c>
      <c r="AL13" s="217">
        <v>0.53425806452000002</v>
      </c>
      <c r="AM13" s="217">
        <v>-0.21635483871</v>
      </c>
      <c r="AN13" s="217">
        <v>-0.34207142857</v>
      </c>
      <c r="AO13" s="217">
        <v>-0.33512903226000001</v>
      </c>
      <c r="AP13" s="217">
        <v>-0.31383333333000002</v>
      </c>
      <c r="AQ13" s="217">
        <v>-2.9258064516E-2</v>
      </c>
      <c r="AR13" s="217">
        <v>0.33910000000000001</v>
      </c>
      <c r="AS13" s="217">
        <v>0.48964516129000002</v>
      </c>
      <c r="AT13" s="217">
        <v>0.26035483870999998</v>
      </c>
      <c r="AU13" s="217">
        <v>-9.9666666666999998E-3</v>
      </c>
      <c r="AV13" s="217">
        <v>-0.67938709676999998</v>
      </c>
      <c r="AW13" s="217">
        <v>-0.18466666667000001</v>
      </c>
      <c r="AX13" s="217">
        <v>-0.19929032258000001</v>
      </c>
      <c r="AY13" s="217">
        <v>-0.89541935484000001</v>
      </c>
      <c r="AZ13" s="217">
        <v>-0.94882142856999996</v>
      </c>
      <c r="BA13" s="217">
        <v>-0.86374193548</v>
      </c>
      <c r="BB13" s="217">
        <v>-0.28546666666999998</v>
      </c>
      <c r="BC13" s="217">
        <v>0.13045161290000001</v>
      </c>
      <c r="BD13" s="217">
        <v>0.45605714285999999</v>
      </c>
      <c r="BE13" s="217">
        <v>0.34247282753000002</v>
      </c>
      <c r="BF13" s="328">
        <v>0.18954579999999999</v>
      </c>
      <c r="BG13" s="328">
        <v>3.8315399999999999E-2</v>
      </c>
      <c r="BH13" s="328">
        <v>-0.1906891</v>
      </c>
      <c r="BI13" s="328">
        <v>0.1194455</v>
      </c>
      <c r="BJ13" s="328">
        <v>0.55493890000000001</v>
      </c>
      <c r="BK13" s="328">
        <v>-0.28065250000000003</v>
      </c>
      <c r="BL13" s="328">
        <v>-0.14174210000000001</v>
      </c>
      <c r="BM13" s="328">
        <v>-0.30714849999999999</v>
      </c>
      <c r="BN13" s="328">
        <v>-0.12618969999999999</v>
      </c>
      <c r="BO13" s="328">
        <v>5.85187E-2</v>
      </c>
      <c r="BP13" s="328">
        <v>0.37601459999999998</v>
      </c>
      <c r="BQ13" s="328">
        <v>0.39657730000000002</v>
      </c>
      <c r="BR13" s="328">
        <v>0.14618909999999999</v>
      </c>
      <c r="BS13" s="328">
        <v>-2.90669E-2</v>
      </c>
      <c r="BT13" s="328">
        <v>-0.1656656</v>
      </c>
      <c r="BU13" s="328">
        <v>0.109919</v>
      </c>
      <c r="BV13" s="328">
        <v>0.48532609999999998</v>
      </c>
    </row>
    <row r="14" spans="1:74" ht="11.1" customHeight="1" x14ac:dyDescent="0.2">
      <c r="A14" s="61" t="s">
        <v>678</v>
      </c>
      <c r="B14" s="175" t="s">
        <v>134</v>
      </c>
      <c r="C14" s="217">
        <v>0.18910890322999999</v>
      </c>
      <c r="D14" s="217">
        <v>0.25244257142999998</v>
      </c>
      <c r="E14" s="217">
        <v>7.8949225806000001E-2</v>
      </c>
      <c r="F14" s="217">
        <v>8.8855333332999997E-2</v>
      </c>
      <c r="G14" s="217">
        <v>0.13445958064999999</v>
      </c>
      <c r="H14" s="217">
        <v>9.2400999999999997E-2</v>
      </c>
      <c r="I14" s="217">
        <v>0.46992019354999998</v>
      </c>
      <c r="J14" s="217">
        <v>0.33884941935000001</v>
      </c>
      <c r="K14" s="217">
        <v>0.23744699999999999</v>
      </c>
      <c r="L14" s="217">
        <v>5.6559741934999998E-2</v>
      </c>
      <c r="M14" s="217">
        <v>0.29052099999999997</v>
      </c>
      <c r="N14" s="217">
        <v>-4.2227451612999997E-2</v>
      </c>
      <c r="O14" s="217">
        <v>0.18512667742</v>
      </c>
      <c r="P14" s="217">
        <v>3.7739620690000003E-2</v>
      </c>
      <c r="Q14" s="217">
        <v>0.27651454839</v>
      </c>
      <c r="R14" s="217">
        <v>4.0130666666999999E-2</v>
      </c>
      <c r="S14" s="217">
        <v>1.0761193548E-2</v>
      </c>
      <c r="T14" s="217">
        <v>0.23889833332999999</v>
      </c>
      <c r="U14" s="217">
        <v>0.14575896774</v>
      </c>
      <c r="V14" s="217">
        <v>7.1935419355000002E-2</v>
      </c>
      <c r="W14" s="217">
        <v>0.24084433332999999</v>
      </c>
      <c r="X14" s="217">
        <v>6.6439451612999995E-2</v>
      </c>
      <c r="Y14" s="217">
        <v>3.4598999999999998E-2</v>
      </c>
      <c r="Z14" s="217">
        <v>0.27745535484</v>
      </c>
      <c r="AA14" s="217">
        <v>4.5395709676999997E-2</v>
      </c>
      <c r="AB14" s="217">
        <v>0.25967228571000001</v>
      </c>
      <c r="AC14" s="217">
        <v>0.40685061290000002</v>
      </c>
      <c r="AD14" s="217">
        <v>-2.4673333333000001E-2</v>
      </c>
      <c r="AE14" s="217">
        <v>0.24884458065000001</v>
      </c>
      <c r="AF14" s="217">
        <v>0.47353333332999997</v>
      </c>
      <c r="AG14" s="217">
        <v>0.31554570968000001</v>
      </c>
      <c r="AH14" s="217">
        <v>0.1815853871</v>
      </c>
      <c r="AI14" s="217">
        <v>0.32357033333000002</v>
      </c>
      <c r="AJ14" s="217">
        <v>0.20699870968</v>
      </c>
      <c r="AK14" s="217">
        <v>0.31029800000000002</v>
      </c>
      <c r="AL14" s="217">
        <v>0.10568793547999999</v>
      </c>
      <c r="AM14" s="217">
        <v>0.15908083871000001</v>
      </c>
      <c r="AN14" s="217">
        <v>0.37143542857</v>
      </c>
      <c r="AO14" s="217">
        <v>0.18024170968</v>
      </c>
      <c r="AP14" s="217">
        <v>0.27063999999999999</v>
      </c>
      <c r="AQ14" s="217">
        <v>0.40980841935000001</v>
      </c>
      <c r="AR14" s="217">
        <v>0.148951</v>
      </c>
      <c r="AS14" s="217">
        <v>7.1300838709999995E-2</v>
      </c>
      <c r="AT14" s="217">
        <v>0.27651616129000001</v>
      </c>
      <c r="AU14" s="217">
        <v>-4.7368333333000001E-2</v>
      </c>
      <c r="AV14" s="217">
        <v>0.12876732258000001</v>
      </c>
      <c r="AW14" s="217">
        <v>0.25241566666999998</v>
      </c>
      <c r="AX14" s="217">
        <v>0.48821629032000002</v>
      </c>
      <c r="AY14" s="217">
        <v>0.42041158065000001</v>
      </c>
      <c r="AZ14" s="217">
        <v>0.24992728571</v>
      </c>
      <c r="BA14" s="217">
        <v>-0.32877583870999999</v>
      </c>
      <c r="BB14" s="217">
        <v>0.27180666666999997</v>
      </c>
      <c r="BC14" s="217">
        <v>0.12481216129</v>
      </c>
      <c r="BD14" s="217">
        <v>-9.8384727695999992E-3</v>
      </c>
      <c r="BE14" s="217">
        <v>0.19572947969000001</v>
      </c>
      <c r="BF14" s="328">
        <v>0.1663104</v>
      </c>
      <c r="BG14" s="328">
        <v>0.21405370000000001</v>
      </c>
      <c r="BH14" s="328">
        <v>0.1280019</v>
      </c>
      <c r="BI14" s="328">
        <v>0.1284563</v>
      </c>
      <c r="BJ14" s="328">
        <v>0.14102310000000001</v>
      </c>
      <c r="BK14" s="328">
        <v>0.20782120000000001</v>
      </c>
      <c r="BL14" s="328">
        <v>0.16917380000000001</v>
      </c>
      <c r="BM14" s="328">
        <v>0.19451199999999999</v>
      </c>
      <c r="BN14" s="328">
        <v>0.1207553</v>
      </c>
      <c r="BO14" s="328">
        <v>0.18702949999999999</v>
      </c>
      <c r="BP14" s="328">
        <v>0.24837329999999999</v>
      </c>
      <c r="BQ14" s="328">
        <v>0.20597409999999999</v>
      </c>
      <c r="BR14" s="328">
        <v>0.1663104</v>
      </c>
      <c r="BS14" s="328">
        <v>0.21405370000000001</v>
      </c>
      <c r="BT14" s="328">
        <v>0.1280019</v>
      </c>
      <c r="BU14" s="328">
        <v>0.1284563</v>
      </c>
      <c r="BV14" s="328">
        <v>0.14102310000000001</v>
      </c>
    </row>
    <row r="15" spans="1:74" ht="11.1" customHeight="1" x14ac:dyDescent="0.2">
      <c r="A15" s="61" t="s">
        <v>679</v>
      </c>
      <c r="B15" s="175" t="s">
        <v>188</v>
      </c>
      <c r="C15" s="217">
        <v>14.422806</v>
      </c>
      <c r="D15" s="217">
        <v>13.676035000000001</v>
      </c>
      <c r="E15" s="217">
        <v>14.451225000000001</v>
      </c>
      <c r="F15" s="217">
        <v>14.230566</v>
      </c>
      <c r="G15" s="217">
        <v>14.717806</v>
      </c>
      <c r="H15" s="217">
        <v>15.294166000000001</v>
      </c>
      <c r="I15" s="217">
        <v>15.589387</v>
      </c>
      <c r="J15" s="217">
        <v>15.556096</v>
      </c>
      <c r="K15" s="217">
        <v>15.274933000000001</v>
      </c>
      <c r="L15" s="217">
        <v>14.569645</v>
      </c>
      <c r="M15" s="217">
        <v>14.960065999999999</v>
      </c>
      <c r="N15" s="217">
        <v>14.842257999999999</v>
      </c>
      <c r="O15" s="217">
        <v>14.374064000000001</v>
      </c>
      <c r="P15" s="217">
        <v>14.615379000000001</v>
      </c>
      <c r="Q15" s="217">
        <v>14.476290000000001</v>
      </c>
      <c r="R15" s="217">
        <v>14.609432999999999</v>
      </c>
      <c r="S15" s="217">
        <v>15.096677</v>
      </c>
      <c r="T15" s="217">
        <v>15.636533</v>
      </c>
      <c r="U15" s="217">
        <v>15.665290000000001</v>
      </c>
      <c r="V15" s="217">
        <v>15.324579999999999</v>
      </c>
      <c r="W15" s="217">
        <v>14.910133</v>
      </c>
      <c r="X15" s="217">
        <v>14.843451</v>
      </c>
      <c r="Y15" s="217">
        <v>15.0853</v>
      </c>
      <c r="Z15" s="217">
        <v>15.330225</v>
      </c>
      <c r="AA15" s="217">
        <v>14.567225000000001</v>
      </c>
      <c r="AB15" s="217">
        <v>14.230357</v>
      </c>
      <c r="AC15" s="217">
        <v>14.702612</v>
      </c>
      <c r="AD15" s="217">
        <v>14.864433</v>
      </c>
      <c r="AE15" s="217">
        <v>15.304838</v>
      </c>
      <c r="AF15" s="217">
        <v>15.833033</v>
      </c>
      <c r="AG15" s="217">
        <v>16.041677</v>
      </c>
      <c r="AH15" s="217">
        <v>15.793193</v>
      </c>
      <c r="AI15" s="217">
        <v>15.6358</v>
      </c>
      <c r="AJ15" s="217">
        <v>14.991129000000001</v>
      </c>
      <c r="AK15" s="217">
        <v>15.632966</v>
      </c>
      <c r="AL15" s="217">
        <v>16.069289999999999</v>
      </c>
      <c r="AM15" s="217">
        <v>15.299773999999999</v>
      </c>
      <c r="AN15" s="217">
        <v>15.122107</v>
      </c>
      <c r="AO15" s="217">
        <v>15.126450999999999</v>
      </c>
      <c r="AP15" s="217">
        <v>15.8665</v>
      </c>
      <c r="AQ15" s="217">
        <v>15.944903</v>
      </c>
      <c r="AR15" s="217">
        <v>15.8179</v>
      </c>
      <c r="AS15" s="217">
        <v>16.532160999999999</v>
      </c>
      <c r="AT15" s="217">
        <v>16.455387000000002</v>
      </c>
      <c r="AU15" s="217">
        <v>16.059566</v>
      </c>
      <c r="AV15" s="217">
        <v>15.338096</v>
      </c>
      <c r="AW15" s="217">
        <v>16.043433</v>
      </c>
      <c r="AX15" s="217">
        <v>16.469740999999999</v>
      </c>
      <c r="AY15" s="217">
        <v>15.492807000000001</v>
      </c>
      <c r="AZ15" s="217">
        <v>15.414429</v>
      </c>
      <c r="BA15" s="217">
        <v>15.657484</v>
      </c>
      <c r="BB15" s="217">
        <v>16.2989</v>
      </c>
      <c r="BC15" s="217">
        <v>16.435452000000002</v>
      </c>
      <c r="BD15" s="217">
        <v>16.489966667000001</v>
      </c>
      <c r="BE15" s="217">
        <v>16.857885160999999</v>
      </c>
      <c r="BF15" s="328">
        <v>16.658940000000001</v>
      </c>
      <c r="BG15" s="328">
        <v>16.299569999999999</v>
      </c>
      <c r="BH15" s="328">
        <v>15.60765</v>
      </c>
      <c r="BI15" s="328">
        <v>15.894080000000001</v>
      </c>
      <c r="BJ15" s="328">
        <v>16.23892</v>
      </c>
      <c r="BK15" s="328">
        <v>15.50483</v>
      </c>
      <c r="BL15" s="328">
        <v>15.34592</v>
      </c>
      <c r="BM15" s="328">
        <v>15.621219999999999</v>
      </c>
      <c r="BN15" s="328">
        <v>16.083359999999999</v>
      </c>
      <c r="BO15" s="328">
        <v>16.453430000000001</v>
      </c>
      <c r="BP15" s="328">
        <v>16.662890000000001</v>
      </c>
      <c r="BQ15" s="328">
        <v>16.922419999999999</v>
      </c>
      <c r="BR15" s="328">
        <v>16.697289999999999</v>
      </c>
      <c r="BS15" s="328">
        <v>16.335049999999999</v>
      </c>
      <c r="BT15" s="328">
        <v>15.71902</v>
      </c>
      <c r="BU15" s="328">
        <v>16.05339</v>
      </c>
      <c r="BV15" s="328">
        <v>16.357199999999999</v>
      </c>
    </row>
    <row r="16" spans="1:74" ht="11.1" customHeight="1" x14ac:dyDescent="0.2">
      <c r="A16" s="57"/>
      <c r="B16" s="44" t="s">
        <v>987</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408"/>
      <c r="BG16" s="408"/>
      <c r="BH16" s="408"/>
      <c r="BI16" s="408"/>
      <c r="BJ16" s="408"/>
      <c r="BK16" s="408"/>
      <c r="BL16" s="408"/>
      <c r="BM16" s="408"/>
      <c r="BN16" s="408"/>
      <c r="BO16" s="408"/>
      <c r="BP16" s="408"/>
      <c r="BQ16" s="408"/>
      <c r="BR16" s="408"/>
      <c r="BS16" s="408"/>
      <c r="BT16" s="408"/>
      <c r="BU16" s="408"/>
      <c r="BV16" s="408"/>
    </row>
    <row r="17" spans="1:74" ht="11.1" customHeight="1" x14ac:dyDescent="0.2">
      <c r="A17" s="61" t="s">
        <v>681</v>
      </c>
      <c r="B17" s="175" t="s">
        <v>565</v>
      </c>
      <c r="C17" s="217">
        <v>1.019223</v>
      </c>
      <c r="D17" s="217">
        <v>0.95410099999999998</v>
      </c>
      <c r="E17" s="217">
        <v>1.019449</v>
      </c>
      <c r="F17" s="217">
        <v>1.0132969999999999</v>
      </c>
      <c r="G17" s="217">
        <v>1.084803</v>
      </c>
      <c r="H17" s="217">
        <v>1.1059969999999999</v>
      </c>
      <c r="I17" s="217">
        <v>1.122384</v>
      </c>
      <c r="J17" s="217">
        <v>1.133157</v>
      </c>
      <c r="K17" s="217">
        <v>1.1228940000000001</v>
      </c>
      <c r="L17" s="217">
        <v>1.0838650000000001</v>
      </c>
      <c r="M17" s="217">
        <v>1.1130660000000001</v>
      </c>
      <c r="N17" s="217">
        <v>1.134091</v>
      </c>
      <c r="O17" s="217">
        <v>1.0534479999999999</v>
      </c>
      <c r="P17" s="217">
        <v>1.064238</v>
      </c>
      <c r="Q17" s="217">
        <v>1.07419</v>
      </c>
      <c r="R17" s="217">
        <v>1.026632</v>
      </c>
      <c r="S17" s="217">
        <v>1.0893820000000001</v>
      </c>
      <c r="T17" s="217">
        <v>1.099629</v>
      </c>
      <c r="U17" s="217">
        <v>1.06548</v>
      </c>
      <c r="V17" s="217">
        <v>1.0451900000000001</v>
      </c>
      <c r="W17" s="217">
        <v>1.001064</v>
      </c>
      <c r="X17" s="217">
        <v>1.005898</v>
      </c>
      <c r="Y17" s="217">
        <v>1.0320640000000001</v>
      </c>
      <c r="Z17" s="217">
        <v>1.1524779999999999</v>
      </c>
      <c r="AA17" s="217">
        <v>1.0608029999999999</v>
      </c>
      <c r="AB17" s="217">
        <v>0.966283</v>
      </c>
      <c r="AC17" s="217">
        <v>1.0118339999999999</v>
      </c>
      <c r="AD17" s="217">
        <v>1.0929009999999999</v>
      </c>
      <c r="AE17" s="217">
        <v>1.03948</v>
      </c>
      <c r="AF17" s="217">
        <v>1.0871310000000001</v>
      </c>
      <c r="AG17" s="217">
        <v>1.131902</v>
      </c>
      <c r="AH17" s="217">
        <v>1.114933</v>
      </c>
      <c r="AI17" s="217">
        <v>1.135928</v>
      </c>
      <c r="AJ17" s="217">
        <v>1.0848340000000001</v>
      </c>
      <c r="AK17" s="217">
        <v>1.126263</v>
      </c>
      <c r="AL17" s="217">
        <v>1.1790929999999999</v>
      </c>
      <c r="AM17" s="217">
        <v>1.1182209999999999</v>
      </c>
      <c r="AN17" s="217">
        <v>1.0803179999999999</v>
      </c>
      <c r="AO17" s="217">
        <v>1.0093179999999999</v>
      </c>
      <c r="AP17" s="217">
        <v>1.079496</v>
      </c>
      <c r="AQ17" s="217">
        <v>1.0270619999999999</v>
      </c>
      <c r="AR17" s="217">
        <v>1.124763</v>
      </c>
      <c r="AS17" s="217">
        <v>1.1076710000000001</v>
      </c>
      <c r="AT17" s="217">
        <v>1.1623490000000001</v>
      </c>
      <c r="AU17" s="217">
        <v>1.0095959999999999</v>
      </c>
      <c r="AV17" s="217">
        <v>1.024383</v>
      </c>
      <c r="AW17" s="217">
        <v>1.1798960000000001</v>
      </c>
      <c r="AX17" s="217">
        <v>1.1052569999999999</v>
      </c>
      <c r="AY17" s="217">
        <v>1.0230330000000001</v>
      </c>
      <c r="AZ17" s="217">
        <v>0.95489299999999999</v>
      </c>
      <c r="BA17" s="217">
        <v>0.99851599999999996</v>
      </c>
      <c r="BB17" s="217">
        <v>1.042065</v>
      </c>
      <c r="BC17" s="217">
        <v>1.0412570000000001</v>
      </c>
      <c r="BD17" s="217">
        <v>1.0742210000000001</v>
      </c>
      <c r="BE17" s="217">
        <v>1.1016570000000001</v>
      </c>
      <c r="BF17" s="328">
        <v>1.1065769999999999</v>
      </c>
      <c r="BG17" s="328">
        <v>1.0794159999999999</v>
      </c>
      <c r="BH17" s="328">
        <v>1.043844</v>
      </c>
      <c r="BI17" s="328">
        <v>1.0890070000000001</v>
      </c>
      <c r="BJ17" s="328">
        <v>1.1268370000000001</v>
      </c>
      <c r="BK17" s="328">
        <v>1.0591649999999999</v>
      </c>
      <c r="BL17" s="328">
        <v>1.04606</v>
      </c>
      <c r="BM17" s="328">
        <v>1.0566850000000001</v>
      </c>
      <c r="BN17" s="328">
        <v>1.0689519999999999</v>
      </c>
      <c r="BO17" s="328">
        <v>1.087928</v>
      </c>
      <c r="BP17" s="328">
        <v>1.0993930000000001</v>
      </c>
      <c r="BQ17" s="328">
        <v>1.118628</v>
      </c>
      <c r="BR17" s="328">
        <v>1.114803</v>
      </c>
      <c r="BS17" s="328">
        <v>1.089121</v>
      </c>
      <c r="BT17" s="328">
        <v>1.054875</v>
      </c>
      <c r="BU17" s="328">
        <v>1.0917829999999999</v>
      </c>
      <c r="BV17" s="328">
        <v>1.132749</v>
      </c>
    </row>
    <row r="18" spans="1:74" ht="11.1" customHeight="1" x14ac:dyDescent="0.2">
      <c r="A18" s="61" t="s">
        <v>680</v>
      </c>
      <c r="B18" s="175" t="s">
        <v>1190</v>
      </c>
      <c r="C18" s="217">
        <v>2.1144829999999999</v>
      </c>
      <c r="D18" s="217">
        <v>2.0085709999999999</v>
      </c>
      <c r="E18" s="217">
        <v>2.1945800000000002</v>
      </c>
      <c r="F18" s="217">
        <v>2.1864659999999998</v>
      </c>
      <c r="G18" s="217">
        <v>2.2336450000000001</v>
      </c>
      <c r="H18" s="217">
        <v>2.1879330000000001</v>
      </c>
      <c r="I18" s="217">
        <v>2.2062580000000001</v>
      </c>
      <c r="J18" s="217">
        <v>2.227322</v>
      </c>
      <c r="K18" s="217">
        <v>2.170566</v>
      </c>
      <c r="L18" s="217">
        <v>2.3130959999999998</v>
      </c>
      <c r="M18" s="217">
        <v>2.3730660000000001</v>
      </c>
      <c r="N18" s="217">
        <v>2.3584830000000001</v>
      </c>
      <c r="O18" s="217">
        <v>2.3840319999999999</v>
      </c>
      <c r="P18" s="217">
        <v>2.4006889999999999</v>
      </c>
      <c r="Q18" s="217">
        <v>2.3848699999999998</v>
      </c>
      <c r="R18" s="217">
        <v>2.3788320000000001</v>
      </c>
      <c r="S18" s="217">
        <v>2.393386</v>
      </c>
      <c r="T18" s="217">
        <v>2.3380990000000001</v>
      </c>
      <c r="U18" s="217">
        <v>2.3265799999999999</v>
      </c>
      <c r="V18" s="217">
        <v>2.3709669999999998</v>
      </c>
      <c r="W18" s="217">
        <v>2.4619330000000001</v>
      </c>
      <c r="X18" s="217">
        <v>2.5067729999999999</v>
      </c>
      <c r="Y18" s="217">
        <v>2.535933</v>
      </c>
      <c r="Z18" s="217">
        <v>2.4153859999999998</v>
      </c>
      <c r="AA18" s="217">
        <v>2.3787410000000002</v>
      </c>
      <c r="AB18" s="217">
        <v>2.4896769999999999</v>
      </c>
      <c r="AC18" s="217">
        <v>2.4845480000000002</v>
      </c>
      <c r="AD18" s="217">
        <v>2.5131990000000002</v>
      </c>
      <c r="AE18" s="217">
        <v>2.5563539999999998</v>
      </c>
      <c r="AF18" s="217">
        <v>2.541566</v>
      </c>
      <c r="AG18" s="217">
        <v>2.6183860000000001</v>
      </c>
      <c r="AH18" s="217">
        <v>2.715096</v>
      </c>
      <c r="AI18" s="217">
        <v>2.791166</v>
      </c>
      <c r="AJ18" s="217">
        <v>2.766451</v>
      </c>
      <c r="AK18" s="217">
        <v>2.746899</v>
      </c>
      <c r="AL18" s="217">
        <v>2.6598060000000001</v>
      </c>
      <c r="AM18" s="217">
        <v>2.6391610000000001</v>
      </c>
      <c r="AN18" s="217">
        <v>2.6840350000000002</v>
      </c>
      <c r="AO18" s="217">
        <v>2.7925469999999999</v>
      </c>
      <c r="AP18" s="217">
        <v>2.9186329999999998</v>
      </c>
      <c r="AQ18" s="217">
        <v>2.8804829999999999</v>
      </c>
      <c r="AR18" s="217">
        <v>3.0444330000000002</v>
      </c>
      <c r="AS18" s="217">
        <v>3.0614509999999999</v>
      </c>
      <c r="AT18" s="217">
        <v>3.0865800000000001</v>
      </c>
      <c r="AU18" s="217">
        <v>3.1254330000000001</v>
      </c>
      <c r="AV18" s="217">
        <v>3.1260319999999999</v>
      </c>
      <c r="AW18" s="217">
        <v>3.0728659999999999</v>
      </c>
      <c r="AX18" s="217">
        <v>3.1214499999999998</v>
      </c>
      <c r="AY18" s="217">
        <v>2.9803220000000001</v>
      </c>
      <c r="AZ18" s="217">
        <v>3.0996069999999998</v>
      </c>
      <c r="BA18" s="217">
        <v>3.1812909999999999</v>
      </c>
      <c r="BB18" s="217">
        <v>3.3134329999999999</v>
      </c>
      <c r="BC18" s="217">
        <v>3.2485810000000002</v>
      </c>
      <c r="BD18" s="217">
        <v>3.3021175389000001</v>
      </c>
      <c r="BE18" s="217">
        <v>3.3381547627999999</v>
      </c>
      <c r="BF18" s="328">
        <v>3.3587579999999999</v>
      </c>
      <c r="BG18" s="328">
        <v>3.3876620000000002</v>
      </c>
      <c r="BH18" s="328">
        <v>3.3825440000000002</v>
      </c>
      <c r="BI18" s="328">
        <v>3.3892739999999999</v>
      </c>
      <c r="BJ18" s="328">
        <v>3.3522940000000001</v>
      </c>
      <c r="BK18" s="328">
        <v>3.3124709999999999</v>
      </c>
      <c r="BL18" s="328">
        <v>3.3770150000000001</v>
      </c>
      <c r="BM18" s="328">
        <v>3.369294</v>
      </c>
      <c r="BN18" s="328">
        <v>3.4687239999999999</v>
      </c>
      <c r="BO18" s="328">
        <v>3.5107409999999999</v>
      </c>
      <c r="BP18" s="328">
        <v>3.499565</v>
      </c>
      <c r="BQ18" s="328">
        <v>3.5185689999999998</v>
      </c>
      <c r="BR18" s="328">
        <v>3.5707230000000001</v>
      </c>
      <c r="BS18" s="328">
        <v>3.6384189999999998</v>
      </c>
      <c r="BT18" s="328">
        <v>3.6972719999999999</v>
      </c>
      <c r="BU18" s="328">
        <v>3.7283279999999999</v>
      </c>
      <c r="BV18" s="328">
        <v>3.7194950000000002</v>
      </c>
    </row>
    <row r="19" spans="1:74" ht="11.1" customHeight="1" x14ac:dyDescent="0.2">
      <c r="A19" s="61" t="s">
        <v>1156</v>
      </c>
      <c r="B19" s="175" t="s">
        <v>1157</v>
      </c>
      <c r="C19" s="217">
        <v>0.98183100000000001</v>
      </c>
      <c r="D19" s="217">
        <v>0.97165999999999997</v>
      </c>
      <c r="E19" s="217">
        <v>1.0007349999999999</v>
      </c>
      <c r="F19" s="217">
        <v>0.99442299999999995</v>
      </c>
      <c r="G19" s="217">
        <v>0.991483</v>
      </c>
      <c r="H19" s="217">
        <v>1.0140290000000001</v>
      </c>
      <c r="I19" s="217">
        <v>1.0030589999999999</v>
      </c>
      <c r="J19" s="217">
        <v>1.026885</v>
      </c>
      <c r="K19" s="217">
        <v>1.01081</v>
      </c>
      <c r="L19" s="217">
        <v>1.0227459999999999</v>
      </c>
      <c r="M19" s="217">
        <v>1.0761989999999999</v>
      </c>
      <c r="N19" s="217">
        <v>1.0851519999999999</v>
      </c>
      <c r="O19" s="217">
        <v>1.021808</v>
      </c>
      <c r="P19" s="217">
        <v>1.0131570000000001</v>
      </c>
      <c r="Q19" s="217">
        <v>0.99024400000000001</v>
      </c>
      <c r="R19" s="217">
        <v>1.0012920000000001</v>
      </c>
      <c r="S19" s="217">
        <v>1.0154449999999999</v>
      </c>
      <c r="T19" s="217">
        <v>1.0018050000000001</v>
      </c>
      <c r="U19" s="217">
        <v>0.92734099999999997</v>
      </c>
      <c r="V19" s="217">
        <v>0.95339600000000002</v>
      </c>
      <c r="W19" s="217">
        <v>0.919095</v>
      </c>
      <c r="X19" s="217">
        <v>0.90036799999999995</v>
      </c>
      <c r="Y19" s="217">
        <v>0.91288599999999998</v>
      </c>
      <c r="Z19" s="217">
        <v>0.90369299999999997</v>
      </c>
      <c r="AA19" s="217">
        <v>0.89124400000000004</v>
      </c>
      <c r="AB19" s="217">
        <v>0.90458000000000005</v>
      </c>
      <c r="AC19" s="217">
        <v>0.94930599999999998</v>
      </c>
      <c r="AD19" s="217">
        <v>0.97013400000000005</v>
      </c>
      <c r="AE19" s="217">
        <v>1.009749</v>
      </c>
      <c r="AF19" s="217">
        <v>1.031541</v>
      </c>
      <c r="AG19" s="217">
        <v>1.0189029999999999</v>
      </c>
      <c r="AH19" s="217">
        <v>1.0019400000000001</v>
      </c>
      <c r="AI19" s="217">
        <v>0.99647799999999997</v>
      </c>
      <c r="AJ19" s="217">
        <v>1.050038</v>
      </c>
      <c r="AK19" s="217">
        <v>1.0820510000000001</v>
      </c>
      <c r="AL19" s="217">
        <v>1.1012470000000001</v>
      </c>
      <c r="AM19" s="217">
        <v>1.0016080000000001</v>
      </c>
      <c r="AN19" s="217">
        <v>1.017838</v>
      </c>
      <c r="AO19" s="217">
        <v>1.023504</v>
      </c>
      <c r="AP19" s="217">
        <v>1.0422130000000001</v>
      </c>
      <c r="AQ19" s="217">
        <v>1.056505</v>
      </c>
      <c r="AR19" s="217">
        <v>1.08599</v>
      </c>
      <c r="AS19" s="217">
        <v>1.0898270000000001</v>
      </c>
      <c r="AT19" s="217">
        <v>1.032996</v>
      </c>
      <c r="AU19" s="217">
        <v>1.0451060000000001</v>
      </c>
      <c r="AV19" s="217">
        <v>1.0341659999999999</v>
      </c>
      <c r="AW19" s="217">
        <v>1.0501990000000001</v>
      </c>
      <c r="AX19" s="217">
        <v>1.138744</v>
      </c>
      <c r="AY19" s="217">
        <v>1.0527439999999999</v>
      </c>
      <c r="AZ19" s="217">
        <v>1.044527</v>
      </c>
      <c r="BA19" s="217">
        <v>1.0497350000000001</v>
      </c>
      <c r="BB19" s="217">
        <v>1.0623229999999999</v>
      </c>
      <c r="BC19" s="217">
        <v>1.1028100000000001</v>
      </c>
      <c r="BD19" s="217">
        <v>1.0893957332999999</v>
      </c>
      <c r="BE19" s="217">
        <v>1.0993614258</v>
      </c>
      <c r="BF19" s="328">
        <v>1.0643689999999999</v>
      </c>
      <c r="BG19" s="328">
        <v>1.060719</v>
      </c>
      <c r="BH19" s="328">
        <v>1.059329</v>
      </c>
      <c r="BI19" s="328">
        <v>1.086948</v>
      </c>
      <c r="BJ19" s="328">
        <v>1.081107</v>
      </c>
      <c r="BK19" s="328">
        <v>1.0995699999999999</v>
      </c>
      <c r="BL19" s="328">
        <v>1.0548040000000001</v>
      </c>
      <c r="BM19" s="328">
        <v>1.081739</v>
      </c>
      <c r="BN19" s="328">
        <v>1.062999</v>
      </c>
      <c r="BO19" s="328">
        <v>1.0770360000000001</v>
      </c>
      <c r="BP19" s="328">
        <v>1.0710919999999999</v>
      </c>
      <c r="BQ19" s="328">
        <v>1.0820609999999999</v>
      </c>
      <c r="BR19" s="328">
        <v>1.070546</v>
      </c>
      <c r="BS19" s="328">
        <v>1.0542929999999999</v>
      </c>
      <c r="BT19" s="328">
        <v>1.0510010000000001</v>
      </c>
      <c r="BU19" s="328">
        <v>1.079669</v>
      </c>
      <c r="BV19" s="328">
        <v>1.070322</v>
      </c>
    </row>
    <row r="20" spans="1:74" ht="11.1" customHeight="1" x14ac:dyDescent="0.2">
      <c r="A20" s="61" t="s">
        <v>1040</v>
      </c>
      <c r="B20" s="175" t="s">
        <v>123</v>
      </c>
      <c r="C20" s="217">
        <v>0.91829000000000005</v>
      </c>
      <c r="D20" s="217">
        <v>0.90357100000000001</v>
      </c>
      <c r="E20" s="217">
        <v>0.90896699999999997</v>
      </c>
      <c r="F20" s="217">
        <v>0.88460000000000005</v>
      </c>
      <c r="G20" s="217">
        <v>0.89419300000000002</v>
      </c>
      <c r="H20" s="217">
        <v>0.90746599999999999</v>
      </c>
      <c r="I20" s="217">
        <v>0.88841899999999996</v>
      </c>
      <c r="J20" s="217">
        <v>0.902451</v>
      </c>
      <c r="K20" s="217">
        <v>0.886266</v>
      </c>
      <c r="L20" s="217">
        <v>0.90364500000000003</v>
      </c>
      <c r="M20" s="217">
        <v>0.94610000000000005</v>
      </c>
      <c r="N20" s="217">
        <v>0.95864499999999997</v>
      </c>
      <c r="O20" s="217">
        <v>0.93670900000000001</v>
      </c>
      <c r="P20" s="217">
        <v>0.91886199999999996</v>
      </c>
      <c r="Q20" s="217">
        <v>0.88864500000000002</v>
      </c>
      <c r="R20" s="217">
        <v>0.87819999999999998</v>
      </c>
      <c r="S20" s="217">
        <v>0.89083800000000002</v>
      </c>
      <c r="T20" s="217">
        <v>0.88376600000000005</v>
      </c>
      <c r="U20" s="217">
        <v>0.81406400000000001</v>
      </c>
      <c r="V20" s="217">
        <v>0.84167700000000001</v>
      </c>
      <c r="W20" s="217">
        <v>0.81253299999999995</v>
      </c>
      <c r="X20" s="217">
        <v>0.80567699999999998</v>
      </c>
      <c r="Y20" s="217">
        <v>0.82479999999999998</v>
      </c>
      <c r="Z20" s="217">
        <v>0.82522499999999999</v>
      </c>
      <c r="AA20" s="217">
        <v>0.79928999999999994</v>
      </c>
      <c r="AB20" s="217">
        <v>0.80335699999999999</v>
      </c>
      <c r="AC20" s="217">
        <v>0.82645100000000005</v>
      </c>
      <c r="AD20" s="217">
        <v>0.85336599999999996</v>
      </c>
      <c r="AE20" s="217">
        <v>0.87732200000000005</v>
      </c>
      <c r="AF20" s="217">
        <v>0.890733</v>
      </c>
      <c r="AG20" s="217">
        <v>0.868483</v>
      </c>
      <c r="AH20" s="217">
        <v>0.84770900000000005</v>
      </c>
      <c r="AI20" s="217">
        <v>0.85213300000000003</v>
      </c>
      <c r="AJ20" s="217">
        <v>0.90306399999999998</v>
      </c>
      <c r="AK20" s="217">
        <v>0.93049999999999999</v>
      </c>
      <c r="AL20" s="217">
        <v>0.94854799999999995</v>
      </c>
      <c r="AM20" s="217">
        <v>0.91432199999999997</v>
      </c>
      <c r="AN20" s="217">
        <v>0.90717800000000004</v>
      </c>
      <c r="AO20" s="217">
        <v>0.90696699999999997</v>
      </c>
      <c r="AP20" s="217">
        <v>0.92789999999999995</v>
      </c>
      <c r="AQ20" s="217">
        <v>0.93674100000000005</v>
      </c>
      <c r="AR20" s="217">
        <v>0.95863299999999996</v>
      </c>
      <c r="AS20" s="217">
        <v>0.94880600000000004</v>
      </c>
      <c r="AT20" s="217">
        <v>0.92467699999999997</v>
      </c>
      <c r="AU20" s="217">
        <v>0.91923299999999997</v>
      </c>
      <c r="AV20" s="217">
        <v>0.92390300000000003</v>
      </c>
      <c r="AW20" s="217">
        <v>0.95243299999999997</v>
      </c>
      <c r="AX20" s="217">
        <v>1.001741</v>
      </c>
      <c r="AY20" s="217">
        <v>0.959839</v>
      </c>
      <c r="AZ20" s="217">
        <v>0.95671399999999995</v>
      </c>
      <c r="BA20" s="217">
        <v>0.95125800000000005</v>
      </c>
      <c r="BB20" s="217">
        <v>0.93033299999999997</v>
      </c>
      <c r="BC20" s="217">
        <v>0.95696800000000004</v>
      </c>
      <c r="BD20" s="217">
        <v>0.97323333332999995</v>
      </c>
      <c r="BE20" s="217">
        <v>0.97015162581000003</v>
      </c>
      <c r="BF20" s="328">
        <v>0.92709909999999995</v>
      </c>
      <c r="BG20" s="328">
        <v>0.92084679999999997</v>
      </c>
      <c r="BH20" s="328">
        <v>0.91903550000000001</v>
      </c>
      <c r="BI20" s="328">
        <v>0.94462190000000001</v>
      </c>
      <c r="BJ20" s="328">
        <v>0.9451003</v>
      </c>
      <c r="BK20" s="328">
        <v>0.97774119999999998</v>
      </c>
      <c r="BL20" s="328">
        <v>0.93319810000000003</v>
      </c>
      <c r="BM20" s="328">
        <v>0.95714639999999995</v>
      </c>
      <c r="BN20" s="328">
        <v>0.9379921</v>
      </c>
      <c r="BO20" s="328">
        <v>0.94842409999999999</v>
      </c>
      <c r="BP20" s="328">
        <v>0.93992430000000005</v>
      </c>
      <c r="BQ20" s="328">
        <v>0.9486831</v>
      </c>
      <c r="BR20" s="328">
        <v>0.93810000000000004</v>
      </c>
      <c r="BS20" s="328">
        <v>0.91908049999999997</v>
      </c>
      <c r="BT20" s="328">
        <v>0.91808940000000006</v>
      </c>
      <c r="BU20" s="328">
        <v>0.94490730000000001</v>
      </c>
      <c r="BV20" s="328">
        <v>0.94133880000000003</v>
      </c>
    </row>
    <row r="21" spans="1:74" ht="11.1" customHeight="1" x14ac:dyDescent="0.2">
      <c r="A21" s="61" t="s">
        <v>1158</v>
      </c>
      <c r="B21" s="175" t="s">
        <v>1159</v>
      </c>
      <c r="C21" s="217">
        <v>0.17852829032</v>
      </c>
      <c r="D21" s="217">
        <v>0.15738614285999999</v>
      </c>
      <c r="E21" s="217">
        <v>0.17455229032</v>
      </c>
      <c r="F21" s="217">
        <v>0.18160100000000001</v>
      </c>
      <c r="G21" s="217">
        <v>0.16853609677</v>
      </c>
      <c r="H21" s="217">
        <v>0.16813866666999999</v>
      </c>
      <c r="I21" s="217">
        <v>0.15872087097000001</v>
      </c>
      <c r="J21" s="217">
        <v>0.19304451613000001</v>
      </c>
      <c r="K21" s="217">
        <v>0.17269833333000001</v>
      </c>
      <c r="L21" s="217">
        <v>0.17618087096999999</v>
      </c>
      <c r="M21" s="217">
        <v>0.18526033333</v>
      </c>
      <c r="N21" s="217">
        <v>0.19721116128999999</v>
      </c>
      <c r="O21" s="217">
        <v>0.19235516128999999</v>
      </c>
      <c r="P21" s="217">
        <v>0.19121813793</v>
      </c>
      <c r="Q21" s="217">
        <v>0.17023148387000001</v>
      </c>
      <c r="R21" s="217">
        <v>0.16203866667</v>
      </c>
      <c r="S21" s="217">
        <v>0.19426754838999999</v>
      </c>
      <c r="T21" s="217">
        <v>0.19642466667</v>
      </c>
      <c r="U21" s="217">
        <v>0.19408145161000001</v>
      </c>
      <c r="V21" s="217">
        <v>0.1971</v>
      </c>
      <c r="W21" s="217">
        <v>0.21461333332999999</v>
      </c>
      <c r="X21" s="217">
        <v>0.18804716128999999</v>
      </c>
      <c r="Y21" s="217">
        <v>0.201849</v>
      </c>
      <c r="Z21" s="217">
        <v>0.19750409677</v>
      </c>
      <c r="AA21" s="217">
        <v>0.18706338710000001</v>
      </c>
      <c r="AB21" s="217">
        <v>0.18373371428999999</v>
      </c>
      <c r="AC21" s="217">
        <v>0.18606909677</v>
      </c>
      <c r="AD21" s="217">
        <v>0.21382033333</v>
      </c>
      <c r="AE21" s="217">
        <v>0.20962322581000001</v>
      </c>
      <c r="AF21" s="217">
        <v>0.19007166667</v>
      </c>
      <c r="AG21" s="217">
        <v>0.22227080645</v>
      </c>
      <c r="AH21" s="217">
        <v>0.23579154838999999</v>
      </c>
      <c r="AI21" s="217">
        <v>0.21546799999999999</v>
      </c>
      <c r="AJ21" s="217">
        <v>0.21167612902999999</v>
      </c>
      <c r="AK21" s="217">
        <v>0.21961733333</v>
      </c>
      <c r="AL21" s="217">
        <v>0.21815451613</v>
      </c>
      <c r="AM21" s="217">
        <v>0.22296406452</v>
      </c>
      <c r="AN21" s="217">
        <v>0.18028885714000001</v>
      </c>
      <c r="AO21" s="217">
        <v>0.20005722580999999</v>
      </c>
      <c r="AP21" s="217">
        <v>0.21657000000000001</v>
      </c>
      <c r="AQ21" s="217">
        <v>0.20511954838999999</v>
      </c>
      <c r="AR21" s="217">
        <v>0.24846766667</v>
      </c>
      <c r="AS21" s="217">
        <v>0.22078019355</v>
      </c>
      <c r="AT21" s="217">
        <v>0.232487</v>
      </c>
      <c r="AU21" s="217">
        <v>0.20246566666999999</v>
      </c>
      <c r="AV21" s="217">
        <v>0.23014193548</v>
      </c>
      <c r="AW21" s="217">
        <v>0.243094</v>
      </c>
      <c r="AX21" s="217">
        <v>0.24059848386999999</v>
      </c>
      <c r="AY21" s="217">
        <v>0.21213441934999999</v>
      </c>
      <c r="AZ21" s="217">
        <v>0.19871557142999999</v>
      </c>
      <c r="BA21" s="217">
        <v>0.19796567742000001</v>
      </c>
      <c r="BB21" s="217">
        <v>0.192578</v>
      </c>
      <c r="BC21" s="217">
        <v>0.21970899999999999</v>
      </c>
      <c r="BD21" s="217">
        <v>0.21665010000000001</v>
      </c>
      <c r="BE21" s="217">
        <v>0.2195677</v>
      </c>
      <c r="BF21" s="328">
        <v>0.2169403</v>
      </c>
      <c r="BG21" s="328">
        <v>0.21531790000000001</v>
      </c>
      <c r="BH21" s="328">
        <v>0.21375749999999999</v>
      </c>
      <c r="BI21" s="328">
        <v>0.2244099</v>
      </c>
      <c r="BJ21" s="328">
        <v>0.2286339</v>
      </c>
      <c r="BK21" s="328">
        <v>0.21508330000000001</v>
      </c>
      <c r="BL21" s="328">
        <v>0.20965829999999999</v>
      </c>
      <c r="BM21" s="328">
        <v>0.21418229999999999</v>
      </c>
      <c r="BN21" s="328">
        <v>0.22326599999999999</v>
      </c>
      <c r="BO21" s="328">
        <v>0.22562460000000001</v>
      </c>
      <c r="BP21" s="328">
        <v>0.2288789</v>
      </c>
      <c r="BQ21" s="328">
        <v>0.23139170000000001</v>
      </c>
      <c r="BR21" s="328">
        <v>0.22854769999999999</v>
      </c>
      <c r="BS21" s="328">
        <v>0.22641349999999999</v>
      </c>
      <c r="BT21" s="328">
        <v>0.22482769999999999</v>
      </c>
      <c r="BU21" s="328">
        <v>0.23553470000000001</v>
      </c>
      <c r="BV21" s="328">
        <v>0.23951649999999999</v>
      </c>
    </row>
    <row r="22" spans="1:74" ht="11.1" customHeight="1" x14ac:dyDescent="0.2">
      <c r="A22" s="61" t="s">
        <v>682</v>
      </c>
      <c r="B22" s="175" t="s">
        <v>135</v>
      </c>
      <c r="C22" s="217">
        <v>0.30344500000000002</v>
      </c>
      <c r="D22" s="217">
        <v>-0.114218</v>
      </c>
      <c r="E22" s="217">
        <v>-0.124524</v>
      </c>
      <c r="F22" s="217">
        <v>-0.12367499999999999</v>
      </c>
      <c r="G22" s="217">
        <v>4.9168999999999997E-2</v>
      </c>
      <c r="H22" s="217">
        <v>-0.109627</v>
      </c>
      <c r="I22" s="217">
        <v>-0.57151799999999997</v>
      </c>
      <c r="J22" s="217">
        <v>-0.74335600000000002</v>
      </c>
      <c r="K22" s="217">
        <v>-0.82670500000000002</v>
      </c>
      <c r="L22" s="217">
        <v>-0.95881499999999997</v>
      </c>
      <c r="M22" s="217">
        <v>-0.66247800000000001</v>
      </c>
      <c r="N22" s="217">
        <v>-1.342449</v>
      </c>
      <c r="O22" s="217">
        <v>-0.408555</v>
      </c>
      <c r="P22" s="217">
        <v>-0.99287099999999995</v>
      </c>
      <c r="Q22" s="217">
        <v>-1.2104870000000001</v>
      </c>
      <c r="R22" s="217">
        <v>-1.256235</v>
      </c>
      <c r="S22" s="217">
        <v>-0.99805299999999997</v>
      </c>
      <c r="T22" s="217">
        <v>-0.93848699999999996</v>
      </c>
      <c r="U22" s="217">
        <v>-1.0784050000000001</v>
      </c>
      <c r="V22" s="217">
        <v>-0.80618800000000002</v>
      </c>
      <c r="W22" s="217">
        <v>-1.0015890000000001</v>
      </c>
      <c r="X22" s="217">
        <v>-1.2480169999999999</v>
      </c>
      <c r="Y22" s="217">
        <v>-1.332238</v>
      </c>
      <c r="Z22" s="217">
        <v>-1.525299</v>
      </c>
      <c r="AA22" s="217">
        <v>-0.63896500000000001</v>
      </c>
      <c r="AB22" s="217">
        <v>-1.1536850000000001</v>
      </c>
      <c r="AC22" s="217">
        <v>-0.96693399999999996</v>
      </c>
      <c r="AD22" s="217">
        <v>-0.68905700000000003</v>
      </c>
      <c r="AE22" s="217">
        <v>-0.90831799999999996</v>
      </c>
      <c r="AF22" s="217">
        <v>-1.3188489999999999</v>
      </c>
      <c r="AG22" s="217">
        <v>-1.504672</v>
      </c>
      <c r="AH22" s="217">
        <v>-1.5043150000000001</v>
      </c>
      <c r="AI22" s="217">
        <v>-1.413176</v>
      </c>
      <c r="AJ22" s="217">
        <v>-1.8247930000000001</v>
      </c>
      <c r="AK22" s="217">
        <v>-1.7368779999999999</v>
      </c>
      <c r="AL22" s="217">
        <v>-2.6133929999999999</v>
      </c>
      <c r="AM22" s="217">
        <v>-2.0953010000000001</v>
      </c>
      <c r="AN22" s="217">
        <v>-1.419281</v>
      </c>
      <c r="AO22" s="217">
        <v>-1.6364860000000001</v>
      </c>
      <c r="AP22" s="217">
        <v>-1.6606430000000001</v>
      </c>
      <c r="AQ22" s="217">
        <v>-1.617208</v>
      </c>
      <c r="AR22" s="217">
        <v>-1.9997419999999999</v>
      </c>
      <c r="AS22" s="217">
        <v>-2.2282730000000002</v>
      </c>
      <c r="AT22" s="217">
        <v>-2.3063579999999999</v>
      </c>
      <c r="AU22" s="217">
        <v>-1.9686650000000001</v>
      </c>
      <c r="AV22" s="217">
        <v>-1.9607129999999999</v>
      </c>
      <c r="AW22" s="217">
        <v>-2.1747570000000001</v>
      </c>
      <c r="AX22" s="217">
        <v>-2.2865510000000002</v>
      </c>
      <c r="AY22" s="217">
        <v>-1.833145</v>
      </c>
      <c r="AZ22" s="217">
        <v>-2.1366670000000001</v>
      </c>
      <c r="BA22" s="217">
        <v>-1.7252320000000001</v>
      </c>
      <c r="BB22" s="217">
        <v>-2.257126</v>
      </c>
      <c r="BC22" s="217">
        <v>-2.1181990000000002</v>
      </c>
      <c r="BD22" s="217">
        <v>-2.1095537133</v>
      </c>
      <c r="BE22" s="217">
        <v>-2.4445259504000001</v>
      </c>
      <c r="BF22" s="328">
        <v>-2.4245730000000001</v>
      </c>
      <c r="BG22" s="328">
        <v>-2.4791780000000001</v>
      </c>
      <c r="BH22" s="328">
        <v>-2.2488060000000001</v>
      </c>
      <c r="BI22" s="328">
        <v>-2.4166379999999998</v>
      </c>
      <c r="BJ22" s="328">
        <v>-2.636466</v>
      </c>
      <c r="BK22" s="328">
        <v>-1.8302369999999999</v>
      </c>
      <c r="BL22" s="328">
        <v>-2.4025609999999999</v>
      </c>
      <c r="BM22" s="328">
        <v>-2.3744640000000001</v>
      </c>
      <c r="BN22" s="328">
        <v>-2.3741409999999998</v>
      </c>
      <c r="BO22" s="328">
        <v>-2.3357489999999999</v>
      </c>
      <c r="BP22" s="328">
        <v>-2.450618</v>
      </c>
      <c r="BQ22" s="328">
        <v>-2.5548519999999999</v>
      </c>
      <c r="BR22" s="328">
        <v>-2.5562900000000002</v>
      </c>
      <c r="BS22" s="328">
        <v>-2.697114</v>
      </c>
      <c r="BT22" s="328">
        <v>-2.4797370000000001</v>
      </c>
      <c r="BU22" s="328">
        <v>-2.807515</v>
      </c>
      <c r="BV22" s="328">
        <v>-3.111621</v>
      </c>
    </row>
    <row r="23" spans="1:74" ht="11.1" customHeight="1" x14ac:dyDescent="0.2">
      <c r="A23" s="641" t="s">
        <v>1279</v>
      </c>
      <c r="B23" s="66" t="s">
        <v>1280</v>
      </c>
      <c r="C23" s="217">
        <v>6.0670000000000003E-3</v>
      </c>
      <c r="D23" s="217">
        <v>6.1872000000000003E-2</v>
      </c>
      <c r="E23" s="217">
        <v>-6.6473000000000004E-2</v>
      </c>
      <c r="F23" s="217">
        <v>-0.158999</v>
      </c>
      <c r="G23" s="217">
        <v>-0.14344299999999999</v>
      </c>
      <c r="H23" s="217">
        <v>-9.6970000000000001E-2</v>
      </c>
      <c r="I23" s="217">
        <v>-0.12773799999999999</v>
      </c>
      <c r="J23" s="217">
        <v>-0.103393</v>
      </c>
      <c r="K23" s="217">
        <v>-9.6206E-2</v>
      </c>
      <c r="L23" s="217">
        <v>-2.9798000000000002E-2</v>
      </c>
      <c r="M23" s="217">
        <v>-4.2729000000000003E-2</v>
      </c>
      <c r="N23" s="217">
        <v>1.3101E-2</v>
      </c>
      <c r="O23" s="217">
        <v>-4.4449000000000002E-2</v>
      </c>
      <c r="P23" s="217">
        <v>-0.13186400000000001</v>
      </c>
      <c r="Q23" s="217">
        <v>-0.132658</v>
      </c>
      <c r="R23" s="217">
        <v>-0.15335099999999999</v>
      </c>
      <c r="S23" s="217">
        <v>-0.107935</v>
      </c>
      <c r="T23" s="217">
        <v>-0.174482</v>
      </c>
      <c r="U23" s="217">
        <v>-0.15926999999999999</v>
      </c>
      <c r="V23" s="217">
        <v>-0.145229</v>
      </c>
      <c r="W23" s="217">
        <v>-0.17070099999999999</v>
      </c>
      <c r="X23" s="217">
        <v>-0.191107</v>
      </c>
      <c r="Y23" s="217">
        <v>-0.199965</v>
      </c>
      <c r="Z23" s="217">
        <v>-0.12525500000000001</v>
      </c>
      <c r="AA23" s="217">
        <v>-3.2476999999999999E-2</v>
      </c>
      <c r="AB23" s="217">
        <v>-0.16773099999999999</v>
      </c>
      <c r="AC23" s="217">
        <v>-0.22839200000000001</v>
      </c>
      <c r="AD23" s="217">
        <v>-0.239231</v>
      </c>
      <c r="AE23" s="217">
        <v>-0.301201</v>
      </c>
      <c r="AF23" s="217">
        <v>-0.193636</v>
      </c>
      <c r="AG23" s="217">
        <v>-0.39596700000000001</v>
      </c>
      <c r="AH23" s="217">
        <v>-0.38475500000000001</v>
      </c>
      <c r="AI23" s="217">
        <v>-0.29233199999999998</v>
      </c>
      <c r="AJ23" s="217">
        <v>-0.45204699999999998</v>
      </c>
      <c r="AK23" s="217">
        <v>-0.28495599999999999</v>
      </c>
      <c r="AL23" s="217">
        <v>-0.451934</v>
      </c>
      <c r="AM23" s="217">
        <v>-0.36307600000000001</v>
      </c>
      <c r="AN23" s="217">
        <v>-0.313836</v>
      </c>
      <c r="AO23" s="217">
        <v>-0.41543000000000002</v>
      </c>
      <c r="AP23" s="217">
        <v>-0.55585399999999996</v>
      </c>
      <c r="AQ23" s="217">
        <v>-0.62860300000000002</v>
      </c>
      <c r="AR23" s="217">
        <v>-0.56716699999999998</v>
      </c>
      <c r="AS23" s="217">
        <v>-0.67839899999999997</v>
      </c>
      <c r="AT23" s="217">
        <v>-0.65253099999999997</v>
      </c>
      <c r="AU23" s="217">
        <v>-0.65563800000000005</v>
      </c>
      <c r="AV23" s="217">
        <v>-0.68945299999999998</v>
      </c>
      <c r="AW23" s="217">
        <v>-0.58044899999999999</v>
      </c>
      <c r="AX23" s="217">
        <v>-0.65520199999999995</v>
      </c>
      <c r="AY23" s="217">
        <v>-0.62770000000000004</v>
      </c>
      <c r="AZ23" s="217">
        <v>-0.83815899999999999</v>
      </c>
      <c r="BA23" s="217">
        <v>-0.59570000000000001</v>
      </c>
      <c r="BB23" s="217">
        <v>-0.76178000000000001</v>
      </c>
      <c r="BC23" s="217">
        <v>-0.83547300000000002</v>
      </c>
      <c r="BD23" s="217">
        <v>-0.90908149999999999</v>
      </c>
      <c r="BE23" s="217">
        <v>-1.0029149677</v>
      </c>
      <c r="BF23" s="328">
        <v>-0.94672529999999999</v>
      </c>
      <c r="BG23" s="328">
        <v>-0.94432329999999998</v>
      </c>
      <c r="BH23" s="328">
        <v>-0.99259269999999999</v>
      </c>
      <c r="BI23" s="328">
        <v>-0.98078430000000005</v>
      </c>
      <c r="BJ23" s="328">
        <v>-1.0330919999999999</v>
      </c>
      <c r="BK23" s="328">
        <v>-0.90112300000000001</v>
      </c>
      <c r="BL23" s="328">
        <v>-0.98047819999999997</v>
      </c>
      <c r="BM23" s="328">
        <v>-1.030848</v>
      </c>
      <c r="BN23" s="328">
        <v>-1.030481</v>
      </c>
      <c r="BO23" s="328">
        <v>-1.0829340000000001</v>
      </c>
      <c r="BP23" s="328">
        <v>-1.085758</v>
      </c>
      <c r="BQ23" s="328">
        <v>-1.1238950000000001</v>
      </c>
      <c r="BR23" s="328">
        <v>-1.1623399999999999</v>
      </c>
      <c r="BS23" s="328">
        <v>-1.1864110000000001</v>
      </c>
      <c r="BT23" s="328">
        <v>-1.244548</v>
      </c>
      <c r="BU23" s="328">
        <v>-1.2852950000000001</v>
      </c>
      <c r="BV23" s="328">
        <v>-1.406282</v>
      </c>
    </row>
    <row r="24" spans="1:74" ht="11.1" customHeight="1" x14ac:dyDescent="0.2">
      <c r="A24" s="61" t="s">
        <v>197</v>
      </c>
      <c r="B24" s="175" t="s">
        <v>198</v>
      </c>
      <c r="C24" s="217">
        <v>0.80496699999999999</v>
      </c>
      <c r="D24" s="217">
        <v>0.60614199999999996</v>
      </c>
      <c r="E24" s="217">
        <v>0.69667699999999999</v>
      </c>
      <c r="F24" s="217">
        <v>0.74643300000000001</v>
      </c>
      <c r="G24" s="217">
        <v>0.68287100000000001</v>
      </c>
      <c r="H24" s="217">
        <v>0.65486599999999995</v>
      </c>
      <c r="I24" s="217">
        <v>0.67964500000000005</v>
      </c>
      <c r="J24" s="217">
        <v>0.66764500000000004</v>
      </c>
      <c r="K24" s="217">
        <v>0.734066</v>
      </c>
      <c r="L24" s="217">
        <v>0.65170899999999998</v>
      </c>
      <c r="M24" s="217">
        <v>0.66866599999999998</v>
      </c>
      <c r="N24" s="217">
        <v>0.643903</v>
      </c>
      <c r="O24" s="217">
        <v>0.60425799999999996</v>
      </c>
      <c r="P24" s="217">
        <v>0.49751699999999999</v>
      </c>
      <c r="Q24" s="217">
        <v>0.46809600000000001</v>
      </c>
      <c r="R24" s="217">
        <v>0.49996600000000002</v>
      </c>
      <c r="S24" s="217">
        <v>0.64167700000000005</v>
      </c>
      <c r="T24" s="217">
        <v>0.66966599999999998</v>
      </c>
      <c r="U24" s="217">
        <v>0.57516100000000003</v>
      </c>
      <c r="V24" s="217">
        <v>0.52290300000000001</v>
      </c>
      <c r="W24" s="217">
        <v>0.74493299999999996</v>
      </c>
      <c r="X24" s="217">
        <v>0.64319300000000001</v>
      </c>
      <c r="Y24" s="217">
        <v>0.60176600000000002</v>
      </c>
      <c r="Z24" s="217">
        <v>0.70096700000000001</v>
      </c>
      <c r="AA24" s="217">
        <v>0.52669100000000002</v>
      </c>
      <c r="AB24" s="217">
        <v>0.51451499999999994</v>
      </c>
      <c r="AC24" s="217">
        <v>0.51188299999999998</v>
      </c>
      <c r="AD24" s="217">
        <v>0.54574100000000003</v>
      </c>
      <c r="AE24" s="217">
        <v>0.69306599999999996</v>
      </c>
      <c r="AF24" s="217">
        <v>0.55001</v>
      </c>
      <c r="AG24" s="217">
        <v>0.664273</v>
      </c>
      <c r="AH24" s="217">
        <v>0.61207199999999995</v>
      </c>
      <c r="AI24" s="217">
        <v>0.65302499999999997</v>
      </c>
      <c r="AJ24" s="217">
        <v>0.61153199999999996</v>
      </c>
      <c r="AK24" s="217">
        <v>0.43548999999999999</v>
      </c>
      <c r="AL24" s="217">
        <v>0.219476</v>
      </c>
      <c r="AM24" s="217">
        <v>0.42067700000000002</v>
      </c>
      <c r="AN24" s="217">
        <v>0.416966</v>
      </c>
      <c r="AO24" s="217">
        <v>0.541686</v>
      </c>
      <c r="AP24" s="217">
        <v>0.55608900000000006</v>
      </c>
      <c r="AQ24" s="217">
        <v>0.536879</v>
      </c>
      <c r="AR24" s="217">
        <v>0.36746499999999999</v>
      </c>
      <c r="AS24" s="217">
        <v>0.32497399999999999</v>
      </c>
      <c r="AT24" s="217">
        <v>0.262656</v>
      </c>
      <c r="AU24" s="217">
        <v>0.37798100000000001</v>
      </c>
      <c r="AV24" s="217">
        <v>0.30323099999999997</v>
      </c>
      <c r="AW24" s="217">
        <v>0.34491100000000002</v>
      </c>
      <c r="AX24" s="217">
        <v>0.38806800000000002</v>
      </c>
      <c r="AY24" s="217">
        <v>0.33221200000000001</v>
      </c>
      <c r="AZ24" s="217">
        <v>0.24082999999999999</v>
      </c>
      <c r="BA24" s="217">
        <v>0.202677</v>
      </c>
      <c r="BB24" s="217">
        <v>0.27420099999999997</v>
      </c>
      <c r="BC24" s="217">
        <v>0.28925699999999999</v>
      </c>
      <c r="BD24" s="217">
        <v>0.45741589999999999</v>
      </c>
      <c r="BE24" s="217">
        <v>0.43638100000000002</v>
      </c>
      <c r="BF24" s="328">
        <v>0.3750791</v>
      </c>
      <c r="BG24" s="328">
        <v>0.40927010000000003</v>
      </c>
      <c r="BH24" s="328">
        <v>0.35469869999999998</v>
      </c>
      <c r="BI24" s="328">
        <v>0.42512489999999997</v>
      </c>
      <c r="BJ24" s="328">
        <v>0.37069400000000002</v>
      </c>
      <c r="BK24" s="328">
        <v>0.3312795</v>
      </c>
      <c r="BL24" s="328">
        <v>0.3409005</v>
      </c>
      <c r="BM24" s="328">
        <v>0.4587775</v>
      </c>
      <c r="BN24" s="328">
        <v>0.37980789999999998</v>
      </c>
      <c r="BO24" s="328">
        <v>0.46494829999999998</v>
      </c>
      <c r="BP24" s="328">
        <v>0.45687850000000002</v>
      </c>
      <c r="BQ24" s="328">
        <v>0.44501109999999999</v>
      </c>
      <c r="BR24" s="328">
        <v>0.42398809999999998</v>
      </c>
      <c r="BS24" s="328">
        <v>0.45384370000000002</v>
      </c>
      <c r="BT24" s="328">
        <v>0.36827260000000001</v>
      </c>
      <c r="BU24" s="328">
        <v>0.40954960000000001</v>
      </c>
      <c r="BV24" s="328">
        <v>0.37264059999999999</v>
      </c>
    </row>
    <row r="25" spans="1:74" ht="11.1" customHeight="1" x14ac:dyDescent="0.2">
      <c r="A25" s="61" t="s">
        <v>202</v>
      </c>
      <c r="B25" s="175" t="s">
        <v>201</v>
      </c>
      <c r="C25" s="217">
        <v>-9.8972000000000004E-2</v>
      </c>
      <c r="D25" s="217">
        <v>-8.6777000000000007E-2</v>
      </c>
      <c r="E25" s="217">
        <v>-0.139706</v>
      </c>
      <c r="F25" s="217">
        <v>-0.15822700000000001</v>
      </c>
      <c r="G25" s="217">
        <v>-9.8767999999999995E-2</v>
      </c>
      <c r="H25" s="217">
        <v>-0.103546</v>
      </c>
      <c r="I25" s="217">
        <v>-0.132357</v>
      </c>
      <c r="J25" s="217">
        <v>-0.101035</v>
      </c>
      <c r="K25" s="217">
        <v>-0.103645</v>
      </c>
      <c r="L25" s="217">
        <v>-0.13942099999999999</v>
      </c>
      <c r="M25" s="217">
        <v>-0.14419699999999999</v>
      </c>
      <c r="N25" s="217">
        <v>-0.14945800000000001</v>
      </c>
      <c r="O25" s="217">
        <v>-0.127303</v>
      </c>
      <c r="P25" s="217">
        <v>-0.11440400000000001</v>
      </c>
      <c r="Q25" s="217">
        <v>-0.100693</v>
      </c>
      <c r="R25" s="217">
        <v>-9.7717999999999999E-2</v>
      </c>
      <c r="S25" s="217">
        <v>-0.11278199999999999</v>
      </c>
      <c r="T25" s="217">
        <v>-8.2954E-2</v>
      </c>
      <c r="U25" s="217">
        <v>-8.5912000000000002E-2</v>
      </c>
      <c r="V25" s="217">
        <v>-5.0445999999999998E-2</v>
      </c>
      <c r="W25" s="217">
        <v>-5.3696000000000001E-2</v>
      </c>
      <c r="X25" s="217">
        <v>-2.7373000000000001E-2</v>
      </c>
      <c r="Y25" s="217">
        <v>-2.4428999999999999E-2</v>
      </c>
      <c r="Z25" s="217">
        <v>-3.7005999999999997E-2</v>
      </c>
      <c r="AA25" s="217">
        <v>-5.0924999999999998E-2</v>
      </c>
      <c r="AB25" s="217">
        <v>-8.9623999999999995E-2</v>
      </c>
      <c r="AC25" s="217">
        <v>-4.4921000000000003E-2</v>
      </c>
      <c r="AD25" s="217">
        <v>-6.2981999999999996E-2</v>
      </c>
      <c r="AE25" s="217">
        <v>-7.5198000000000001E-2</v>
      </c>
      <c r="AF25" s="217">
        <v>-3.1283999999999999E-2</v>
      </c>
      <c r="AG25" s="217">
        <v>-3.7841E-2</v>
      </c>
      <c r="AH25" s="217">
        <v>-3.5020000000000003E-2</v>
      </c>
      <c r="AI25" s="217">
        <v>-3.7310999999999997E-2</v>
      </c>
      <c r="AJ25" s="217">
        <v>-4.7928999999999999E-2</v>
      </c>
      <c r="AK25" s="217">
        <v>-4.0979000000000002E-2</v>
      </c>
      <c r="AL25" s="217">
        <v>-5.0810000000000001E-2</v>
      </c>
      <c r="AM25" s="217">
        <v>-0.101449</v>
      </c>
      <c r="AN25" s="217">
        <v>-7.4911000000000005E-2</v>
      </c>
      <c r="AO25" s="217">
        <v>-0.100367</v>
      </c>
      <c r="AP25" s="217">
        <v>-9.8575999999999997E-2</v>
      </c>
      <c r="AQ25" s="217">
        <v>-5.0555000000000003E-2</v>
      </c>
      <c r="AR25" s="217">
        <v>-0.111245</v>
      </c>
      <c r="AS25" s="217">
        <v>-8.2597000000000004E-2</v>
      </c>
      <c r="AT25" s="217">
        <v>-8.7244000000000002E-2</v>
      </c>
      <c r="AU25" s="217">
        <v>-6.9274000000000002E-2</v>
      </c>
      <c r="AV25" s="217">
        <v>-9.8502000000000006E-2</v>
      </c>
      <c r="AW25" s="217">
        <v>-9.6710000000000004E-2</v>
      </c>
      <c r="AX25" s="217">
        <v>-7.4698000000000001E-2</v>
      </c>
      <c r="AY25" s="217">
        <v>-8.5303000000000004E-2</v>
      </c>
      <c r="AZ25" s="217">
        <v>-7.0656999999999998E-2</v>
      </c>
      <c r="BA25" s="217">
        <v>-7.3358999999999994E-2</v>
      </c>
      <c r="BB25" s="217">
        <v>-8.9732000000000006E-2</v>
      </c>
      <c r="BC25" s="217">
        <v>-0.10115499999999999</v>
      </c>
      <c r="BD25" s="217">
        <v>-6.7774313333000005E-2</v>
      </c>
      <c r="BE25" s="217">
        <v>-5.7379451613000003E-2</v>
      </c>
      <c r="BF25" s="328">
        <v>-3.9042E-2</v>
      </c>
      <c r="BG25" s="328">
        <v>-6.1812400000000003E-2</v>
      </c>
      <c r="BH25" s="328">
        <v>-3.8531599999999999E-2</v>
      </c>
      <c r="BI25" s="328">
        <v>-4.2858599999999997E-2</v>
      </c>
      <c r="BJ25" s="328">
        <v>-4.4938499999999999E-2</v>
      </c>
      <c r="BK25" s="328">
        <v>-8.3155999999999994E-2</v>
      </c>
      <c r="BL25" s="328">
        <v>-7.4788599999999997E-2</v>
      </c>
      <c r="BM25" s="328">
        <v>-7.2387300000000002E-2</v>
      </c>
      <c r="BN25" s="328">
        <v>-6.7364400000000005E-2</v>
      </c>
      <c r="BO25" s="328">
        <v>-6.36515E-2</v>
      </c>
      <c r="BP25" s="328">
        <v>-4.7932299999999997E-2</v>
      </c>
      <c r="BQ25" s="328">
        <v>-3.97063E-2</v>
      </c>
      <c r="BR25" s="328">
        <v>-2.52351E-2</v>
      </c>
      <c r="BS25" s="328">
        <v>-2.8393999999999999E-2</v>
      </c>
      <c r="BT25" s="328">
        <v>-2.85563E-2</v>
      </c>
      <c r="BU25" s="328">
        <v>-3.1328099999999998E-2</v>
      </c>
      <c r="BV25" s="328">
        <v>-3.3741500000000001E-2</v>
      </c>
    </row>
    <row r="26" spans="1:74" ht="11.1" customHeight="1" x14ac:dyDescent="0.2">
      <c r="A26" s="61" t="s">
        <v>193</v>
      </c>
      <c r="B26" s="175" t="s">
        <v>922</v>
      </c>
      <c r="C26" s="217">
        <v>0.71601300000000001</v>
      </c>
      <c r="D26" s="217">
        <v>0.60864200000000002</v>
      </c>
      <c r="E26" s="217">
        <v>0.58671200000000001</v>
      </c>
      <c r="F26" s="217">
        <v>0.81617899999999999</v>
      </c>
      <c r="G26" s="217">
        <v>0.96300600000000003</v>
      </c>
      <c r="H26" s="217">
        <v>0.79031300000000004</v>
      </c>
      <c r="I26" s="217">
        <v>0.66098699999999999</v>
      </c>
      <c r="J26" s="217">
        <v>0.59791099999999997</v>
      </c>
      <c r="K26" s="217">
        <v>0.55117400000000005</v>
      </c>
      <c r="L26" s="217">
        <v>0.50549599999999995</v>
      </c>
      <c r="M26" s="217">
        <v>0.68462400000000001</v>
      </c>
      <c r="N26" s="217">
        <v>0.56967100000000004</v>
      </c>
      <c r="O26" s="217">
        <v>0.67927599999999999</v>
      </c>
      <c r="P26" s="217">
        <v>0.52331700000000003</v>
      </c>
      <c r="Q26" s="217">
        <v>0.477572</v>
      </c>
      <c r="R26" s="217">
        <v>0.58134799999999998</v>
      </c>
      <c r="S26" s="217">
        <v>0.59395900000000001</v>
      </c>
      <c r="T26" s="217">
        <v>0.61932100000000001</v>
      </c>
      <c r="U26" s="217">
        <v>0.58769199999999999</v>
      </c>
      <c r="V26" s="217">
        <v>0.67286199999999996</v>
      </c>
      <c r="W26" s="217">
        <v>0.40636100000000003</v>
      </c>
      <c r="X26" s="217">
        <v>0.40954800000000002</v>
      </c>
      <c r="Y26" s="217">
        <v>0.37692199999999998</v>
      </c>
      <c r="Z26" s="217">
        <v>0.32000400000000001</v>
      </c>
      <c r="AA26" s="217">
        <v>0.413443</v>
      </c>
      <c r="AB26" s="217">
        <v>0.37568800000000002</v>
      </c>
      <c r="AC26" s="217">
        <v>0.42304900000000001</v>
      </c>
      <c r="AD26" s="217">
        <v>0.60692999999999997</v>
      </c>
      <c r="AE26" s="217">
        <v>0.71012399999999998</v>
      </c>
      <c r="AF26" s="217">
        <v>0.55662400000000001</v>
      </c>
      <c r="AG26" s="217">
        <v>0.510768</v>
      </c>
      <c r="AH26" s="217">
        <v>0.48885000000000001</v>
      </c>
      <c r="AI26" s="217">
        <v>0.38449299999999997</v>
      </c>
      <c r="AJ26" s="217">
        <v>0.37327900000000003</v>
      </c>
      <c r="AK26" s="217">
        <v>0.37920999999999999</v>
      </c>
      <c r="AL26" s="217">
        <v>0.325872</v>
      </c>
      <c r="AM26" s="217">
        <v>0.246887</v>
      </c>
      <c r="AN26" s="217">
        <v>0.27213900000000002</v>
      </c>
      <c r="AO26" s="217">
        <v>0.356738</v>
      </c>
      <c r="AP26" s="217">
        <v>0.51481100000000002</v>
      </c>
      <c r="AQ26" s="217">
        <v>0.72647300000000004</v>
      </c>
      <c r="AR26" s="217">
        <v>0.49365599999999998</v>
      </c>
      <c r="AS26" s="217">
        <v>0.50487700000000002</v>
      </c>
      <c r="AT26" s="217">
        <v>0.57209900000000002</v>
      </c>
      <c r="AU26" s="217">
        <v>0.27318199999999998</v>
      </c>
      <c r="AV26" s="217">
        <v>0.40009099999999997</v>
      </c>
      <c r="AW26" s="217">
        <v>0.340258</v>
      </c>
      <c r="AX26" s="217">
        <v>0.50941800000000004</v>
      </c>
      <c r="AY26" s="217">
        <v>0.39002900000000001</v>
      </c>
      <c r="AZ26" s="217">
        <v>0.40281800000000001</v>
      </c>
      <c r="BA26" s="217">
        <v>0.42563800000000002</v>
      </c>
      <c r="BB26" s="217">
        <v>0.45557700000000001</v>
      </c>
      <c r="BC26" s="217">
        <v>0.49769200000000002</v>
      </c>
      <c r="BD26" s="217">
        <v>0.47800418095000002</v>
      </c>
      <c r="BE26" s="217">
        <v>0.49394341884999998</v>
      </c>
      <c r="BF26" s="328">
        <v>0.46117999999999998</v>
      </c>
      <c r="BG26" s="328">
        <v>0.3167875</v>
      </c>
      <c r="BH26" s="328">
        <v>0.38278640000000003</v>
      </c>
      <c r="BI26" s="328">
        <v>0.46306730000000002</v>
      </c>
      <c r="BJ26" s="328">
        <v>0.4257901</v>
      </c>
      <c r="BK26" s="328">
        <v>0.51632579999999995</v>
      </c>
      <c r="BL26" s="328">
        <v>0.36860860000000001</v>
      </c>
      <c r="BM26" s="328">
        <v>0.37946920000000001</v>
      </c>
      <c r="BN26" s="328">
        <v>0.54490850000000002</v>
      </c>
      <c r="BO26" s="328">
        <v>0.67094580000000004</v>
      </c>
      <c r="BP26" s="328">
        <v>0.61200549999999998</v>
      </c>
      <c r="BQ26" s="328">
        <v>0.54383040000000005</v>
      </c>
      <c r="BR26" s="328">
        <v>0.48574830000000002</v>
      </c>
      <c r="BS26" s="328">
        <v>0.27588010000000002</v>
      </c>
      <c r="BT26" s="328">
        <v>0.34721590000000002</v>
      </c>
      <c r="BU26" s="328">
        <v>0.41846739999999999</v>
      </c>
      <c r="BV26" s="328">
        <v>0.41892220000000002</v>
      </c>
    </row>
    <row r="27" spans="1:74" ht="11.1" customHeight="1" x14ac:dyDescent="0.2">
      <c r="A27" s="61" t="s">
        <v>192</v>
      </c>
      <c r="B27" s="175" t="s">
        <v>574</v>
      </c>
      <c r="C27" s="217">
        <v>-0.31205300000000002</v>
      </c>
      <c r="D27" s="217">
        <v>-0.28723700000000002</v>
      </c>
      <c r="E27" s="217">
        <v>-0.300564</v>
      </c>
      <c r="F27" s="217">
        <v>-0.34049600000000002</v>
      </c>
      <c r="G27" s="217">
        <v>-0.31043399999999999</v>
      </c>
      <c r="H27" s="217">
        <v>-0.26453399999999999</v>
      </c>
      <c r="I27" s="217">
        <v>-0.243424</v>
      </c>
      <c r="J27" s="217">
        <v>-0.42980400000000002</v>
      </c>
      <c r="K27" s="217">
        <v>-0.42966599999999999</v>
      </c>
      <c r="L27" s="217">
        <v>-0.45738400000000001</v>
      </c>
      <c r="M27" s="217">
        <v>-0.55205400000000004</v>
      </c>
      <c r="N27" s="217">
        <v>-0.55582600000000004</v>
      </c>
      <c r="O27" s="217">
        <v>-0.28425800000000001</v>
      </c>
      <c r="P27" s="217">
        <v>-0.31931300000000001</v>
      </c>
      <c r="Q27" s="217">
        <v>-0.36479600000000001</v>
      </c>
      <c r="R27" s="217">
        <v>-0.34349800000000003</v>
      </c>
      <c r="S27" s="217">
        <v>-0.27178099999999999</v>
      </c>
      <c r="T27" s="217">
        <v>-0.30591699999999999</v>
      </c>
      <c r="U27" s="217">
        <v>-0.35006599999999999</v>
      </c>
      <c r="V27" s="217">
        <v>-0.34638799999999997</v>
      </c>
      <c r="W27" s="217">
        <v>-0.37446200000000002</v>
      </c>
      <c r="X27" s="217">
        <v>-0.43584499999999998</v>
      </c>
      <c r="Y27" s="217">
        <v>-0.45229900000000001</v>
      </c>
      <c r="Z27" s="217">
        <v>-0.52637400000000001</v>
      </c>
      <c r="AA27" s="217">
        <v>-0.38731199999999999</v>
      </c>
      <c r="AB27" s="217">
        <v>-0.46967599999999998</v>
      </c>
      <c r="AC27" s="217">
        <v>-0.25974999999999998</v>
      </c>
      <c r="AD27" s="217">
        <v>-0.226794</v>
      </c>
      <c r="AE27" s="217">
        <v>-0.21154999999999999</v>
      </c>
      <c r="AF27" s="217">
        <v>-0.21889800000000001</v>
      </c>
      <c r="AG27" s="217">
        <v>-0.27580399999999999</v>
      </c>
      <c r="AH27" s="217">
        <v>-0.30967299999999998</v>
      </c>
      <c r="AI27" s="217">
        <v>-0.27995700000000001</v>
      </c>
      <c r="AJ27" s="217">
        <v>-0.34545199999999998</v>
      </c>
      <c r="AK27" s="217">
        <v>-0.38817099999999999</v>
      </c>
      <c r="AL27" s="217">
        <v>-0.56983399999999995</v>
      </c>
      <c r="AM27" s="217">
        <v>-0.48671399999999998</v>
      </c>
      <c r="AN27" s="217">
        <v>-0.38807000000000003</v>
      </c>
      <c r="AO27" s="217">
        <v>-0.34999599999999997</v>
      </c>
      <c r="AP27" s="217">
        <v>-0.31728499999999998</v>
      </c>
      <c r="AQ27" s="217">
        <v>-0.44047900000000001</v>
      </c>
      <c r="AR27" s="217">
        <v>-0.31147000000000002</v>
      </c>
      <c r="AS27" s="217">
        <v>-0.38751099999999999</v>
      </c>
      <c r="AT27" s="217">
        <v>-0.34941899999999998</v>
      </c>
      <c r="AU27" s="217">
        <v>-0.26829199999999997</v>
      </c>
      <c r="AV27" s="217">
        <v>-0.29877799999999999</v>
      </c>
      <c r="AW27" s="217">
        <v>-0.45564399999999999</v>
      </c>
      <c r="AX27" s="217">
        <v>-0.65035900000000002</v>
      </c>
      <c r="AY27" s="217">
        <v>-0.47261700000000001</v>
      </c>
      <c r="AZ27" s="217">
        <v>-0.49582999999999999</v>
      </c>
      <c r="BA27" s="217">
        <v>-0.36506699999999997</v>
      </c>
      <c r="BB27" s="217">
        <v>-0.291348</v>
      </c>
      <c r="BC27" s="217">
        <v>-0.33452900000000002</v>
      </c>
      <c r="BD27" s="217">
        <v>-0.25414285714000001</v>
      </c>
      <c r="BE27" s="217">
        <v>-0.37633563169000001</v>
      </c>
      <c r="BF27" s="328">
        <v>-0.33432699999999999</v>
      </c>
      <c r="BG27" s="328">
        <v>-0.35800530000000003</v>
      </c>
      <c r="BH27" s="328">
        <v>-0.33555590000000002</v>
      </c>
      <c r="BI27" s="328">
        <v>-0.40642400000000001</v>
      </c>
      <c r="BJ27" s="328">
        <v>-0.50786989999999999</v>
      </c>
      <c r="BK27" s="328">
        <v>-0.26111060000000003</v>
      </c>
      <c r="BL27" s="328">
        <v>-0.42435319999999999</v>
      </c>
      <c r="BM27" s="328">
        <v>-0.43759730000000002</v>
      </c>
      <c r="BN27" s="328">
        <v>-0.47829110000000002</v>
      </c>
      <c r="BO27" s="328">
        <v>-0.4865582</v>
      </c>
      <c r="BP27" s="328">
        <v>-0.47484789999999999</v>
      </c>
      <c r="BQ27" s="328">
        <v>-0.50931400000000004</v>
      </c>
      <c r="BR27" s="328">
        <v>-0.34021240000000003</v>
      </c>
      <c r="BS27" s="328">
        <v>-0.35639080000000001</v>
      </c>
      <c r="BT27" s="328">
        <v>-0.30362359999999999</v>
      </c>
      <c r="BU27" s="328">
        <v>-0.42901850000000002</v>
      </c>
      <c r="BV27" s="328">
        <v>-0.49726480000000001</v>
      </c>
    </row>
    <row r="28" spans="1:74" ht="11.1" customHeight="1" x14ac:dyDescent="0.2">
      <c r="A28" s="61" t="s">
        <v>194</v>
      </c>
      <c r="B28" s="175" t="s">
        <v>190</v>
      </c>
      <c r="C28" s="217">
        <v>-6.1379999999999997E-2</v>
      </c>
      <c r="D28" s="217">
        <v>-3.1514E-2</v>
      </c>
      <c r="E28" s="217">
        <v>-2.2963000000000001E-2</v>
      </c>
      <c r="F28" s="217">
        <v>-2.2304000000000001E-2</v>
      </c>
      <c r="G28" s="217">
        <v>3.5456000000000001E-2</v>
      </c>
      <c r="H28" s="217">
        <v>8.4169999999999991E-3</v>
      </c>
      <c r="I28" s="217">
        <v>-1.4186000000000001E-2</v>
      </c>
      <c r="J28" s="217">
        <v>-2.4826000000000001E-2</v>
      </c>
      <c r="K28" s="217">
        <v>-4.5360999999999999E-2</v>
      </c>
      <c r="L28" s="217">
        <v>-1.7226999999999999E-2</v>
      </c>
      <c r="M28" s="217">
        <v>-3.3678E-2</v>
      </c>
      <c r="N28" s="217">
        <v>-0.108608</v>
      </c>
      <c r="O28" s="217">
        <v>-0.108415</v>
      </c>
      <c r="P28" s="217">
        <v>-8.5020999999999999E-2</v>
      </c>
      <c r="Q28" s="217">
        <v>-9.5011999999999999E-2</v>
      </c>
      <c r="R28" s="217">
        <v>-4.4839999999999998E-2</v>
      </c>
      <c r="S28" s="217">
        <v>-7.5244000000000005E-2</v>
      </c>
      <c r="T28" s="217">
        <v>-0.109642</v>
      </c>
      <c r="U28" s="217">
        <v>-9.4004000000000004E-2</v>
      </c>
      <c r="V28" s="217">
        <v>1.4028000000000001E-2</v>
      </c>
      <c r="W28" s="217">
        <v>-4.7139E-2</v>
      </c>
      <c r="X28" s="217">
        <v>-4.3652999999999997E-2</v>
      </c>
      <c r="Y28" s="217">
        <v>-0.114346</v>
      </c>
      <c r="Z28" s="217">
        <v>-0.13062299999999999</v>
      </c>
      <c r="AA28" s="217">
        <v>-0.102562</v>
      </c>
      <c r="AB28" s="217">
        <v>-2.7722E-2</v>
      </c>
      <c r="AC28" s="217">
        <v>-8.8000999999999996E-2</v>
      </c>
      <c r="AD28" s="217">
        <v>-3.2916000000000001E-2</v>
      </c>
      <c r="AE28" s="217">
        <v>-6.96E-3</v>
      </c>
      <c r="AF28" s="217">
        <v>-8.0756999999999995E-2</v>
      </c>
      <c r="AG28" s="217">
        <v>-5.5384999999999997E-2</v>
      </c>
      <c r="AH28" s="217">
        <v>-7.1044999999999997E-2</v>
      </c>
      <c r="AI28" s="217">
        <v>-7.2501999999999997E-2</v>
      </c>
      <c r="AJ28" s="217">
        <v>-3.9684999999999998E-2</v>
      </c>
      <c r="AK28" s="217">
        <v>-0.127744</v>
      </c>
      <c r="AL28" s="217">
        <v>-0.15129200000000001</v>
      </c>
      <c r="AM28" s="217">
        <v>-9.5809000000000005E-2</v>
      </c>
      <c r="AN28" s="217">
        <v>-5.1249000000000003E-2</v>
      </c>
      <c r="AO28" s="217">
        <v>-4.8710999999999997E-2</v>
      </c>
      <c r="AP28" s="217">
        <v>3.0585000000000001E-2</v>
      </c>
      <c r="AQ28" s="217">
        <v>-5.3283999999999998E-2</v>
      </c>
      <c r="AR28" s="217">
        <v>-4.1326000000000002E-2</v>
      </c>
      <c r="AS28" s="217">
        <v>-0.120964</v>
      </c>
      <c r="AT28" s="217">
        <v>-0.15057599999999999</v>
      </c>
      <c r="AU28" s="217">
        <v>-6.816E-3</v>
      </c>
      <c r="AV28" s="217">
        <v>-0.12309</v>
      </c>
      <c r="AW28" s="217">
        <v>-9.9307000000000006E-2</v>
      </c>
      <c r="AX28" s="217">
        <v>-5.3522E-2</v>
      </c>
      <c r="AY28" s="217">
        <v>-0.10667699999999999</v>
      </c>
      <c r="AZ28" s="217">
        <v>-7.1457000000000007E-2</v>
      </c>
      <c r="BA28" s="217">
        <v>2.7070000000000002E-3</v>
      </c>
      <c r="BB28" s="217">
        <v>-6.3018000000000005E-2</v>
      </c>
      <c r="BC28" s="217">
        <v>3.6722999999999999E-2</v>
      </c>
      <c r="BD28" s="217">
        <v>-4.9390476189999998E-2</v>
      </c>
      <c r="BE28" s="217">
        <v>-6.7484235455E-2</v>
      </c>
      <c r="BF28" s="328">
        <v>-3.5353299999999997E-2</v>
      </c>
      <c r="BG28" s="328">
        <v>-9.9393599999999995E-3</v>
      </c>
      <c r="BH28" s="328">
        <v>-3.2897000000000003E-2</v>
      </c>
      <c r="BI28" s="328">
        <v>-8.6938600000000005E-2</v>
      </c>
      <c r="BJ28" s="328">
        <v>-6.7786200000000005E-2</v>
      </c>
      <c r="BK28" s="328">
        <v>-5.8904600000000001E-2</v>
      </c>
      <c r="BL28" s="328">
        <v>-7.2351499999999999E-2</v>
      </c>
      <c r="BM28" s="328">
        <v>-6.0764100000000001E-2</v>
      </c>
      <c r="BN28" s="328">
        <v>-3.9532100000000001E-2</v>
      </c>
      <c r="BO28" s="328">
        <v>-4.1351600000000002E-2</v>
      </c>
      <c r="BP28" s="328">
        <v>-5.05853E-2</v>
      </c>
      <c r="BQ28" s="328">
        <v>-2.4245300000000001E-2</v>
      </c>
      <c r="BR28" s="328">
        <v>-2.8442599999999998E-2</v>
      </c>
      <c r="BS28" s="328">
        <v>2.9514300000000001E-3</v>
      </c>
      <c r="BT28" s="328">
        <v>-2.27183E-2</v>
      </c>
      <c r="BU28" s="328">
        <v>-9.9137500000000003E-2</v>
      </c>
      <c r="BV28" s="328">
        <v>-7.9176700000000003E-2</v>
      </c>
    </row>
    <row r="29" spans="1:74" ht="11.1" customHeight="1" x14ac:dyDescent="0.2">
      <c r="A29" s="61" t="s">
        <v>195</v>
      </c>
      <c r="B29" s="175" t="s">
        <v>189</v>
      </c>
      <c r="C29" s="217">
        <v>-0.39789000000000002</v>
      </c>
      <c r="D29" s="217">
        <v>-0.46049299999999999</v>
      </c>
      <c r="E29" s="217">
        <v>-0.461206</v>
      </c>
      <c r="F29" s="217">
        <v>-0.68250100000000002</v>
      </c>
      <c r="G29" s="217">
        <v>-0.55823800000000001</v>
      </c>
      <c r="H29" s="217">
        <v>-0.598576</v>
      </c>
      <c r="I29" s="217">
        <v>-0.79346000000000005</v>
      </c>
      <c r="J29" s="217">
        <v>-0.68726699999999996</v>
      </c>
      <c r="K29" s="217">
        <v>-0.75165400000000004</v>
      </c>
      <c r="L29" s="217">
        <v>-0.93863200000000002</v>
      </c>
      <c r="M29" s="217">
        <v>-0.80469299999999999</v>
      </c>
      <c r="N29" s="217">
        <v>-0.95350400000000002</v>
      </c>
      <c r="O29" s="217">
        <v>-0.71566099999999999</v>
      </c>
      <c r="P29" s="217">
        <v>-0.78459599999999996</v>
      </c>
      <c r="Q29" s="217">
        <v>-0.77438300000000004</v>
      </c>
      <c r="R29" s="217">
        <v>-0.98029900000000003</v>
      </c>
      <c r="S29" s="217">
        <v>-0.93951799999999996</v>
      </c>
      <c r="T29" s="217">
        <v>-0.99919899999999995</v>
      </c>
      <c r="U29" s="217">
        <v>-0.92926900000000001</v>
      </c>
      <c r="V29" s="217">
        <v>-0.86750899999999997</v>
      </c>
      <c r="W29" s="217">
        <v>-0.91755799999999998</v>
      </c>
      <c r="X29" s="217">
        <v>-0.95965299999999998</v>
      </c>
      <c r="Y29" s="217">
        <v>-0.87261299999999997</v>
      </c>
      <c r="Z29" s="217">
        <v>-0.83368900000000001</v>
      </c>
      <c r="AA29" s="217">
        <v>-0.56065600000000004</v>
      </c>
      <c r="AB29" s="217">
        <v>-0.65943200000000002</v>
      </c>
      <c r="AC29" s="217">
        <v>-0.66182700000000005</v>
      </c>
      <c r="AD29" s="217">
        <v>-0.60541599999999995</v>
      </c>
      <c r="AE29" s="217">
        <v>-0.95522200000000002</v>
      </c>
      <c r="AF29" s="217">
        <v>-1.1718059999999999</v>
      </c>
      <c r="AG29" s="217">
        <v>-1.243611</v>
      </c>
      <c r="AH29" s="217">
        <v>-1.185028</v>
      </c>
      <c r="AI29" s="217">
        <v>-1.2194039999999999</v>
      </c>
      <c r="AJ29" s="217">
        <v>-1.2250749999999999</v>
      </c>
      <c r="AK29" s="217">
        <v>-1.123059</v>
      </c>
      <c r="AL29" s="217">
        <v>-1.115955</v>
      </c>
      <c r="AM29" s="217">
        <v>-0.82152700000000001</v>
      </c>
      <c r="AN29" s="217">
        <v>-0.49434899999999998</v>
      </c>
      <c r="AO29" s="217">
        <v>-0.66538699999999995</v>
      </c>
      <c r="AP29" s="217">
        <v>-0.98702999999999996</v>
      </c>
      <c r="AQ29" s="217">
        <v>-0.98324299999999998</v>
      </c>
      <c r="AR29" s="217">
        <v>-1.0606739999999999</v>
      </c>
      <c r="AS29" s="217">
        <v>-1.088333</v>
      </c>
      <c r="AT29" s="217">
        <v>-1.184515</v>
      </c>
      <c r="AU29" s="217">
        <v>-0.96790699999999996</v>
      </c>
      <c r="AV29" s="217">
        <v>-0.83268399999999998</v>
      </c>
      <c r="AW29" s="217">
        <v>-0.99826300000000001</v>
      </c>
      <c r="AX29" s="217">
        <v>-0.93711999999999995</v>
      </c>
      <c r="AY29" s="217">
        <v>-0.73487899999999995</v>
      </c>
      <c r="AZ29" s="217">
        <v>-0.56616500000000003</v>
      </c>
      <c r="BA29" s="217">
        <v>-0.69766600000000001</v>
      </c>
      <c r="BB29" s="217">
        <v>-1.0004280000000001</v>
      </c>
      <c r="BC29" s="217">
        <v>-1.083172</v>
      </c>
      <c r="BD29" s="217">
        <v>-1.0288952381000001</v>
      </c>
      <c r="BE29" s="217">
        <v>-1.0851417606</v>
      </c>
      <c r="BF29" s="328">
        <v>-1.0608070000000001</v>
      </c>
      <c r="BG29" s="328">
        <v>-1.030597</v>
      </c>
      <c r="BH29" s="328">
        <v>-0.88302069999999999</v>
      </c>
      <c r="BI29" s="328">
        <v>-1.048419</v>
      </c>
      <c r="BJ29" s="328">
        <v>-0.93800850000000002</v>
      </c>
      <c r="BK29" s="328">
        <v>-0.66275600000000001</v>
      </c>
      <c r="BL29" s="328">
        <v>-0.72049669999999999</v>
      </c>
      <c r="BM29" s="328">
        <v>-0.76289030000000002</v>
      </c>
      <c r="BN29" s="328">
        <v>-0.86295140000000004</v>
      </c>
      <c r="BO29" s="328">
        <v>-0.94268450000000004</v>
      </c>
      <c r="BP29" s="328">
        <v>-0.97320930000000005</v>
      </c>
      <c r="BQ29" s="328">
        <v>-0.97424659999999996</v>
      </c>
      <c r="BR29" s="328">
        <v>-1.0467139999999999</v>
      </c>
      <c r="BS29" s="328">
        <v>-1.048303</v>
      </c>
      <c r="BT29" s="328">
        <v>-0.87332430000000005</v>
      </c>
      <c r="BU29" s="328">
        <v>-1.031558</v>
      </c>
      <c r="BV29" s="328">
        <v>-1.0091600000000001</v>
      </c>
    </row>
    <row r="30" spans="1:74" ht="11.1" customHeight="1" x14ac:dyDescent="0.2">
      <c r="A30" s="61" t="s">
        <v>196</v>
      </c>
      <c r="B30" s="175" t="s">
        <v>191</v>
      </c>
      <c r="C30" s="217">
        <v>-3.2057000000000002E-2</v>
      </c>
      <c r="D30" s="217">
        <v>-0.10942</v>
      </c>
      <c r="E30" s="217">
        <v>1.3594999999999999E-2</v>
      </c>
      <c r="F30" s="217">
        <v>1.5344E-2</v>
      </c>
      <c r="G30" s="217">
        <v>-0.14602699999999999</v>
      </c>
      <c r="H30" s="217">
        <v>-6.3514000000000001E-2</v>
      </c>
      <c r="I30" s="217">
        <v>-0.22540299999999999</v>
      </c>
      <c r="J30" s="217">
        <v>-0.22833700000000001</v>
      </c>
      <c r="K30" s="217">
        <v>-0.16969500000000001</v>
      </c>
      <c r="L30" s="217">
        <v>-5.3350000000000002E-2</v>
      </c>
      <c r="M30" s="217">
        <v>-1.7441999999999999E-2</v>
      </c>
      <c r="N30" s="217">
        <v>-0.13197999999999999</v>
      </c>
      <c r="O30" s="217">
        <v>-5.5254999999999999E-2</v>
      </c>
      <c r="P30" s="217">
        <v>-8.4528000000000006E-2</v>
      </c>
      <c r="Q30" s="217">
        <v>-0.14416799999999999</v>
      </c>
      <c r="R30" s="217">
        <v>-0.16911699999999999</v>
      </c>
      <c r="S30" s="217">
        <v>-0.24274200000000001</v>
      </c>
      <c r="T30" s="217">
        <v>-4.3923999999999998E-2</v>
      </c>
      <c r="U30" s="217">
        <v>-6.1351000000000003E-2</v>
      </c>
      <c r="V30" s="217">
        <v>-0.15021100000000001</v>
      </c>
      <c r="W30" s="217">
        <v>-8.6296999999999999E-2</v>
      </c>
      <c r="X30" s="217">
        <v>-0.108128</v>
      </c>
      <c r="Y30" s="217">
        <v>-0.14735699999999999</v>
      </c>
      <c r="Z30" s="217">
        <v>-0.29115099999999999</v>
      </c>
      <c r="AA30" s="217">
        <v>-3.6120000000000002E-3</v>
      </c>
      <c r="AB30" s="217">
        <v>-0.119379</v>
      </c>
      <c r="AC30" s="217">
        <v>-0.161467</v>
      </c>
      <c r="AD30" s="217">
        <v>-0.12524099999999999</v>
      </c>
      <c r="AE30" s="217">
        <v>-0.28809499999999999</v>
      </c>
      <c r="AF30" s="217">
        <v>-0.22936300000000001</v>
      </c>
      <c r="AG30" s="217">
        <v>-0.110277</v>
      </c>
      <c r="AH30" s="217">
        <v>-9.0209999999999999E-2</v>
      </c>
      <c r="AI30" s="217">
        <v>-5.2153999999999999E-2</v>
      </c>
      <c r="AJ30" s="217">
        <v>-0.12917999999999999</v>
      </c>
      <c r="AK30" s="217">
        <v>-0.125223</v>
      </c>
      <c r="AL30" s="217">
        <v>-0.20674699999999999</v>
      </c>
      <c r="AM30" s="217">
        <v>-0.238958</v>
      </c>
      <c r="AN30" s="217">
        <v>-0.22484499999999999</v>
      </c>
      <c r="AO30" s="217">
        <v>-0.25516800000000001</v>
      </c>
      <c r="AP30" s="217">
        <v>-0.15318599999999999</v>
      </c>
      <c r="AQ30" s="217">
        <v>-0.150667</v>
      </c>
      <c r="AR30" s="217">
        <v>-0.25059500000000001</v>
      </c>
      <c r="AS30" s="217">
        <v>-0.19339799999999999</v>
      </c>
      <c r="AT30" s="217">
        <v>-0.167437</v>
      </c>
      <c r="AU30" s="217">
        <v>-0.17266300000000001</v>
      </c>
      <c r="AV30" s="217">
        <v>-0.113596</v>
      </c>
      <c r="AW30" s="217">
        <v>-0.16944699999999999</v>
      </c>
      <c r="AX30" s="217">
        <v>-0.18995100000000001</v>
      </c>
      <c r="AY30" s="217">
        <v>-8.5154999999999995E-2</v>
      </c>
      <c r="AZ30" s="217">
        <v>-0.13925100000000001</v>
      </c>
      <c r="BA30" s="217">
        <v>-0.16972699999999999</v>
      </c>
      <c r="BB30" s="217">
        <v>-0.28658800000000001</v>
      </c>
      <c r="BC30" s="217">
        <v>-0.140901</v>
      </c>
      <c r="BD30" s="217">
        <v>-0.20732380952000001</v>
      </c>
      <c r="BE30" s="217">
        <v>-0.23972452216000001</v>
      </c>
      <c r="BF30" s="328">
        <v>-0.26137519999999997</v>
      </c>
      <c r="BG30" s="328">
        <v>-0.23513149999999999</v>
      </c>
      <c r="BH30" s="328">
        <v>-0.20359060000000001</v>
      </c>
      <c r="BI30" s="328">
        <v>-0.20283709999999999</v>
      </c>
      <c r="BJ30" s="328">
        <v>-0.24254690000000001</v>
      </c>
      <c r="BK30" s="328">
        <v>-0.2020883</v>
      </c>
      <c r="BL30" s="328">
        <v>-0.25738450000000002</v>
      </c>
      <c r="BM30" s="328">
        <v>-0.25442429999999999</v>
      </c>
      <c r="BN30" s="328">
        <v>-0.236345</v>
      </c>
      <c r="BO30" s="328">
        <v>-0.29050530000000002</v>
      </c>
      <c r="BP30" s="328">
        <v>-0.26887230000000001</v>
      </c>
      <c r="BQ30" s="328">
        <v>-0.28017510000000001</v>
      </c>
      <c r="BR30" s="328">
        <v>-0.26686690000000002</v>
      </c>
      <c r="BS30" s="328">
        <v>-0.2390456</v>
      </c>
      <c r="BT30" s="328">
        <v>-0.1947826</v>
      </c>
      <c r="BU30" s="328">
        <v>-0.21099999999999999</v>
      </c>
      <c r="BV30" s="328">
        <v>-0.25489450000000002</v>
      </c>
    </row>
    <row r="31" spans="1:74" ht="11.1" customHeight="1" x14ac:dyDescent="0.2">
      <c r="A31" s="61" t="s">
        <v>203</v>
      </c>
      <c r="B31" s="647" t="s">
        <v>1278</v>
      </c>
      <c r="C31" s="217">
        <v>-0.32124999999999998</v>
      </c>
      <c r="D31" s="217">
        <v>-0.415433</v>
      </c>
      <c r="E31" s="217">
        <v>-0.43059599999999998</v>
      </c>
      <c r="F31" s="217">
        <v>-0.33910400000000002</v>
      </c>
      <c r="G31" s="217">
        <v>-0.37525399999999998</v>
      </c>
      <c r="H31" s="217">
        <v>-0.436083</v>
      </c>
      <c r="I31" s="217">
        <v>-0.37558200000000003</v>
      </c>
      <c r="J31" s="217">
        <v>-0.43425000000000002</v>
      </c>
      <c r="K31" s="217">
        <v>-0.51571800000000001</v>
      </c>
      <c r="L31" s="217">
        <v>-0.48020800000000002</v>
      </c>
      <c r="M31" s="217">
        <v>-0.42097499999999999</v>
      </c>
      <c r="N31" s="217">
        <v>-0.66974800000000001</v>
      </c>
      <c r="O31" s="217">
        <v>-0.35674800000000001</v>
      </c>
      <c r="P31" s="217">
        <v>-0.493979</v>
      </c>
      <c r="Q31" s="217">
        <v>-0.54444499999999996</v>
      </c>
      <c r="R31" s="217">
        <v>-0.54872600000000005</v>
      </c>
      <c r="S31" s="217">
        <v>-0.48368699999999998</v>
      </c>
      <c r="T31" s="217">
        <v>-0.51135600000000003</v>
      </c>
      <c r="U31" s="217">
        <v>-0.56138600000000005</v>
      </c>
      <c r="V31" s="217">
        <v>-0.45619799999999999</v>
      </c>
      <c r="W31" s="217">
        <v>-0.50302999999999998</v>
      </c>
      <c r="X31" s="217">
        <v>-0.534999</v>
      </c>
      <c r="Y31" s="217">
        <v>-0.499917</v>
      </c>
      <c r="Z31" s="217">
        <v>-0.60217200000000004</v>
      </c>
      <c r="AA31" s="217">
        <v>-0.44155499999999998</v>
      </c>
      <c r="AB31" s="217">
        <v>-0.510324</v>
      </c>
      <c r="AC31" s="217">
        <v>-0.45750800000000003</v>
      </c>
      <c r="AD31" s="217">
        <v>-0.54914799999999997</v>
      </c>
      <c r="AE31" s="217">
        <v>-0.47328199999999998</v>
      </c>
      <c r="AF31" s="217">
        <v>-0.49973899999999999</v>
      </c>
      <c r="AG31" s="217">
        <v>-0.56082799999999999</v>
      </c>
      <c r="AH31" s="217">
        <v>-0.52950600000000003</v>
      </c>
      <c r="AI31" s="217">
        <v>-0.49703399999999998</v>
      </c>
      <c r="AJ31" s="217">
        <v>-0.57023599999999997</v>
      </c>
      <c r="AK31" s="217">
        <v>-0.46144600000000002</v>
      </c>
      <c r="AL31" s="217">
        <v>-0.61216899999999996</v>
      </c>
      <c r="AM31" s="217">
        <v>-0.65533200000000003</v>
      </c>
      <c r="AN31" s="217">
        <v>-0.56112600000000001</v>
      </c>
      <c r="AO31" s="217">
        <v>-0.699851</v>
      </c>
      <c r="AP31" s="217">
        <v>-0.65019700000000002</v>
      </c>
      <c r="AQ31" s="217">
        <v>-0.57372900000000004</v>
      </c>
      <c r="AR31" s="217">
        <v>-0.51838600000000001</v>
      </c>
      <c r="AS31" s="217">
        <v>-0.50692199999999998</v>
      </c>
      <c r="AT31" s="217">
        <v>-0.54939099999999996</v>
      </c>
      <c r="AU31" s="217">
        <v>-0.479238</v>
      </c>
      <c r="AV31" s="217">
        <v>-0.50793200000000005</v>
      </c>
      <c r="AW31" s="217">
        <v>-0.46010600000000001</v>
      </c>
      <c r="AX31" s="217">
        <v>-0.62318499999999999</v>
      </c>
      <c r="AY31" s="217">
        <v>-0.44305499999999998</v>
      </c>
      <c r="AZ31" s="217">
        <v>-0.59879599999999999</v>
      </c>
      <c r="BA31" s="217">
        <v>-0.454735</v>
      </c>
      <c r="BB31" s="217">
        <v>-0.49401</v>
      </c>
      <c r="BC31" s="217">
        <v>-0.44664100000000001</v>
      </c>
      <c r="BD31" s="217">
        <v>-0.52836559999999999</v>
      </c>
      <c r="BE31" s="217">
        <v>-0.54586979999999996</v>
      </c>
      <c r="BF31" s="328">
        <v>-0.58320300000000003</v>
      </c>
      <c r="BG31" s="328">
        <v>-0.56542689999999995</v>
      </c>
      <c r="BH31" s="328">
        <v>-0.50010220000000005</v>
      </c>
      <c r="BI31" s="328">
        <v>-0.5365683</v>
      </c>
      <c r="BJ31" s="328">
        <v>-0.59870820000000002</v>
      </c>
      <c r="BK31" s="328">
        <v>-0.50870340000000003</v>
      </c>
      <c r="BL31" s="328">
        <v>-0.5822174</v>
      </c>
      <c r="BM31" s="328">
        <v>-0.59379970000000004</v>
      </c>
      <c r="BN31" s="328">
        <v>-0.58389159999999996</v>
      </c>
      <c r="BO31" s="328">
        <v>-0.56395799999999996</v>
      </c>
      <c r="BP31" s="328">
        <v>-0.61829690000000004</v>
      </c>
      <c r="BQ31" s="328">
        <v>-0.59211130000000001</v>
      </c>
      <c r="BR31" s="328">
        <v>-0.59621500000000005</v>
      </c>
      <c r="BS31" s="328">
        <v>-0.571245</v>
      </c>
      <c r="BT31" s="328">
        <v>-0.52767249999999999</v>
      </c>
      <c r="BU31" s="328">
        <v>-0.54819530000000005</v>
      </c>
      <c r="BV31" s="328">
        <v>-0.62266339999999998</v>
      </c>
    </row>
    <row r="32" spans="1:74" ht="11.1" customHeight="1" x14ac:dyDescent="0.2">
      <c r="A32" s="61" t="s">
        <v>988</v>
      </c>
      <c r="B32" s="175" t="s">
        <v>136</v>
      </c>
      <c r="C32" s="217">
        <v>-0.11925035484</v>
      </c>
      <c r="D32" s="217">
        <v>1.1551878571</v>
      </c>
      <c r="E32" s="217">
        <v>0.51809283871</v>
      </c>
      <c r="F32" s="217">
        <v>0.10555406667</v>
      </c>
      <c r="G32" s="217">
        <v>-0.82542896773999996</v>
      </c>
      <c r="H32" s="217">
        <v>-0.47904273333000003</v>
      </c>
      <c r="I32" s="217">
        <v>-0.80290335483999997</v>
      </c>
      <c r="J32" s="217">
        <v>-4.4258419355000002E-2</v>
      </c>
      <c r="K32" s="217">
        <v>-7.7527799999999994E-2</v>
      </c>
      <c r="L32" s="217">
        <v>0.58966658064999999</v>
      </c>
      <c r="M32" s="217">
        <v>-2.6196133332999999E-2</v>
      </c>
      <c r="N32" s="217">
        <v>0.44661383870999999</v>
      </c>
      <c r="O32" s="217">
        <v>-0.31341241935000003</v>
      </c>
      <c r="P32" s="217">
        <v>0.35168031034000002</v>
      </c>
      <c r="Q32" s="217">
        <v>0.27855587097000001</v>
      </c>
      <c r="R32" s="217">
        <v>0.28879483333</v>
      </c>
      <c r="S32" s="217">
        <v>-0.20194361290000001</v>
      </c>
      <c r="T32" s="217">
        <v>-0.47676806666999999</v>
      </c>
      <c r="U32" s="217">
        <v>-0.58489351612999996</v>
      </c>
      <c r="V32" s="217">
        <v>7.0681870967999993E-2</v>
      </c>
      <c r="W32" s="217">
        <v>-0.41340193333000003</v>
      </c>
      <c r="X32" s="217">
        <v>0.50867029032</v>
      </c>
      <c r="Y32" s="217">
        <v>9.2098833332999994E-2</v>
      </c>
      <c r="Z32" s="217">
        <v>-0.35369632258</v>
      </c>
      <c r="AA32" s="217">
        <v>0.30337051612999999</v>
      </c>
      <c r="AB32" s="217">
        <v>1.0225021429000001</v>
      </c>
      <c r="AC32" s="217">
        <v>0.16345012903</v>
      </c>
      <c r="AD32" s="217">
        <v>-0.38123736667000002</v>
      </c>
      <c r="AE32" s="217">
        <v>-0.43244274193999999</v>
      </c>
      <c r="AF32" s="217">
        <v>-0.55847213333000001</v>
      </c>
      <c r="AG32" s="217">
        <v>-0.27093570968000003</v>
      </c>
      <c r="AH32" s="217">
        <v>-0.23191077419</v>
      </c>
      <c r="AI32" s="217">
        <v>-0.1096295</v>
      </c>
      <c r="AJ32" s="217">
        <v>1.0327148387</v>
      </c>
      <c r="AK32" s="217">
        <v>0.42000189999999998</v>
      </c>
      <c r="AL32" s="217">
        <v>0.36874403226000002</v>
      </c>
      <c r="AM32" s="217">
        <v>0.82068667742000001</v>
      </c>
      <c r="AN32" s="217">
        <v>0.32853571429</v>
      </c>
      <c r="AO32" s="217">
        <v>1.0850064515999999E-2</v>
      </c>
      <c r="AP32" s="217">
        <v>-0.67928080000000002</v>
      </c>
      <c r="AQ32" s="217">
        <v>-0.98106703226000003</v>
      </c>
      <c r="AR32" s="217">
        <v>-0.48866646667000002</v>
      </c>
      <c r="AS32" s="217">
        <v>-0.61967741934999998</v>
      </c>
      <c r="AT32" s="217">
        <v>-0.38709677418999999</v>
      </c>
      <c r="AU32" s="217">
        <v>-0.43480000000000002</v>
      </c>
      <c r="AV32" s="217">
        <v>0.83767741934999995</v>
      </c>
      <c r="AW32" s="217">
        <v>-0.20813333333</v>
      </c>
      <c r="AX32" s="217">
        <v>-0.27213038709999998</v>
      </c>
      <c r="AY32" s="217">
        <v>0.32089499999999999</v>
      </c>
      <c r="AZ32" s="217">
        <v>0.820886</v>
      </c>
      <c r="BA32" s="217">
        <v>-0.12160370968000001</v>
      </c>
      <c r="BB32" s="217">
        <v>-0.61502199999999996</v>
      </c>
      <c r="BC32" s="217">
        <v>-0.81297722580999998</v>
      </c>
      <c r="BD32" s="217">
        <v>-0.62565117886999999</v>
      </c>
      <c r="BE32" s="217">
        <v>-0.60751547864</v>
      </c>
      <c r="BF32" s="328">
        <v>-0.12493310000000001</v>
      </c>
      <c r="BG32" s="328">
        <v>-0.1515763</v>
      </c>
      <c r="BH32" s="328">
        <v>0.7150183</v>
      </c>
      <c r="BI32" s="328">
        <v>0.16125929999999999</v>
      </c>
      <c r="BJ32" s="328">
        <v>0.28709960000000001</v>
      </c>
      <c r="BK32" s="328">
        <v>0.1159586</v>
      </c>
      <c r="BL32" s="328">
        <v>0.6754329</v>
      </c>
      <c r="BM32" s="328">
        <v>0.39253470000000001</v>
      </c>
      <c r="BN32" s="328">
        <v>-0.1481005</v>
      </c>
      <c r="BO32" s="328">
        <v>-0.54611730000000003</v>
      </c>
      <c r="BP32" s="328">
        <v>-0.30165520000000001</v>
      </c>
      <c r="BQ32" s="328">
        <v>-0.50760300000000003</v>
      </c>
      <c r="BR32" s="328">
        <v>-5.7648999999999999E-2</v>
      </c>
      <c r="BS32" s="328">
        <v>-0.12460060000000001</v>
      </c>
      <c r="BT32" s="328">
        <v>0.68647579999999997</v>
      </c>
      <c r="BU32" s="328">
        <v>0.18656929999999999</v>
      </c>
      <c r="BV32" s="328">
        <v>0.30306100000000002</v>
      </c>
    </row>
    <row r="33" spans="1:74" s="64" customFormat="1" ht="11.1" customHeight="1" x14ac:dyDescent="0.2">
      <c r="A33" s="61" t="s">
        <v>996</v>
      </c>
      <c r="B33" s="175" t="s">
        <v>566</v>
      </c>
      <c r="C33" s="217">
        <v>18.901065934999998</v>
      </c>
      <c r="D33" s="217">
        <v>18.808723000000001</v>
      </c>
      <c r="E33" s="217">
        <v>19.234110129000001</v>
      </c>
      <c r="F33" s="217">
        <v>18.588232067</v>
      </c>
      <c r="G33" s="217">
        <v>18.420013129000001</v>
      </c>
      <c r="H33" s="217">
        <v>19.181593932999998</v>
      </c>
      <c r="I33" s="217">
        <v>18.705387515999998</v>
      </c>
      <c r="J33" s="217">
        <v>19.348890097000002</v>
      </c>
      <c r="K33" s="217">
        <v>18.847668533</v>
      </c>
      <c r="L33" s="217">
        <v>18.796384452000002</v>
      </c>
      <c r="M33" s="217">
        <v>19.018983200000001</v>
      </c>
      <c r="N33" s="217">
        <v>18.721360000000001</v>
      </c>
      <c r="O33" s="217">
        <v>18.303739742000001</v>
      </c>
      <c r="P33" s="217">
        <v>18.643490448000001</v>
      </c>
      <c r="Q33" s="217">
        <v>18.163894355</v>
      </c>
      <c r="R33" s="217">
        <v>18.210787499999999</v>
      </c>
      <c r="S33" s="217">
        <v>18.589160934999999</v>
      </c>
      <c r="T33" s="217">
        <v>18.857235599999999</v>
      </c>
      <c r="U33" s="217">
        <v>18.515473934999999</v>
      </c>
      <c r="V33" s="217">
        <v>19.155726870999999</v>
      </c>
      <c r="W33" s="217">
        <v>18.091847399999999</v>
      </c>
      <c r="X33" s="217">
        <v>18.705190452</v>
      </c>
      <c r="Y33" s="217">
        <v>18.527892832999999</v>
      </c>
      <c r="Z33" s="217">
        <v>18.120290774000001</v>
      </c>
      <c r="AA33" s="217">
        <v>18.749481903</v>
      </c>
      <c r="AB33" s="217">
        <v>18.643447857000002</v>
      </c>
      <c r="AC33" s="217">
        <v>18.530885225999999</v>
      </c>
      <c r="AD33" s="217">
        <v>18.584192967</v>
      </c>
      <c r="AE33" s="217">
        <v>18.779283484</v>
      </c>
      <c r="AF33" s="217">
        <v>18.806021532999999</v>
      </c>
      <c r="AG33" s="217">
        <v>19.257531097000001</v>
      </c>
      <c r="AH33" s="217">
        <v>19.124727774</v>
      </c>
      <c r="AI33" s="217">
        <v>19.252034500000001</v>
      </c>
      <c r="AJ33" s="217">
        <v>19.312049968</v>
      </c>
      <c r="AK33" s="217">
        <v>19.490920233000001</v>
      </c>
      <c r="AL33" s="217">
        <v>18.982941547999999</v>
      </c>
      <c r="AM33" s="217">
        <v>19.007113742000001</v>
      </c>
      <c r="AN33" s="217">
        <v>18.993841571000001</v>
      </c>
      <c r="AO33" s="217">
        <v>18.526241290000002</v>
      </c>
      <c r="AP33" s="217">
        <v>18.783488200000001</v>
      </c>
      <c r="AQ33" s="217">
        <v>18.515797515999999</v>
      </c>
      <c r="AR33" s="217">
        <v>18.833145200000001</v>
      </c>
      <c r="AS33" s="217">
        <v>19.163939773999999</v>
      </c>
      <c r="AT33" s="217">
        <v>19.276344225999999</v>
      </c>
      <c r="AU33" s="217">
        <v>19.038701667000002</v>
      </c>
      <c r="AV33" s="217">
        <v>19.629783355000001</v>
      </c>
      <c r="AW33" s="217">
        <v>19.206597667</v>
      </c>
      <c r="AX33" s="217">
        <v>19.517109096999999</v>
      </c>
      <c r="AY33" s="217">
        <v>19.248790418999999</v>
      </c>
      <c r="AZ33" s="217">
        <v>19.396390571000001</v>
      </c>
      <c r="BA33" s="217">
        <v>19.238155968000001</v>
      </c>
      <c r="BB33" s="217">
        <v>19.037151000000001</v>
      </c>
      <c r="BC33" s="217">
        <v>19.116632773999999</v>
      </c>
      <c r="BD33" s="217">
        <v>19.437146147</v>
      </c>
      <c r="BE33" s="217">
        <v>19.564584621000002</v>
      </c>
      <c r="BF33" s="328">
        <v>19.856079999999999</v>
      </c>
      <c r="BG33" s="328">
        <v>19.411930000000002</v>
      </c>
      <c r="BH33" s="328">
        <v>19.773340000000001</v>
      </c>
      <c r="BI33" s="328">
        <v>19.428339999999999</v>
      </c>
      <c r="BJ33" s="328">
        <v>19.678429999999999</v>
      </c>
      <c r="BK33" s="328">
        <v>19.476839999999999</v>
      </c>
      <c r="BL33" s="328">
        <v>19.306329999999999</v>
      </c>
      <c r="BM33" s="328">
        <v>19.361190000000001</v>
      </c>
      <c r="BN33" s="328">
        <v>19.385059999999999</v>
      </c>
      <c r="BO33" s="328">
        <v>19.47289</v>
      </c>
      <c r="BP33" s="328">
        <v>19.809550000000002</v>
      </c>
      <c r="BQ33" s="328">
        <v>19.81061</v>
      </c>
      <c r="BR33" s="328">
        <v>20.067969999999999</v>
      </c>
      <c r="BS33" s="328">
        <v>19.52158</v>
      </c>
      <c r="BT33" s="328">
        <v>19.95374</v>
      </c>
      <c r="BU33" s="328">
        <v>19.56775</v>
      </c>
      <c r="BV33" s="328">
        <v>19.710719999999998</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331"/>
      <c r="BG34" s="331"/>
      <c r="BH34" s="331"/>
      <c r="BI34" s="331"/>
      <c r="BJ34" s="331"/>
      <c r="BK34" s="331"/>
      <c r="BL34" s="331"/>
      <c r="BM34" s="331"/>
      <c r="BN34" s="331"/>
      <c r="BO34" s="331"/>
      <c r="BP34" s="331"/>
      <c r="BQ34" s="331"/>
      <c r="BR34" s="331"/>
      <c r="BS34" s="331"/>
      <c r="BT34" s="331"/>
      <c r="BU34" s="331"/>
      <c r="BV34" s="331"/>
    </row>
    <row r="35" spans="1:74" ht="11.1" customHeight="1" x14ac:dyDescent="0.2">
      <c r="A35" s="57"/>
      <c r="B35" s="65" t="s">
        <v>1021</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331"/>
      <c r="BG35" s="331"/>
      <c r="BH35" s="331"/>
      <c r="BI35" s="331"/>
      <c r="BJ35" s="331"/>
      <c r="BK35" s="331"/>
      <c r="BL35" s="331"/>
      <c r="BM35" s="331"/>
      <c r="BN35" s="331"/>
      <c r="BO35" s="331"/>
      <c r="BP35" s="331"/>
      <c r="BQ35" s="331"/>
      <c r="BR35" s="331"/>
      <c r="BS35" s="331"/>
      <c r="BT35" s="331"/>
      <c r="BU35" s="331"/>
      <c r="BV35" s="331"/>
    </row>
    <row r="36" spans="1:74" ht="11.1" customHeight="1" x14ac:dyDescent="0.2">
      <c r="A36" s="640" t="s">
        <v>1273</v>
      </c>
      <c r="B36" s="647" t="s">
        <v>1276</v>
      </c>
      <c r="C36" s="217">
        <v>2.58284</v>
      </c>
      <c r="D36" s="217">
        <v>2.5414789999999998</v>
      </c>
      <c r="E36" s="217">
        <v>2.3405260000000001</v>
      </c>
      <c r="F36" s="217">
        <v>2.0293670000000001</v>
      </c>
      <c r="G36" s="217">
        <v>2.024975</v>
      </c>
      <c r="H36" s="217">
        <v>1.990796</v>
      </c>
      <c r="I36" s="217">
        <v>1.9712289999999999</v>
      </c>
      <c r="J36" s="217">
        <v>2.0847020000000001</v>
      </c>
      <c r="K36" s="217">
        <v>2.0719259999999999</v>
      </c>
      <c r="L36" s="217">
        <v>2.2376529999999999</v>
      </c>
      <c r="M36" s="217">
        <v>2.4163359999999998</v>
      </c>
      <c r="N36" s="217">
        <v>2.5654219999999999</v>
      </c>
      <c r="O36" s="217">
        <v>2.5947100000000001</v>
      </c>
      <c r="P36" s="217">
        <v>2.4661</v>
      </c>
      <c r="Q36" s="217">
        <v>2.2349860000000001</v>
      </c>
      <c r="R36" s="217">
        <v>2.1471149999999999</v>
      </c>
      <c r="S36" s="217">
        <v>2.1553529999999999</v>
      </c>
      <c r="T36" s="217">
        <v>2.0537830000000001</v>
      </c>
      <c r="U36" s="217">
        <v>2.1293419999999998</v>
      </c>
      <c r="V36" s="217">
        <v>2.2114479999999999</v>
      </c>
      <c r="W36" s="217">
        <v>2.163999</v>
      </c>
      <c r="X36" s="217">
        <v>2.4323450000000002</v>
      </c>
      <c r="Y36" s="217">
        <v>2.430866</v>
      </c>
      <c r="Z36" s="217">
        <v>2.5891950000000001</v>
      </c>
      <c r="AA36" s="217">
        <v>2.7892960000000002</v>
      </c>
      <c r="AB36" s="217">
        <v>2.7567689999999998</v>
      </c>
      <c r="AC36" s="217">
        <v>2.5601560000000001</v>
      </c>
      <c r="AD36" s="217">
        <v>2.3294999999999999</v>
      </c>
      <c r="AE36" s="217">
        <v>2.1587329999999998</v>
      </c>
      <c r="AF36" s="217">
        <v>2.1645289999999999</v>
      </c>
      <c r="AG36" s="217">
        <v>2.2414849999999999</v>
      </c>
      <c r="AH36" s="217">
        <v>2.2231160000000001</v>
      </c>
      <c r="AI36" s="217">
        <v>2.4325679999999998</v>
      </c>
      <c r="AJ36" s="217">
        <v>2.5997270000000001</v>
      </c>
      <c r="AK36" s="217">
        <v>2.7993760000000001</v>
      </c>
      <c r="AL36" s="217">
        <v>2.9071609999999999</v>
      </c>
      <c r="AM36" s="217">
        <v>2.9825689999999998</v>
      </c>
      <c r="AN36" s="217">
        <v>2.6211989999999998</v>
      </c>
      <c r="AO36" s="217">
        <v>2.383505</v>
      </c>
      <c r="AP36" s="217">
        <v>2.1492450000000001</v>
      </c>
      <c r="AQ36" s="217">
        <v>1.915171</v>
      </c>
      <c r="AR36" s="217">
        <v>2.1264989999999999</v>
      </c>
      <c r="AS36" s="217">
        <v>2.1139869999999998</v>
      </c>
      <c r="AT36" s="217">
        <v>2.3449200000000001</v>
      </c>
      <c r="AU36" s="217">
        <v>2.323394</v>
      </c>
      <c r="AV36" s="217">
        <v>2.4233850000000001</v>
      </c>
      <c r="AW36" s="217">
        <v>2.6119819999999998</v>
      </c>
      <c r="AX36" s="217">
        <v>2.757056</v>
      </c>
      <c r="AY36" s="217">
        <v>2.8263319999999998</v>
      </c>
      <c r="AZ36" s="217">
        <v>2.8406630000000002</v>
      </c>
      <c r="BA36" s="217">
        <v>2.5020099999999998</v>
      </c>
      <c r="BB36" s="217">
        <v>2.3402189999999998</v>
      </c>
      <c r="BC36" s="217">
        <v>2.1713019999999998</v>
      </c>
      <c r="BD36" s="217">
        <v>2.2395657999999998</v>
      </c>
      <c r="BE36" s="217">
        <v>2.2682415774</v>
      </c>
      <c r="BF36" s="328">
        <v>2.4079709999999999</v>
      </c>
      <c r="BG36" s="328">
        <v>2.3752879999999998</v>
      </c>
      <c r="BH36" s="328">
        <v>2.5111319999999999</v>
      </c>
      <c r="BI36" s="328">
        <v>2.6151040000000001</v>
      </c>
      <c r="BJ36" s="328">
        <v>2.8048600000000001</v>
      </c>
      <c r="BK36" s="328">
        <v>2.9466770000000002</v>
      </c>
      <c r="BL36" s="328">
        <v>2.8260580000000002</v>
      </c>
      <c r="BM36" s="328">
        <v>2.588781</v>
      </c>
      <c r="BN36" s="328">
        <v>2.4447489999999998</v>
      </c>
      <c r="BO36" s="328">
        <v>2.3389549999999999</v>
      </c>
      <c r="BP36" s="328">
        <v>2.3890380000000002</v>
      </c>
      <c r="BQ36" s="328">
        <v>2.387867</v>
      </c>
      <c r="BR36" s="328">
        <v>2.4599410000000002</v>
      </c>
      <c r="BS36" s="328">
        <v>2.4472930000000002</v>
      </c>
      <c r="BT36" s="328">
        <v>2.5984229999999999</v>
      </c>
      <c r="BU36" s="328">
        <v>2.6628980000000002</v>
      </c>
      <c r="BV36" s="328">
        <v>2.8274010000000001</v>
      </c>
    </row>
    <row r="37" spans="1:74" ht="11.1" customHeight="1" x14ac:dyDescent="0.2">
      <c r="A37" s="640" t="s">
        <v>990</v>
      </c>
      <c r="B37" s="176" t="s">
        <v>567</v>
      </c>
      <c r="C37" s="217">
        <v>7.8548000000000007E-2</v>
      </c>
      <c r="D37" s="217">
        <v>-4.3820999999999999E-2</v>
      </c>
      <c r="E37" s="217">
        <v>0.153419</v>
      </c>
      <c r="F37" s="217">
        <v>4.1500000000000002E-2</v>
      </c>
      <c r="G37" s="217">
        <v>-0.10567699999999999</v>
      </c>
      <c r="H37" s="217">
        <v>-8.3932999999999994E-2</v>
      </c>
      <c r="I37" s="217">
        <v>5.0032E-2</v>
      </c>
      <c r="J37" s="217">
        <v>3.9482999999999997E-2</v>
      </c>
      <c r="K37" s="217">
        <v>5.4766000000000002E-2</v>
      </c>
      <c r="L37" s="217">
        <v>6.9350000000000002E-3</v>
      </c>
      <c r="M37" s="217">
        <v>9.6000000000000002E-2</v>
      </c>
      <c r="N37" s="217">
        <v>2.2806E-2</v>
      </c>
      <c r="O37" s="217">
        <v>-2.3515999999999999E-2</v>
      </c>
      <c r="P37" s="217">
        <v>0.102172</v>
      </c>
      <c r="Q37" s="217">
        <v>6.2579999999999997E-2</v>
      </c>
      <c r="R37" s="217">
        <v>-6.9532999999999998E-2</v>
      </c>
      <c r="S37" s="217">
        <v>-0.13683799999999999</v>
      </c>
      <c r="T37" s="217">
        <v>4.2700000000000002E-2</v>
      </c>
      <c r="U37" s="217">
        <v>-2.6450999999999999E-2</v>
      </c>
      <c r="V37" s="217">
        <v>-9.7409999999999997E-3</v>
      </c>
      <c r="W37" s="217">
        <v>-7.1733000000000005E-2</v>
      </c>
      <c r="X37" s="217">
        <v>0.14061199999999999</v>
      </c>
      <c r="Y37" s="217">
        <v>0.129166</v>
      </c>
      <c r="Z37" s="217">
        <v>0.200903</v>
      </c>
      <c r="AA37" s="217">
        <v>-8.0921000000000007E-2</v>
      </c>
      <c r="AB37" s="217">
        <v>5.3122000000000003E-2</v>
      </c>
      <c r="AC37" s="217">
        <v>-6.8472000000000005E-2</v>
      </c>
      <c r="AD37" s="217">
        <v>-5.4958E-2</v>
      </c>
      <c r="AE37" s="217">
        <v>4.5808000000000001E-2</v>
      </c>
      <c r="AF37" s="217">
        <v>-7.1923000000000001E-2</v>
      </c>
      <c r="AG37" s="217">
        <v>8.1498000000000001E-2</v>
      </c>
      <c r="AH37" s="217">
        <v>-0.117283</v>
      </c>
      <c r="AI37" s="217">
        <v>0.126058</v>
      </c>
      <c r="AJ37" s="217">
        <v>1.0564E-2</v>
      </c>
      <c r="AK37" s="217">
        <v>0.127189</v>
      </c>
      <c r="AL37" s="217">
        <v>5.1089000000000002E-2</v>
      </c>
      <c r="AM37" s="217">
        <v>8.4000000000000005E-2</v>
      </c>
      <c r="AN37" s="217">
        <v>0.108251</v>
      </c>
      <c r="AO37" s="217">
        <v>3.9299000000000001E-2</v>
      </c>
      <c r="AP37" s="217">
        <v>0.11538900000000001</v>
      </c>
      <c r="AQ37" s="217">
        <v>3.7233000000000002E-2</v>
      </c>
      <c r="AR37" s="217">
        <v>-9.2233999999999997E-2</v>
      </c>
      <c r="AS37" s="217">
        <v>-8.3767999999999995E-2</v>
      </c>
      <c r="AT37" s="217">
        <v>-0.12628</v>
      </c>
      <c r="AU37" s="217">
        <v>4.1514000000000002E-2</v>
      </c>
      <c r="AV37" s="217">
        <v>-1.3124E-2</v>
      </c>
      <c r="AW37" s="217">
        <v>-7.8879999999999992E-3</v>
      </c>
      <c r="AX37" s="217">
        <v>-0.110126</v>
      </c>
      <c r="AY37" s="217">
        <v>-8.0851999999999993E-2</v>
      </c>
      <c r="AZ37" s="217">
        <v>-1.348E-3</v>
      </c>
      <c r="BA37" s="217">
        <v>-6.1032999999999997E-2</v>
      </c>
      <c r="BB37" s="217">
        <v>-4.2065999999999999E-2</v>
      </c>
      <c r="BC37" s="217">
        <v>0.105418</v>
      </c>
      <c r="BD37" s="217">
        <v>-3.4724869999999998E-2</v>
      </c>
      <c r="BE37" s="217">
        <v>5.8428799999999999E-3</v>
      </c>
      <c r="BF37" s="328">
        <v>2.0037099999999999E-2</v>
      </c>
      <c r="BG37" s="328">
        <v>3.6540900000000001E-2</v>
      </c>
      <c r="BH37" s="328">
        <v>3.3729099999999998E-2</v>
      </c>
      <c r="BI37" s="328">
        <v>3.8929199999999997E-2</v>
      </c>
      <c r="BJ37" s="328">
        <v>3.8981500000000002E-2</v>
      </c>
      <c r="BK37" s="328">
        <v>-2.2004800000000001E-2</v>
      </c>
      <c r="BL37" s="328">
        <v>9.9987300000000008E-3</v>
      </c>
      <c r="BM37" s="328">
        <v>-8.4610399999999998E-4</v>
      </c>
      <c r="BN37" s="328">
        <v>1.2367100000000001E-2</v>
      </c>
      <c r="BO37" s="328">
        <v>3.3574199999999998E-3</v>
      </c>
      <c r="BP37" s="328">
        <v>-7.5229499999999996E-3</v>
      </c>
      <c r="BQ37" s="328">
        <v>2.38544E-3</v>
      </c>
      <c r="BR37" s="328">
        <v>1.11544E-2</v>
      </c>
      <c r="BS37" s="328">
        <v>2.4632899999999999E-2</v>
      </c>
      <c r="BT37" s="328">
        <v>1.6293999999999999E-2</v>
      </c>
      <c r="BU37" s="328">
        <v>2.15079E-2</v>
      </c>
      <c r="BV37" s="328">
        <v>2.8180299999999998E-2</v>
      </c>
    </row>
    <row r="38" spans="1:74" ht="11.1" customHeight="1" x14ac:dyDescent="0.2">
      <c r="A38" s="61" t="s">
        <v>683</v>
      </c>
      <c r="B38" s="647" t="s">
        <v>568</v>
      </c>
      <c r="C38" s="217">
        <v>8.3701519999999991</v>
      </c>
      <c r="D38" s="217">
        <v>8.6040369999999999</v>
      </c>
      <c r="E38" s="217">
        <v>8.7986369999999994</v>
      </c>
      <c r="F38" s="217">
        <v>8.7962579999999999</v>
      </c>
      <c r="G38" s="217">
        <v>8.8172610000000002</v>
      </c>
      <c r="H38" s="217">
        <v>9.0670420000000007</v>
      </c>
      <c r="I38" s="217">
        <v>9.0312280000000005</v>
      </c>
      <c r="J38" s="217">
        <v>8.9252939999999992</v>
      </c>
      <c r="K38" s="217">
        <v>8.7438850000000006</v>
      </c>
      <c r="L38" s="217">
        <v>8.6485810000000001</v>
      </c>
      <c r="M38" s="217">
        <v>8.5371260000000007</v>
      </c>
      <c r="N38" s="217">
        <v>8.6833799999999997</v>
      </c>
      <c r="O38" s="217">
        <v>8.1904059999999994</v>
      </c>
      <c r="P38" s="217">
        <v>8.5977720000000009</v>
      </c>
      <c r="Q38" s="217">
        <v>8.5820659999999993</v>
      </c>
      <c r="R38" s="217">
        <v>8.7405170000000005</v>
      </c>
      <c r="S38" s="217">
        <v>8.9791969999999992</v>
      </c>
      <c r="T38" s="217">
        <v>8.9955350000000003</v>
      </c>
      <c r="U38" s="217">
        <v>8.8102879999999999</v>
      </c>
      <c r="V38" s="217">
        <v>9.153829</v>
      </c>
      <c r="W38" s="217">
        <v>8.5608450000000005</v>
      </c>
      <c r="X38" s="217">
        <v>8.7007359999999991</v>
      </c>
      <c r="Y38" s="217">
        <v>8.4825859999999995</v>
      </c>
      <c r="Z38" s="217">
        <v>8.3888549999999995</v>
      </c>
      <c r="AA38" s="217">
        <v>8.331099</v>
      </c>
      <c r="AB38" s="217">
        <v>8.3953710000000008</v>
      </c>
      <c r="AC38" s="217">
        <v>8.640549</v>
      </c>
      <c r="AD38" s="217">
        <v>8.8553759999999997</v>
      </c>
      <c r="AE38" s="217">
        <v>9.0334240000000001</v>
      </c>
      <c r="AF38" s="217">
        <v>9.0775260000000006</v>
      </c>
      <c r="AG38" s="217">
        <v>9.1461330000000007</v>
      </c>
      <c r="AH38" s="217">
        <v>9.1242300000000007</v>
      </c>
      <c r="AI38" s="217">
        <v>8.9464500000000005</v>
      </c>
      <c r="AJ38" s="217">
        <v>8.9438849999999999</v>
      </c>
      <c r="AK38" s="217">
        <v>8.9228050000000003</v>
      </c>
      <c r="AL38" s="217">
        <v>8.6695039999999999</v>
      </c>
      <c r="AM38" s="217">
        <v>8.205959</v>
      </c>
      <c r="AN38" s="217">
        <v>8.6988649999999996</v>
      </c>
      <c r="AO38" s="217">
        <v>8.6840899999999994</v>
      </c>
      <c r="AP38" s="217">
        <v>8.9791089999999993</v>
      </c>
      <c r="AQ38" s="217">
        <v>9.0158349999999992</v>
      </c>
      <c r="AR38" s="217">
        <v>9.0336990000000004</v>
      </c>
      <c r="AS38" s="217">
        <v>9.2197800000000001</v>
      </c>
      <c r="AT38" s="217">
        <v>9.2874440000000007</v>
      </c>
      <c r="AU38" s="217">
        <v>8.7752239999999997</v>
      </c>
      <c r="AV38" s="217">
        <v>9.1957190000000004</v>
      </c>
      <c r="AW38" s="217">
        <v>8.9299339999999994</v>
      </c>
      <c r="AX38" s="217">
        <v>9.0233980000000003</v>
      </c>
      <c r="AY38" s="217">
        <v>8.7178540000000009</v>
      </c>
      <c r="AZ38" s="217">
        <v>8.6504180000000002</v>
      </c>
      <c r="BA38" s="217">
        <v>9.0550940000000004</v>
      </c>
      <c r="BB38" s="217">
        <v>9.1391030000000004</v>
      </c>
      <c r="BC38" s="217">
        <v>9.2505799999999994</v>
      </c>
      <c r="BD38" s="217">
        <v>9.4331333333000007</v>
      </c>
      <c r="BE38" s="217">
        <v>9.4371206773999994</v>
      </c>
      <c r="BF38" s="328">
        <v>9.4070990000000005</v>
      </c>
      <c r="BG38" s="328">
        <v>9.0305250000000008</v>
      </c>
      <c r="BH38" s="328">
        <v>9.2652739999999998</v>
      </c>
      <c r="BI38" s="328">
        <v>9.0982979999999998</v>
      </c>
      <c r="BJ38" s="328">
        <v>9.0427879999999998</v>
      </c>
      <c r="BK38" s="328">
        <v>8.7755849999999995</v>
      </c>
      <c r="BL38" s="328">
        <v>8.8104490000000002</v>
      </c>
      <c r="BM38" s="328">
        <v>9.0487640000000003</v>
      </c>
      <c r="BN38" s="328">
        <v>9.158436</v>
      </c>
      <c r="BO38" s="328">
        <v>9.2530699999999992</v>
      </c>
      <c r="BP38" s="328">
        <v>9.3258410000000005</v>
      </c>
      <c r="BQ38" s="328">
        <v>9.377974</v>
      </c>
      <c r="BR38" s="328">
        <v>9.4384440000000005</v>
      </c>
      <c r="BS38" s="328">
        <v>9.0222630000000006</v>
      </c>
      <c r="BT38" s="328">
        <v>9.2861019999999996</v>
      </c>
      <c r="BU38" s="328">
        <v>9.0948399999999996</v>
      </c>
      <c r="BV38" s="328">
        <v>9.0521060000000002</v>
      </c>
    </row>
    <row r="39" spans="1:74" ht="11.1" customHeight="1" x14ac:dyDescent="0.2">
      <c r="A39" s="61" t="s">
        <v>1188</v>
      </c>
      <c r="B39" s="647" t="s">
        <v>1189</v>
      </c>
      <c r="C39" s="217">
        <v>0.78138648386999998</v>
      </c>
      <c r="D39" s="217">
        <v>0.84588428570999996</v>
      </c>
      <c r="E39" s="217">
        <v>0.82575009677</v>
      </c>
      <c r="F39" s="217">
        <v>0.80671099999999996</v>
      </c>
      <c r="G39" s="217">
        <v>0.85269067742000004</v>
      </c>
      <c r="H39" s="217">
        <v>0.90276400000000001</v>
      </c>
      <c r="I39" s="217">
        <v>0.81414970968</v>
      </c>
      <c r="J39" s="217">
        <v>0.90244561290000003</v>
      </c>
      <c r="K39" s="217">
        <v>0.81671400000000005</v>
      </c>
      <c r="L39" s="217">
        <v>0.84037319354999995</v>
      </c>
      <c r="M39" s="217">
        <v>0.840059</v>
      </c>
      <c r="N39" s="217">
        <v>0.86421506451999996</v>
      </c>
      <c r="O39" s="217">
        <v>0.77509864516000004</v>
      </c>
      <c r="P39" s="217">
        <v>0.82590682759</v>
      </c>
      <c r="Q39" s="217">
        <v>0.83119496774000001</v>
      </c>
      <c r="R39" s="217">
        <v>0.84433666666999996</v>
      </c>
      <c r="S39" s="217">
        <v>0.87153709677000002</v>
      </c>
      <c r="T39" s="217">
        <v>0.87706799999999996</v>
      </c>
      <c r="U39" s="217">
        <v>0.83101693548</v>
      </c>
      <c r="V39" s="217">
        <v>0.89645441935000003</v>
      </c>
      <c r="W39" s="217">
        <v>0.81114799999999998</v>
      </c>
      <c r="X39" s="217">
        <v>0.86725919355000003</v>
      </c>
      <c r="Y39" s="217">
        <v>0.81296566667000003</v>
      </c>
      <c r="Z39" s="217">
        <v>0.81112961289999996</v>
      </c>
      <c r="AA39" s="217">
        <v>0.78925867742</v>
      </c>
      <c r="AB39" s="217">
        <v>0.80900414286</v>
      </c>
      <c r="AC39" s="217">
        <v>0.84031558065</v>
      </c>
      <c r="AD39" s="217">
        <v>0.86967366667000001</v>
      </c>
      <c r="AE39" s="217">
        <v>0.88268906451999996</v>
      </c>
      <c r="AF39" s="217">
        <v>0.90760233332999996</v>
      </c>
      <c r="AG39" s="217">
        <v>0.86784680645000001</v>
      </c>
      <c r="AH39" s="217">
        <v>0.86511877419000005</v>
      </c>
      <c r="AI39" s="217">
        <v>0.87785066667</v>
      </c>
      <c r="AJ39" s="217">
        <v>0.88593090323000001</v>
      </c>
      <c r="AK39" s="217">
        <v>0.87313533333000004</v>
      </c>
      <c r="AL39" s="217">
        <v>0.87391935484000005</v>
      </c>
      <c r="AM39" s="217">
        <v>0.82704516129000005</v>
      </c>
      <c r="AN39" s="217">
        <v>0.86044100000000001</v>
      </c>
      <c r="AO39" s="217">
        <v>0.82373709676999995</v>
      </c>
      <c r="AP39" s="217">
        <v>0.89005266667000005</v>
      </c>
      <c r="AQ39" s="217">
        <v>0.88955061290000004</v>
      </c>
      <c r="AR39" s="217">
        <v>0.89604866667000005</v>
      </c>
      <c r="AS39" s="217">
        <v>0.90051274193999997</v>
      </c>
      <c r="AT39" s="217">
        <v>0.88954006452000001</v>
      </c>
      <c r="AU39" s="217">
        <v>0.86803699999999995</v>
      </c>
      <c r="AV39" s="217">
        <v>0.90895700000000001</v>
      </c>
      <c r="AW39" s="217">
        <v>0.88918866666999996</v>
      </c>
      <c r="AX39" s="217">
        <v>0.89798470967999999</v>
      </c>
      <c r="AY39" s="217">
        <v>0.84905545160999996</v>
      </c>
      <c r="AZ39" s="217">
        <v>0.87000157143000001</v>
      </c>
      <c r="BA39" s="217">
        <v>0.89068341934999995</v>
      </c>
      <c r="BB39" s="217">
        <v>0.88197499999999995</v>
      </c>
      <c r="BC39" s="217">
        <v>0.92906212902999996</v>
      </c>
      <c r="BD39" s="217">
        <v>0.92352439048000001</v>
      </c>
      <c r="BE39" s="217">
        <v>0.95978529854000005</v>
      </c>
      <c r="BF39" s="328">
        <v>0.91989609999999999</v>
      </c>
      <c r="BG39" s="328">
        <v>0.89162430000000004</v>
      </c>
      <c r="BH39" s="328">
        <v>0.91730710000000004</v>
      </c>
      <c r="BI39" s="328">
        <v>0.90034800000000004</v>
      </c>
      <c r="BJ39" s="328">
        <v>0.89691019999999999</v>
      </c>
      <c r="BK39" s="328">
        <v>0.86960809999999999</v>
      </c>
      <c r="BL39" s="328">
        <v>0.86757859999999998</v>
      </c>
      <c r="BM39" s="328">
        <v>0.88800990000000002</v>
      </c>
      <c r="BN39" s="328">
        <v>0.90083959999999996</v>
      </c>
      <c r="BO39" s="328">
        <v>0.910717</v>
      </c>
      <c r="BP39" s="328">
        <v>0.92310610000000004</v>
      </c>
      <c r="BQ39" s="328">
        <v>0.93403919999999996</v>
      </c>
      <c r="BR39" s="328">
        <v>0.93768910000000005</v>
      </c>
      <c r="BS39" s="328">
        <v>0.89390530000000001</v>
      </c>
      <c r="BT39" s="328">
        <v>0.91885130000000004</v>
      </c>
      <c r="BU39" s="328">
        <v>0.90310449999999998</v>
      </c>
      <c r="BV39" s="328">
        <v>0.89550090000000004</v>
      </c>
    </row>
    <row r="40" spans="1:74" ht="11.1" customHeight="1" x14ac:dyDescent="0.2">
      <c r="A40" s="61" t="s">
        <v>684</v>
      </c>
      <c r="B40" s="647" t="s">
        <v>557</v>
      </c>
      <c r="C40" s="217">
        <v>1.3464590000000001</v>
      </c>
      <c r="D40" s="217">
        <v>1.3523780000000001</v>
      </c>
      <c r="E40" s="217">
        <v>1.3845860000000001</v>
      </c>
      <c r="F40" s="217">
        <v>1.4571289999999999</v>
      </c>
      <c r="G40" s="217">
        <v>1.4237139999999999</v>
      </c>
      <c r="H40" s="217">
        <v>1.540084</v>
      </c>
      <c r="I40" s="217">
        <v>1.473201</v>
      </c>
      <c r="J40" s="217">
        <v>1.554368</v>
      </c>
      <c r="K40" s="217">
        <v>1.4162049999999999</v>
      </c>
      <c r="L40" s="217">
        <v>1.3837729999999999</v>
      </c>
      <c r="M40" s="217">
        <v>1.4164540000000001</v>
      </c>
      <c r="N40" s="217">
        <v>1.352843</v>
      </c>
      <c r="O40" s="217">
        <v>1.3080039999999999</v>
      </c>
      <c r="P40" s="217">
        <v>1.350806</v>
      </c>
      <c r="Q40" s="217">
        <v>1.381181</v>
      </c>
      <c r="R40" s="217">
        <v>1.3503259999999999</v>
      </c>
      <c r="S40" s="217">
        <v>1.4085939999999999</v>
      </c>
      <c r="T40" s="217">
        <v>1.546257</v>
      </c>
      <c r="U40" s="217">
        <v>1.468318</v>
      </c>
      <c r="V40" s="217">
        <v>1.4702850000000001</v>
      </c>
      <c r="W40" s="217">
        <v>1.377761</v>
      </c>
      <c r="X40" s="217">
        <v>1.352927</v>
      </c>
      <c r="Y40" s="217">
        <v>1.381087</v>
      </c>
      <c r="Z40" s="217">
        <v>1.3810210000000001</v>
      </c>
      <c r="AA40" s="217">
        <v>1.310953</v>
      </c>
      <c r="AB40" s="217">
        <v>1.3437049999999999</v>
      </c>
      <c r="AC40" s="217">
        <v>1.393257</v>
      </c>
      <c r="AD40" s="217">
        <v>1.443783</v>
      </c>
      <c r="AE40" s="217">
        <v>1.4591689999999999</v>
      </c>
      <c r="AF40" s="217">
        <v>1.4538420000000001</v>
      </c>
      <c r="AG40" s="217">
        <v>1.5461640000000001</v>
      </c>
      <c r="AH40" s="217">
        <v>1.5240830000000001</v>
      </c>
      <c r="AI40" s="217">
        <v>1.4165970000000001</v>
      </c>
      <c r="AJ40" s="217">
        <v>1.4551529999999999</v>
      </c>
      <c r="AK40" s="217">
        <v>1.429055</v>
      </c>
      <c r="AL40" s="217">
        <v>1.428417</v>
      </c>
      <c r="AM40" s="217">
        <v>1.370706</v>
      </c>
      <c r="AN40" s="217">
        <v>1.3726080000000001</v>
      </c>
      <c r="AO40" s="217">
        <v>1.4402889999999999</v>
      </c>
      <c r="AP40" s="217">
        <v>1.445551</v>
      </c>
      <c r="AQ40" s="217">
        <v>1.4041030000000001</v>
      </c>
      <c r="AR40" s="217">
        <v>1.5603400000000001</v>
      </c>
      <c r="AS40" s="217">
        <v>1.543261</v>
      </c>
      <c r="AT40" s="217">
        <v>1.5158100000000001</v>
      </c>
      <c r="AU40" s="217">
        <v>1.4765839999999999</v>
      </c>
      <c r="AV40" s="217">
        <v>1.4635880000000001</v>
      </c>
      <c r="AW40" s="217">
        <v>1.487859</v>
      </c>
      <c r="AX40" s="217">
        <v>1.5559940000000001</v>
      </c>
      <c r="AY40" s="217">
        <v>1.367421</v>
      </c>
      <c r="AZ40" s="217">
        <v>1.4423999999999999</v>
      </c>
      <c r="BA40" s="217">
        <v>1.5396110000000001</v>
      </c>
      <c r="BB40" s="217">
        <v>1.482815</v>
      </c>
      <c r="BC40" s="217">
        <v>1.5068509999999999</v>
      </c>
      <c r="BD40" s="217">
        <v>1.5726666667</v>
      </c>
      <c r="BE40" s="217">
        <v>1.6222217419</v>
      </c>
      <c r="BF40" s="328">
        <v>1.5727279999999999</v>
      </c>
      <c r="BG40" s="328">
        <v>1.5118149999999999</v>
      </c>
      <c r="BH40" s="328">
        <v>1.47777</v>
      </c>
      <c r="BI40" s="328">
        <v>1.4321680000000001</v>
      </c>
      <c r="BJ40" s="328">
        <v>1.4726459999999999</v>
      </c>
      <c r="BK40" s="328">
        <v>1.391259</v>
      </c>
      <c r="BL40" s="328">
        <v>1.3846799999999999</v>
      </c>
      <c r="BM40" s="328">
        <v>1.4623219999999999</v>
      </c>
      <c r="BN40" s="328">
        <v>1.4922089999999999</v>
      </c>
      <c r="BO40" s="328">
        <v>1.532008</v>
      </c>
      <c r="BP40" s="328">
        <v>1.6015839999999999</v>
      </c>
      <c r="BQ40" s="328">
        <v>1.6023689999999999</v>
      </c>
      <c r="BR40" s="328">
        <v>1.5936459999999999</v>
      </c>
      <c r="BS40" s="328">
        <v>1.5293190000000001</v>
      </c>
      <c r="BT40" s="328">
        <v>1.495042</v>
      </c>
      <c r="BU40" s="328">
        <v>1.4469110000000001</v>
      </c>
      <c r="BV40" s="328">
        <v>1.4893080000000001</v>
      </c>
    </row>
    <row r="41" spans="1:74" ht="11.1" customHeight="1" x14ac:dyDescent="0.2">
      <c r="A41" s="61" t="s">
        <v>685</v>
      </c>
      <c r="B41" s="647" t="s">
        <v>569</v>
      </c>
      <c r="C41" s="217">
        <v>3.958021</v>
      </c>
      <c r="D41" s="217">
        <v>3.913478</v>
      </c>
      <c r="E41" s="217">
        <v>4.0451090000000001</v>
      </c>
      <c r="F41" s="217">
        <v>3.7545099999999998</v>
      </c>
      <c r="G41" s="217">
        <v>3.699379</v>
      </c>
      <c r="H41" s="217">
        <v>3.9474399999999998</v>
      </c>
      <c r="I41" s="217">
        <v>3.563685</v>
      </c>
      <c r="J41" s="217">
        <v>4.0089230000000002</v>
      </c>
      <c r="K41" s="217">
        <v>3.9360400000000002</v>
      </c>
      <c r="L41" s="217">
        <v>4.0033960000000004</v>
      </c>
      <c r="M41" s="217">
        <v>4.1094169999999997</v>
      </c>
      <c r="N41" s="217">
        <v>3.8531580000000001</v>
      </c>
      <c r="O41" s="217">
        <v>3.860948</v>
      </c>
      <c r="P41" s="217">
        <v>3.9228749999999999</v>
      </c>
      <c r="Q41" s="217">
        <v>3.7148270000000001</v>
      </c>
      <c r="R41" s="217">
        <v>3.7189399999999999</v>
      </c>
      <c r="S41" s="217">
        <v>3.7562890000000002</v>
      </c>
      <c r="T41" s="217">
        <v>3.7324769999999998</v>
      </c>
      <c r="U41" s="217">
        <v>3.5565899999999999</v>
      </c>
      <c r="V41" s="217">
        <v>3.7429640000000002</v>
      </c>
      <c r="W41" s="217">
        <v>3.6742729999999999</v>
      </c>
      <c r="X41" s="217">
        <v>3.8523830000000001</v>
      </c>
      <c r="Y41" s="217">
        <v>3.8475630000000001</v>
      </c>
      <c r="Z41" s="217">
        <v>3.52881</v>
      </c>
      <c r="AA41" s="217">
        <v>4.0618090000000002</v>
      </c>
      <c r="AB41" s="217">
        <v>3.9843989999999998</v>
      </c>
      <c r="AC41" s="217">
        <v>3.76912</v>
      </c>
      <c r="AD41" s="217">
        <v>3.8543500000000002</v>
      </c>
      <c r="AE41" s="217">
        <v>3.7489859999999999</v>
      </c>
      <c r="AF41" s="217">
        <v>3.6628509999999999</v>
      </c>
      <c r="AG41" s="217">
        <v>3.6210070000000001</v>
      </c>
      <c r="AH41" s="217">
        <v>3.6932369999999999</v>
      </c>
      <c r="AI41" s="217">
        <v>3.7246220000000001</v>
      </c>
      <c r="AJ41" s="217">
        <v>4.0387570000000004</v>
      </c>
      <c r="AK41" s="217">
        <v>3.8932340000000001</v>
      </c>
      <c r="AL41" s="217">
        <v>3.886755</v>
      </c>
      <c r="AM41" s="217">
        <v>4.2718759999999998</v>
      </c>
      <c r="AN41" s="217">
        <v>4.1815009999999999</v>
      </c>
      <c r="AO41" s="217">
        <v>4.0455040000000002</v>
      </c>
      <c r="AP41" s="217">
        <v>3.9715120000000002</v>
      </c>
      <c r="AQ41" s="217">
        <v>3.936887</v>
      </c>
      <c r="AR41" s="217">
        <v>3.8801269999999999</v>
      </c>
      <c r="AS41" s="217">
        <v>3.860392</v>
      </c>
      <c r="AT41" s="217">
        <v>3.8172489999999999</v>
      </c>
      <c r="AU41" s="217">
        <v>3.9088250000000002</v>
      </c>
      <c r="AV41" s="217">
        <v>4.2375889999999998</v>
      </c>
      <c r="AW41" s="217">
        <v>3.879</v>
      </c>
      <c r="AX41" s="217">
        <v>4.1358959999999998</v>
      </c>
      <c r="AY41" s="217">
        <v>4.235055</v>
      </c>
      <c r="AZ41" s="217">
        <v>4.5354780000000003</v>
      </c>
      <c r="BA41" s="217">
        <v>4.054354</v>
      </c>
      <c r="BB41" s="217">
        <v>3.9983460000000002</v>
      </c>
      <c r="BC41" s="217">
        <v>3.7927650000000002</v>
      </c>
      <c r="BD41" s="217">
        <v>3.8644333333000001</v>
      </c>
      <c r="BE41" s="217">
        <v>3.7908895161</v>
      </c>
      <c r="BF41" s="328">
        <v>3.9666220000000001</v>
      </c>
      <c r="BG41" s="328">
        <v>4.0446090000000003</v>
      </c>
      <c r="BH41" s="328">
        <v>4.2133669999999999</v>
      </c>
      <c r="BI41" s="328">
        <v>4.0205440000000001</v>
      </c>
      <c r="BJ41" s="328">
        <v>4.1747909999999999</v>
      </c>
      <c r="BK41" s="328">
        <v>4.2458479999999996</v>
      </c>
      <c r="BL41" s="328">
        <v>4.2326779999999999</v>
      </c>
      <c r="BM41" s="328">
        <v>4.183395</v>
      </c>
      <c r="BN41" s="328">
        <v>4.1239699999999999</v>
      </c>
      <c r="BO41" s="328">
        <v>4.092981</v>
      </c>
      <c r="BP41" s="328">
        <v>4.0906229999999999</v>
      </c>
      <c r="BQ41" s="328">
        <v>4.0106320000000002</v>
      </c>
      <c r="BR41" s="328">
        <v>4.0964159999999996</v>
      </c>
      <c r="BS41" s="328">
        <v>4.1001390000000004</v>
      </c>
      <c r="BT41" s="328">
        <v>4.2991359999999998</v>
      </c>
      <c r="BU41" s="328">
        <v>4.133915</v>
      </c>
      <c r="BV41" s="328">
        <v>4.1933150000000001</v>
      </c>
    </row>
    <row r="42" spans="1:74" ht="11.1" customHeight="1" x14ac:dyDescent="0.2">
      <c r="A42" s="61" t="s">
        <v>686</v>
      </c>
      <c r="B42" s="647" t="s">
        <v>570</v>
      </c>
      <c r="C42" s="217">
        <v>0.58194299999999999</v>
      </c>
      <c r="D42" s="217">
        <v>0.566187</v>
      </c>
      <c r="E42" s="217">
        <v>0.46207900000000002</v>
      </c>
      <c r="F42" s="217">
        <v>0.477076</v>
      </c>
      <c r="G42" s="217">
        <v>0.46761799999999998</v>
      </c>
      <c r="H42" s="217">
        <v>0.47918500000000003</v>
      </c>
      <c r="I42" s="217">
        <v>0.32862799999999998</v>
      </c>
      <c r="J42" s="217">
        <v>0.34746899999999997</v>
      </c>
      <c r="K42" s="217">
        <v>0.49073699999999998</v>
      </c>
      <c r="L42" s="217">
        <v>0.40477800000000003</v>
      </c>
      <c r="M42" s="217">
        <v>0.41869099999999998</v>
      </c>
      <c r="N42" s="217">
        <v>0.51937500000000003</v>
      </c>
      <c r="O42" s="217">
        <v>0.45203500000000002</v>
      </c>
      <c r="P42" s="217">
        <v>0.392988</v>
      </c>
      <c r="Q42" s="217">
        <v>0.41212199999999999</v>
      </c>
      <c r="R42" s="217">
        <v>0.423182</v>
      </c>
      <c r="S42" s="217">
        <v>0.31709599999999999</v>
      </c>
      <c r="T42" s="217">
        <v>0.364375</v>
      </c>
      <c r="U42" s="217">
        <v>0.458069</v>
      </c>
      <c r="V42" s="217">
        <v>0.40101399999999998</v>
      </c>
      <c r="W42" s="217">
        <v>0.37606899999999999</v>
      </c>
      <c r="X42" s="217">
        <v>0.31093599999999999</v>
      </c>
      <c r="Y42" s="217">
        <v>0.323376</v>
      </c>
      <c r="Z42" s="217">
        <v>0.19575200000000001</v>
      </c>
      <c r="AA42" s="217">
        <v>0.34067700000000001</v>
      </c>
      <c r="AB42" s="217">
        <v>0.297263</v>
      </c>
      <c r="AC42" s="217">
        <v>0.44017800000000001</v>
      </c>
      <c r="AD42" s="217">
        <v>0.27195900000000001</v>
      </c>
      <c r="AE42" s="217">
        <v>0.24358099999999999</v>
      </c>
      <c r="AF42" s="217">
        <v>0.28656999999999999</v>
      </c>
      <c r="AG42" s="217">
        <v>0.36323899999999998</v>
      </c>
      <c r="AH42" s="217">
        <v>0.409113</v>
      </c>
      <c r="AI42" s="217">
        <v>0.37034499999999998</v>
      </c>
      <c r="AJ42" s="217">
        <v>0.26743299999999998</v>
      </c>
      <c r="AK42" s="217">
        <v>0.36110900000000001</v>
      </c>
      <c r="AL42" s="217">
        <v>0.16964000000000001</v>
      </c>
      <c r="AM42" s="217">
        <v>0.26910699999999999</v>
      </c>
      <c r="AN42" s="217">
        <v>0.207369</v>
      </c>
      <c r="AO42" s="217">
        <v>0.216284</v>
      </c>
      <c r="AP42" s="217">
        <v>0.27601300000000001</v>
      </c>
      <c r="AQ42" s="217">
        <v>0.23517099999999999</v>
      </c>
      <c r="AR42" s="217">
        <v>0.26100400000000001</v>
      </c>
      <c r="AS42" s="217">
        <v>0.23915</v>
      </c>
      <c r="AT42" s="217">
        <v>0.21346599999999999</v>
      </c>
      <c r="AU42" s="217">
        <v>0.267403</v>
      </c>
      <c r="AV42" s="217">
        <v>0.29169400000000001</v>
      </c>
      <c r="AW42" s="217">
        <v>0.31255300000000003</v>
      </c>
      <c r="AX42" s="217">
        <v>0.296435</v>
      </c>
      <c r="AY42" s="217">
        <v>0.27249000000000001</v>
      </c>
      <c r="AZ42" s="217">
        <v>0.19656999999999999</v>
      </c>
      <c r="BA42" s="217">
        <v>0.26107999999999998</v>
      </c>
      <c r="BB42" s="217">
        <v>0.150811</v>
      </c>
      <c r="BC42" s="217">
        <v>0.23368</v>
      </c>
      <c r="BD42" s="217">
        <v>0.20196666666999999</v>
      </c>
      <c r="BE42" s="217">
        <v>0.20878655805999999</v>
      </c>
      <c r="BF42" s="328">
        <v>0.2032293</v>
      </c>
      <c r="BG42" s="328">
        <v>0.20786450000000001</v>
      </c>
      <c r="BH42" s="328">
        <v>0.21535499999999999</v>
      </c>
      <c r="BI42" s="328">
        <v>0.21847559999999999</v>
      </c>
      <c r="BJ42" s="328">
        <v>0.2124364</v>
      </c>
      <c r="BK42" s="328">
        <v>0.24084050000000001</v>
      </c>
      <c r="BL42" s="328">
        <v>0.1954823</v>
      </c>
      <c r="BM42" s="328">
        <v>0.21024999999999999</v>
      </c>
      <c r="BN42" s="328">
        <v>0.20571300000000001</v>
      </c>
      <c r="BO42" s="328">
        <v>0.1729706</v>
      </c>
      <c r="BP42" s="328">
        <v>0.20518339999999999</v>
      </c>
      <c r="BQ42" s="328">
        <v>0.1820399</v>
      </c>
      <c r="BR42" s="328">
        <v>0.19169159999999999</v>
      </c>
      <c r="BS42" s="328">
        <v>0.19378110000000001</v>
      </c>
      <c r="BT42" s="328">
        <v>0.20162279999999999</v>
      </c>
      <c r="BU42" s="328">
        <v>0.20288020000000001</v>
      </c>
      <c r="BV42" s="328">
        <v>0.19503039999999999</v>
      </c>
    </row>
    <row r="43" spans="1:74" ht="11.1" customHeight="1" x14ac:dyDescent="0.2">
      <c r="A43" s="61" t="s">
        <v>991</v>
      </c>
      <c r="B43" s="647" t="s">
        <v>1277</v>
      </c>
      <c r="C43" s="217">
        <v>1.992842</v>
      </c>
      <c r="D43" s="217">
        <v>1.874884</v>
      </c>
      <c r="E43" s="217">
        <v>2.0496590000000001</v>
      </c>
      <c r="F43" s="217">
        <v>2.0322589999999998</v>
      </c>
      <c r="G43" s="217">
        <v>2.0926439999999999</v>
      </c>
      <c r="H43" s="217">
        <v>2.2408809999999999</v>
      </c>
      <c r="I43" s="217">
        <v>2.2873160000000001</v>
      </c>
      <c r="J43" s="217">
        <v>2.3885830000000001</v>
      </c>
      <c r="K43" s="217">
        <v>2.134045</v>
      </c>
      <c r="L43" s="217">
        <v>2.1111740000000001</v>
      </c>
      <c r="M43" s="217">
        <v>2.0248529999999998</v>
      </c>
      <c r="N43" s="217">
        <v>1.7242789999999999</v>
      </c>
      <c r="O43" s="217">
        <v>1.9210860000000001</v>
      </c>
      <c r="P43" s="217">
        <v>1.8106720000000001</v>
      </c>
      <c r="Q43" s="217">
        <v>1.7760339999999999</v>
      </c>
      <c r="R43" s="217">
        <v>1.900134</v>
      </c>
      <c r="S43" s="217">
        <v>2.1094050000000002</v>
      </c>
      <c r="T43" s="217">
        <v>2.1220029999999999</v>
      </c>
      <c r="U43" s="217">
        <v>2.1191900000000001</v>
      </c>
      <c r="V43" s="217">
        <v>2.1857959999999999</v>
      </c>
      <c r="W43" s="217">
        <v>2.0105659999999999</v>
      </c>
      <c r="X43" s="217">
        <v>1.9151290000000001</v>
      </c>
      <c r="Y43" s="217">
        <v>1.933108</v>
      </c>
      <c r="Z43" s="217">
        <v>1.835663</v>
      </c>
      <c r="AA43" s="217">
        <v>1.996443</v>
      </c>
      <c r="AB43" s="217">
        <v>1.8127089999999999</v>
      </c>
      <c r="AC43" s="217">
        <v>1.7959750000000001</v>
      </c>
      <c r="AD43" s="217">
        <v>1.884082</v>
      </c>
      <c r="AE43" s="217">
        <v>2.0894550000000001</v>
      </c>
      <c r="AF43" s="217">
        <v>2.2324890000000002</v>
      </c>
      <c r="AG43" s="217">
        <v>2.2578779999999998</v>
      </c>
      <c r="AH43" s="217">
        <v>2.2681049999999998</v>
      </c>
      <c r="AI43" s="217">
        <v>2.2353290000000001</v>
      </c>
      <c r="AJ43" s="217">
        <v>1.996372</v>
      </c>
      <c r="AK43" s="217">
        <v>1.9579500000000001</v>
      </c>
      <c r="AL43" s="217">
        <v>1.8702479999999999</v>
      </c>
      <c r="AM43" s="217">
        <v>1.7372129999999999</v>
      </c>
      <c r="AN43" s="217">
        <v>1.8039050000000001</v>
      </c>
      <c r="AO43" s="217">
        <v>1.7171449999999999</v>
      </c>
      <c r="AP43" s="217">
        <v>1.8465320000000001</v>
      </c>
      <c r="AQ43" s="217">
        <v>1.9713320000000001</v>
      </c>
      <c r="AR43" s="217">
        <v>2.0635759999999999</v>
      </c>
      <c r="AS43" s="217">
        <v>2.27101</v>
      </c>
      <c r="AT43" s="217">
        <v>2.2236030000000002</v>
      </c>
      <c r="AU43" s="217">
        <v>2.2456239999999998</v>
      </c>
      <c r="AV43" s="217">
        <v>2.0308039999999998</v>
      </c>
      <c r="AW43" s="217">
        <v>1.9930220000000001</v>
      </c>
      <c r="AX43" s="217">
        <v>1.8583289999999999</v>
      </c>
      <c r="AY43" s="217">
        <v>1.910366</v>
      </c>
      <c r="AZ43" s="217">
        <v>1.732062</v>
      </c>
      <c r="BA43" s="217">
        <v>1.8869100000000001</v>
      </c>
      <c r="BB43" s="217">
        <v>1.9677910000000001</v>
      </c>
      <c r="BC43" s="217">
        <v>2.0559090000000002</v>
      </c>
      <c r="BD43" s="217">
        <v>2.1599545</v>
      </c>
      <c r="BE43" s="217">
        <v>2.2315081999999999</v>
      </c>
      <c r="BF43" s="328">
        <v>2.2783950000000002</v>
      </c>
      <c r="BG43" s="328">
        <v>2.205292</v>
      </c>
      <c r="BH43" s="328">
        <v>2.0567090000000001</v>
      </c>
      <c r="BI43" s="328">
        <v>2.0048249999999999</v>
      </c>
      <c r="BJ43" s="328">
        <v>1.9319249999999999</v>
      </c>
      <c r="BK43" s="328">
        <v>1.898636</v>
      </c>
      <c r="BL43" s="328">
        <v>1.8469800000000001</v>
      </c>
      <c r="BM43" s="328">
        <v>1.868527</v>
      </c>
      <c r="BN43" s="328">
        <v>1.947619</v>
      </c>
      <c r="BO43" s="328">
        <v>2.0795469999999998</v>
      </c>
      <c r="BP43" s="328">
        <v>2.2048030000000001</v>
      </c>
      <c r="BQ43" s="328">
        <v>2.2473459999999998</v>
      </c>
      <c r="BR43" s="328">
        <v>2.276681</v>
      </c>
      <c r="BS43" s="328">
        <v>2.2041539999999999</v>
      </c>
      <c r="BT43" s="328">
        <v>2.057118</v>
      </c>
      <c r="BU43" s="328">
        <v>2.0048029999999999</v>
      </c>
      <c r="BV43" s="328">
        <v>1.9253819999999999</v>
      </c>
    </row>
    <row r="44" spans="1:74" ht="11.1" customHeight="1" x14ac:dyDescent="0.2">
      <c r="A44" s="61" t="s">
        <v>687</v>
      </c>
      <c r="B44" s="647" t="s">
        <v>207</v>
      </c>
      <c r="C44" s="217">
        <v>18.910805</v>
      </c>
      <c r="D44" s="217">
        <v>18.808622</v>
      </c>
      <c r="E44" s="217">
        <v>19.234014999999999</v>
      </c>
      <c r="F44" s="217">
        <v>18.588099</v>
      </c>
      <c r="G44" s="217">
        <v>18.419913999999999</v>
      </c>
      <c r="H44" s="217">
        <v>19.181495000000002</v>
      </c>
      <c r="I44" s="217">
        <v>18.705318999999999</v>
      </c>
      <c r="J44" s="217">
        <v>19.348821999999998</v>
      </c>
      <c r="K44" s="217">
        <v>18.847604</v>
      </c>
      <c r="L44" s="217">
        <v>18.796289999999999</v>
      </c>
      <c r="M44" s="217">
        <v>19.018877</v>
      </c>
      <c r="N44" s="217">
        <v>18.721263</v>
      </c>
      <c r="O44" s="217">
        <v>18.303673</v>
      </c>
      <c r="P44" s="217">
        <v>18.643384999999999</v>
      </c>
      <c r="Q44" s="217">
        <v>18.163796000000001</v>
      </c>
      <c r="R44" s="217">
        <v>18.210681000000001</v>
      </c>
      <c r="S44" s="217">
        <v>18.589096000000001</v>
      </c>
      <c r="T44" s="217">
        <v>18.857130000000002</v>
      </c>
      <c r="U44" s="217">
        <v>18.515346000000001</v>
      </c>
      <c r="V44" s="217">
        <v>19.155595000000002</v>
      </c>
      <c r="W44" s="217">
        <v>18.09178</v>
      </c>
      <c r="X44" s="217">
        <v>18.705068000000001</v>
      </c>
      <c r="Y44" s="217">
        <v>18.527752</v>
      </c>
      <c r="Z44" s="217">
        <v>18.120199</v>
      </c>
      <c r="AA44" s="217">
        <v>18.749355999999999</v>
      </c>
      <c r="AB44" s="217">
        <v>18.643338</v>
      </c>
      <c r="AC44" s="217">
        <v>18.530763</v>
      </c>
      <c r="AD44" s="217">
        <v>18.584091999999998</v>
      </c>
      <c r="AE44" s="217">
        <v>18.779156</v>
      </c>
      <c r="AF44" s="217">
        <v>18.805883999999999</v>
      </c>
      <c r="AG44" s="217">
        <v>19.257404000000001</v>
      </c>
      <c r="AH44" s="217">
        <v>19.124600999999998</v>
      </c>
      <c r="AI44" s="217">
        <v>19.251968999999999</v>
      </c>
      <c r="AJ44" s="217">
        <v>19.311890999999999</v>
      </c>
      <c r="AK44" s="217">
        <v>19.490718000000001</v>
      </c>
      <c r="AL44" s="217">
        <v>18.982814000000001</v>
      </c>
      <c r="AM44" s="217">
        <v>18.921430000000001</v>
      </c>
      <c r="AN44" s="217">
        <v>18.993697999999998</v>
      </c>
      <c r="AO44" s="217">
        <v>18.526115999999998</v>
      </c>
      <c r="AP44" s="217">
        <v>18.783351</v>
      </c>
      <c r="AQ44" s="217">
        <v>18.515732</v>
      </c>
      <c r="AR44" s="217">
        <v>18.833010999999999</v>
      </c>
      <c r="AS44" s="217">
        <v>19.163812</v>
      </c>
      <c r="AT44" s="217">
        <v>19.276212000000001</v>
      </c>
      <c r="AU44" s="217">
        <v>19.038568000000001</v>
      </c>
      <c r="AV44" s="217">
        <v>19.629655</v>
      </c>
      <c r="AW44" s="217">
        <v>19.206461999999998</v>
      </c>
      <c r="AX44" s="217">
        <v>19.516981999999999</v>
      </c>
      <c r="AY44" s="217">
        <v>19.248666</v>
      </c>
      <c r="AZ44" s="217">
        <v>19.396242999999998</v>
      </c>
      <c r="BA44" s="217">
        <v>19.238026000000001</v>
      </c>
      <c r="BB44" s="217">
        <v>19.037019000000001</v>
      </c>
      <c r="BC44" s="217">
        <v>19.116505</v>
      </c>
      <c r="BD44" s="217">
        <v>19.43699543</v>
      </c>
      <c r="BE44" s="217">
        <v>19.564611151000001</v>
      </c>
      <c r="BF44" s="328">
        <v>19.856079999999999</v>
      </c>
      <c r="BG44" s="328">
        <v>19.411930000000002</v>
      </c>
      <c r="BH44" s="328">
        <v>19.773340000000001</v>
      </c>
      <c r="BI44" s="328">
        <v>19.428339999999999</v>
      </c>
      <c r="BJ44" s="328">
        <v>19.678429999999999</v>
      </c>
      <c r="BK44" s="328">
        <v>19.476839999999999</v>
      </c>
      <c r="BL44" s="328">
        <v>19.306329999999999</v>
      </c>
      <c r="BM44" s="328">
        <v>19.361190000000001</v>
      </c>
      <c r="BN44" s="328">
        <v>19.385059999999999</v>
      </c>
      <c r="BO44" s="328">
        <v>19.47289</v>
      </c>
      <c r="BP44" s="328">
        <v>19.809550000000002</v>
      </c>
      <c r="BQ44" s="328">
        <v>19.81061</v>
      </c>
      <c r="BR44" s="328">
        <v>20.067969999999999</v>
      </c>
      <c r="BS44" s="328">
        <v>19.52158</v>
      </c>
      <c r="BT44" s="328">
        <v>19.95374</v>
      </c>
      <c r="BU44" s="328">
        <v>19.56775</v>
      </c>
      <c r="BV44" s="328">
        <v>19.710719999999998</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331"/>
      <c r="BG45" s="331"/>
      <c r="BH45" s="331"/>
      <c r="BI45" s="331"/>
      <c r="BJ45" s="331"/>
      <c r="BK45" s="331"/>
      <c r="BL45" s="331"/>
      <c r="BM45" s="331"/>
      <c r="BN45" s="331"/>
      <c r="BO45" s="331"/>
      <c r="BP45" s="331"/>
      <c r="BQ45" s="331"/>
      <c r="BR45" s="331"/>
      <c r="BS45" s="331"/>
      <c r="BT45" s="331"/>
      <c r="BU45" s="331"/>
      <c r="BV45" s="331"/>
    </row>
    <row r="46" spans="1:74" ht="11.1" customHeight="1" x14ac:dyDescent="0.2">
      <c r="A46" s="61" t="s">
        <v>992</v>
      </c>
      <c r="B46" s="177" t="s">
        <v>1286</v>
      </c>
      <c r="C46" s="217">
        <v>9.4147490000000005</v>
      </c>
      <c r="D46" s="217">
        <v>8.0391200000000005</v>
      </c>
      <c r="E46" s="217">
        <v>9.0222789999999993</v>
      </c>
      <c r="F46" s="217">
        <v>8.6743179999999995</v>
      </c>
      <c r="G46" s="217">
        <v>9.0715000000000003</v>
      </c>
      <c r="H46" s="217">
        <v>9.0898289999999999</v>
      </c>
      <c r="I46" s="217">
        <v>8.6316970000000008</v>
      </c>
      <c r="J46" s="217">
        <v>8.1585590000000003</v>
      </c>
      <c r="K46" s="217">
        <v>8.0514720000000004</v>
      </c>
      <c r="L46" s="217">
        <v>7.8978700000000002</v>
      </c>
      <c r="M46" s="217">
        <v>7.9975459999999998</v>
      </c>
      <c r="N46" s="217">
        <v>7.31534</v>
      </c>
      <c r="O46" s="217">
        <v>8.0405580000000008</v>
      </c>
      <c r="P46" s="217">
        <v>7.49573</v>
      </c>
      <c r="Q46" s="217">
        <v>7.4892390000000004</v>
      </c>
      <c r="R46" s="217">
        <v>7.3387289999999998</v>
      </c>
      <c r="S46" s="217">
        <v>7.9099680000000001</v>
      </c>
      <c r="T46" s="217">
        <v>8.2084779999999995</v>
      </c>
      <c r="U46" s="217">
        <v>7.5562100000000001</v>
      </c>
      <c r="V46" s="217">
        <v>7.7981249999999998</v>
      </c>
      <c r="W46" s="217">
        <v>7.3115009999999998</v>
      </c>
      <c r="X46" s="217">
        <v>6.7925969999999998</v>
      </c>
      <c r="Y46" s="217">
        <v>6.7772800000000002</v>
      </c>
      <c r="Z46" s="217">
        <v>6.0078509999999996</v>
      </c>
      <c r="AA46" s="217">
        <v>7.2076370000000001</v>
      </c>
      <c r="AB46" s="217">
        <v>6.0065210000000002</v>
      </c>
      <c r="AC46" s="217">
        <v>6.4230119999999999</v>
      </c>
      <c r="AD46" s="217">
        <v>6.9328120000000002</v>
      </c>
      <c r="AE46" s="217">
        <v>6.7025269999999999</v>
      </c>
      <c r="AF46" s="217">
        <v>6.2880450000000003</v>
      </c>
      <c r="AG46" s="217">
        <v>6.4492419999999999</v>
      </c>
      <c r="AH46" s="217">
        <v>6.5242849999999999</v>
      </c>
      <c r="AI46" s="217">
        <v>6.4047400000000003</v>
      </c>
      <c r="AJ46" s="217">
        <v>5.5346700000000002</v>
      </c>
      <c r="AK46" s="217">
        <v>5.4187729999999998</v>
      </c>
      <c r="AL46" s="217">
        <v>4.9377509999999996</v>
      </c>
      <c r="AM46" s="217">
        <v>5.243252</v>
      </c>
      <c r="AN46" s="217">
        <v>5.5402189999999996</v>
      </c>
      <c r="AO46" s="217">
        <v>5.3816369999999996</v>
      </c>
      <c r="AP46" s="217">
        <v>5.6181919999999996</v>
      </c>
      <c r="AQ46" s="217">
        <v>5.2595970000000003</v>
      </c>
      <c r="AR46" s="217">
        <v>4.6591570000000004</v>
      </c>
      <c r="AS46" s="217">
        <v>4.9937279999999999</v>
      </c>
      <c r="AT46" s="217">
        <v>4.7759210000000003</v>
      </c>
      <c r="AU46" s="217">
        <v>5.1897260000000003</v>
      </c>
      <c r="AV46" s="217">
        <v>4.7931100000000004</v>
      </c>
      <c r="AW46" s="217">
        <v>4.5975450000000002</v>
      </c>
      <c r="AX46" s="217">
        <v>4.4812409999999998</v>
      </c>
      <c r="AY46" s="217">
        <v>4.8252249999999997</v>
      </c>
      <c r="AZ46" s="217">
        <v>4.5444319999999996</v>
      </c>
      <c r="BA46" s="217">
        <v>5.4318840000000002</v>
      </c>
      <c r="BB46" s="217">
        <v>4.3641360000000002</v>
      </c>
      <c r="BC46" s="217">
        <v>4.5961069999999999</v>
      </c>
      <c r="BD46" s="217">
        <v>4.4500129532999999</v>
      </c>
      <c r="BE46" s="217">
        <v>4.4690801463999996</v>
      </c>
      <c r="BF46" s="328">
        <v>4.6566859999999997</v>
      </c>
      <c r="BG46" s="328">
        <v>4.4271649999999996</v>
      </c>
      <c r="BH46" s="328">
        <v>4.2850679999999999</v>
      </c>
      <c r="BI46" s="328">
        <v>4.1171610000000003</v>
      </c>
      <c r="BJ46" s="328">
        <v>3.8416800000000002</v>
      </c>
      <c r="BK46" s="328">
        <v>4.7326509999999997</v>
      </c>
      <c r="BL46" s="328">
        <v>3.9475189999999998</v>
      </c>
      <c r="BM46" s="328">
        <v>4.395905</v>
      </c>
      <c r="BN46" s="328">
        <v>4.7727209999999998</v>
      </c>
      <c r="BO46" s="328">
        <v>4.954034</v>
      </c>
      <c r="BP46" s="328">
        <v>4.7289149999999998</v>
      </c>
      <c r="BQ46" s="328">
        <v>4.8695430000000002</v>
      </c>
      <c r="BR46" s="328">
        <v>5.0612519999999996</v>
      </c>
      <c r="BS46" s="328">
        <v>4.6769379999999998</v>
      </c>
      <c r="BT46" s="328">
        <v>4.3004230000000003</v>
      </c>
      <c r="BU46" s="328">
        <v>3.847375</v>
      </c>
      <c r="BV46" s="328">
        <v>3.3724970000000001</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331"/>
      <c r="BG47" s="331"/>
      <c r="BH47" s="331"/>
      <c r="BI47" s="331"/>
      <c r="BJ47" s="331"/>
      <c r="BK47" s="331"/>
      <c r="BL47" s="331"/>
      <c r="BM47" s="331"/>
      <c r="BN47" s="331"/>
      <c r="BO47" s="331"/>
      <c r="BP47" s="331"/>
      <c r="BQ47" s="331"/>
      <c r="BR47" s="331"/>
      <c r="BS47" s="331"/>
      <c r="BT47" s="331"/>
      <c r="BU47" s="331"/>
      <c r="BV47" s="331"/>
    </row>
    <row r="48" spans="1:74" ht="11.1" customHeight="1" x14ac:dyDescent="0.2">
      <c r="A48" s="57"/>
      <c r="B48" s="65" t="s">
        <v>997</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408"/>
      <c r="BG48" s="408"/>
      <c r="BH48" s="408"/>
      <c r="BI48" s="408"/>
      <c r="BJ48" s="63"/>
      <c r="BK48" s="63"/>
      <c r="BL48" s="63"/>
      <c r="BM48" s="63"/>
      <c r="BN48" s="63"/>
      <c r="BO48" s="63"/>
      <c r="BP48" s="63"/>
      <c r="BQ48" s="63"/>
      <c r="BR48" s="63"/>
      <c r="BS48" s="63"/>
      <c r="BT48" s="63"/>
      <c r="BU48" s="63"/>
      <c r="BV48" s="408"/>
    </row>
    <row r="49" spans="1:74" ht="11.1" customHeight="1" x14ac:dyDescent="0.2">
      <c r="A49" s="57"/>
      <c r="B49" s="66" t="s">
        <v>125</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408"/>
      <c r="BG49" s="408"/>
      <c r="BH49" s="408"/>
      <c r="BI49" s="408"/>
      <c r="BJ49" s="408"/>
      <c r="BK49" s="408"/>
      <c r="BL49" s="408"/>
      <c r="BM49" s="408"/>
      <c r="BN49" s="408"/>
      <c r="BO49" s="408"/>
      <c r="BP49" s="408"/>
      <c r="BQ49" s="408"/>
      <c r="BR49" s="408"/>
      <c r="BS49" s="408"/>
      <c r="BT49" s="408"/>
      <c r="BU49" s="408"/>
      <c r="BV49" s="408"/>
    </row>
    <row r="50" spans="1:74" ht="11.1" customHeight="1" x14ac:dyDescent="0.2">
      <c r="A50" s="61" t="s">
        <v>688</v>
      </c>
      <c r="B50" s="175" t="s">
        <v>571</v>
      </c>
      <c r="C50" s="68">
        <v>345.04500000000002</v>
      </c>
      <c r="D50" s="68">
        <v>348.46699999999998</v>
      </c>
      <c r="E50" s="68">
        <v>360.21300000000002</v>
      </c>
      <c r="F50" s="68">
        <v>366.541</v>
      </c>
      <c r="G50" s="68">
        <v>368.34899999999999</v>
      </c>
      <c r="H50" s="68">
        <v>355.76299999999998</v>
      </c>
      <c r="I50" s="68">
        <v>346.34</v>
      </c>
      <c r="J50" s="68">
        <v>346.76100000000002</v>
      </c>
      <c r="K50" s="68">
        <v>330.18700000000001</v>
      </c>
      <c r="L50" s="68">
        <v>336.97500000000002</v>
      </c>
      <c r="M50" s="68">
        <v>336.87299999999999</v>
      </c>
      <c r="N50" s="68">
        <v>330.67899999999997</v>
      </c>
      <c r="O50" s="68">
        <v>343.47300000000001</v>
      </c>
      <c r="P50" s="68">
        <v>348.483</v>
      </c>
      <c r="Q50" s="68">
        <v>373.19600000000003</v>
      </c>
      <c r="R50" s="68">
        <v>382.858</v>
      </c>
      <c r="S50" s="68">
        <v>387.935</v>
      </c>
      <c r="T50" s="68">
        <v>387.98099999999999</v>
      </c>
      <c r="U50" s="68">
        <v>372.66399999999999</v>
      </c>
      <c r="V50" s="68">
        <v>362.42399999999998</v>
      </c>
      <c r="W50" s="68">
        <v>369.96</v>
      </c>
      <c r="X50" s="68">
        <v>376.30900000000003</v>
      </c>
      <c r="Y50" s="68">
        <v>379.40800000000002</v>
      </c>
      <c r="Z50" s="68">
        <v>365.49599999999998</v>
      </c>
      <c r="AA50" s="68">
        <v>377.416</v>
      </c>
      <c r="AB50" s="68">
        <v>385.21</v>
      </c>
      <c r="AC50" s="68">
        <v>393.12900000000002</v>
      </c>
      <c r="AD50" s="68">
        <v>396.43099999999998</v>
      </c>
      <c r="AE50" s="68">
        <v>392.03899999999999</v>
      </c>
      <c r="AF50" s="68">
        <v>377.43599999999998</v>
      </c>
      <c r="AG50" s="68">
        <v>367.88299999999998</v>
      </c>
      <c r="AH50" s="68">
        <v>365.73</v>
      </c>
      <c r="AI50" s="68">
        <v>373.01799999999997</v>
      </c>
      <c r="AJ50" s="68">
        <v>381.66199999999998</v>
      </c>
      <c r="AK50" s="68">
        <v>373.625</v>
      </c>
      <c r="AL50" s="68">
        <v>357.06299999999999</v>
      </c>
      <c r="AM50" s="68">
        <v>363.77</v>
      </c>
      <c r="AN50" s="68">
        <v>373.34800000000001</v>
      </c>
      <c r="AO50" s="68">
        <v>383.73700000000002</v>
      </c>
      <c r="AP50" s="68">
        <v>393.15199999999999</v>
      </c>
      <c r="AQ50" s="68">
        <v>394.05900000000003</v>
      </c>
      <c r="AR50" s="68">
        <v>383.88600000000002</v>
      </c>
      <c r="AS50" s="68">
        <v>368.70699999999999</v>
      </c>
      <c r="AT50" s="68">
        <v>360.63600000000002</v>
      </c>
      <c r="AU50" s="68">
        <v>360.935</v>
      </c>
      <c r="AV50" s="68">
        <v>381.99599999999998</v>
      </c>
      <c r="AW50" s="68">
        <v>387.536</v>
      </c>
      <c r="AX50" s="68">
        <v>393.714</v>
      </c>
      <c r="AY50" s="68">
        <v>421.47199999999998</v>
      </c>
      <c r="AZ50" s="68">
        <v>448.03899999999999</v>
      </c>
      <c r="BA50" s="68">
        <v>474.815</v>
      </c>
      <c r="BB50" s="68">
        <v>483.37900000000002</v>
      </c>
      <c r="BC50" s="68">
        <v>479.33499999999998</v>
      </c>
      <c r="BD50" s="68">
        <v>465.65328570999998</v>
      </c>
      <c r="BE50" s="68">
        <v>455.03662806</v>
      </c>
      <c r="BF50" s="330">
        <v>449.16070000000002</v>
      </c>
      <c r="BG50" s="330">
        <v>448.01119999999997</v>
      </c>
      <c r="BH50" s="330">
        <v>453.92259999999999</v>
      </c>
      <c r="BI50" s="330">
        <v>450.33920000000001</v>
      </c>
      <c r="BJ50" s="330">
        <v>433.1361</v>
      </c>
      <c r="BK50" s="330">
        <v>441.83640000000003</v>
      </c>
      <c r="BL50" s="330">
        <v>445.94690000000003</v>
      </c>
      <c r="BM50" s="330">
        <v>455.46850000000001</v>
      </c>
      <c r="BN50" s="330">
        <v>459.25420000000003</v>
      </c>
      <c r="BO50" s="330">
        <v>457.44009999999997</v>
      </c>
      <c r="BP50" s="330">
        <v>446.15969999999999</v>
      </c>
      <c r="BQ50" s="330">
        <v>433.86579999999998</v>
      </c>
      <c r="BR50" s="330">
        <v>429.33390000000003</v>
      </c>
      <c r="BS50" s="330">
        <v>430.20589999999999</v>
      </c>
      <c r="BT50" s="330">
        <v>435.3415</v>
      </c>
      <c r="BU50" s="330">
        <v>432.04399999999998</v>
      </c>
      <c r="BV50" s="330">
        <v>416.99889999999999</v>
      </c>
    </row>
    <row r="51" spans="1:74" ht="11.1" customHeight="1" x14ac:dyDescent="0.2">
      <c r="A51" s="641" t="s">
        <v>1275</v>
      </c>
      <c r="B51" s="66" t="s">
        <v>1276</v>
      </c>
      <c r="C51" s="68">
        <v>102.188</v>
      </c>
      <c r="D51" s="68">
        <v>87.236999999999995</v>
      </c>
      <c r="E51" s="68">
        <v>85.528999999999996</v>
      </c>
      <c r="F51" s="68">
        <v>94.923000000000002</v>
      </c>
      <c r="G51" s="68">
        <v>108.253</v>
      </c>
      <c r="H51" s="68">
        <v>122.786</v>
      </c>
      <c r="I51" s="68">
        <v>138.05000000000001</v>
      </c>
      <c r="J51" s="68">
        <v>149.66999999999999</v>
      </c>
      <c r="K51" s="68">
        <v>152.453</v>
      </c>
      <c r="L51" s="68">
        <v>151.92699999999999</v>
      </c>
      <c r="M51" s="68">
        <v>142.10400000000001</v>
      </c>
      <c r="N51" s="68">
        <v>129.374</v>
      </c>
      <c r="O51" s="68">
        <v>118.039</v>
      </c>
      <c r="P51" s="68">
        <v>110.93300000000001</v>
      </c>
      <c r="Q51" s="68">
        <v>118.43899999999999</v>
      </c>
      <c r="R51" s="68">
        <v>131.77000000000001</v>
      </c>
      <c r="S51" s="68">
        <v>148.43700000000001</v>
      </c>
      <c r="T51" s="68">
        <v>163.16999999999999</v>
      </c>
      <c r="U51" s="68">
        <v>176.49600000000001</v>
      </c>
      <c r="V51" s="68">
        <v>187.00700000000001</v>
      </c>
      <c r="W51" s="68">
        <v>191.17599999999999</v>
      </c>
      <c r="X51" s="68">
        <v>182.28399999999999</v>
      </c>
      <c r="Y51" s="68">
        <v>171.00399999999999</v>
      </c>
      <c r="Z51" s="68">
        <v>153.268</v>
      </c>
      <c r="AA51" s="68">
        <v>134.90899999999999</v>
      </c>
      <c r="AB51" s="68">
        <v>121.44799999999999</v>
      </c>
      <c r="AC51" s="68">
        <v>116.367</v>
      </c>
      <c r="AD51" s="68">
        <v>125.70399999999999</v>
      </c>
      <c r="AE51" s="68">
        <v>143.01599999999999</v>
      </c>
      <c r="AF51" s="68">
        <v>160.39699999999999</v>
      </c>
      <c r="AG51" s="68">
        <v>172.60300000000001</v>
      </c>
      <c r="AH51" s="68">
        <v>187.31200000000001</v>
      </c>
      <c r="AI51" s="68">
        <v>190.83</v>
      </c>
      <c r="AJ51" s="68">
        <v>176.798</v>
      </c>
      <c r="AK51" s="68">
        <v>157.286</v>
      </c>
      <c r="AL51" s="68">
        <v>128.42500000000001</v>
      </c>
      <c r="AM51" s="68">
        <v>101.185</v>
      </c>
      <c r="AN51" s="68">
        <v>93.277000000000001</v>
      </c>
      <c r="AO51" s="68">
        <v>98.105999999999995</v>
      </c>
      <c r="AP51" s="68">
        <v>116.88</v>
      </c>
      <c r="AQ51" s="68">
        <v>140.95699999999999</v>
      </c>
      <c r="AR51" s="68">
        <v>164.131</v>
      </c>
      <c r="AS51" s="68">
        <v>187.12700000000001</v>
      </c>
      <c r="AT51" s="68">
        <v>203.67099999999999</v>
      </c>
      <c r="AU51" s="68">
        <v>209.76300000000001</v>
      </c>
      <c r="AV51" s="68">
        <v>205.18199999999999</v>
      </c>
      <c r="AW51" s="68">
        <v>192.923</v>
      </c>
      <c r="AX51" s="68">
        <v>175.35300000000001</v>
      </c>
      <c r="AY51" s="68">
        <v>154.09299999999999</v>
      </c>
      <c r="AZ51" s="68">
        <v>133.21</v>
      </c>
      <c r="BA51" s="68">
        <v>138.751</v>
      </c>
      <c r="BB51" s="68">
        <v>157.02199999999999</v>
      </c>
      <c r="BC51" s="68">
        <v>179.06800000000001</v>
      </c>
      <c r="BD51" s="68">
        <v>195.09715777</v>
      </c>
      <c r="BE51" s="68">
        <v>210.21771676</v>
      </c>
      <c r="BF51" s="330">
        <v>221.21029999999999</v>
      </c>
      <c r="BG51" s="330">
        <v>225.5795</v>
      </c>
      <c r="BH51" s="330">
        <v>218.65639999999999</v>
      </c>
      <c r="BI51" s="330">
        <v>205.02449999999999</v>
      </c>
      <c r="BJ51" s="330">
        <v>183.42320000000001</v>
      </c>
      <c r="BK51" s="330">
        <v>161.56649999999999</v>
      </c>
      <c r="BL51" s="330">
        <v>147.99600000000001</v>
      </c>
      <c r="BM51" s="330">
        <v>144.91929999999999</v>
      </c>
      <c r="BN51" s="330">
        <v>154.67920000000001</v>
      </c>
      <c r="BO51" s="330">
        <v>169.2518</v>
      </c>
      <c r="BP51" s="330">
        <v>181.63509999999999</v>
      </c>
      <c r="BQ51" s="330">
        <v>194.0394</v>
      </c>
      <c r="BR51" s="330">
        <v>203.65039999999999</v>
      </c>
      <c r="BS51" s="330">
        <v>206.56819999999999</v>
      </c>
      <c r="BT51" s="330">
        <v>199.80670000000001</v>
      </c>
      <c r="BU51" s="330">
        <v>185.9238</v>
      </c>
      <c r="BV51" s="330">
        <v>163.85310000000001</v>
      </c>
    </row>
    <row r="52" spans="1:74" ht="11.1" customHeight="1" x14ac:dyDescent="0.2">
      <c r="A52" s="61" t="s">
        <v>998</v>
      </c>
      <c r="B52" s="175" t="s">
        <v>567</v>
      </c>
      <c r="C52" s="68">
        <v>83.231999999999999</v>
      </c>
      <c r="D52" s="68">
        <v>85.430999999999997</v>
      </c>
      <c r="E52" s="68">
        <v>87.881</v>
      </c>
      <c r="F52" s="68">
        <v>91.367999999999995</v>
      </c>
      <c r="G52" s="68">
        <v>91.174000000000007</v>
      </c>
      <c r="H52" s="68">
        <v>91.942999999999998</v>
      </c>
      <c r="I52" s="68">
        <v>88.850999999999999</v>
      </c>
      <c r="J52" s="68">
        <v>89.248999999999995</v>
      </c>
      <c r="K52" s="68">
        <v>88.567999999999998</v>
      </c>
      <c r="L52" s="68">
        <v>91.227000000000004</v>
      </c>
      <c r="M52" s="68">
        <v>85.55</v>
      </c>
      <c r="N52" s="68">
        <v>78.808999999999997</v>
      </c>
      <c r="O52" s="68">
        <v>85.5</v>
      </c>
      <c r="P52" s="68">
        <v>88.914000000000001</v>
      </c>
      <c r="Q52" s="68">
        <v>90.465000000000003</v>
      </c>
      <c r="R52" s="68">
        <v>87.468000000000004</v>
      </c>
      <c r="S52" s="68">
        <v>88.141999999999996</v>
      </c>
      <c r="T52" s="68">
        <v>86.397000000000006</v>
      </c>
      <c r="U52" s="68">
        <v>84.674999999999997</v>
      </c>
      <c r="V52" s="68">
        <v>82.088999999999999</v>
      </c>
      <c r="W52" s="68">
        <v>88.317999999999998</v>
      </c>
      <c r="X52" s="68">
        <v>87.796999999999997</v>
      </c>
      <c r="Y52" s="68">
        <v>86.549000000000007</v>
      </c>
      <c r="Z52" s="68">
        <v>82.284000000000006</v>
      </c>
      <c r="AA52" s="68">
        <v>88.25</v>
      </c>
      <c r="AB52" s="68">
        <v>86.531999999999996</v>
      </c>
      <c r="AC52" s="68">
        <v>89.875</v>
      </c>
      <c r="AD52" s="68">
        <v>91.971000000000004</v>
      </c>
      <c r="AE52" s="68">
        <v>87.245999999999995</v>
      </c>
      <c r="AF52" s="68">
        <v>86.777000000000001</v>
      </c>
      <c r="AG52" s="68">
        <v>83.738</v>
      </c>
      <c r="AH52" s="68">
        <v>82.754000000000005</v>
      </c>
      <c r="AI52" s="68">
        <v>81.638999999999996</v>
      </c>
      <c r="AJ52" s="68">
        <v>85.366</v>
      </c>
      <c r="AK52" s="68">
        <v>85.088999999999999</v>
      </c>
      <c r="AL52" s="68">
        <v>77.959000000000003</v>
      </c>
      <c r="AM52" s="68">
        <v>83.212999999999994</v>
      </c>
      <c r="AN52" s="68">
        <v>89.052999999999997</v>
      </c>
      <c r="AO52" s="68">
        <v>91.256</v>
      </c>
      <c r="AP52" s="68">
        <v>94.408000000000001</v>
      </c>
      <c r="AQ52" s="68">
        <v>92.489000000000004</v>
      </c>
      <c r="AR52" s="68">
        <v>87.325000000000003</v>
      </c>
      <c r="AS52" s="68">
        <v>84.296999999999997</v>
      </c>
      <c r="AT52" s="68">
        <v>83.057000000000002</v>
      </c>
      <c r="AU52" s="68">
        <v>84.504999999999995</v>
      </c>
      <c r="AV52" s="68">
        <v>90.295000000000002</v>
      </c>
      <c r="AW52" s="68">
        <v>85.683000000000007</v>
      </c>
      <c r="AX52" s="68">
        <v>78.494</v>
      </c>
      <c r="AY52" s="68">
        <v>85.066999999999993</v>
      </c>
      <c r="AZ52" s="68">
        <v>85.13</v>
      </c>
      <c r="BA52" s="68">
        <v>84.727000000000004</v>
      </c>
      <c r="BB52" s="68">
        <v>85.774000000000001</v>
      </c>
      <c r="BC52" s="68">
        <v>84.225999999999999</v>
      </c>
      <c r="BD52" s="68">
        <v>86.356999999999999</v>
      </c>
      <c r="BE52" s="68">
        <v>88.254372802999995</v>
      </c>
      <c r="BF52" s="330">
        <v>86.404769999999999</v>
      </c>
      <c r="BG52" s="330">
        <v>87.696929999999995</v>
      </c>
      <c r="BH52" s="330">
        <v>89.280910000000006</v>
      </c>
      <c r="BI52" s="330">
        <v>87.108440000000002</v>
      </c>
      <c r="BJ52" s="330">
        <v>81.694869999999995</v>
      </c>
      <c r="BK52" s="330">
        <v>86.373699999999999</v>
      </c>
      <c r="BL52" s="330">
        <v>88.104569999999995</v>
      </c>
      <c r="BM52" s="330">
        <v>90.992189999999994</v>
      </c>
      <c r="BN52" s="330">
        <v>91.576610000000002</v>
      </c>
      <c r="BO52" s="330">
        <v>90.223560000000006</v>
      </c>
      <c r="BP52" s="330">
        <v>87.692970000000003</v>
      </c>
      <c r="BQ52" s="330">
        <v>85.238330000000005</v>
      </c>
      <c r="BR52" s="330">
        <v>83.795829999999995</v>
      </c>
      <c r="BS52" s="330">
        <v>85.357500000000002</v>
      </c>
      <c r="BT52" s="330">
        <v>87.242760000000004</v>
      </c>
      <c r="BU52" s="330">
        <v>85.290620000000004</v>
      </c>
      <c r="BV52" s="330">
        <v>80.190520000000006</v>
      </c>
    </row>
    <row r="53" spans="1:74" ht="11.1" customHeight="1" x14ac:dyDescent="0.2">
      <c r="A53" s="61" t="s">
        <v>1000</v>
      </c>
      <c r="B53" s="175" t="s">
        <v>572</v>
      </c>
      <c r="C53" s="68">
        <v>22.727761000000001</v>
      </c>
      <c r="D53" s="68">
        <v>23.324501000000001</v>
      </c>
      <c r="E53" s="68">
        <v>23.787623</v>
      </c>
      <c r="F53" s="68">
        <v>23.690000999999999</v>
      </c>
      <c r="G53" s="68">
        <v>23.349298999999998</v>
      </c>
      <c r="H53" s="68">
        <v>21.902581000000001</v>
      </c>
      <c r="I53" s="68">
        <v>21.691585</v>
      </c>
      <c r="J53" s="68">
        <v>20.818595999999999</v>
      </c>
      <c r="K53" s="68">
        <v>21.17043</v>
      </c>
      <c r="L53" s="68">
        <v>20.618766000000001</v>
      </c>
      <c r="M53" s="68">
        <v>21.140650000000001</v>
      </c>
      <c r="N53" s="68">
        <v>21.375620999999999</v>
      </c>
      <c r="O53" s="68">
        <v>24.846406000000002</v>
      </c>
      <c r="P53" s="68">
        <v>26.302676999999999</v>
      </c>
      <c r="Q53" s="68">
        <v>26.310445000000001</v>
      </c>
      <c r="R53" s="68">
        <v>25.8246</v>
      </c>
      <c r="S53" s="68">
        <v>25.335851999999999</v>
      </c>
      <c r="T53" s="68">
        <v>24.604894000000002</v>
      </c>
      <c r="U53" s="68">
        <v>23.318593</v>
      </c>
      <c r="V53" s="68">
        <v>21.958455000000001</v>
      </c>
      <c r="W53" s="68">
        <v>22.782513000000002</v>
      </c>
      <c r="X53" s="68">
        <v>21.593734000000001</v>
      </c>
      <c r="Y53" s="68">
        <v>22.641769</v>
      </c>
      <c r="Z53" s="68">
        <v>23.311354999999999</v>
      </c>
      <c r="AA53" s="68">
        <v>23.382868999999999</v>
      </c>
      <c r="AB53" s="68">
        <v>21.913809000000001</v>
      </c>
      <c r="AC53" s="68">
        <v>21.629854999999999</v>
      </c>
      <c r="AD53" s="68">
        <v>21.039975999999999</v>
      </c>
      <c r="AE53" s="68">
        <v>20.466701</v>
      </c>
      <c r="AF53" s="68">
        <v>19.905864999999999</v>
      </c>
      <c r="AG53" s="68">
        <v>20.732872</v>
      </c>
      <c r="AH53" s="68">
        <v>21.148105999999999</v>
      </c>
      <c r="AI53" s="68">
        <v>20.023990999999999</v>
      </c>
      <c r="AJ53" s="68">
        <v>19.556830999999999</v>
      </c>
      <c r="AK53" s="68">
        <v>20.790773999999999</v>
      </c>
      <c r="AL53" s="68">
        <v>21.646709000000001</v>
      </c>
      <c r="AM53" s="68">
        <v>22.095421999999999</v>
      </c>
      <c r="AN53" s="68">
        <v>21.787421999999999</v>
      </c>
      <c r="AO53" s="68">
        <v>22.55707</v>
      </c>
      <c r="AP53" s="68">
        <v>22.066493999999999</v>
      </c>
      <c r="AQ53" s="68">
        <v>22.468572000000002</v>
      </c>
      <c r="AR53" s="68">
        <v>23.028566000000001</v>
      </c>
      <c r="AS53" s="68">
        <v>23.338566</v>
      </c>
      <c r="AT53" s="68">
        <v>22.587565999999999</v>
      </c>
      <c r="AU53" s="68">
        <v>22.436565999999999</v>
      </c>
      <c r="AV53" s="68">
        <v>21.241565999999999</v>
      </c>
      <c r="AW53" s="68">
        <v>20.921565999999999</v>
      </c>
      <c r="AX53" s="68">
        <v>23.198608</v>
      </c>
      <c r="AY53" s="68">
        <v>25.872862999999999</v>
      </c>
      <c r="AZ53" s="68">
        <v>26.627054999999999</v>
      </c>
      <c r="BA53" s="68">
        <v>26.702770000000001</v>
      </c>
      <c r="BB53" s="68">
        <v>26.26943</v>
      </c>
      <c r="BC53" s="68">
        <v>25.720724000000001</v>
      </c>
      <c r="BD53" s="68">
        <v>25.662455886</v>
      </c>
      <c r="BE53" s="68">
        <v>24.830749931</v>
      </c>
      <c r="BF53" s="330">
        <v>24.338049999999999</v>
      </c>
      <c r="BG53" s="330">
        <v>24.41254</v>
      </c>
      <c r="BH53" s="330">
        <v>23.706630000000001</v>
      </c>
      <c r="BI53" s="330">
        <v>24.12593</v>
      </c>
      <c r="BJ53" s="330">
        <v>24.662929999999999</v>
      </c>
      <c r="BK53" s="330">
        <v>26.265599999999999</v>
      </c>
      <c r="BL53" s="330">
        <v>26.47317</v>
      </c>
      <c r="BM53" s="330">
        <v>26.79233</v>
      </c>
      <c r="BN53" s="330">
        <v>26.3338</v>
      </c>
      <c r="BO53" s="330">
        <v>26.161999999999999</v>
      </c>
      <c r="BP53" s="330">
        <v>25.58231</v>
      </c>
      <c r="BQ53" s="330">
        <v>25.267869999999998</v>
      </c>
      <c r="BR53" s="330">
        <v>24.76915</v>
      </c>
      <c r="BS53" s="330">
        <v>24.840039999999998</v>
      </c>
      <c r="BT53" s="330">
        <v>24.13503</v>
      </c>
      <c r="BU53" s="330">
        <v>24.554259999999999</v>
      </c>
      <c r="BV53" s="330">
        <v>25.090890000000002</v>
      </c>
    </row>
    <row r="54" spans="1:74" ht="11.1" customHeight="1" x14ac:dyDescent="0.2">
      <c r="A54" s="61" t="s">
        <v>662</v>
      </c>
      <c r="B54" s="175" t="s">
        <v>573</v>
      </c>
      <c r="C54" s="68">
        <v>235.649</v>
      </c>
      <c r="D54" s="68">
        <v>229.715</v>
      </c>
      <c r="E54" s="68">
        <v>215.012</v>
      </c>
      <c r="F54" s="68">
        <v>204.255</v>
      </c>
      <c r="G54" s="68">
        <v>213.762</v>
      </c>
      <c r="H54" s="68">
        <v>215.01</v>
      </c>
      <c r="I54" s="68">
        <v>215.221</v>
      </c>
      <c r="J54" s="68">
        <v>210.38</v>
      </c>
      <c r="K54" s="68">
        <v>214.84899999999999</v>
      </c>
      <c r="L54" s="68">
        <v>206.61600000000001</v>
      </c>
      <c r="M54" s="68">
        <v>219.71100000000001</v>
      </c>
      <c r="N54" s="68">
        <v>223.14699999999999</v>
      </c>
      <c r="O54" s="68">
        <v>233.64400000000001</v>
      </c>
      <c r="P54" s="68">
        <v>230.626</v>
      </c>
      <c r="Q54" s="68">
        <v>218.626</v>
      </c>
      <c r="R54" s="68">
        <v>210.595</v>
      </c>
      <c r="S54" s="68">
        <v>204.96299999999999</v>
      </c>
      <c r="T54" s="68">
        <v>207.583</v>
      </c>
      <c r="U54" s="68">
        <v>209.58199999999999</v>
      </c>
      <c r="V54" s="68">
        <v>200.673</v>
      </c>
      <c r="W54" s="68">
        <v>200.88399999999999</v>
      </c>
      <c r="X54" s="68">
        <v>202.995</v>
      </c>
      <c r="Y54" s="68">
        <v>215.26300000000001</v>
      </c>
      <c r="Z54" s="68">
        <v>230.88800000000001</v>
      </c>
      <c r="AA54" s="68">
        <v>234.43600000000001</v>
      </c>
      <c r="AB54" s="68">
        <v>226.762</v>
      </c>
      <c r="AC54" s="68">
        <v>224.67</v>
      </c>
      <c r="AD54" s="68">
        <v>220.768</v>
      </c>
      <c r="AE54" s="68">
        <v>221.33199999999999</v>
      </c>
      <c r="AF54" s="68">
        <v>224.36600000000001</v>
      </c>
      <c r="AG54" s="68">
        <v>222.35599999999999</v>
      </c>
      <c r="AH54" s="68">
        <v>217.59700000000001</v>
      </c>
      <c r="AI54" s="68">
        <v>219.785</v>
      </c>
      <c r="AJ54" s="68">
        <v>213.977</v>
      </c>
      <c r="AK54" s="68">
        <v>216.84899999999999</v>
      </c>
      <c r="AL54" s="68">
        <v>228.03399999999999</v>
      </c>
      <c r="AM54" s="68">
        <v>235.703</v>
      </c>
      <c r="AN54" s="68">
        <v>228.20500000000001</v>
      </c>
      <c r="AO54" s="68">
        <v>220.898</v>
      </c>
      <c r="AP54" s="68">
        <v>215.929</v>
      </c>
      <c r="AQ54" s="68">
        <v>217.66399999999999</v>
      </c>
      <c r="AR54" s="68">
        <v>218.83</v>
      </c>
      <c r="AS54" s="68">
        <v>217.03200000000001</v>
      </c>
      <c r="AT54" s="68">
        <v>211.84299999999999</v>
      </c>
      <c r="AU54" s="68">
        <v>212.49100000000001</v>
      </c>
      <c r="AV54" s="68">
        <v>203.179</v>
      </c>
      <c r="AW54" s="68">
        <v>219.10599999999999</v>
      </c>
      <c r="AX54" s="68">
        <v>238.476</v>
      </c>
      <c r="AY54" s="68">
        <v>239.63</v>
      </c>
      <c r="AZ54" s="68">
        <v>240.678</v>
      </c>
      <c r="BA54" s="68">
        <v>231.48500000000001</v>
      </c>
      <c r="BB54" s="68">
        <v>228.43799999999999</v>
      </c>
      <c r="BC54" s="68">
        <v>222.49600000000001</v>
      </c>
      <c r="BD54" s="68">
        <v>219.60457142999999</v>
      </c>
      <c r="BE54" s="68">
        <v>217.81341404</v>
      </c>
      <c r="BF54" s="330">
        <v>214.76859999999999</v>
      </c>
      <c r="BG54" s="330">
        <v>216.20240000000001</v>
      </c>
      <c r="BH54" s="330">
        <v>210.07400000000001</v>
      </c>
      <c r="BI54" s="330">
        <v>219.10079999999999</v>
      </c>
      <c r="BJ54" s="330">
        <v>229.9468</v>
      </c>
      <c r="BK54" s="330">
        <v>240.10339999999999</v>
      </c>
      <c r="BL54" s="330">
        <v>237.04419999999999</v>
      </c>
      <c r="BM54" s="330">
        <v>228.6516</v>
      </c>
      <c r="BN54" s="330">
        <v>222.79810000000001</v>
      </c>
      <c r="BO54" s="330">
        <v>222.39599999999999</v>
      </c>
      <c r="BP54" s="330">
        <v>222.8715</v>
      </c>
      <c r="BQ54" s="330">
        <v>223.07210000000001</v>
      </c>
      <c r="BR54" s="330">
        <v>218.7021</v>
      </c>
      <c r="BS54" s="330">
        <v>219.75210000000001</v>
      </c>
      <c r="BT54" s="330">
        <v>212.9229</v>
      </c>
      <c r="BU54" s="330">
        <v>221.2193</v>
      </c>
      <c r="BV54" s="330">
        <v>231.9341</v>
      </c>
    </row>
    <row r="55" spans="1:74" ht="11.1" customHeight="1" x14ac:dyDescent="0.2">
      <c r="A55" s="61" t="s">
        <v>663</v>
      </c>
      <c r="B55" s="175" t="s">
        <v>574</v>
      </c>
      <c r="C55" s="68">
        <v>69.617000000000004</v>
      </c>
      <c r="D55" s="68">
        <v>67.834999999999994</v>
      </c>
      <c r="E55" s="68">
        <v>61.206000000000003</v>
      </c>
      <c r="F55" s="68">
        <v>54.636000000000003</v>
      </c>
      <c r="G55" s="68">
        <v>56.353000000000002</v>
      </c>
      <c r="H55" s="68">
        <v>55.521000000000001</v>
      </c>
      <c r="I55" s="68">
        <v>53.335000000000001</v>
      </c>
      <c r="J55" s="68">
        <v>54.545999999999999</v>
      </c>
      <c r="K55" s="68">
        <v>56.308</v>
      </c>
      <c r="L55" s="68">
        <v>55.052</v>
      </c>
      <c r="M55" s="68">
        <v>57.573</v>
      </c>
      <c r="N55" s="68">
        <v>60.631</v>
      </c>
      <c r="O55" s="68">
        <v>61.55</v>
      </c>
      <c r="P55" s="68">
        <v>58.670999999999999</v>
      </c>
      <c r="Q55" s="68">
        <v>54.112000000000002</v>
      </c>
      <c r="R55" s="68">
        <v>50.537999999999997</v>
      </c>
      <c r="S55" s="68">
        <v>49.985999999999997</v>
      </c>
      <c r="T55" s="68">
        <v>51.896000000000001</v>
      </c>
      <c r="U55" s="68">
        <v>51.951999999999998</v>
      </c>
      <c r="V55" s="68">
        <v>48.293999999999997</v>
      </c>
      <c r="W55" s="68">
        <v>47.787999999999997</v>
      </c>
      <c r="X55" s="68">
        <v>49.667999999999999</v>
      </c>
      <c r="Y55" s="68">
        <v>52.625999999999998</v>
      </c>
      <c r="Z55" s="68">
        <v>55.210999999999999</v>
      </c>
      <c r="AA55" s="68">
        <v>55.228000000000002</v>
      </c>
      <c r="AB55" s="68">
        <v>53.143000000000001</v>
      </c>
      <c r="AC55" s="68">
        <v>47.326999999999998</v>
      </c>
      <c r="AD55" s="68">
        <v>45.107999999999997</v>
      </c>
      <c r="AE55" s="68">
        <v>46.375999999999998</v>
      </c>
      <c r="AF55" s="68">
        <v>48.634</v>
      </c>
      <c r="AG55" s="68">
        <v>49.725999999999999</v>
      </c>
      <c r="AH55" s="68">
        <v>47.655000000000001</v>
      </c>
      <c r="AI55" s="68">
        <v>39.78</v>
      </c>
      <c r="AJ55" s="68">
        <v>37.594999999999999</v>
      </c>
      <c r="AK55" s="68">
        <v>37.548000000000002</v>
      </c>
      <c r="AL55" s="68">
        <v>38.975999999999999</v>
      </c>
      <c r="AM55" s="68">
        <v>39.79</v>
      </c>
      <c r="AN55" s="68">
        <v>37.686999999999998</v>
      </c>
      <c r="AO55" s="68">
        <v>34.274000000000001</v>
      </c>
      <c r="AP55" s="68">
        <v>30.71</v>
      </c>
      <c r="AQ55" s="68">
        <v>31.056999999999999</v>
      </c>
      <c r="AR55" s="68">
        <v>28.853999999999999</v>
      </c>
      <c r="AS55" s="68">
        <v>28.32</v>
      </c>
      <c r="AT55" s="68">
        <v>27.513999999999999</v>
      </c>
      <c r="AU55" s="68">
        <v>28.773</v>
      </c>
      <c r="AV55" s="68">
        <v>27.431999999999999</v>
      </c>
      <c r="AW55" s="68">
        <v>29.532</v>
      </c>
      <c r="AX55" s="68">
        <v>30.614999999999998</v>
      </c>
      <c r="AY55" s="68">
        <v>29.922999999999998</v>
      </c>
      <c r="AZ55" s="68">
        <v>30.558</v>
      </c>
      <c r="BA55" s="68">
        <v>26.890999999999998</v>
      </c>
      <c r="BB55" s="68">
        <v>25.898</v>
      </c>
      <c r="BC55" s="68">
        <v>26.58</v>
      </c>
      <c r="BD55" s="68">
        <v>26.746714286</v>
      </c>
      <c r="BE55" s="68">
        <v>24.940908332999999</v>
      </c>
      <c r="BF55" s="330">
        <v>26.29223</v>
      </c>
      <c r="BG55" s="330">
        <v>26.851369999999999</v>
      </c>
      <c r="BH55" s="330">
        <v>25.277180000000001</v>
      </c>
      <c r="BI55" s="330">
        <v>27.297139999999999</v>
      </c>
      <c r="BJ55" s="330">
        <v>28.729030000000002</v>
      </c>
      <c r="BK55" s="330">
        <v>31.522079999999999</v>
      </c>
      <c r="BL55" s="330">
        <v>30.08558</v>
      </c>
      <c r="BM55" s="330">
        <v>26.555430000000001</v>
      </c>
      <c r="BN55" s="330">
        <v>23.758959999999998</v>
      </c>
      <c r="BO55" s="330">
        <v>24.929480000000002</v>
      </c>
      <c r="BP55" s="330">
        <v>26.266310000000001</v>
      </c>
      <c r="BQ55" s="330">
        <v>25.842739999999999</v>
      </c>
      <c r="BR55" s="330">
        <v>25.35388</v>
      </c>
      <c r="BS55" s="330">
        <v>25.647320000000001</v>
      </c>
      <c r="BT55" s="330">
        <v>23.92896</v>
      </c>
      <c r="BU55" s="330">
        <v>25.794930000000001</v>
      </c>
      <c r="BV55" s="330">
        <v>27.2103</v>
      </c>
    </row>
    <row r="56" spans="1:74" ht="11.1" customHeight="1" x14ac:dyDescent="0.2">
      <c r="A56" s="61" t="s">
        <v>664</v>
      </c>
      <c r="B56" s="175" t="s">
        <v>922</v>
      </c>
      <c r="C56" s="68">
        <v>166.03200000000001</v>
      </c>
      <c r="D56" s="68">
        <v>161.88</v>
      </c>
      <c r="E56" s="68">
        <v>153.80600000000001</v>
      </c>
      <c r="F56" s="68">
        <v>149.619</v>
      </c>
      <c r="G56" s="68">
        <v>157.40899999999999</v>
      </c>
      <c r="H56" s="68">
        <v>159.489</v>
      </c>
      <c r="I56" s="68">
        <v>161.886</v>
      </c>
      <c r="J56" s="68">
        <v>155.834</v>
      </c>
      <c r="K56" s="68">
        <v>158.541</v>
      </c>
      <c r="L56" s="68">
        <v>151.56399999999999</v>
      </c>
      <c r="M56" s="68">
        <v>162.13800000000001</v>
      </c>
      <c r="N56" s="68">
        <v>162.51599999999999</v>
      </c>
      <c r="O56" s="68">
        <v>172.09399999999999</v>
      </c>
      <c r="P56" s="68">
        <v>171.95500000000001</v>
      </c>
      <c r="Q56" s="68">
        <v>164.51400000000001</v>
      </c>
      <c r="R56" s="68">
        <v>160.05699999999999</v>
      </c>
      <c r="S56" s="68">
        <v>154.977</v>
      </c>
      <c r="T56" s="68">
        <v>155.68700000000001</v>
      </c>
      <c r="U56" s="68">
        <v>157.63</v>
      </c>
      <c r="V56" s="68">
        <v>152.37899999999999</v>
      </c>
      <c r="W56" s="68">
        <v>153.096</v>
      </c>
      <c r="X56" s="68">
        <v>153.327</v>
      </c>
      <c r="Y56" s="68">
        <v>162.637</v>
      </c>
      <c r="Z56" s="68">
        <v>175.67699999999999</v>
      </c>
      <c r="AA56" s="68">
        <v>179.208</v>
      </c>
      <c r="AB56" s="68">
        <v>173.619</v>
      </c>
      <c r="AC56" s="68">
        <v>177.34299999999999</v>
      </c>
      <c r="AD56" s="68">
        <v>175.66</v>
      </c>
      <c r="AE56" s="68">
        <v>174.95599999999999</v>
      </c>
      <c r="AF56" s="68">
        <v>175.732</v>
      </c>
      <c r="AG56" s="68">
        <v>172.63</v>
      </c>
      <c r="AH56" s="68">
        <v>169.94200000000001</v>
      </c>
      <c r="AI56" s="68">
        <v>180.005</v>
      </c>
      <c r="AJ56" s="68">
        <v>176.38200000000001</v>
      </c>
      <c r="AK56" s="68">
        <v>179.30099999999999</v>
      </c>
      <c r="AL56" s="68">
        <v>189.05799999999999</v>
      </c>
      <c r="AM56" s="68">
        <v>195.91300000000001</v>
      </c>
      <c r="AN56" s="68">
        <v>190.518</v>
      </c>
      <c r="AO56" s="68">
        <v>186.624</v>
      </c>
      <c r="AP56" s="68">
        <v>185.21899999999999</v>
      </c>
      <c r="AQ56" s="68">
        <v>186.607</v>
      </c>
      <c r="AR56" s="68">
        <v>189.976</v>
      </c>
      <c r="AS56" s="68">
        <v>188.71199999999999</v>
      </c>
      <c r="AT56" s="68">
        <v>184.32900000000001</v>
      </c>
      <c r="AU56" s="68">
        <v>183.71799999999999</v>
      </c>
      <c r="AV56" s="68">
        <v>175.74700000000001</v>
      </c>
      <c r="AW56" s="68">
        <v>189.57400000000001</v>
      </c>
      <c r="AX56" s="68">
        <v>207.86099999999999</v>
      </c>
      <c r="AY56" s="68">
        <v>209.70699999999999</v>
      </c>
      <c r="AZ56" s="68">
        <v>210.12</v>
      </c>
      <c r="BA56" s="68">
        <v>204.59399999999999</v>
      </c>
      <c r="BB56" s="68">
        <v>202.54</v>
      </c>
      <c r="BC56" s="68">
        <v>195.916</v>
      </c>
      <c r="BD56" s="68">
        <v>192.85785713999999</v>
      </c>
      <c r="BE56" s="68">
        <v>192.87150944999999</v>
      </c>
      <c r="BF56" s="330">
        <v>188.47630000000001</v>
      </c>
      <c r="BG56" s="330">
        <v>189.351</v>
      </c>
      <c r="BH56" s="330">
        <v>184.79679999999999</v>
      </c>
      <c r="BI56" s="330">
        <v>191.80359999999999</v>
      </c>
      <c r="BJ56" s="330">
        <v>201.21770000000001</v>
      </c>
      <c r="BK56" s="330">
        <v>208.5813</v>
      </c>
      <c r="BL56" s="330">
        <v>206.95859999999999</v>
      </c>
      <c r="BM56" s="330">
        <v>202.09620000000001</v>
      </c>
      <c r="BN56" s="330">
        <v>199.03909999999999</v>
      </c>
      <c r="BO56" s="330">
        <v>197.4666</v>
      </c>
      <c r="BP56" s="330">
        <v>196.6052</v>
      </c>
      <c r="BQ56" s="330">
        <v>197.2294</v>
      </c>
      <c r="BR56" s="330">
        <v>193.34819999999999</v>
      </c>
      <c r="BS56" s="330">
        <v>194.10480000000001</v>
      </c>
      <c r="BT56" s="330">
        <v>188.9939</v>
      </c>
      <c r="BU56" s="330">
        <v>195.42439999999999</v>
      </c>
      <c r="BV56" s="330">
        <v>204.72389999999999</v>
      </c>
    </row>
    <row r="57" spans="1:74" ht="11.1" customHeight="1" x14ac:dyDescent="0.2">
      <c r="A57" s="61" t="s">
        <v>689</v>
      </c>
      <c r="B57" s="175" t="s">
        <v>557</v>
      </c>
      <c r="C57" s="68">
        <v>41.792999999999999</v>
      </c>
      <c r="D57" s="68">
        <v>39.39</v>
      </c>
      <c r="E57" s="68">
        <v>40.107999999999997</v>
      </c>
      <c r="F57" s="68">
        <v>38.372999999999998</v>
      </c>
      <c r="G57" s="68">
        <v>41.197000000000003</v>
      </c>
      <c r="H57" s="68">
        <v>42.29</v>
      </c>
      <c r="I57" s="68">
        <v>44.228000000000002</v>
      </c>
      <c r="J57" s="68">
        <v>43.106000000000002</v>
      </c>
      <c r="K57" s="68">
        <v>45.86</v>
      </c>
      <c r="L57" s="68">
        <v>45.134999999999998</v>
      </c>
      <c r="M57" s="68">
        <v>41.872</v>
      </c>
      <c r="N57" s="68">
        <v>41.482999999999997</v>
      </c>
      <c r="O57" s="68">
        <v>42.127000000000002</v>
      </c>
      <c r="P57" s="68">
        <v>41.14</v>
      </c>
      <c r="Q57" s="68">
        <v>39.15</v>
      </c>
      <c r="R57" s="68">
        <v>40.311999999999998</v>
      </c>
      <c r="S57" s="68">
        <v>39.854999999999997</v>
      </c>
      <c r="T57" s="68">
        <v>38.463999999999999</v>
      </c>
      <c r="U57" s="68">
        <v>40.021000000000001</v>
      </c>
      <c r="V57" s="68">
        <v>43.246000000000002</v>
      </c>
      <c r="W57" s="68">
        <v>43.991</v>
      </c>
      <c r="X57" s="68">
        <v>44.677</v>
      </c>
      <c r="Y57" s="68">
        <v>41.048000000000002</v>
      </c>
      <c r="Z57" s="68">
        <v>39.619999999999997</v>
      </c>
      <c r="AA57" s="68">
        <v>39.649000000000001</v>
      </c>
      <c r="AB57" s="68">
        <v>40.497</v>
      </c>
      <c r="AC57" s="68">
        <v>39.883000000000003</v>
      </c>
      <c r="AD57" s="68">
        <v>41.314999999999998</v>
      </c>
      <c r="AE57" s="68">
        <v>40.801000000000002</v>
      </c>
      <c r="AF57" s="68">
        <v>40.414000000000001</v>
      </c>
      <c r="AG57" s="68">
        <v>39.151000000000003</v>
      </c>
      <c r="AH57" s="68">
        <v>39.453000000000003</v>
      </c>
      <c r="AI57" s="68">
        <v>41.098999999999997</v>
      </c>
      <c r="AJ57" s="68">
        <v>38.960999999999999</v>
      </c>
      <c r="AK57" s="68">
        <v>36.99</v>
      </c>
      <c r="AL57" s="68">
        <v>37.183</v>
      </c>
      <c r="AM57" s="68">
        <v>37.531999999999996</v>
      </c>
      <c r="AN57" s="68">
        <v>38.250999999999998</v>
      </c>
      <c r="AO57" s="68">
        <v>36.012</v>
      </c>
      <c r="AP57" s="68">
        <v>38.448</v>
      </c>
      <c r="AQ57" s="68">
        <v>38.762</v>
      </c>
      <c r="AR57" s="68">
        <v>36.292999999999999</v>
      </c>
      <c r="AS57" s="68">
        <v>35.463000000000001</v>
      </c>
      <c r="AT57" s="68">
        <v>35.634999999999998</v>
      </c>
      <c r="AU57" s="68">
        <v>39.627000000000002</v>
      </c>
      <c r="AV57" s="68">
        <v>36.344000000000001</v>
      </c>
      <c r="AW57" s="68">
        <v>35.814</v>
      </c>
      <c r="AX57" s="68">
        <v>37.524000000000001</v>
      </c>
      <c r="AY57" s="68">
        <v>38.485999999999997</v>
      </c>
      <c r="AZ57" s="68">
        <v>38.581000000000003</v>
      </c>
      <c r="BA57" s="68">
        <v>37.191000000000003</v>
      </c>
      <c r="BB57" s="68">
        <v>38.411999999999999</v>
      </c>
      <c r="BC57" s="68">
        <v>42.451000000000001</v>
      </c>
      <c r="BD57" s="68">
        <v>43.767285714000003</v>
      </c>
      <c r="BE57" s="68">
        <v>43.409761414999998</v>
      </c>
      <c r="BF57" s="330">
        <v>43.744320000000002</v>
      </c>
      <c r="BG57" s="330">
        <v>45.068080000000002</v>
      </c>
      <c r="BH57" s="330">
        <v>43.297820000000002</v>
      </c>
      <c r="BI57" s="330">
        <v>41.735790000000001</v>
      </c>
      <c r="BJ57" s="330">
        <v>41.396720000000002</v>
      </c>
      <c r="BK57" s="330">
        <v>41.984760000000001</v>
      </c>
      <c r="BL57" s="330">
        <v>41.627479999999998</v>
      </c>
      <c r="BM57" s="330">
        <v>40.833129999999997</v>
      </c>
      <c r="BN57" s="330">
        <v>41.484450000000002</v>
      </c>
      <c r="BO57" s="330">
        <v>41.984909999999999</v>
      </c>
      <c r="BP57" s="330">
        <v>41.288440000000001</v>
      </c>
      <c r="BQ57" s="330">
        <v>41.963079999999998</v>
      </c>
      <c r="BR57" s="330">
        <v>41.996690000000001</v>
      </c>
      <c r="BS57" s="330">
        <v>43.572519999999997</v>
      </c>
      <c r="BT57" s="330">
        <v>41.90616</v>
      </c>
      <c r="BU57" s="330">
        <v>40.118450000000003</v>
      </c>
      <c r="BV57" s="330">
        <v>39.905569999999997</v>
      </c>
    </row>
    <row r="58" spans="1:74" ht="11.1" customHeight="1" x14ac:dyDescent="0.2">
      <c r="A58" s="61" t="s">
        <v>643</v>
      </c>
      <c r="B58" s="175" t="s">
        <v>569</v>
      </c>
      <c r="C58" s="68">
        <v>163.08600000000001</v>
      </c>
      <c r="D58" s="68">
        <v>154.077</v>
      </c>
      <c r="E58" s="68">
        <v>149.239</v>
      </c>
      <c r="F58" s="68">
        <v>142.91900000000001</v>
      </c>
      <c r="G58" s="68">
        <v>144.84700000000001</v>
      </c>
      <c r="H58" s="68">
        <v>143.87</v>
      </c>
      <c r="I58" s="68">
        <v>154.45500000000001</v>
      </c>
      <c r="J58" s="68">
        <v>155.06399999999999</v>
      </c>
      <c r="K58" s="68">
        <v>153.399</v>
      </c>
      <c r="L58" s="68">
        <v>142.327</v>
      </c>
      <c r="M58" s="68">
        <v>143.857</v>
      </c>
      <c r="N58" s="68">
        <v>149.21199999999999</v>
      </c>
      <c r="O58" s="68">
        <v>147.21</v>
      </c>
      <c r="P58" s="68">
        <v>139.28899999999999</v>
      </c>
      <c r="Q58" s="68">
        <v>133.697</v>
      </c>
      <c r="R58" s="68">
        <v>124.66500000000001</v>
      </c>
      <c r="S58" s="68">
        <v>121.44499999999999</v>
      </c>
      <c r="T58" s="68">
        <v>119.89</v>
      </c>
      <c r="U58" s="68">
        <v>126.45399999999999</v>
      </c>
      <c r="V58" s="68">
        <v>127.309</v>
      </c>
      <c r="W58" s="68">
        <v>127.384</v>
      </c>
      <c r="X58" s="68">
        <v>118.65300000000001</v>
      </c>
      <c r="Y58" s="68">
        <v>117.99299999999999</v>
      </c>
      <c r="Z58" s="68">
        <v>134.809</v>
      </c>
      <c r="AA58" s="68">
        <v>131.268</v>
      </c>
      <c r="AB58" s="68">
        <v>121.96299999999999</v>
      </c>
      <c r="AC58" s="68">
        <v>118.73699999999999</v>
      </c>
      <c r="AD58" s="68">
        <v>118.791</v>
      </c>
      <c r="AE58" s="68">
        <v>122.13200000000001</v>
      </c>
      <c r="AF58" s="68">
        <v>122.46299999999999</v>
      </c>
      <c r="AG58" s="68">
        <v>126.02</v>
      </c>
      <c r="AH58" s="68">
        <v>129.06</v>
      </c>
      <c r="AI58" s="68">
        <v>129.32599999999999</v>
      </c>
      <c r="AJ58" s="68">
        <v>118.035</v>
      </c>
      <c r="AK58" s="68">
        <v>121.11799999999999</v>
      </c>
      <c r="AL58" s="68">
        <v>127.54300000000001</v>
      </c>
      <c r="AM58" s="68">
        <v>114.53400000000001</v>
      </c>
      <c r="AN58" s="68">
        <v>112.89700000000001</v>
      </c>
      <c r="AO58" s="68">
        <v>115.337</v>
      </c>
      <c r="AP58" s="68">
        <v>116.827</v>
      </c>
      <c r="AQ58" s="68">
        <v>121.75700000000001</v>
      </c>
      <c r="AR58" s="68">
        <v>121.67400000000001</v>
      </c>
      <c r="AS58" s="68">
        <v>125.559</v>
      </c>
      <c r="AT58" s="68">
        <v>128.13200000000001</v>
      </c>
      <c r="AU58" s="68">
        <v>131.28899999999999</v>
      </c>
      <c r="AV58" s="68">
        <v>120.093</v>
      </c>
      <c r="AW58" s="68">
        <v>126.08499999999999</v>
      </c>
      <c r="AX58" s="68">
        <v>136.065</v>
      </c>
      <c r="AY58" s="68">
        <v>131.99199999999999</v>
      </c>
      <c r="AZ58" s="68">
        <v>123.137</v>
      </c>
      <c r="BA58" s="68">
        <v>128.29400000000001</v>
      </c>
      <c r="BB58" s="68">
        <v>129.02199999999999</v>
      </c>
      <c r="BC58" s="68">
        <v>134.02799999999999</v>
      </c>
      <c r="BD58" s="68">
        <v>137.99214286</v>
      </c>
      <c r="BE58" s="68">
        <v>145.03533378</v>
      </c>
      <c r="BF58" s="330">
        <v>147.82050000000001</v>
      </c>
      <c r="BG58" s="330">
        <v>146.1883</v>
      </c>
      <c r="BH58" s="330">
        <v>139.9794</v>
      </c>
      <c r="BI58" s="330">
        <v>142.2766</v>
      </c>
      <c r="BJ58" s="330">
        <v>147.72900000000001</v>
      </c>
      <c r="BK58" s="330">
        <v>145.11109999999999</v>
      </c>
      <c r="BL58" s="330">
        <v>138.49449999999999</v>
      </c>
      <c r="BM58" s="330">
        <v>133.85730000000001</v>
      </c>
      <c r="BN58" s="330">
        <v>133.34520000000001</v>
      </c>
      <c r="BO58" s="330">
        <v>137.2792</v>
      </c>
      <c r="BP58" s="330">
        <v>139.83160000000001</v>
      </c>
      <c r="BQ58" s="330">
        <v>146.8845</v>
      </c>
      <c r="BR58" s="330">
        <v>149.74860000000001</v>
      </c>
      <c r="BS58" s="330">
        <v>148.3254</v>
      </c>
      <c r="BT58" s="330">
        <v>142.30289999999999</v>
      </c>
      <c r="BU58" s="330">
        <v>144.53559999999999</v>
      </c>
      <c r="BV58" s="330">
        <v>149.50299999999999</v>
      </c>
    </row>
    <row r="59" spans="1:74" ht="11.1" customHeight="1" x14ac:dyDescent="0.2">
      <c r="A59" s="61" t="s">
        <v>690</v>
      </c>
      <c r="B59" s="175" t="s">
        <v>570</v>
      </c>
      <c r="C59" s="68">
        <v>39.44</v>
      </c>
      <c r="D59" s="68">
        <v>35.345999999999997</v>
      </c>
      <c r="E59" s="68">
        <v>37.74</v>
      </c>
      <c r="F59" s="68">
        <v>39.915999999999997</v>
      </c>
      <c r="G59" s="68">
        <v>37.576000000000001</v>
      </c>
      <c r="H59" s="68">
        <v>37.899000000000001</v>
      </c>
      <c r="I59" s="68">
        <v>38.165999999999997</v>
      </c>
      <c r="J59" s="68">
        <v>39.04</v>
      </c>
      <c r="K59" s="68">
        <v>34.709000000000003</v>
      </c>
      <c r="L59" s="68">
        <v>36.930999999999997</v>
      </c>
      <c r="M59" s="68">
        <v>39.317999999999998</v>
      </c>
      <c r="N59" s="68">
        <v>34.189</v>
      </c>
      <c r="O59" s="68">
        <v>33.956000000000003</v>
      </c>
      <c r="P59" s="68">
        <v>35.993000000000002</v>
      </c>
      <c r="Q59" s="68">
        <v>36.643999999999998</v>
      </c>
      <c r="R59" s="68">
        <v>34.622999999999998</v>
      </c>
      <c r="S59" s="68">
        <v>33.034999999999997</v>
      </c>
      <c r="T59" s="68">
        <v>36.933</v>
      </c>
      <c r="U59" s="68">
        <v>35.898000000000003</v>
      </c>
      <c r="V59" s="68">
        <v>34.158000000000001</v>
      </c>
      <c r="W59" s="68">
        <v>35.518999999999998</v>
      </c>
      <c r="X59" s="68">
        <v>37.423999999999999</v>
      </c>
      <c r="Y59" s="68">
        <v>37.027000000000001</v>
      </c>
      <c r="Z59" s="68">
        <v>33.951000000000001</v>
      </c>
      <c r="AA59" s="68">
        <v>35.534999999999997</v>
      </c>
      <c r="AB59" s="68">
        <v>37.984999999999999</v>
      </c>
      <c r="AC59" s="68">
        <v>36.985999999999997</v>
      </c>
      <c r="AD59" s="68">
        <v>40.316000000000003</v>
      </c>
      <c r="AE59" s="68">
        <v>38.965000000000003</v>
      </c>
      <c r="AF59" s="68">
        <v>37.555999999999997</v>
      </c>
      <c r="AG59" s="68">
        <v>37.801000000000002</v>
      </c>
      <c r="AH59" s="68">
        <v>35.244999999999997</v>
      </c>
      <c r="AI59" s="68">
        <v>35.585000000000001</v>
      </c>
      <c r="AJ59" s="68">
        <v>36.319000000000003</v>
      </c>
      <c r="AK59" s="68">
        <v>35.713999999999999</v>
      </c>
      <c r="AL59" s="68">
        <v>38.143999999999998</v>
      </c>
      <c r="AM59" s="68">
        <v>36.787999999999997</v>
      </c>
      <c r="AN59" s="68">
        <v>36.673999999999999</v>
      </c>
      <c r="AO59" s="68">
        <v>36.396999999999998</v>
      </c>
      <c r="AP59" s="68">
        <v>36.182000000000002</v>
      </c>
      <c r="AQ59" s="68">
        <v>38.317</v>
      </c>
      <c r="AR59" s="68">
        <v>36.656999999999996</v>
      </c>
      <c r="AS59" s="68">
        <v>35.719000000000001</v>
      </c>
      <c r="AT59" s="68">
        <v>37.51</v>
      </c>
      <c r="AU59" s="68">
        <v>36.597000000000001</v>
      </c>
      <c r="AV59" s="68">
        <v>36.938000000000002</v>
      </c>
      <c r="AW59" s="68">
        <v>36.317999999999998</v>
      </c>
      <c r="AX59" s="68">
        <v>33.676000000000002</v>
      </c>
      <c r="AY59" s="68">
        <v>34.267000000000003</v>
      </c>
      <c r="AZ59" s="68">
        <v>36.662999999999997</v>
      </c>
      <c r="BA59" s="68">
        <v>38.136000000000003</v>
      </c>
      <c r="BB59" s="68">
        <v>39.07</v>
      </c>
      <c r="BC59" s="68">
        <v>40.959000000000003</v>
      </c>
      <c r="BD59" s="68">
        <v>40.420285714000002</v>
      </c>
      <c r="BE59" s="68">
        <v>39.420456727000001</v>
      </c>
      <c r="BF59" s="330">
        <v>38.381929999999997</v>
      </c>
      <c r="BG59" s="330">
        <v>37.880549999999999</v>
      </c>
      <c r="BH59" s="330">
        <v>38.263979999999997</v>
      </c>
      <c r="BI59" s="330">
        <v>38.476329999999997</v>
      </c>
      <c r="BJ59" s="330">
        <v>37.202390000000001</v>
      </c>
      <c r="BK59" s="330">
        <v>37.177979999999998</v>
      </c>
      <c r="BL59" s="330">
        <v>37.472259999999999</v>
      </c>
      <c r="BM59" s="330">
        <v>37.45478</v>
      </c>
      <c r="BN59" s="330">
        <v>37.855440000000002</v>
      </c>
      <c r="BO59" s="330">
        <v>37.844810000000003</v>
      </c>
      <c r="BP59" s="330">
        <v>37.408439999999999</v>
      </c>
      <c r="BQ59" s="330">
        <v>36.875320000000002</v>
      </c>
      <c r="BR59" s="330">
        <v>36.312150000000003</v>
      </c>
      <c r="BS59" s="330">
        <v>36.1295</v>
      </c>
      <c r="BT59" s="330">
        <v>37.267470000000003</v>
      </c>
      <c r="BU59" s="330">
        <v>37.69961</v>
      </c>
      <c r="BV59" s="330">
        <v>36.518770000000004</v>
      </c>
    </row>
    <row r="60" spans="1:74" ht="11.1" customHeight="1" x14ac:dyDescent="0.2">
      <c r="A60" s="61" t="s">
        <v>1001</v>
      </c>
      <c r="B60" s="647" t="s">
        <v>1277</v>
      </c>
      <c r="C60" s="68">
        <v>49.704999999999998</v>
      </c>
      <c r="D60" s="68">
        <v>50.954999999999998</v>
      </c>
      <c r="E60" s="68">
        <v>50.118000000000002</v>
      </c>
      <c r="F60" s="68">
        <v>50.804000000000002</v>
      </c>
      <c r="G60" s="68">
        <v>51.677999999999997</v>
      </c>
      <c r="H60" s="68">
        <v>50.506999999999998</v>
      </c>
      <c r="I60" s="68">
        <v>50.435000000000002</v>
      </c>
      <c r="J60" s="68">
        <v>45.142000000000003</v>
      </c>
      <c r="K60" s="68">
        <v>43.786999999999999</v>
      </c>
      <c r="L60" s="68">
        <v>41.734000000000002</v>
      </c>
      <c r="M60" s="68">
        <v>43.749000000000002</v>
      </c>
      <c r="N60" s="68">
        <v>45.866999999999997</v>
      </c>
      <c r="O60" s="68">
        <v>47.85</v>
      </c>
      <c r="P60" s="68">
        <v>49.776000000000003</v>
      </c>
      <c r="Q60" s="68">
        <v>51.006999999999998</v>
      </c>
      <c r="R60" s="68">
        <v>50.417000000000002</v>
      </c>
      <c r="S60" s="68">
        <v>50.722000000000001</v>
      </c>
      <c r="T60" s="68">
        <v>49.195999999999998</v>
      </c>
      <c r="U60" s="68">
        <v>47.924999999999997</v>
      </c>
      <c r="V60" s="68">
        <v>45.738</v>
      </c>
      <c r="W60" s="68">
        <v>44.526000000000003</v>
      </c>
      <c r="X60" s="68">
        <v>43.387999999999998</v>
      </c>
      <c r="Y60" s="68">
        <v>44.523000000000003</v>
      </c>
      <c r="Z60" s="68">
        <v>48.881999999999998</v>
      </c>
      <c r="AA60" s="68">
        <v>50.179000000000002</v>
      </c>
      <c r="AB60" s="68">
        <v>51.878</v>
      </c>
      <c r="AC60" s="68">
        <v>55.764000000000003</v>
      </c>
      <c r="AD60" s="68">
        <v>55.444000000000003</v>
      </c>
      <c r="AE60" s="68">
        <v>54.795999999999999</v>
      </c>
      <c r="AF60" s="68">
        <v>53.63</v>
      </c>
      <c r="AG60" s="68">
        <v>51.506</v>
      </c>
      <c r="AH60" s="68">
        <v>48.527999999999999</v>
      </c>
      <c r="AI60" s="68">
        <v>46.097999999999999</v>
      </c>
      <c r="AJ60" s="68">
        <v>43.359000000000002</v>
      </c>
      <c r="AK60" s="68">
        <v>45.935000000000002</v>
      </c>
      <c r="AL60" s="68">
        <v>49.405999999999999</v>
      </c>
      <c r="AM60" s="68">
        <v>51.848999999999997</v>
      </c>
      <c r="AN60" s="68">
        <v>53.555999999999997</v>
      </c>
      <c r="AO60" s="68">
        <v>52.801000000000002</v>
      </c>
      <c r="AP60" s="68">
        <v>53.002000000000002</v>
      </c>
      <c r="AQ60" s="68">
        <v>51.741</v>
      </c>
      <c r="AR60" s="68">
        <v>50.877000000000002</v>
      </c>
      <c r="AS60" s="68">
        <v>49.49</v>
      </c>
      <c r="AT60" s="68">
        <v>47.59</v>
      </c>
      <c r="AU60" s="68">
        <v>46.360999999999997</v>
      </c>
      <c r="AV60" s="68">
        <v>43.829000000000001</v>
      </c>
      <c r="AW60" s="68">
        <v>46.494999999999997</v>
      </c>
      <c r="AX60" s="68">
        <v>48.994999999999997</v>
      </c>
      <c r="AY60" s="68">
        <v>52.426000000000002</v>
      </c>
      <c r="AZ60" s="68">
        <v>54.823</v>
      </c>
      <c r="BA60" s="68">
        <v>57.332000000000001</v>
      </c>
      <c r="BB60" s="68">
        <v>57.061999999999998</v>
      </c>
      <c r="BC60" s="68">
        <v>57.323</v>
      </c>
      <c r="BD60" s="68">
        <v>56.140360000000001</v>
      </c>
      <c r="BE60" s="68">
        <v>54.893430000000002</v>
      </c>
      <c r="BF60" s="330">
        <v>51.078780000000002</v>
      </c>
      <c r="BG60" s="330">
        <v>49.26623</v>
      </c>
      <c r="BH60" s="330">
        <v>46.869700000000002</v>
      </c>
      <c r="BI60" s="330">
        <v>47.442799999999998</v>
      </c>
      <c r="BJ60" s="330">
        <v>50.33511</v>
      </c>
      <c r="BK60" s="330">
        <v>54.213259999999998</v>
      </c>
      <c r="BL60" s="330">
        <v>55.99662</v>
      </c>
      <c r="BM60" s="330">
        <v>57.539589999999997</v>
      </c>
      <c r="BN60" s="330">
        <v>57.410420000000002</v>
      </c>
      <c r="BO60" s="330">
        <v>57.270580000000002</v>
      </c>
      <c r="BP60" s="330">
        <v>55.152140000000003</v>
      </c>
      <c r="BQ60" s="330">
        <v>53.857579999999999</v>
      </c>
      <c r="BR60" s="330">
        <v>50.010429999999999</v>
      </c>
      <c r="BS60" s="330">
        <v>48.177999999999997</v>
      </c>
      <c r="BT60" s="330">
        <v>45.858629999999998</v>
      </c>
      <c r="BU60" s="330">
        <v>46.50376</v>
      </c>
      <c r="BV60" s="330">
        <v>49.454540000000001</v>
      </c>
    </row>
    <row r="61" spans="1:74" ht="11.1" customHeight="1" x14ac:dyDescent="0.2">
      <c r="A61" s="61" t="s">
        <v>691</v>
      </c>
      <c r="B61" s="175" t="s">
        <v>124</v>
      </c>
      <c r="C61" s="241">
        <v>1082.865761</v>
      </c>
      <c r="D61" s="241">
        <v>1053.942501</v>
      </c>
      <c r="E61" s="241">
        <v>1049.6276230000001</v>
      </c>
      <c r="F61" s="241">
        <v>1052.7890010000001</v>
      </c>
      <c r="G61" s="241">
        <v>1080.185299</v>
      </c>
      <c r="H61" s="241">
        <v>1081.970581</v>
      </c>
      <c r="I61" s="241">
        <v>1097.4375849999999</v>
      </c>
      <c r="J61" s="241">
        <v>1099.2305960000001</v>
      </c>
      <c r="K61" s="241">
        <v>1084.98243</v>
      </c>
      <c r="L61" s="241">
        <v>1073.4907659999999</v>
      </c>
      <c r="M61" s="241">
        <v>1074.1746499999999</v>
      </c>
      <c r="N61" s="241">
        <v>1054.1356209999999</v>
      </c>
      <c r="O61" s="241">
        <v>1076.6454060000001</v>
      </c>
      <c r="P61" s="241">
        <v>1071.4566769999999</v>
      </c>
      <c r="Q61" s="241">
        <v>1087.534445</v>
      </c>
      <c r="R61" s="241">
        <v>1088.5326</v>
      </c>
      <c r="S61" s="241">
        <v>1099.869852</v>
      </c>
      <c r="T61" s="241">
        <v>1114.2188940000001</v>
      </c>
      <c r="U61" s="241">
        <v>1117.0335930000001</v>
      </c>
      <c r="V61" s="241">
        <v>1104.602455</v>
      </c>
      <c r="W61" s="241">
        <v>1124.5405129999999</v>
      </c>
      <c r="X61" s="241">
        <v>1115.1207340000001</v>
      </c>
      <c r="Y61" s="241">
        <v>1115.4567689999999</v>
      </c>
      <c r="Z61" s="241">
        <v>1112.5093549999999</v>
      </c>
      <c r="AA61" s="241">
        <v>1115.0248690000001</v>
      </c>
      <c r="AB61" s="241">
        <v>1094.188809</v>
      </c>
      <c r="AC61" s="241">
        <v>1097.040855</v>
      </c>
      <c r="AD61" s="241">
        <v>1111.779976</v>
      </c>
      <c r="AE61" s="241">
        <v>1120.7937010000001</v>
      </c>
      <c r="AF61" s="241">
        <v>1122.9448649999999</v>
      </c>
      <c r="AG61" s="241">
        <v>1121.790872</v>
      </c>
      <c r="AH61" s="241">
        <v>1126.827106</v>
      </c>
      <c r="AI61" s="241">
        <v>1137.4039909999999</v>
      </c>
      <c r="AJ61" s="241">
        <v>1114.033831</v>
      </c>
      <c r="AK61" s="241">
        <v>1093.3967740000001</v>
      </c>
      <c r="AL61" s="241">
        <v>1065.4037089999999</v>
      </c>
      <c r="AM61" s="241">
        <v>1046.6694219999999</v>
      </c>
      <c r="AN61" s="241">
        <v>1047.0484220000001</v>
      </c>
      <c r="AO61" s="241">
        <v>1057.1010699999999</v>
      </c>
      <c r="AP61" s="241">
        <v>1086.8944939999999</v>
      </c>
      <c r="AQ61" s="241">
        <v>1118.2145720000001</v>
      </c>
      <c r="AR61" s="241">
        <v>1122.701566</v>
      </c>
      <c r="AS61" s="241">
        <v>1126.7325659999999</v>
      </c>
      <c r="AT61" s="241">
        <v>1130.661566</v>
      </c>
      <c r="AU61" s="241">
        <v>1144.0045660000001</v>
      </c>
      <c r="AV61" s="241">
        <v>1139.0975659999999</v>
      </c>
      <c r="AW61" s="241">
        <v>1150.881566</v>
      </c>
      <c r="AX61" s="241">
        <v>1165.4956079999999</v>
      </c>
      <c r="AY61" s="241">
        <v>1183.305863</v>
      </c>
      <c r="AZ61" s="241">
        <v>1186.8880549999999</v>
      </c>
      <c r="BA61" s="241">
        <v>1217.4337700000001</v>
      </c>
      <c r="BB61" s="241">
        <v>1244.4484299999999</v>
      </c>
      <c r="BC61" s="241">
        <v>1265.606724</v>
      </c>
      <c r="BD61" s="241">
        <v>1270.6945450999999</v>
      </c>
      <c r="BE61" s="241">
        <v>1278.9108673000001</v>
      </c>
      <c r="BF61" s="334">
        <v>1276.9079999999999</v>
      </c>
      <c r="BG61" s="334">
        <v>1280.306</v>
      </c>
      <c r="BH61" s="334">
        <v>1264.0509999999999</v>
      </c>
      <c r="BI61" s="334">
        <v>1255.6300000000001</v>
      </c>
      <c r="BJ61" s="334">
        <v>1229.527</v>
      </c>
      <c r="BK61" s="334">
        <v>1234.633</v>
      </c>
      <c r="BL61" s="334">
        <v>1219.1559999999999</v>
      </c>
      <c r="BM61" s="334">
        <v>1216.509</v>
      </c>
      <c r="BN61" s="334">
        <v>1224.7370000000001</v>
      </c>
      <c r="BO61" s="334">
        <v>1239.8530000000001</v>
      </c>
      <c r="BP61" s="334">
        <v>1237.6220000000001</v>
      </c>
      <c r="BQ61" s="334">
        <v>1241.0640000000001</v>
      </c>
      <c r="BR61" s="334">
        <v>1238.319</v>
      </c>
      <c r="BS61" s="334">
        <v>1242.9290000000001</v>
      </c>
      <c r="BT61" s="334">
        <v>1226.7840000000001</v>
      </c>
      <c r="BU61" s="334">
        <v>1217.8889999999999</v>
      </c>
      <c r="BV61" s="334">
        <v>1193.4490000000001</v>
      </c>
    </row>
    <row r="62" spans="1:74" ht="11.1" customHeight="1" x14ac:dyDescent="0.2">
      <c r="A62" s="61" t="s">
        <v>692</v>
      </c>
      <c r="B62" s="178" t="s">
        <v>575</v>
      </c>
      <c r="C62" s="271">
        <v>726.54300000000001</v>
      </c>
      <c r="D62" s="271">
        <v>726.54200000000003</v>
      </c>
      <c r="E62" s="271">
        <v>726.54200000000003</v>
      </c>
      <c r="F62" s="271">
        <v>726.54200000000003</v>
      </c>
      <c r="G62" s="271">
        <v>726.54200000000003</v>
      </c>
      <c r="H62" s="271">
        <v>726.53099999999995</v>
      </c>
      <c r="I62" s="271">
        <v>718.21500000000003</v>
      </c>
      <c r="J62" s="271">
        <v>696.45600000000002</v>
      </c>
      <c r="K62" s="271">
        <v>695.95100000000002</v>
      </c>
      <c r="L62" s="271">
        <v>695.95100000000002</v>
      </c>
      <c r="M62" s="271">
        <v>695.95100000000002</v>
      </c>
      <c r="N62" s="271">
        <v>695.95100000000002</v>
      </c>
      <c r="O62" s="271">
        <v>695.95100000000002</v>
      </c>
      <c r="P62" s="271">
        <v>695.95100000000002</v>
      </c>
      <c r="Q62" s="271">
        <v>695.95100000000002</v>
      </c>
      <c r="R62" s="271">
        <v>695.95100000000002</v>
      </c>
      <c r="S62" s="271">
        <v>695.95100000000002</v>
      </c>
      <c r="T62" s="271">
        <v>695.95100000000002</v>
      </c>
      <c r="U62" s="271">
        <v>695.95</v>
      </c>
      <c r="V62" s="271">
        <v>695.95</v>
      </c>
      <c r="W62" s="271">
        <v>694.952</v>
      </c>
      <c r="X62" s="271">
        <v>694.952</v>
      </c>
      <c r="Y62" s="271">
        <v>694.952</v>
      </c>
      <c r="Z62" s="271">
        <v>695.26800000000003</v>
      </c>
      <c r="AA62" s="271">
        <v>695.80499999999995</v>
      </c>
      <c r="AB62" s="271">
        <v>695.96900000000005</v>
      </c>
      <c r="AC62" s="271">
        <v>695.96900000000005</v>
      </c>
      <c r="AD62" s="271">
        <v>695.96900000000005</v>
      </c>
      <c r="AE62" s="271">
        <v>695.96900000000005</v>
      </c>
      <c r="AF62" s="271">
        <v>695.96900000000005</v>
      </c>
      <c r="AG62" s="271">
        <v>695.96900000000005</v>
      </c>
      <c r="AH62" s="271">
        <v>695.96900000000005</v>
      </c>
      <c r="AI62" s="271">
        <v>695.96900000000005</v>
      </c>
      <c r="AJ62" s="271">
        <v>695.96900000000005</v>
      </c>
      <c r="AK62" s="271">
        <v>695.96900000000005</v>
      </c>
      <c r="AL62" s="271">
        <v>695.96900000000005</v>
      </c>
      <c r="AM62" s="271">
        <v>695.96900000000005</v>
      </c>
      <c r="AN62" s="271">
        <v>695.96900000000005</v>
      </c>
      <c r="AO62" s="271">
        <v>695.92899999999997</v>
      </c>
      <c r="AP62" s="271">
        <v>693.31500000000005</v>
      </c>
      <c r="AQ62" s="271">
        <v>690.97199999999998</v>
      </c>
      <c r="AR62" s="271">
        <v>690.97199999999998</v>
      </c>
      <c r="AS62" s="271">
        <v>690.97199999999998</v>
      </c>
      <c r="AT62" s="271">
        <v>690.97199999999998</v>
      </c>
      <c r="AU62" s="271">
        <v>690.96900000000005</v>
      </c>
      <c r="AV62" s="271">
        <v>690.96600000000001</v>
      </c>
      <c r="AW62" s="271">
        <v>690.96299999999997</v>
      </c>
      <c r="AX62" s="271">
        <v>690.95899999999995</v>
      </c>
      <c r="AY62" s="271">
        <v>690.95600000000002</v>
      </c>
      <c r="AZ62" s="271">
        <v>690.95299999999997</v>
      </c>
      <c r="BA62" s="271">
        <v>690.95</v>
      </c>
      <c r="BB62" s="271">
        <v>690.947</v>
      </c>
      <c r="BC62" s="271">
        <v>692.34500000000003</v>
      </c>
      <c r="BD62" s="271">
        <v>694.07128570999998</v>
      </c>
      <c r="BE62" s="271">
        <v>695.13400000000001</v>
      </c>
      <c r="BF62" s="336">
        <v>695.13400000000001</v>
      </c>
      <c r="BG62" s="336">
        <v>695.13400000000001</v>
      </c>
      <c r="BH62" s="336">
        <v>695.13400000000001</v>
      </c>
      <c r="BI62" s="336">
        <v>695.13400000000001</v>
      </c>
      <c r="BJ62" s="336">
        <v>695.13400000000001</v>
      </c>
      <c r="BK62" s="336">
        <v>695.13400000000001</v>
      </c>
      <c r="BL62" s="336">
        <v>695.13400000000001</v>
      </c>
      <c r="BM62" s="336">
        <v>695.13400000000001</v>
      </c>
      <c r="BN62" s="336">
        <v>695.13400000000001</v>
      </c>
      <c r="BO62" s="336">
        <v>695.13400000000001</v>
      </c>
      <c r="BP62" s="336">
        <v>695.13400000000001</v>
      </c>
      <c r="BQ62" s="336">
        <v>695.13400000000001</v>
      </c>
      <c r="BR62" s="336">
        <v>695.13400000000001</v>
      </c>
      <c r="BS62" s="336">
        <v>695.13400000000001</v>
      </c>
      <c r="BT62" s="336">
        <v>695.13400000000001</v>
      </c>
      <c r="BU62" s="336">
        <v>695.13400000000001</v>
      </c>
      <c r="BV62" s="336">
        <v>695.13400000000001</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5"/>
      <c r="AZ63" s="405"/>
      <c r="BA63" s="405"/>
      <c r="BB63" s="405"/>
      <c r="BC63" s="405"/>
      <c r="BD63" s="405"/>
      <c r="BE63" s="405"/>
      <c r="BF63" s="405"/>
      <c r="BG63" s="405"/>
      <c r="BH63" s="405"/>
      <c r="BI63" s="405"/>
      <c r="BJ63" s="405"/>
      <c r="BK63" s="405"/>
      <c r="BL63" s="405"/>
      <c r="BM63" s="405"/>
      <c r="BN63" s="405"/>
      <c r="BO63" s="405"/>
      <c r="BP63" s="405"/>
      <c r="BQ63" s="405"/>
      <c r="BR63" s="405"/>
      <c r="BS63" s="405"/>
      <c r="BT63" s="405"/>
      <c r="BU63" s="405"/>
      <c r="BV63" s="405"/>
    </row>
    <row r="64" spans="1:74" s="154" customFormat="1" ht="12" customHeight="1" x14ac:dyDescent="0.2">
      <c r="A64" s="61"/>
      <c r="B64" s="657" t="s">
        <v>1076</v>
      </c>
      <c r="C64" s="658"/>
      <c r="D64" s="658"/>
      <c r="E64" s="658"/>
      <c r="F64" s="658"/>
      <c r="G64" s="658"/>
      <c r="H64" s="658"/>
      <c r="I64" s="658"/>
      <c r="J64" s="658"/>
      <c r="K64" s="658"/>
      <c r="L64" s="658"/>
      <c r="M64" s="658"/>
      <c r="N64" s="658"/>
      <c r="O64" s="658"/>
      <c r="P64" s="658"/>
      <c r="Q64" s="658"/>
      <c r="AY64" s="407"/>
      <c r="AZ64" s="407"/>
      <c r="BA64" s="407"/>
      <c r="BB64" s="407"/>
      <c r="BC64" s="407"/>
      <c r="BD64" s="407"/>
      <c r="BE64" s="407"/>
      <c r="BF64" s="407"/>
      <c r="BG64" s="407"/>
      <c r="BH64" s="407"/>
      <c r="BI64" s="407"/>
      <c r="BJ64" s="407"/>
    </row>
    <row r="65" spans="1:74" s="444" customFormat="1" ht="12" customHeight="1" x14ac:dyDescent="0.2">
      <c r="A65" s="443"/>
      <c r="B65" s="698" t="s">
        <v>1077</v>
      </c>
      <c r="C65" s="680"/>
      <c r="D65" s="680"/>
      <c r="E65" s="680"/>
      <c r="F65" s="680"/>
      <c r="G65" s="680"/>
      <c r="H65" s="680"/>
      <c r="I65" s="680"/>
      <c r="J65" s="680"/>
      <c r="K65" s="680"/>
      <c r="L65" s="680"/>
      <c r="M65" s="680"/>
      <c r="N65" s="680"/>
      <c r="O65" s="680"/>
      <c r="P65" s="680"/>
      <c r="Q65" s="676"/>
      <c r="AY65" s="536"/>
      <c r="AZ65" s="536"/>
      <c r="BA65" s="536"/>
      <c r="BB65" s="536"/>
      <c r="BC65" s="536"/>
      <c r="BD65" s="536"/>
      <c r="BE65" s="536"/>
      <c r="BF65" s="536"/>
      <c r="BG65" s="536"/>
      <c r="BH65" s="536"/>
      <c r="BI65" s="536"/>
      <c r="BJ65" s="536"/>
    </row>
    <row r="66" spans="1:74" s="444" customFormat="1" ht="12" customHeight="1" x14ac:dyDescent="0.2">
      <c r="A66" s="443"/>
      <c r="B66" s="698" t="s">
        <v>1116</v>
      </c>
      <c r="C66" s="680"/>
      <c r="D66" s="680"/>
      <c r="E66" s="680"/>
      <c r="F66" s="680"/>
      <c r="G66" s="680"/>
      <c r="H66" s="680"/>
      <c r="I66" s="680"/>
      <c r="J66" s="680"/>
      <c r="K66" s="680"/>
      <c r="L66" s="680"/>
      <c r="M66" s="680"/>
      <c r="N66" s="680"/>
      <c r="O66" s="680"/>
      <c r="P66" s="680"/>
      <c r="Q66" s="676"/>
      <c r="AY66" s="536"/>
      <c r="AZ66" s="536"/>
      <c r="BA66" s="536"/>
      <c r="BB66" s="536"/>
      <c r="BC66" s="536"/>
      <c r="BD66" s="536"/>
      <c r="BE66" s="536"/>
      <c r="BF66" s="536"/>
      <c r="BG66" s="536"/>
      <c r="BH66" s="536"/>
      <c r="BI66" s="536"/>
      <c r="BJ66" s="536"/>
    </row>
    <row r="67" spans="1:74" s="444" customFormat="1" ht="12" customHeight="1" x14ac:dyDescent="0.2">
      <c r="A67" s="443"/>
      <c r="B67" s="698" t="s">
        <v>1117</v>
      </c>
      <c r="C67" s="680"/>
      <c r="D67" s="680"/>
      <c r="E67" s="680"/>
      <c r="F67" s="680"/>
      <c r="G67" s="680"/>
      <c r="H67" s="680"/>
      <c r="I67" s="680"/>
      <c r="J67" s="680"/>
      <c r="K67" s="680"/>
      <c r="L67" s="680"/>
      <c r="M67" s="680"/>
      <c r="N67" s="680"/>
      <c r="O67" s="680"/>
      <c r="P67" s="680"/>
      <c r="Q67" s="676"/>
      <c r="AY67" s="536"/>
      <c r="AZ67" s="536"/>
      <c r="BA67" s="536"/>
      <c r="BB67" s="536"/>
      <c r="BC67" s="536"/>
      <c r="BD67" s="536"/>
      <c r="BE67" s="536"/>
      <c r="BF67" s="536"/>
      <c r="BG67" s="536"/>
      <c r="BH67" s="536"/>
      <c r="BI67" s="536"/>
      <c r="BJ67" s="536"/>
    </row>
    <row r="68" spans="1:74" s="444" customFormat="1" ht="12" customHeight="1" x14ac:dyDescent="0.2">
      <c r="A68" s="443"/>
      <c r="B68" s="698" t="s">
        <v>1118</v>
      </c>
      <c r="C68" s="680"/>
      <c r="D68" s="680"/>
      <c r="E68" s="680"/>
      <c r="F68" s="680"/>
      <c r="G68" s="680"/>
      <c r="H68" s="680"/>
      <c r="I68" s="680"/>
      <c r="J68" s="680"/>
      <c r="K68" s="680"/>
      <c r="L68" s="680"/>
      <c r="M68" s="680"/>
      <c r="N68" s="680"/>
      <c r="O68" s="680"/>
      <c r="P68" s="680"/>
      <c r="Q68" s="676"/>
      <c r="AY68" s="536"/>
      <c r="AZ68" s="536"/>
      <c r="BA68" s="536"/>
      <c r="BB68" s="536"/>
      <c r="BC68" s="536"/>
      <c r="BD68" s="536"/>
      <c r="BE68" s="536"/>
      <c r="BF68" s="536"/>
      <c r="BG68" s="536"/>
      <c r="BH68" s="536"/>
      <c r="BI68" s="536"/>
      <c r="BJ68" s="536"/>
    </row>
    <row r="69" spans="1:74" s="444" customFormat="1" ht="12" customHeight="1" x14ac:dyDescent="0.2">
      <c r="A69" s="443"/>
      <c r="B69" s="698" t="s">
        <v>1160</v>
      </c>
      <c r="C69" s="676"/>
      <c r="D69" s="676"/>
      <c r="E69" s="676"/>
      <c r="F69" s="676"/>
      <c r="G69" s="676"/>
      <c r="H69" s="676"/>
      <c r="I69" s="676"/>
      <c r="J69" s="676"/>
      <c r="K69" s="676"/>
      <c r="L69" s="676"/>
      <c r="M69" s="676"/>
      <c r="N69" s="676"/>
      <c r="O69" s="676"/>
      <c r="P69" s="676"/>
      <c r="Q69" s="676"/>
      <c r="AY69" s="536"/>
      <c r="AZ69" s="536"/>
      <c r="BA69" s="536"/>
      <c r="BB69" s="536"/>
      <c r="BC69" s="536"/>
      <c r="BD69" s="536"/>
      <c r="BE69" s="536"/>
      <c r="BF69" s="536"/>
      <c r="BG69" s="536"/>
      <c r="BH69" s="536"/>
      <c r="BI69" s="536"/>
      <c r="BJ69" s="536"/>
    </row>
    <row r="70" spans="1:74" s="444" customFormat="1" ht="12" customHeight="1" x14ac:dyDescent="0.2">
      <c r="A70" s="443"/>
      <c r="B70" s="698" t="s">
        <v>1161</v>
      </c>
      <c r="C70" s="680"/>
      <c r="D70" s="680"/>
      <c r="E70" s="680"/>
      <c r="F70" s="680"/>
      <c r="G70" s="680"/>
      <c r="H70" s="680"/>
      <c r="I70" s="680"/>
      <c r="J70" s="680"/>
      <c r="K70" s="680"/>
      <c r="L70" s="680"/>
      <c r="M70" s="680"/>
      <c r="N70" s="680"/>
      <c r="O70" s="680"/>
      <c r="P70" s="680"/>
      <c r="Q70" s="676"/>
      <c r="AY70" s="536"/>
      <c r="AZ70" s="536"/>
      <c r="BA70" s="536"/>
      <c r="BB70" s="536"/>
      <c r="BC70" s="536"/>
      <c r="BD70" s="536"/>
      <c r="BE70" s="536"/>
      <c r="BF70" s="536"/>
      <c r="BG70" s="536"/>
      <c r="BH70" s="536"/>
      <c r="BI70" s="536"/>
      <c r="BJ70" s="536"/>
    </row>
    <row r="71" spans="1:74" s="444" customFormat="1" ht="22.35" customHeight="1" x14ac:dyDescent="0.2">
      <c r="A71" s="443"/>
      <c r="B71" s="697" t="s">
        <v>1284</v>
      </c>
      <c r="C71" s="680"/>
      <c r="D71" s="680"/>
      <c r="E71" s="680"/>
      <c r="F71" s="680"/>
      <c r="G71" s="680"/>
      <c r="H71" s="680"/>
      <c r="I71" s="680"/>
      <c r="J71" s="680"/>
      <c r="K71" s="680"/>
      <c r="L71" s="680"/>
      <c r="M71" s="680"/>
      <c r="N71" s="680"/>
      <c r="O71" s="680"/>
      <c r="P71" s="680"/>
      <c r="Q71" s="676"/>
      <c r="AY71" s="536"/>
      <c r="AZ71" s="536"/>
      <c r="BA71" s="536"/>
      <c r="BB71" s="536"/>
      <c r="BC71" s="536"/>
      <c r="BD71" s="536"/>
      <c r="BE71" s="536"/>
      <c r="BF71" s="536"/>
      <c r="BG71" s="536"/>
      <c r="BH71" s="536"/>
      <c r="BI71" s="536"/>
      <c r="BJ71" s="536"/>
    </row>
    <row r="72" spans="1:74" s="444" customFormat="1" ht="12" customHeight="1" x14ac:dyDescent="0.2">
      <c r="A72" s="443"/>
      <c r="B72" s="679" t="s">
        <v>1103</v>
      </c>
      <c r="C72" s="680"/>
      <c r="D72" s="680"/>
      <c r="E72" s="680"/>
      <c r="F72" s="680"/>
      <c r="G72" s="680"/>
      <c r="H72" s="680"/>
      <c r="I72" s="680"/>
      <c r="J72" s="680"/>
      <c r="K72" s="680"/>
      <c r="L72" s="680"/>
      <c r="M72" s="680"/>
      <c r="N72" s="680"/>
      <c r="O72" s="680"/>
      <c r="P72" s="680"/>
      <c r="Q72" s="676"/>
      <c r="AY72" s="536"/>
      <c r="AZ72" s="536"/>
      <c r="BA72" s="536"/>
      <c r="BB72" s="536"/>
      <c r="BC72" s="536"/>
      <c r="BD72" s="536"/>
      <c r="BE72" s="536"/>
      <c r="BF72" s="536"/>
      <c r="BG72" s="536"/>
      <c r="BH72" s="536"/>
      <c r="BI72" s="536"/>
      <c r="BJ72" s="536"/>
    </row>
    <row r="73" spans="1:74" s="444" customFormat="1" ht="12" customHeight="1" x14ac:dyDescent="0.2">
      <c r="A73" s="443"/>
      <c r="B73" s="699" t="s">
        <v>1119</v>
      </c>
      <c r="C73" s="680"/>
      <c r="D73" s="680"/>
      <c r="E73" s="680"/>
      <c r="F73" s="680"/>
      <c r="G73" s="680"/>
      <c r="H73" s="680"/>
      <c r="I73" s="680"/>
      <c r="J73" s="680"/>
      <c r="K73" s="680"/>
      <c r="L73" s="680"/>
      <c r="M73" s="680"/>
      <c r="N73" s="680"/>
      <c r="O73" s="680"/>
      <c r="P73" s="680"/>
      <c r="Q73" s="676"/>
      <c r="AY73" s="536"/>
      <c r="AZ73" s="536"/>
      <c r="BA73" s="536"/>
      <c r="BB73" s="536"/>
      <c r="BC73" s="536"/>
      <c r="BD73" s="536"/>
      <c r="BE73" s="536"/>
      <c r="BF73" s="536"/>
      <c r="BG73" s="536"/>
      <c r="BH73" s="536"/>
      <c r="BI73" s="536"/>
      <c r="BJ73" s="536"/>
    </row>
    <row r="74" spans="1:74" s="444" customFormat="1" ht="12" customHeight="1" x14ac:dyDescent="0.2">
      <c r="A74" s="443"/>
      <c r="B74" s="699" t="s">
        <v>1120</v>
      </c>
      <c r="C74" s="676"/>
      <c r="D74" s="676"/>
      <c r="E74" s="676"/>
      <c r="F74" s="676"/>
      <c r="G74" s="676"/>
      <c r="H74" s="676"/>
      <c r="I74" s="676"/>
      <c r="J74" s="676"/>
      <c r="K74" s="676"/>
      <c r="L74" s="676"/>
      <c r="M74" s="676"/>
      <c r="N74" s="676"/>
      <c r="O74" s="676"/>
      <c r="P74" s="676"/>
      <c r="Q74" s="676"/>
      <c r="AY74" s="536"/>
      <c r="AZ74" s="536"/>
      <c r="BA74" s="536"/>
      <c r="BB74" s="536"/>
      <c r="BC74" s="536"/>
      <c r="BD74" s="536"/>
      <c r="BE74" s="536"/>
      <c r="BF74" s="536"/>
      <c r="BG74" s="536"/>
      <c r="BH74" s="536"/>
      <c r="BI74" s="536"/>
      <c r="BJ74" s="536"/>
    </row>
    <row r="75" spans="1:74" s="444" customFormat="1" ht="12" customHeight="1" x14ac:dyDescent="0.2">
      <c r="A75" s="443"/>
      <c r="B75" s="679" t="s">
        <v>1121</v>
      </c>
      <c r="C75" s="680"/>
      <c r="D75" s="680"/>
      <c r="E75" s="680"/>
      <c r="F75" s="680"/>
      <c r="G75" s="680"/>
      <c r="H75" s="680"/>
      <c r="I75" s="680"/>
      <c r="J75" s="680"/>
      <c r="K75" s="680"/>
      <c r="L75" s="680"/>
      <c r="M75" s="680"/>
      <c r="N75" s="680"/>
      <c r="O75" s="680"/>
      <c r="P75" s="680"/>
      <c r="Q75" s="676"/>
      <c r="AY75" s="536"/>
      <c r="AZ75" s="536"/>
      <c r="BA75" s="536"/>
      <c r="BB75" s="536"/>
      <c r="BC75" s="536"/>
      <c r="BD75" s="536"/>
      <c r="BE75" s="536"/>
      <c r="BF75" s="536"/>
      <c r="BG75" s="536"/>
      <c r="BH75" s="536"/>
      <c r="BI75" s="536"/>
      <c r="BJ75" s="536"/>
    </row>
    <row r="76" spans="1:74" s="444" customFormat="1" ht="12" customHeight="1" x14ac:dyDescent="0.2">
      <c r="A76" s="443"/>
      <c r="B76" s="681" t="s">
        <v>1122</v>
      </c>
      <c r="C76" s="675"/>
      <c r="D76" s="675"/>
      <c r="E76" s="675"/>
      <c r="F76" s="675"/>
      <c r="G76" s="675"/>
      <c r="H76" s="675"/>
      <c r="I76" s="675"/>
      <c r="J76" s="675"/>
      <c r="K76" s="675"/>
      <c r="L76" s="675"/>
      <c r="M76" s="675"/>
      <c r="N76" s="675"/>
      <c r="O76" s="675"/>
      <c r="P76" s="675"/>
      <c r="Q76" s="676"/>
      <c r="AY76" s="536"/>
      <c r="AZ76" s="536"/>
      <c r="BA76" s="536"/>
      <c r="BB76" s="536"/>
      <c r="BC76" s="536"/>
      <c r="BD76" s="536"/>
      <c r="BE76" s="536"/>
      <c r="BF76" s="536"/>
      <c r="BG76" s="536"/>
      <c r="BH76" s="536"/>
      <c r="BI76" s="536"/>
      <c r="BJ76" s="536"/>
    </row>
    <row r="77" spans="1:74" s="444" customFormat="1" ht="12" customHeight="1" x14ac:dyDescent="0.2">
      <c r="A77" s="443"/>
      <c r="B77" s="674" t="s">
        <v>1107</v>
      </c>
      <c r="C77" s="675"/>
      <c r="D77" s="675"/>
      <c r="E77" s="675"/>
      <c r="F77" s="675"/>
      <c r="G77" s="675"/>
      <c r="H77" s="675"/>
      <c r="I77" s="675"/>
      <c r="J77" s="675"/>
      <c r="K77" s="675"/>
      <c r="L77" s="675"/>
      <c r="M77" s="675"/>
      <c r="N77" s="675"/>
      <c r="O77" s="675"/>
      <c r="P77" s="675"/>
      <c r="Q77" s="676"/>
      <c r="AY77" s="536"/>
      <c r="AZ77" s="536"/>
      <c r="BA77" s="536"/>
      <c r="BB77" s="536"/>
      <c r="BC77" s="536"/>
      <c r="BD77" s="536"/>
      <c r="BE77" s="536"/>
      <c r="BF77" s="536"/>
      <c r="BG77" s="536"/>
      <c r="BH77" s="536"/>
      <c r="BI77" s="536"/>
      <c r="BJ77" s="536"/>
    </row>
    <row r="78" spans="1:74" s="445" customFormat="1" ht="12" customHeight="1" x14ac:dyDescent="0.2">
      <c r="A78" s="437"/>
      <c r="B78" s="687" t="s">
        <v>1224</v>
      </c>
      <c r="C78" s="676"/>
      <c r="D78" s="676"/>
      <c r="E78" s="676"/>
      <c r="F78" s="676"/>
      <c r="G78" s="676"/>
      <c r="H78" s="676"/>
      <c r="I78" s="676"/>
      <c r="J78" s="676"/>
      <c r="K78" s="676"/>
      <c r="L78" s="676"/>
      <c r="M78" s="676"/>
      <c r="N78" s="676"/>
      <c r="O78" s="676"/>
      <c r="P78" s="676"/>
      <c r="Q78" s="676"/>
      <c r="AY78" s="537"/>
      <c r="AZ78" s="537"/>
      <c r="BA78" s="537"/>
      <c r="BB78" s="537"/>
      <c r="BC78" s="537"/>
      <c r="BD78" s="537"/>
      <c r="BE78" s="537"/>
      <c r="BF78" s="537"/>
      <c r="BG78" s="537"/>
      <c r="BH78" s="537"/>
      <c r="BI78" s="537"/>
      <c r="BJ78" s="537"/>
    </row>
    <row r="79" spans="1:74" x14ac:dyDescent="0.2">
      <c r="BK79" s="409"/>
      <c r="BL79" s="409"/>
      <c r="BM79" s="409"/>
      <c r="BN79" s="409"/>
      <c r="BO79" s="409"/>
      <c r="BP79" s="409"/>
      <c r="BQ79" s="409"/>
      <c r="BR79" s="409"/>
      <c r="BS79" s="409"/>
      <c r="BT79" s="409"/>
      <c r="BU79" s="409"/>
      <c r="BV79" s="409"/>
    </row>
    <row r="80" spans="1:74" x14ac:dyDescent="0.2">
      <c r="BK80" s="409"/>
      <c r="BL80" s="409"/>
      <c r="BM80" s="409"/>
      <c r="BN80" s="409"/>
      <c r="BO80" s="409"/>
      <c r="BP80" s="409"/>
      <c r="BQ80" s="409"/>
      <c r="BR80" s="409"/>
      <c r="BS80" s="409"/>
      <c r="BT80" s="409"/>
      <c r="BU80" s="409"/>
      <c r="BV80" s="409"/>
    </row>
    <row r="81" spans="63:74" x14ac:dyDescent="0.2">
      <c r="BK81" s="409"/>
      <c r="BL81" s="409"/>
      <c r="BM81" s="409"/>
      <c r="BN81" s="409"/>
      <c r="BO81" s="409"/>
      <c r="BP81" s="409"/>
      <c r="BQ81" s="409"/>
      <c r="BR81" s="409"/>
      <c r="BS81" s="409"/>
      <c r="BT81" s="409"/>
      <c r="BU81" s="409"/>
      <c r="BV81" s="409"/>
    </row>
    <row r="82" spans="63:74" x14ac:dyDescent="0.2">
      <c r="BK82" s="409"/>
      <c r="BL82" s="409"/>
      <c r="BM82" s="409"/>
      <c r="BN82" s="409"/>
      <c r="BO82" s="409"/>
      <c r="BP82" s="409"/>
      <c r="BQ82" s="409"/>
      <c r="BR82" s="409"/>
      <c r="BS82" s="409"/>
      <c r="BT82" s="409"/>
      <c r="BU82" s="409"/>
      <c r="BV82" s="409"/>
    </row>
    <row r="83" spans="63:74" x14ac:dyDescent="0.2">
      <c r="BK83" s="409"/>
      <c r="BL83" s="409"/>
      <c r="BM83" s="409"/>
      <c r="BN83" s="409"/>
      <c r="BO83" s="409"/>
      <c r="BP83" s="409"/>
      <c r="BQ83" s="409"/>
      <c r="BR83" s="409"/>
      <c r="BS83" s="409"/>
      <c r="BT83" s="409"/>
      <c r="BU83" s="409"/>
      <c r="BV83" s="409"/>
    </row>
    <row r="84" spans="63:74" x14ac:dyDescent="0.2">
      <c r="BK84" s="409"/>
      <c r="BL84" s="409"/>
      <c r="BM84" s="409"/>
      <c r="BN84" s="409"/>
      <c r="BO84" s="409"/>
      <c r="BP84" s="409"/>
      <c r="BQ84" s="409"/>
      <c r="BR84" s="409"/>
      <c r="BS84" s="409"/>
      <c r="BT84" s="409"/>
      <c r="BU84" s="409"/>
      <c r="BV84" s="409"/>
    </row>
    <row r="85" spans="63:74" x14ac:dyDescent="0.2">
      <c r="BK85" s="409"/>
      <c r="BL85" s="409"/>
      <c r="BM85" s="409"/>
      <c r="BN85" s="409"/>
      <c r="BO85" s="409"/>
      <c r="BP85" s="409"/>
      <c r="BQ85" s="409"/>
      <c r="BR85" s="409"/>
      <c r="BS85" s="409"/>
      <c r="BT85" s="409"/>
      <c r="BU85" s="409"/>
      <c r="BV85" s="409"/>
    </row>
    <row r="86" spans="63:74" x14ac:dyDescent="0.2">
      <c r="BK86" s="409"/>
      <c r="BL86" s="409"/>
      <c r="BM86" s="409"/>
      <c r="BN86" s="409"/>
      <c r="BO86" s="409"/>
      <c r="BP86" s="409"/>
      <c r="BQ86" s="409"/>
      <c r="BR86" s="409"/>
      <c r="BS86" s="409"/>
      <c r="BT86" s="409"/>
      <c r="BU86" s="409"/>
      <c r="BV86" s="409"/>
    </row>
    <row r="87" spans="63:74" x14ac:dyDescent="0.2">
      <c r="BK87" s="409"/>
      <c r="BL87" s="409"/>
      <c r="BM87" s="409"/>
      <c r="BN87" s="409"/>
      <c r="BO87" s="409"/>
      <c r="BP87" s="409"/>
      <c r="BQ87" s="409"/>
      <c r="BR87" s="409"/>
      <c r="BS87" s="409"/>
      <c r="BT87" s="409"/>
      <c r="BU87" s="409"/>
      <c r="BV87" s="409"/>
    </row>
    <row r="88" spans="63:74" x14ac:dyDescent="0.2">
      <c r="BK88" s="409"/>
      <c r="BL88" s="409"/>
      <c r="BM88" s="409"/>
      <c r="BN88" s="409"/>
      <c r="BO88" s="409"/>
      <c r="BP88" s="409"/>
      <c r="BQ88" s="409"/>
      <c r="BR88" s="409"/>
      <c r="BS88" s="409"/>
      <c r="BT88" s="409"/>
      <c r="BU88" s="409"/>
      <c r="BV88" s="409"/>
    </row>
    <row r="89" spans="63:74" x14ac:dyDescent="0.2">
      <c r="BK89" s="409"/>
      <c r="BL89" s="409"/>
      <c r="BM89" s="409"/>
      <c r="BN89" s="409"/>
      <c r="BO89" s="409"/>
      <c r="BP89" s="409"/>
      <c r="BQ89" s="409"/>
      <c r="BR89" s="409"/>
      <c r="BS89" s="409"/>
      <c r="BT89" s="409"/>
      <c r="BU89" s="409"/>
      <c r="BV89" s="409"/>
    </row>
    <row r="90" spans="63:74" x14ac:dyDescent="0.2">
      <c r="BK90" s="409"/>
      <c r="BL90" s="409"/>
      <c r="BM90" s="409"/>
      <c r="BN90" s="409"/>
      <c r="BO90" s="409"/>
      <c r="BP90" s="409"/>
      <c r="BQ90" s="409"/>
      <c r="BR90" s="409"/>
      <c r="BS90" s="409"/>
      <c r="BT90" s="409"/>
      <c r="BU90" s="409"/>
      <c r="BV90" s="409"/>
    </row>
    <row r="91" spans="63:74" x14ac:dyDescent="0.2">
      <c r="BK91" s="409"/>
      <c r="BL91" s="409"/>
      <c r="BM91" s="409"/>
      <c r="BN91" s="409"/>
      <c r="BO91" s="409"/>
      <c r="BP91" s="409"/>
      <c r="BQ91" s="409"/>
      <c r="BR91" s="409"/>
      <c r="BS91" s="409"/>
      <c r="BT91" s="409"/>
      <c r="BU91" s="409"/>
      <c r="BV91" s="409"/>
    </row>
    <row r="92" spans="63:74" x14ac:dyDescent="0.2">
      <c r="BK92" s="409"/>
      <c r="BL92" s="409"/>
      <c r="BM92" s="409"/>
      <c r="BN92" s="409"/>
      <c r="BO92" s="409"/>
      <c r="BP92" s="409"/>
      <c r="BQ92" s="409"/>
      <c r="BR92" s="409"/>
      <c r="BS92" s="409"/>
      <c r="BT92" s="409"/>
      <c r="BU92" s="409"/>
      <c r="BV92" s="409"/>
    </row>
    <row r="93" spans="63:74" x14ac:dyDescent="0.2">
      <c r="BK93" s="409"/>
      <c r="BL93" s="409"/>
      <c r="BM93" s="409"/>
      <c r="BN93" s="409"/>
      <c r="BO93" s="409"/>
      <c r="BP93" s="409"/>
      <c r="BQ93" s="409"/>
      <c r="BR93" s="409"/>
      <c r="BS93" s="409"/>
      <c r="BT93" s="409"/>
      <c r="BU93" s="409"/>
      <c r="BV93" s="409"/>
    </row>
    <row r="94" spans="63:74" x14ac:dyDescent="0.2">
      <c r="BK94" s="409"/>
      <c r="BL94" s="409"/>
      <c r="BM94" s="409"/>
      <c r="BN94" s="409"/>
      <c r="BO94" s="409"/>
      <c r="BP94" s="409"/>
      <c r="BQ94" s="409"/>
      <c r="BR94" s="409"/>
      <c r="BS94" s="409"/>
      <c r="BT94" s="409"/>
      <c r="BU94" s="409"/>
      <c r="BV94" s="409"/>
    </row>
    <row r="95" spans="63:74" x14ac:dyDescent="0.2">
      <c r="BK95" s="409"/>
      <c r="BL95" s="409"/>
      <c r="BM95" s="409"/>
      <c r="BN95" s="409"/>
      <c r="BO95" s="409"/>
      <c r="BP95" s="409"/>
      <c r="BQ95" s="409"/>
      <c r="BR95" s="409"/>
      <c r="BS95" s="409"/>
      <c r="BT95" s="409"/>
      <c r="BU95" s="409"/>
      <c r="BV95" s="409"/>
    </row>
    <row r="96" spans="63:74" x14ac:dyDescent="0.2">
      <c r="BK96" s="409"/>
      <c r="BL96" s="409"/>
      <c r="BM96" s="409"/>
      <c r="BN96" s="409"/>
      <c r="BO96" s="409"/>
      <c r="BP96" s="409"/>
      <c r="BQ96" s="409"/>
      <c r="BR96" s="409"/>
      <c r="BS96" s="409"/>
      <c r="BT96" s="409"/>
      <c r="BU96" s="409"/>
      <c r="BV96" s="409"/>
    </row>
    <row r="97" spans="63:74" x14ac:dyDescent="0.2">
      <c r="BK97" s="409"/>
      <c r="BL97" s="409"/>
      <c r="BM97" s="409"/>
      <c r="BN97" s="409"/>
      <c r="BO97" s="409"/>
      <c r="BP97" s="409"/>
      <c r="BQ97" s="409"/>
      <c r="BR97" s="409"/>
      <c r="BS97" s="409"/>
      <c r="BT97" s="409"/>
      <c r="BU97" s="409"/>
      <c r="BV97" s="409"/>
    </row>
    <row r="98" spans="63:74" x14ac:dyDescent="0.2">
      <c r="BK98" s="409"/>
      <c r="BL98" s="409"/>
      <c r="BM98" s="409"/>
      <c r="BN98" s="409"/>
      <c r="BO98" s="409"/>
      <c r="BP98" s="409"/>
      <c r="BQ98" s="409"/>
      <c r="BR98" s="409"/>
      <c r="BS98" s="409"/>
      <c r="BT98" s="409"/>
      <c r="BU98" s="409"/>
      <c r="BV98" s="409"/>
    </row>
    <row r="99" spans="63:74" x14ac:dyDescent="0.2">
      <c r="BK99" s="409"/>
      <c r="BL99" s="409"/>
      <c r="BM99" s="409"/>
      <c r="BN99" s="409"/>
      <c r="BO99" s="409"/>
      <c r="BP99" s="409"/>
      <c r="BQ99" s="409"/>
      <c r="BR99" s="409"/>
      <c r="BS99" s="409"/>
      <c r="BT99" s="409"/>
      <c r="BU99" s="409"/>
      <c r="BV99" s="409"/>
    </row>
    <row r="100" spans="63:74" x14ac:dyDescent="0.2">
      <c r="BK100" s="409"/>
      <c r="BL100" s="409"/>
      <c r="BM100" s="409"/>
      <c r="BN100" s="409"/>
      <c r="BO100" s="409"/>
      <c r="BP100" s="409"/>
      <c r="BQ100" s="409"/>
      <c r="BR100" s="409"/>
      <c r="BS100" s="409"/>
      <c r="BT100" s="409"/>
      <c r="BU100" s="409"/>
      <c r="BV100" s="409"/>
    </row>
    <row r="101" spans="63:74" x14ac:dyDescent="0.2">
      <c r="BK101" s="409"/>
      <c r="BL101" s="409"/>
      <c r="BM101" s="409"/>
      <c r="BN101" s="409"/>
      <c r="BO101" s="409"/>
      <c r="BP101" s="409"/>
      <c r="BQ101" s="409"/>
      <c r="BR101" s="409"/>
      <c r="BS101" s="409"/>
      <c r="BT101" s="409"/>
      <c r="BU101" s="409"/>
      <c r="BV101" s="409"/>
    </row>
    <row r="102" spans="63:74" x14ac:dyDescent="0.2">
      <c r="BK102" s="409"/>
      <c r="BL102" s="409"/>
      <c r="BM102" s="409"/>
      <c r="BN102" s="409"/>
      <c r="BO102" s="409"/>
      <c r="BP102" s="409"/>
      <c r="BQ102" s="409"/>
      <c r="BR102" s="409"/>
      <c r="BS102" s="409"/>
      <c r="BT102" s="409"/>
      <c r="BU102" s="409"/>
      <c r="BV102" s="409"/>
    </row>
    <row r="103" spans="63:74" x14ac:dyDescent="0.2">
      <c r="BK103" s="409"/>
      <c r="BL103" s="409"/>
      <c r="BM103" s="409"/>
      <c r="BN103" s="409"/>
      <c r="BO103" s="409"/>
      <c r="BP103" s="409"/>
      <c r="BQ103" s="409"/>
      <c r="BR103" s="409"/>
      <c r="BS103" s="409"/>
      <c r="BT103" s="409"/>
      <c r="BU103" s="409"/>
      <c r="BV103" s="409"/>
    </row>
    <row r="104" spans="63:74" x14ac:dyDescent="0.2">
      <c r="BK104" s="409"/>
      <c r="BL104" s="409"/>
      <c r="BM104" s="409"/>
      <c r="BN104" s="409"/>
      <c r="BO104" s="409"/>
      <c r="BP104" s="409"/>
      <c r="BQ104" s="409"/>
      <c r="BR104" s="409"/>
      <c r="BS104" s="409"/>
      <c r="BT104" s="409"/>
      <c r="BU104" s="409"/>
      <c r="BV104" s="409"/>
    </row>
    <row r="105" spans="63:74" x14ac:dyDescent="0.2">
      <c r="BK105" s="409"/>
      <c r="BL105" s="409"/>
      <c r="BM105" s="409"/>
      <c r="BN105" s="409"/>
      <c r="BO105" s="409"/>
      <c r="BP105" s="409"/>
      <c r="BQ105" s="409"/>
      <c r="BR105" s="409"/>
      <c r="BS105" s="409"/>
      <c r="BT105" s="409"/>
      <c r="BU105" s="409"/>
      <c r="BV105" s="409"/>
    </row>
    <row r="106" spans="63:74" x14ac:dyDescent="0.2">
      <c r="BK106" s="409"/>
      <c r="BL106" s="409"/>
      <c r="BM106" s="409"/>
      <c r="BN106" s="409"/>
      <c r="BO106" s="409"/>
      <c r="BP106" s="409"/>
      <c r="BQ106" s="409"/>
      <c r="BR106" s="409"/>
      <c r="BS106" s="409"/>
      <c r="BT106" s="409"/>
      <c r="BU106" s="409"/>
      <c r="BV106" s="409"/>
    </row>
    <row r="107" spans="63:74" x14ac:dyDescent="0.2">
      <c r="BK107" s="409"/>
      <c r="BL107" s="409"/>
      <c r="BM107" s="409"/>
      <c r="BN107" s="409"/>
      <c r="BO107" s="409"/>
      <c r="BP107" s="409"/>
      <c r="BQ107" s="409"/>
      <c r="BR107" s="409"/>
      <c r="BS107" s="409"/>
      <c r="BT107" s="409"/>
      <c r="BU107" s="409"/>
      <c r="BV107" s="409"/>
    </row>
    <row r="108" spans="63:74" x14ac:dyDescent="0.2">
      <c r="BK108" s="409"/>
      <c r="BL108" s="409"/>
      <c r="BM108" s="409"/>
      <c r="BN108" s="409"/>
      <c r="BO108" s="409"/>
      <c r="BP108" s="409"/>
      <c r="BQ108" s="409"/>
      <c r="BR108" s="409"/>
      <c r="BS108" s="409"/>
      <c r="BT108" s="409"/>
      <c r="BU108" s="409"/>
      <c r="BV108" s="409"/>
    </row>
    <row r="109" spans="63:74" x14ac:dyDescent="0.2">
      <c r="BK109" s="409"/>
      <c r="BL109" s="409"/>
      <c r="BM109" s="409"/>
      <c r="BN109" s="409"/>
      <c r="BO109" s="409"/>
      <c r="BP109" s="409"/>
      <c r="BQ109" s="409"/>
      <c r="BR109" s="409"/>
      <c r="BS109" s="409"/>
      <c r="BT109" s="409"/>
      <c r="BU109" s="409"/>
      <c r="BV109" s="409"/>
    </row>
    <row r="110" spans="63:74" x14ac:dyDescent="0.2">
      <c r="BK110" s="409"/>
      <c r="BL110" s="409"/>
      <c r="BM110" s="409"/>
      <c r="BN110" s="409"/>
      <c r="BO110" s="409"/>
      <c r="BP110" s="409"/>
      <c r="BQ110" s="409"/>
      <c r="BR110" s="409"/>
      <c r="BS110" s="409"/>
      <c r="BT110" s="409"/>
      <c r="BU110" s="409"/>
      <c r="BV110" s="409"/>
    </row>
    <row r="111" spans="63:74" x14ac:dyDescent="0.2">
      <c r="BK111" s="409"/>
      <c r="BL111" s="409"/>
      <c r="BM111" s="409"/>
      <c r="BN111" s="409"/>
      <c r="BO111" s="409"/>
      <c r="BP111" s="409"/>
      <c r="BQ111" s="409"/>
      <c r="BR111" s="409"/>
      <c r="BS111" s="409"/>
      <c r="BT111" s="409"/>
      <c r="BU111" s="409"/>
      <c r="BV111" s="409"/>
    </row>
    <row r="112" spans="63:74" x14ac:dyDescent="0.2">
      <c r="BK112" s="409"/>
      <c r="BL112" s="409"/>
      <c r="BM112" s="409"/>
      <c r="BN112" s="409"/>
      <c r="BO112" s="409"/>
      <c r="BP112" s="409"/>
      <c r="BQ112" s="409"/>
      <c r="BR112" s="409"/>
      <c r="BS112" s="409"/>
      <c r="BT112" s="409"/>
      <c r="BU112" s="409"/>
      <c r="BV112" s="409"/>
    </row>
    <row r="113" spans="63:74" x14ac:dyDescent="0.2">
      <c r="BK113" s="409"/>
      <c r="BL113" s="409"/>
      <c r="BM113" s="409"/>
      <c r="BN113" s="409"/>
      <c r="BO113" s="409"/>
      <c r="BP113" s="409"/>
      <c r="BQ113" s="409"/>
      <c r="BR113" s="409"/>
      <c r="BS113" s="409"/>
      <c r="BT113" s="409"/>
      <c r="BU113" s="409"/>
      <c r="BV113" s="409"/>
    </row>
    <row r="114" spans="63:74" x14ac:dyDescent="0.2">
      <c r="BK114" s="409"/>
      <c r="BL114" s="409"/>
      <c r="BM114" s="409"/>
      <c r="BN114" s="409"/>
      <c r="BO114" s="409"/>
      <c r="BP114" s="409"/>
      <c r="BQ114" s="409"/>
      <c r="BR114" s="409"/>
      <c r="BS114" s="409"/>
      <c r="BT114" s="409"/>
      <c r="BU114" s="409"/>
      <c r="BV114" s="409"/>
    </row>
    <row r="115" spans="63:74" x14ac:dyDescent="0.2">
      <c r="BK115" s="409"/>
      <c r="BL115" s="409"/>
      <c r="BM115" s="409"/>
      <c r="BN115" s="409"/>
      <c r="BO115" s="409"/>
      <c r="BP115" s="409"/>
      <c r="BQ115" s="409"/>
      <c r="BR115" s="409"/>
      <c r="BS115" s="409"/>
      <c r="BT115" s="409"/>
      <c r="BU115" s="409"/>
      <c r="BV115" s="409"/>
    </row>
    <row r="116" spans="63:74" x14ac:dyDescent="0.2">
      <c r="BK116" s="409"/>
      <c r="BL116" s="409"/>
      <c r="BM116" s="409"/>
      <c r="BN116" s="409"/>
      <c r="BO116" s="409"/>
      <c r="BP116" s="409"/>
      <c r="BQ116" s="409"/>
      <c r="BR116" s="409"/>
      <c r="BS116" s="409"/>
      <c r="BT116" s="409"/>
      <c r="BU116" s="409"/>
      <c r="BV116" s="409"/>
    </row>
    <row r="117" spans="63:74" x14ac:dyDescent="0.2">
      <c r="BK117" s="409"/>
      <c r="BL117" s="409"/>
      <c r="BM117" s="409"/>
      <c r="BN117" s="409"/>
      <c r="BO117" s="409"/>
      <c r="BP117" s="409"/>
      <c r="BQ117" s="409"/>
      <c r="BR117" s="409"/>
      <c r="BS117" s="409"/>
      <c r="BT117" s="409"/>
      <c r="BU117" s="409"/>
      <c r="BV117" s="409"/>
    </row>
    <row r="118" spans="63:74" x14ac:dyDescent="0.2">
      <c r="BK118" s="409"/>
      <c r="BL118" s="409"/>
      <c r="BM118" s="409"/>
      <c r="BN118" s="409"/>
      <c r="BO118" s="409"/>
      <c r="BP118" s="409"/>
      <c r="BQ118" s="409"/>
      <c r="BR118" s="409"/>
      <c r="BS118" s="409"/>
      <c r="BT118" s="409"/>
      <c r="BU118" s="409"/>
      <c r="BV118" s="409"/>
    </row>
    <row r="119" spans="63:74" x14ac:dyDescent="0.2">
      <c r="BK119" s="409"/>
      <c r="BL119" s="409"/>
      <c r="BM119" s="409"/>
      <c r="BN119" s="409"/>
      <c r="BO119" s="409"/>
      <c r="BP119" s="409"/>
      <c r="BQ119" s="409"/>
      <c r="BR119" s="409"/>
      <c r="BS119" s="409"/>
      <c r="BT119" s="409"/>
      <c r="BU119" s="409"/>
      <c r="BV119" s="409"/>
    </row>
    <row r="120" spans="63:74" x14ac:dyDescent="0.2">
      <c r="BK120" s="409"/>
      <c r="BL120" s="409"/>
      <c r="BM120" s="409"/>
      <c r="BN120" s="409"/>
      <c r="BO120" s="409"/>
      <c r="BP120" s="409"/>
      <c r="BQ120" s="409"/>
      <c r="BR120" s="409"/>
      <c r="BS120" s="409"/>
      <c r="BT120" s="409"/>
      <c r="BU120" s="409"/>
      <c r="BV120" s="409"/>
    </row>
    <row r="121" spans="63:74" x14ac:dyDescent="0.2">
      <c r="BK121" s="409"/>
      <c r="BL121" s="409"/>
      <c r="BM121" s="409"/>
      <c r="BN121" s="409"/>
      <c r="BO121" s="409"/>
      <c r="BP121" s="409"/>
      <c r="BQ121" s="409"/>
      <c r="BR121" s="409"/>
      <c r="BS121" s="409"/>
      <c r="BT121" s="409"/>
      <c r="BU121" s="409"/>
      <c r="BV121" s="409"/>
    </row>
    <row r="122" spans="63:74" x14ac:dyDescent="0.2">
      <c r="BK122" s="409"/>
      <c r="BL122" s="409"/>
      <c r="BM122" s="409"/>
      <c r="BN122" s="409"/>
      <c r="BO122" s="409"/>
      <c r="BP122" s="409"/>
      <c r="BQ122" s="409"/>
      <c r="BR122" s="409"/>
      <c r="BS122" s="409"/>
      <c r="BT122" s="409"/>
      <c r="BU122" s="409"/>
      <c r="BV122" s="409"/>
    </row>
    <row r="123" spans="63:74" x14ac:dyDescent="0.2">
      <c r="BK123" s="409"/>
      <c r="BL123" s="409"/>
      <c r="BM123" s="409"/>
      <c r="BN123" s="409"/>
      <c r="BO123" s="409"/>
      <c r="BP123" s="409"/>
      <c r="BQ123" s="409"/>
      <c r="BR123" s="409"/>
      <c r="BS123" s="409"/>
      <c r="BT123" s="409"/>
      <c r="BU123" s="409"/>
      <c r="BV123" s="409"/>
    </row>
    <row r="124" spans="63:74" x14ac:dyDescent="0.2">
      <c r="BK124" s="409"/>
      <c r="BL124" s="409"/>
      <c r="BM124" s="409"/>
      <c r="BN124" s="409"/>
      <c r="BO124" s="409"/>
      <c r="BP124" s="409"/>
      <c r="BQ124" s="409"/>
      <c r="BR124" s="409"/>
      <c r="BS124" s="409"/>
      <c r="BT124" s="409"/>
      <c r="BU124" s="409"/>
      <c r="BV124" s="409"/>
    </row>
    <row r="125" spans="63:74" x14ac:dyDescent="0.2">
      <c r="BK125" s="409"/>
      <c r="BL125" s="409"/>
      <c r="BM125" s="409"/>
      <c r="BN125" s="409"/>
      <c r="BO125" s="409"/>
      <c r="BP125" s="409"/>
      <c r="BQ125" s="409"/>
      <c r="BR125" s="409"/>
      <c r="BS125" s="409"/>
      <c r="BT125" s="409"/>
      <c r="BU125" s="409"/>
      <c r="BV125" s="409"/>
    </row>
    <row r="126" spans="63:74" x14ac:dyDescent="0.2">
      <c r="BK126" s="409"/>
      <c r="BL126" s="409"/>
      <c r="BM126" s="409"/>
      <c r="BN126" s="409"/>
      <c r="BO126" s="409"/>
      <c r="BP126" s="409"/>
      <c r="BQ126" s="409"/>
      <c r="BR126" s="409"/>
      <c r="BS126" s="409"/>
      <c r="BT126" s="409"/>
      <c r="BU126" s="409"/>
      <c r="BV126" s="409"/>
    </row>
    <row r="127" spans="63:74" x14ac:dyDescent="0.2">
      <c r="BK127" s="409"/>
      <c r="BL127" s="409"/>
      <c r="BM127" s="409"/>
      <c r="BN127" s="409"/>
      <c r="BO127" s="409"/>
      <c r="BP127" s="409"/>
      <c r="BQ127" s="409"/>
      <c r="BR127" s="409"/>
      <c r="BS127" s="409"/>
      <c r="BT127" s="409"/>
      <c r="BU127" s="409"/>
      <c r="BV127" s="409"/>
    </row>
    <row r="128" spans="63:74" x14ac:dyDescent="0.2">
      <c r="BK128" s="409"/>
      <c r="BL128" s="409"/>
      <c r="BM128" s="409"/>
      <c r="BN128" s="409"/>
      <c r="BO128" s="409"/>
      <c r="BP128" s="409"/>
      <c r="BQ128" s="409"/>
      <c r="BR128" s="409"/>
      <c r="BS128" s="409"/>
      <c r="BT128" s="409"/>
      <c r="BU128" s="409"/>
      <c r="BV128" s="409"/>
    </row>
    <row r="129" spans="63:74" x14ac:dyDescent="0.2">
      <c r="BK129" s="409"/>
      <c r="BL129" s="409"/>
      <c r="BM129" s="409"/>
      <c r="BN129" s="409"/>
      <c r="BO129" s="409"/>
      <c r="BP129" s="409"/>
      <c r="BQ129" s="409"/>
      <c r="BR129" s="409"/>
      <c r="BS129" s="409"/>
      <c r="BT129" s="409"/>
      <c r="BU129" s="409"/>
      <c r="BV129" s="409"/>
    </row>
    <row r="130" spans="63:74" x14ac:dyDescent="0.2">
      <c r="BK130" s="409"/>
      <c r="BL130" s="409"/>
      <c r="BM130" s="409"/>
      <c r="BN130" s="409"/>
      <c r="BO130" s="409"/>
      <c r="BP130" s="409"/>
      <c r="BQ130" s="409"/>
      <c r="BR130" s="409"/>
      <c r="BS130" s="409"/>
      <c r="BT130" s="409"/>
      <c r="BU130" s="409"/>
      <c r="BV130" s="409"/>
    </row>
    <row r="131" spans="63:74" x14ac:dyDescent="0.2">
      <c r="BK131" s="409"/>
      <c r="BL131" s="409"/>
      <c r="BM131" s="409"/>
      <c r="BN131" s="409"/>
      <c r="BO131" s="409"/>
      <c r="BP131" s="409"/>
      <c r="BQ131" s="409"/>
      <c r="BR131" s="409"/>
      <c r="BS131" s="409"/>
      <c r="BT131" s="409"/>
      <c r="BU131" s="409"/>
      <c r="BV131" s="409"/>
    </row>
    <row r="132" spans="63:74" x14ac:dyDescent="0.2">
      <c r="BK132" s="409"/>
      <c r="BL132" s="409"/>
      <c r="BM132" s="409"/>
      <c r="BN132" s="409"/>
      <c r="BO132" s="409"/>
      <c r="BP132" s="409"/>
      <c r="BQ132" s="409"/>
      <c r="BR132" s="409"/>
      <c r="BS132" s="409"/>
      <c r="BT132" s="409"/>
      <c r="BU132" s="409"/>
      <c r="BV132" s="409"/>
    </row>
    <row r="133" spans="63:74" x14ac:dyDescent="0.2">
      <c r="BK133" s="409"/>
      <c r="BL133" s="409"/>
      <c r="BM133" s="409"/>
      <c r="BN133" s="409"/>
      <c r="BO133" s="409"/>
      <c r="BP133" s="409"/>
      <c r="BQ133" s="409"/>
      <c r="BR133" s="409"/>
      <c r="BS133" s="409"/>
      <c r="BT133" s="409"/>
      <c r="BU133" s="409"/>
      <c r="BV133" s="409"/>
    </row>
    <row r="134" spans="63:74" x14ac:dyDescent="0.2">
      <c r="BK134" s="409"/>
      <c r="BL134" s="409"/>
      <c r="BM134" s="409"/>
      <c r="BN134" s="409"/>
      <c r="BO134" s="409"/>
      <c r="BP134" s="409"/>
      <c r="BQ134" s="409"/>
      <c r="BR134" s="409"/>
      <c r="BS134" s="409"/>
      <c r="BT134" s="409"/>
      <c r="BU134" s="409"/>
      <c r="BV134" s="409"/>
    </row>
    <row r="135" spans="63:74" x14ac:dyDescent="0.2">
      <c r="BK135" s="409"/>
      <c r="BL135" s="409"/>
      <c r="BM135" s="409"/>
      <c r="BN135" s="409"/>
      <c r="BO135" s="409"/>
      <c r="BP135" s="409"/>
      <c r="BQ135" s="409"/>
      <c r="BR135" s="409"/>
      <c r="BS135" s="409"/>
      <c r="BT135" s="409"/>
      <c r="BU135" s="409"/>
      <c r="BV135" s="409"/>
    </row>
    <row r="136" spans="63:74" x14ac:dyDescent="0.2">
      <c r="BK136" s="409"/>
      <c r="BL136" s="409"/>
      <c r="BM136" s="409"/>
      <c r="BN136" s="409"/>
      <c r="BO136" s="409"/>
      <c r="BP136" s="409"/>
      <c r="BQ136" s="409"/>
      <c r="BR136" s="409"/>
      <c r="BS136" s="409"/>
      <c r="BT136" s="409"/>
      <c r="BU136" s="409"/>
      <c r="BV136" s="409"/>
    </row>
    <row r="137" spans="63:74" x14ac:dyDescent="0.2">
      <c r="BK137" s="409"/>
      <c r="BL137" s="409"/>
      <c r="BM137" s="409"/>
      <c r="BN137" s="409"/>
      <c r="BO137" s="409"/>
      <c r="BP137" s="409"/>
      <c r="BQ137" s="409"/>
      <c r="BR137" s="409"/>
      <c r="BS137" s="409"/>
      <c r="BT137" s="409"/>
      <c r="BU137" s="409"/>
      <c r="BV137" s="409"/>
    </row>
    <row r="138" spans="63:74" x14ac:dyDescent="0.2">
      <c r="BK138" s="409"/>
      <c r="BL138" s="409"/>
      <c r="BM138" s="409"/>
      <c r="BN138" s="409"/>
      <c r="BO138" s="409"/>
      <c r="BP138" s="409"/>
      <c r="BQ138" s="409"/>
      <c r="BR138" s="409"/>
      <c r="BS138" s="409"/>
      <c r="BT138" s="409"/>
      <c r="BU138" s="409"/>
      <c r="BV138" s="409"/>
    </row>
    <row r="139" spans="63:74" x14ac:dyDescent="0.2">
      <c r="BK139" s="409"/>
      <c r="BL139" s="409"/>
      <c r="BM139" s="409"/>
      <c r="BN139" s="409"/>
      <c r="BO139" s="409"/>
      <c r="BP139" s="409"/>
      <c r="BQ139" s="409"/>
      <c r="BR139" s="409"/>
      <c r="BS139" s="409"/>
      <c r="BT139" s="409"/>
      <c r="BU139" s="409"/>
      <c r="BV139" s="409"/>
    </row>
    <row r="140" spans="63:74" x14ac:dyDescent="0.2">
      <c r="BK140" s="409"/>
      <c r="BL140" s="409"/>
      <c r="BM140" s="409"/>
      <c r="BN140" s="409"/>
      <c r="BO140" s="409"/>
      <c r="BP140" s="409"/>
      <c r="BQ140" s="409"/>
      <c r="BR140" s="409"/>
      <c r="BS140" s="409"/>
      <c r="BT140" s="409"/>
      <c r="BU140" s="409"/>
      <c r="BV140" s="409"/>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cp:lastModifiedBy>
  <cp:lastPrinted>2013-09-11T15:47:32Z</cp:lastPrinted>
  <dcterms:created xsi:type="dcterms:W3CDTF">2006-10-10T12:45:59Z</dcterms:created>
  <dcterms:modified xsi:type="dcterms:W3CDTF">2015-08-07T19:39:39Z</dcterms:modified>
</cp:coreProperties>
</file>